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comments1.xml" ContentType="application/vnd.openxmlformats-officedocument.spreadsheetml.comments+xml"/>
  <Override PartName="/xl/drawings/drawing3.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slicers/slicer2.xml" ContentType="application/vnd.ms-excel.slicer+xml"/>
  <Override PartName="/xl/drawings/drawing4.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queryTables/queryTable2.xml" ContentType="application/vnd.openxmlformats-officedocument.spreadsheetml.queryTable+xml"/>
  <Override PartName="/xl/drawings/drawing5.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queryTables/queryTable3.xml" ContentType="application/vnd.openxmlformats-officedocument.spreadsheetml.queryTable+xml"/>
  <Override PartName="/xl/tables/table12.xml" ContentType="application/vnd.openxmlformats-officedocument.spreadsheetml.table+xml"/>
  <Override PartName="/xl/queryTables/queryTable4.xml" ContentType="application/vnd.openxmlformats-officedocument.spreadsheetml.queryTable+xml"/>
  <Override PartName="/xl/tables/table13.xml" ContentType="application/vnd.openxmlformats-officedocument.spreadsheetml.table+xml"/>
  <Override PartName="/xl/queryTables/queryTable5.xml" ContentType="application/vnd.openxmlformats-officedocument.spreadsheetml.queryTable+xml"/>
  <Override PartName="/xl/drawings/drawing6.xml" ContentType="application/vnd.openxmlformats-officedocument.drawing+xml"/>
  <Override PartName="/xl/tables/table14.xml" ContentType="application/vnd.openxmlformats-officedocument.spreadsheetml.table+xml"/>
  <Override PartName="/xl/queryTables/queryTable6.xml" ContentType="application/vnd.openxmlformats-officedocument.spreadsheetml.queryTable+xml"/>
  <Override PartName="/xl/tables/table15.xml" ContentType="application/vnd.openxmlformats-officedocument.spreadsheetml.table+xml"/>
  <Override PartName="/xl/queryTables/queryTable7.xml" ContentType="application/vnd.openxmlformats-officedocument.spreadsheetml.queryTable+xml"/>
  <Override PartName="/xl/tables/table16.xml" ContentType="application/vnd.openxmlformats-officedocument.spreadsheetml.table+xml"/>
  <Override PartName="/xl/queryTables/queryTable8.xml" ContentType="application/vnd.openxmlformats-officedocument.spreadsheetml.queryTable+xml"/>
  <Override PartName="/xl/slicers/slicer3.xml" ContentType="application/vnd.ms-excel.slicer+xml"/>
  <Override PartName="/xl/drawings/drawing7.xml" ContentType="application/vnd.openxmlformats-officedocument.drawing+xml"/>
  <Override PartName="/xl/drawings/drawing8.xml" ContentType="application/vnd.openxmlformats-officedocument.drawing+xml"/>
  <Override PartName="/xl/tables/table17.xml" ContentType="application/vnd.openxmlformats-officedocument.spreadsheetml.table+xml"/>
  <Override PartName="/xl/tables/table18.xml" ContentType="application/vnd.openxmlformats-officedocument.spreadsheetml.table+xml"/>
  <Override PartName="/xl/queryTables/queryTable9.xml" ContentType="application/vnd.openxmlformats-officedocument.spreadsheetml.queryTable+xml"/>
  <Override PartName="/xl/tables/table19.xml" ContentType="application/vnd.openxmlformats-officedocument.spreadsheetml.table+xml"/>
  <Override PartName="/xl/queryTables/queryTable10.xml" ContentType="application/vnd.openxmlformats-officedocument.spreadsheetml.queryTable+xml"/>
  <Override PartName="/xl/drawings/drawing9.xml" ContentType="application/vnd.openxmlformats-officedocument.drawing+xml"/>
  <Override PartName="/xl/tables/table20.xml" ContentType="application/vnd.openxmlformats-officedocument.spreadsheetml.table+xml"/>
  <Override PartName="/xl/tables/table21.xml" ContentType="application/vnd.openxmlformats-officedocument.spreadsheetml.table+xml"/>
  <Override PartName="/xl/queryTables/queryTable11.xml" ContentType="application/vnd.openxmlformats-officedocument.spreadsheetml.queryTable+xml"/>
  <Override PartName="/xl/tables/table22.xml" ContentType="application/vnd.openxmlformats-officedocument.spreadsheetml.table+xml"/>
  <Override PartName="/xl/queryTables/queryTable12.xml" ContentType="application/vnd.openxmlformats-officedocument.spreadsheetml.queryTable+xml"/>
  <Override PartName="/xl/tables/table23.xml" ContentType="application/vnd.openxmlformats-officedocument.spreadsheetml.table+xml"/>
  <Override PartName="/xl/queryTables/queryTable13.xml" ContentType="application/vnd.openxmlformats-officedocument.spreadsheetml.queryTable+xml"/>
  <Override PartName="/xl/drawings/drawing10.xml" ContentType="application/vnd.openxmlformats-officedocument.drawing+xml"/>
  <Override PartName="/xl/tables/table24.xml" ContentType="application/vnd.openxmlformats-officedocument.spreadsheetml.table+xml"/>
  <Override PartName="/xl/queryTables/queryTable14.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hidePivotFieldList="1"/>
  <mc:AlternateContent xmlns:mc="http://schemas.openxmlformats.org/markup-compatibility/2006">
    <mc:Choice Requires="x15">
      <x15ac:absPath xmlns:x15ac="http://schemas.microsoft.com/office/spreadsheetml/2010/11/ac" url="C:\Users\cccc\git\qcloud\qcloud-price\"/>
    </mc:Choice>
  </mc:AlternateContent>
  <xr:revisionPtr revIDLastSave="0" documentId="13_ncr:1_{D0ECB630-B9E3-4B10-9CF8-91A73AC5C940}" xr6:coauthVersionLast="47" xr6:coauthVersionMax="47" xr10:uidLastSave="{00000000-0000-0000-0000-000000000000}"/>
  <bookViews>
    <workbookView xWindow="-98" yWindow="-98" windowWidth="20715" windowHeight="13276" tabRatio="778" activeTab="1" xr2:uid="{00000000-000D-0000-FFFF-FFFF00000000}"/>
  </bookViews>
  <sheets>
    <sheet name="汇总" sheetId="52" r:id="rId1"/>
    <sheet name="报价" sheetId="1" r:id="rId2"/>
    <sheet name="产品" sheetId="47" r:id="rId3"/>
    <sheet name="README" sheetId="50" r:id="rId4"/>
    <sheet name="报价器产品" sheetId="53" r:id="rId5"/>
    <sheet name="config" sheetId="59" r:id="rId6"/>
    <sheet name="region" sheetId="44" r:id="rId7"/>
    <sheet name="bwp" sheetId="49" state="hidden" r:id="rId8"/>
    <sheet name="选规格" sheetId="56" r:id="rId9"/>
    <sheet name="选CPU" sheetId="57" r:id="rId10"/>
    <sheet name="选内存" sheetId="58" r:id="rId11"/>
    <sheet name="cvm" sheetId="48" r:id="rId12"/>
    <sheet name="cbs" sheetId="36" state="hidden" r:id="rId13"/>
    <sheet name="cdb" sheetId="7" r:id="rId14"/>
    <sheet name="clb" sheetId="31" state="hidden" r:id="rId15"/>
    <sheet name="crs" sheetId="13" state="hidden" r:id="rId16"/>
    <sheet name="dc_cas" sheetId="43" state="hidden" r:id="rId17"/>
    <sheet name="nat" sheetId="42" state="hidden" r:id="rId18"/>
    <sheet name="vpn" sheetId="41" state="hidden" r:id="rId19"/>
  </sheets>
  <definedNames>
    <definedName name="_xlcn.WorksheetConnection_price.xlsxprice1" hidden="1">price[]</definedName>
    <definedName name="_xlcn.WorksheetConnection_price.xlsx产品1" hidden="1">产品[]</definedName>
    <definedName name="cdb实例规格列表">cdb表[实例规格]</definedName>
    <definedName name="crs架构列表">crs架构表[架构]</definedName>
    <definedName name="dc_cas带宽列表">dc_cas表[带宽]</definedName>
    <definedName name="ExternalData_1" localSheetId="13" hidden="1">cdb!#REF!</definedName>
    <definedName name="ExternalData_1" localSheetId="15" hidden="1">'crs'!#REF!</definedName>
    <definedName name="ExternalData_1" localSheetId="6" hidden="1">region!#REF!</definedName>
    <definedName name="ExternalData_10" localSheetId="11" hidden="1">cvm!$CY$1:$DC$1208</definedName>
    <definedName name="ExternalData_11" localSheetId="11" hidden="1">cvm!$FM$1:$FQ$1045</definedName>
    <definedName name="ExternalData_12" localSheetId="11" hidden="1">cvm!#REF!</definedName>
    <definedName name="ExternalData_13" localSheetId="8" hidden="1">选规格!$A$1:$E$649</definedName>
    <definedName name="ExternalData_14" localSheetId="11" hidden="1">cvm!#REF!</definedName>
    <definedName name="ExternalData_14" localSheetId="9" hidden="1">选CPU!$A$1:$E$1208</definedName>
    <definedName name="ExternalData_15" localSheetId="10" hidden="1">选内存!$A$1:$E$1045</definedName>
    <definedName name="ExternalData_2" localSheetId="13" hidden="1">cdb!$A$1:$G$40</definedName>
    <definedName name="ExternalData_2" localSheetId="15" hidden="1">'crs'!$A$2:$F$8</definedName>
    <definedName name="ExternalData_2" localSheetId="6" hidden="1">region!$A$1:$B$4</definedName>
    <definedName name="ExternalData_2" localSheetId="18" hidden="1">vpn!$A$1:$B$9</definedName>
    <definedName name="ExternalData_3" localSheetId="13" hidden="1">cdb!$E$50:$G$53</definedName>
    <definedName name="ExternalData_3" localSheetId="16" hidden="1">dc_cas!$A$1:$B$59</definedName>
    <definedName name="ExternalData_3" localSheetId="17" hidden="1">nat!$A$1:$G$4</definedName>
    <definedName name="ExternalData_3" localSheetId="2" hidden="1">产品!$B$1:$M$351</definedName>
    <definedName name="ExternalData_4" localSheetId="11" hidden="1">cvm!$B$1:$J$1107</definedName>
    <definedName name="ExternalData_5" localSheetId="11" hidden="1">cvm!#REF!</definedName>
    <definedName name="ExternalData_6" localSheetId="11" hidden="1">cvm!#REF!</definedName>
    <definedName name="ExternalData_7" localSheetId="11" hidden="1">cvm!#REF!</definedName>
    <definedName name="ExternalData_8" localSheetId="11" hidden="1">cvm!#REF!</definedName>
    <definedName name="ExternalData_9" localSheetId="11" hidden="1">cvm!#REF!</definedName>
    <definedName name="nat类型列表">nat表[类型]</definedName>
    <definedName name="region列表">地域表[地域]</definedName>
    <definedName name="vpn网关规格列表">vpn表[网关规格]</definedName>
    <definedName name="报价地域">报价!$B$1</definedName>
    <definedName name="产品过滤器">产品过滤器表[产品过滤器]</definedName>
    <definedName name="产品列表">产品[产品选项名]</definedName>
    <definedName name="可选产品">报价!$B$2</definedName>
    <definedName name="切片器_CPU">#N/A</definedName>
    <definedName name="切片器_报价器">#N/A</definedName>
    <definedName name="切片器_产品二级分类">#N/A</definedName>
    <definedName name="切片器_产品一级分类">#N/A</definedName>
    <definedName name="切片器_地域1">#N/A</definedName>
    <definedName name="切片器_费用">#N/A</definedName>
    <definedName name="切片器_关注">#N/A</definedName>
    <definedName name="切片器_机型1">#N/A</definedName>
    <definedName name="切片器_内存">#N/A</definedName>
    <definedName name="切片器_项目">#N/A</definedName>
  </definedNames>
  <calcPr calcId="191029"/>
  <pivotCaches>
    <pivotCache cacheId="3" r:id="rId20"/>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1"/>
        <x14:slicerCache r:id="rId22"/>
        <x14:slicerCache r:id="rId23"/>
        <x14:slicerCache r:id="rId24"/>
        <x14:slicerCache r:id="rId25"/>
        <x14:slicerCache r:id="rId26"/>
        <x14:slicerCache r:id="rId27"/>
        <x14:slicerCache r:id="rId28"/>
        <x14:slicerCache r:id="rId29"/>
        <x14:slicerCache r:id="rId30"/>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产品" name="产品" connection="WorksheetConnection_price.xlsx!产品"/>
          <x15:modelTable id="price" name="price" connection="WorksheetConnection_price.xlsx!price"/>
        </x15:modelTables>
        <x15:modelRelationships>
          <x15:modelRelationship fromTable="price" fromColumn="产品标识" toTable="产品" toColumn="产品标识"/>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Y18" i="1" l="1" a="1"/>
  <c r="Y18" i="1" s="1"/>
  <c r="Y30" i="1" a="1"/>
  <c r="Y30" i="1" s="1"/>
  <c r="K3" i="57" a="1"/>
  <c r="K3" i="57" s="1"/>
  <c r="G4" i="57" s="1" a="1"/>
  <c r="G4" i="57" s="1"/>
  <c r="K4" i="57" a="1"/>
  <c r="K4" i="57" s="1"/>
  <c r="G5" i="57" s="1" a="1"/>
  <c r="G5" i="57" s="1"/>
  <c r="K5" i="57" a="1"/>
  <c r="K5" i="57" s="1"/>
  <c r="G6" i="57" s="1" a="1"/>
  <c r="G6" i="57" s="1"/>
  <c r="K6" i="57" a="1"/>
  <c r="K6" i="57" s="1"/>
  <c r="G7" i="57" s="1" a="1"/>
  <c r="G7" i="57" s="1"/>
  <c r="K7" i="57" a="1"/>
  <c r="K7" i="57" s="1"/>
  <c r="G8" i="57" s="1" a="1"/>
  <c r="G8" i="57" s="1"/>
  <c r="K8" i="57" a="1"/>
  <c r="K8" i="57" s="1"/>
  <c r="G9" i="57" s="1" a="1"/>
  <c r="G9" i="57" s="1"/>
  <c r="B2" i="59"/>
  <c r="B3" i="59"/>
  <c r="B4" i="59"/>
  <c r="I4" i="56" a="1"/>
  <c r="I4" i="56" s="1"/>
  <c r="L3" i="56" a="1"/>
  <c r="L3" i="56" s="1"/>
  <c r="L4" i="56" a="1"/>
  <c r="L4" i="56" s="1"/>
  <c r="L5" i="56" a="1"/>
  <c r="L5" i="56" s="1"/>
  <c r="G4" i="56" s="1" a="1"/>
  <c r="G4" i="56" s="1"/>
  <c r="L6" i="56" a="1"/>
  <c r="L6" i="56" s="1"/>
  <c r="L7" i="56" a="1"/>
  <c r="L7" i="56" s="1"/>
  <c r="L8" i="56" a="1"/>
  <c r="L8" i="56" s="1"/>
  <c r="L9" i="56" a="1"/>
  <c r="L9" i="56" s="1"/>
  <c r="L10" i="56" a="1"/>
  <c r="L10" i="56" s="1"/>
  <c r="L11" i="56" a="1"/>
  <c r="L11" i="56" s="1"/>
  <c r="L12" i="56" a="1"/>
  <c r="L12" i="56" s="1"/>
  <c r="L13" i="56" a="1"/>
  <c r="L13" i="56"/>
  <c r="L14" i="56" a="1"/>
  <c r="L14" i="56" s="1"/>
  <c r="L15" i="56" a="1"/>
  <c r="L15" i="56" s="1"/>
  <c r="L16" i="56" a="1"/>
  <c r="L16" i="56" s="1"/>
  <c r="L17" i="56" a="1"/>
  <c r="L17" i="56" s="1"/>
  <c r="L18" i="56" a="1"/>
  <c r="L18" i="56" s="1"/>
  <c r="L19" i="56" a="1"/>
  <c r="L19" i="56" s="1"/>
  <c r="L20" i="56" a="1"/>
  <c r="L20" i="56" s="1"/>
  <c r="L21" i="56" a="1"/>
  <c r="L21" i="56" s="1"/>
  <c r="L22" i="56" a="1"/>
  <c r="L22" i="56" s="1"/>
  <c r="L23" i="56" a="1"/>
  <c r="L23" i="56" s="1"/>
  <c r="L24" i="56" a="1"/>
  <c r="L24" i="56" s="1"/>
  <c r="L25" i="56" a="1"/>
  <c r="L25" i="56" s="1"/>
  <c r="L26" i="56" a="1"/>
  <c r="L26" i="56" s="1"/>
  <c r="L27" i="56" a="1"/>
  <c r="L27" i="56" s="1"/>
  <c r="L28" i="56" a="1"/>
  <c r="L28" i="56" s="1"/>
  <c r="L29" i="56" a="1"/>
  <c r="L29" i="56" s="1"/>
  <c r="G28" i="56" s="1" a="1"/>
  <c r="G28" i="56" s="1"/>
  <c r="L30" i="56" a="1"/>
  <c r="L30" i="56" s="1"/>
  <c r="L31" i="56" a="1"/>
  <c r="L31" i="56" s="1"/>
  <c r="L32" i="56" a="1"/>
  <c r="L32" i="56" s="1"/>
  <c r="L33" i="56" a="1"/>
  <c r="L33" i="56" s="1"/>
  <c r="L34" i="56" a="1"/>
  <c r="L34" i="56" s="1"/>
  <c r="L35" i="56" a="1"/>
  <c r="L35" i="56" s="1"/>
  <c r="L36" i="56" a="1"/>
  <c r="L36" i="56" s="1"/>
  <c r="L37" i="56" a="1"/>
  <c r="L37" i="56"/>
  <c r="L38" i="56" a="1"/>
  <c r="L38" i="56" s="1"/>
  <c r="L39" i="56" a="1"/>
  <c r="L39" i="56" s="1"/>
  <c r="L40" i="56" a="1"/>
  <c r="L40" i="56" s="1"/>
  <c r="L41" i="56" a="1"/>
  <c r="L41" i="56" s="1"/>
  <c r="L42" i="56" a="1"/>
  <c r="L42" i="56" s="1"/>
  <c r="L43" i="56" a="1"/>
  <c r="L43" i="56" s="1"/>
  <c r="L44" i="56" a="1"/>
  <c r="L44" i="56" s="1"/>
  <c r="L45" i="56" a="1"/>
  <c r="L45" i="56" s="1"/>
  <c r="G44" i="56" s="1" a="1"/>
  <c r="G44" i="56" s="1"/>
  <c r="L46" i="56" a="1"/>
  <c r="L46" i="56" s="1"/>
  <c r="L47" i="56" a="1"/>
  <c r="L47" i="56" s="1"/>
  <c r="L48" i="56" a="1"/>
  <c r="L48" i="56" s="1"/>
  <c r="L49" i="56" a="1"/>
  <c r="L49" i="56" s="1"/>
  <c r="L50" i="56" a="1"/>
  <c r="L50" i="56" s="1"/>
  <c r="L51" i="56" a="1"/>
  <c r="L51" i="56" s="1"/>
  <c r="L52" i="56" a="1"/>
  <c r="L52" i="56" s="1"/>
  <c r="L53" i="56" a="1"/>
  <c r="L53" i="56" s="1"/>
  <c r="L54" i="56" a="1"/>
  <c r="L54" i="56" s="1"/>
  <c r="L55" i="56" a="1"/>
  <c r="L55" i="56" s="1"/>
  <c r="L56" i="56" a="1"/>
  <c r="L56" i="56" s="1"/>
  <c r="L57" i="56" a="1"/>
  <c r="L57" i="56" s="1"/>
  <c r="L58" i="56" a="1"/>
  <c r="L58" i="56" s="1"/>
  <c r="L59" i="56" a="1"/>
  <c r="L59" i="56" s="1"/>
  <c r="L60" i="56" a="1"/>
  <c r="L60" i="56" s="1"/>
  <c r="L61" i="56" a="1"/>
  <c r="L61" i="56"/>
  <c r="L62" i="56" a="1"/>
  <c r="L62" i="56" s="1"/>
  <c r="L63" i="56" a="1"/>
  <c r="L63" i="56" s="1"/>
  <c r="L64" i="56" a="1"/>
  <c r="L64" i="56" s="1"/>
  <c r="L65" i="56" a="1"/>
  <c r="L65" i="56" s="1"/>
  <c r="L66" i="56" a="1"/>
  <c r="L66" i="56" s="1"/>
  <c r="L67" i="56" a="1"/>
  <c r="L67" i="56" s="1"/>
  <c r="L68" i="56" a="1"/>
  <c r="L68" i="56" s="1"/>
  <c r="L69" i="56" a="1"/>
  <c r="L69" i="56" s="1"/>
  <c r="G68" i="56" s="1" a="1"/>
  <c r="G68" i="56" s="1"/>
  <c r="L70" i="56" a="1"/>
  <c r="L70" i="56" s="1"/>
  <c r="L71" i="56" a="1"/>
  <c r="L71" i="56" s="1"/>
  <c r="L72" i="56" a="1"/>
  <c r="L72" i="56" s="1"/>
  <c r="L73" i="56" a="1"/>
  <c r="L73" i="56" s="1"/>
  <c r="L74" i="56" a="1"/>
  <c r="L74" i="56" s="1"/>
  <c r="L75" i="56" a="1"/>
  <c r="L75" i="56" s="1"/>
  <c r="L76" i="56" a="1"/>
  <c r="L76" i="56" s="1"/>
  <c r="L77" i="56" a="1"/>
  <c r="L77" i="56" s="1"/>
  <c r="L78" i="56" a="1"/>
  <c r="L78" i="56" s="1"/>
  <c r="L79" i="56" a="1"/>
  <c r="L79" i="56" s="1"/>
  <c r="L80" i="56" a="1"/>
  <c r="L80" i="56" s="1"/>
  <c r="L81" i="56" a="1"/>
  <c r="L81" i="56" s="1"/>
  <c r="L82" i="56" a="1"/>
  <c r="L82" i="56" s="1"/>
  <c r="L83" i="56" a="1"/>
  <c r="L83" i="56" s="1"/>
  <c r="L84" i="56" a="1"/>
  <c r="L84" i="56" s="1"/>
  <c r="L85" i="56" a="1"/>
  <c r="L85" i="56" s="1"/>
  <c r="L86" i="56" a="1"/>
  <c r="L86" i="56" s="1"/>
  <c r="L87" i="56" a="1"/>
  <c r="L87" i="56" s="1"/>
  <c r="L88" i="56" a="1"/>
  <c r="L88" i="56" s="1"/>
  <c r="L89" i="56" a="1"/>
  <c r="L89" i="56" s="1"/>
  <c r="L90" i="56" a="1"/>
  <c r="L90" i="56" s="1"/>
  <c r="L91" i="56" a="1"/>
  <c r="L91" i="56" s="1"/>
  <c r="L92" i="56" a="1"/>
  <c r="L92" i="56" s="1"/>
  <c r="L93" i="56" a="1"/>
  <c r="L93" i="56" s="1"/>
  <c r="L94" i="56" a="1"/>
  <c r="L94" i="56" s="1"/>
  <c r="L95" i="56" a="1"/>
  <c r="L95" i="56" s="1"/>
  <c r="L96" i="56" a="1"/>
  <c r="L96" i="56" s="1"/>
  <c r="L97" i="56" a="1"/>
  <c r="L97" i="56" s="1"/>
  <c r="L98" i="56" a="1"/>
  <c r="L98" i="56" s="1"/>
  <c r="L99" i="56" a="1"/>
  <c r="L99" i="56" s="1"/>
  <c r="L100" i="56" a="1"/>
  <c r="L100" i="56" s="1"/>
  <c r="L101" i="56" a="1"/>
  <c r="L101" i="56" s="1"/>
  <c r="G100" i="56" s="1" a="1"/>
  <c r="G100" i="56" s="1"/>
  <c r="L102" i="56" a="1"/>
  <c r="L102" i="56" s="1"/>
  <c r="L103" i="56" a="1"/>
  <c r="L103" i="56" s="1"/>
  <c r="L104" i="56" a="1"/>
  <c r="L104" i="56" s="1"/>
  <c r="L105" i="56" a="1"/>
  <c r="L105" i="56" s="1"/>
  <c r="L106" i="56" a="1"/>
  <c r="L106" i="56" s="1"/>
  <c r="L107" i="56" a="1"/>
  <c r="L107" i="56" s="1"/>
  <c r="L108" i="56" a="1"/>
  <c r="L108" i="56" s="1"/>
  <c r="L109" i="56" a="1"/>
  <c r="L109" i="56"/>
  <c r="L110" i="56" a="1"/>
  <c r="L110" i="56" s="1"/>
  <c r="L111" i="56" a="1"/>
  <c r="L111" i="56" s="1"/>
  <c r="L112" i="56" a="1"/>
  <c r="L112" i="56" s="1"/>
  <c r="L113" i="56" a="1"/>
  <c r="L113" i="56" s="1"/>
  <c r="L114" i="56" a="1"/>
  <c r="L114" i="56" s="1"/>
  <c r="L115" i="56" a="1"/>
  <c r="L115" i="56" s="1"/>
  <c r="L116" i="56" a="1"/>
  <c r="L116" i="56" s="1"/>
  <c r="L117" i="56" a="1"/>
  <c r="L117" i="56" s="1"/>
  <c r="L118" i="56" a="1"/>
  <c r="L118" i="56" s="1"/>
  <c r="L119" i="56" a="1"/>
  <c r="L119" i="56" s="1"/>
  <c r="L120" i="56" a="1"/>
  <c r="L120" i="56" s="1"/>
  <c r="L121" i="56" a="1"/>
  <c r="L121" i="56" s="1"/>
  <c r="L122" i="56" a="1"/>
  <c r="L122" i="56" s="1"/>
  <c r="L123" i="56" a="1"/>
  <c r="L123" i="56" s="1"/>
  <c r="L124" i="56" a="1"/>
  <c r="L124" i="56" s="1"/>
  <c r="L125" i="56" a="1"/>
  <c r="L125" i="56" s="1"/>
  <c r="L126" i="56" a="1"/>
  <c r="L126" i="56" s="1"/>
  <c r="L127" i="56" a="1"/>
  <c r="L127" i="56" s="1"/>
  <c r="L128" i="56" a="1"/>
  <c r="L128" i="56" s="1"/>
  <c r="L129" i="56" a="1"/>
  <c r="L129" i="56" s="1"/>
  <c r="L130" i="56" a="1"/>
  <c r="L130" i="56" s="1"/>
  <c r="L131" i="56" a="1"/>
  <c r="L131" i="56" s="1"/>
  <c r="L132" i="56" a="1"/>
  <c r="L132" i="56" s="1"/>
  <c r="L133" i="56" a="1"/>
  <c r="L133" i="56" s="1"/>
  <c r="G132" i="56" s="1" a="1"/>
  <c r="G132" i="56" s="1"/>
  <c r="L134" i="56" a="1"/>
  <c r="L134" i="56" s="1"/>
  <c r="L135" i="56" a="1"/>
  <c r="L135" i="56" s="1"/>
  <c r="L136" i="56" a="1"/>
  <c r="L136" i="56" s="1"/>
  <c r="L137" i="56" a="1"/>
  <c r="L137" i="56"/>
  <c r="L138" i="56" a="1"/>
  <c r="L138" i="56" s="1"/>
  <c r="L139" i="56" a="1"/>
  <c r="L139" i="56" s="1"/>
  <c r="L140" i="56" a="1"/>
  <c r="L140" i="56" s="1"/>
  <c r="L141" i="56" a="1"/>
  <c r="L141" i="56" s="1"/>
  <c r="L142" i="56" a="1"/>
  <c r="L142" i="56" s="1"/>
  <c r="L143" i="56" a="1"/>
  <c r="L143" i="56" s="1"/>
  <c r="L144" i="56" a="1"/>
  <c r="L144" i="56" s="1"/>
  <c r="L145" i="56" a="1"/>
  <c r="L145" i="56" s="1"/>
  <c r="L146" i="56" a="1"/>
  <c r="L146" i="56" s="1"/>
  <c r="L147" i="56" a="1"/>
  <c r="L147" i="56" s="1"/>
  <c r="L148" i="56" a="1"/>
  <c r="L148" i="56" s="1"/>
  <c r="L149" i="56" a="1"/>
  <c r="L149" i="56" s="1"/>
  <c r="L150" i="56" a="1"/>
  <c r="L150" i="56" s="1"/>
  <c r="L151" i="56" a="1"/>
  <c r="L151" i="56" s="1"/>
  <c r="L152" i="56" a="1"/>
  <c r="L152" i="56" s="1"/>
  <c r="L153" i="56" a="1"/>
  <c r="L153" i="56" s="1"/>
  <c r="L154" i="56" a="1"/>
  <c r="L154" i="56" s="1"/>
  <c r="L155" i="56" a="1"/>
  <c r="L155" i="56" s="1"/>
  <c r="L156" i="56" a="1"/>
  <c r="L156" i="56" s="1"/>
  <c r="L157" i="56" a="1"/>
  <c r="L157" i="56" s="1"/>
  <c r="L158" i="56" a="1"/>
  <c r="L158" i="56" s="1"/>
  <c r="L159" i="56" a="1"/>
  <c r="L159" i="56" s="1"/>
  <c r="L160" i="56" a="1"/>
  <c r="L160" i="56" s="1"/>
  <c r="L161" i="56" a="1"/>
  <c r="L161" i="56" s="1"/>
  <c r="L162" i="56" a="1"/>
  <c r="L162" i="56" s="1"/>
  <c r="L163" i="56" a="1"/>
  <c r="L163" i="56" s="1"/>
  <c r="L164" i="56" a="1"/>
  <c r="L164" i="56" s="1"/>
  <c r="L165" i="56" a="1"/>
  <c r="L165" i="56" s="1"/>
  <c r="L166" i="56" a="1"/>
  <c r="L166" i="56" s="1"/>
  <c r="L167" i="56" a="1"/>
  <c r="L167" i="56" s="1"/>
  <c r="L168" i="56" a="1"/>
  <c r="L168" i="56" s="1"/>
  <c r="L169" i="56" a="1"/>
  <c r="L169" i="56" s="1"/>
  <c r="L170" i="56" a="1"/>
  <c r="L170" i="56" s="1"/>
  <c r="L171" i="56" a="1"/>
  <c r="L171" i="56" s="1"/>
  <c r="L172" i="56" a="1"/>
  <c r="L172" i="56" s="1"/>
  <c r="L173" i="56" a="1"/>
  <c r="L173" i="56" s="1"/>
  <c r="L174" i="56" a="1"/>
  <c r="L174" i="56" s="1"/>
  <c r="L175" i="56" a="1"/>
  <c r="L175" i="56" s="1"/>
  <c r="L176" i="56" a="1"/>
  <c r="L176" i="56" s="1"/>
  <c r="L177" i="56" a="1"/>
  <c r="L177" i="56" s="1"/>
  <c r="L178" i="56" a="1"/>
  <c r="L178" i="56" s="1"/>
  <c r="L179" i="56" a="1"/>
  <c r="L179" i="56" s="1"/>
  <c r="L180" i="56" a="1"/>
  <c r="L180" i="56" s="1"/>
  <c r="L181" i="56" a="1"/>
  <c r="L181" i="56" s="1"/>
  <c r="L182" i="56" a="1"/>
  <c r="L182" i="56" s="1"/>
  <c r="L183" i="56" a="1"/>
  <c r="L183" i="56" s="1"/>
  <c r="L184" i="56" a="1"/>
  <c r="L184" i="56" s="1"/>
  <c r="L185" i="56" a="1"/>
  <c r="L185" i="56" s="1"/>
  <c r="G184" i="56" s="1" a="1"/>
  <c r="G184" i="56" s="1"/>
  <c r="L186" i="56" a="1"/>
  <c r="L186" i="56" s="1"/>
  <c r="L187" i="56" a="1"/>
  <c r="L187" i="56" s="1"/>
  <c r="L188" i="56" a="1"/>
  <c r="L188" i="56" s="1"/>
  <c r="L189" i="56" a="1"/>
  <c r="L189" i="56" s="1"/>
  <c r="G188" i="56" s="1" a="1"/>
  <c r="G188" i="56" s="1"/>
  <c r="L190" i="56" a="1"/>
  <c r="L190" i="56" s="1"/>
  <c r="L191" i="56" a="1"/>
  <c r="L191" i="56" s="1"/>
  <c r="L192" i="56" a="1"/>
  <c r="L192" i="56" s="1"/>
  <c r="L193" i="56" a="1"/>
  <c r="L193" i="56" s="1"/>
  <c r="G192" i="56" s="1" a="1"/>
  <c r="G192" i="56" s="1"/>
  <c r="L194" i="56" a="1"/>
  <c r="L194" i="56" s="1"/>
  <c r="L195" i="56" a="1"/>
  <c r="L195" i="56" s="1"/>
  <c r="L196" i="56" a="1"/>
  <c r="L196" i="56" s="1"/>
  <c r="L197" i="56" a="1"/>
  <c r="L197" i="56" s="1"/>
  <c r="G196" i="56" s="1" a="1"/>
  <c r="G196" i="56" s="1"/>
  <c r="L198" i="56" a="1"/>
  <c r="L198" i="56" s="1"/>
  <c r="L199" i="56" a="1"/>
  <c r="L199" i="56" s="1"/>
  <c r="L200" i="56" a="1"/>
  <c r="L200" i="56" s="1"/>
  <c r="L201" i="56" a="1"/>
  <c r="L201" i="56" s="1"/>
  <c r="L202" i="56" a="1"/>
  <c r="L202" i="56" s="1"/>
  <c r="L203" i="56" a="1"/>
  <c r="L203" i="56" s="1"/>
  <c r="L204" i="56" a="1"/>
  <c r="L204" i="56" s="1"/>
  <c r="L205" i="56" a="1"/>
  <c r="L205" i="56" s="1"/>
  <c r="L206" i="56" a="1"/>
  <c r="L206" i="56" s="1"/>
  <c r="L207" i="56" a="1"/>
  <c r="L207" i="56" s="1"/>
  <c r="L208" i="56" a="1"/>
  <c r="L208" i="56" s="1"/>
  <c r="L209" i="56" a="1"/>
  <c r="L209" i="56" s="1"/>
  <c r="L210" i="56" a="1"/>
  <c r="L210" i="56" s="1"/>
  <c r="L211" i="56" a="1"/>
  <c r="L211" i="56" s="1"/>
  <c r="L212" i="56" a="1"/>
  <c r="L212" i="56" s="1"/>
  <c r="L213" i="56" a="1"/>
  <c r="L213" i="56" s="1"/>
  <c r="L214" i="56" a="1"/>
  <c r="L214" i="56" s="1"/>
  <c r="L215" i="56" a="1"/>
  <c r="L215" i="56" s="1"/>
  <c r="L216" i="56" a="1"/>
  <c r="L216" i="56" s="1"/>
  <c r="L217" i="56" a="1"/>
  <c r="L217" i="56" s="1"/>
  <c r="L218" i="56" a="1"/>
  <c r="L218" i="56" s="1"/>
  <c r="L219" i="56" a="1"/>
  <c r="L219" i="56" s="1"/>
  <c r="L220" i="56" a="1"/>
  <c r="L220" i="56" s="1"/>
  <c r="L221" i="56" a="1"/>
  <c r="L221" i="56" s="1"/>
  <c r="G220" i="56" s="1" a="1"/>
  <c r="G220" i="56" s="1"/>
  <c r="L222" i="56" a="1"/>
  <c r="L222" i="56" s="1"/>
  <c r="L223" i="56" a="1"/>
  <c r="L223" i="56" s="1"/>
  <c r="L224" i="56" a="1"/>
  <c r="L224" i="56" s="1"/>
  <c r="L225" i="56" a="1"/>
  <c r="L225" i="56" s="1"/>
  <c r="L226" i="56" a="1"/>
  <c r="L226" i="56" s="1"/>
  <c r="L227" i="56" a="1"/>
  <c r="L227" i="56" s="1"/>
  <c r="L228" i="56" a="1"/>
  <c r="L228" i="56" s="1"/>
  <c r="L229" i="56" a="1"/>
  <c r="L229" i="56" s="1"/>
  <c r="L230" i="56" a="1"/>
  <c r="L230" i="56" s="1"/>
  <c r="L231" i="56" a="1"/>
  <c r="L231" i="56" s="1"/>
  <c r="L232" i="56" a="1"/>
  <c r="L232" i="56" s="1"/>
  <c r="L233" i="56" a="1"/>
  <c r="L233" i="56" s="1"/>
  <c r="L234" i="56" a="1"/>
  <c r="L234" i="56" s="1"/>
  <c r="L235" i="56" a="1"/>
  <c r="L235" i="56" s="1"/>
  <c r="L236" i="56" a="1"/>
  <c r="L236" i="56" s="1"/>
  <c r="L237" i="56" a="1"/>
  <c r="L237" i="56" s="1"/>
  <c r="L238" i="56" a="1"/>
  <c r="L238" i="56" s="1"/>
  <c r="L239" i="56" a="1"/>
  <c r="L239" i="56" s="1"/>
  <c r="L240" i="56" a="1"/>
  <c r="L240" i="56" s="1"/>
  <c r="L241" i="56" a="1"/>
  <c r="L241" i="56" s="1"/>
  <c r="L242" i="56" a="1"/>
  <c r="L242" i="56" s="1"/>
  <c r="L243" i="56" a="1"/>
  <c r="L243" i="56" s="1"/>
  <c r="L244" i="56" a="1"/>
  <c r="L244" i="56" s="1"/>
  <c r="L245" i="56" a="1"/>
  <c r="L245" i="56" s="1"/>
  <c r="L246" i="56" a="1"/>
  <c r="L246" i="56" s="1"/>
  <c r="L247" i="56" a="1"/>
  <c r="L247" i="56" s="1"/>
  <c r="L248" i="56" a="1"/>
  <c r="L248" i="56" s="1"/>
  <c r="L249" i="56" a="1"/>
  <c r="L249" i="56" s="1"/>
  <c r="L250" i="56" a="1"/>
  <c r="L250" i="56" s="1"/>
  <c r="L251" i="56" a="1"/>
  <c r="L251" i="56" s="1"/>
  <c r="L252" i="56" a="1"/>
  <c r="L252" i="56" s="1"/>
  <c r="L253" i="56" a="1"/>
  <c r="L253" i="56" s="1"/>
  <c r="L254" i="56" a="1"/>
  <c r="L254" i="56" s="1"/>
  <c r="L255" i="56" a="1"/>
  <c r="L255" i="56" s="1"/>
  <c r="L256" i="56" a="1"/>
  <c r="L256" i="56" s="1"/>
  <c r="L257" i="56" a="1"/>
  <c r="L257" i="56" s="1"/>
  <c r="L258" i="56" a="1"/>
  <c r="L258" i="56" s="1"/>
  <c r="L259" i="56" a="1"/>
  <c r="L259" i="56" s="1"/>
  <c r="L260" i="56" a="1"/>
  <c r="L260" i="56" s="1"/>
  <c r="L261" i="56" a="1"/>
  <c r="L261" i="56" s="1"/>
  <c r="L262" i="56" a="1"/>
  <c r="L262" i="56" s="1"/>
  <c r="L263" i="56" a="1"/>
  <c r="L263" i="56" s="1"/>
  <c r="L264" i="56" a="1"/>
  <c r="L264" i="56" s="1"/>
  <c r="L265" i="56" a="1"/>
  <c r="L265" i="56" s="1"/>
  <c r="L266" i="56" a="1"/>
  <c r="L266" i="56" s="1"/>
  <c r="L267" i="56" a="1"/>
  <c r="L267" i="56" s="1"/>
  <c r="L268" i="56" a="1"/>
  <c r="L268" i="56" s="1"/>
  <c r="L269" i="56" a="1"/>
  <c r="L269" i="56" s="1"/>
  <c r="L270" i="56" a="1"/>
  <c r="L270" i="56" s="1"/>
  <c r="L271" i="56" a="1"/>
  <c r="L271" i="56" s="1"/>
  <c r="L272" i="56" a="1"/>
  <c r="L272" i="56" s="1"/>
  <c r="L273" i="56" a="1"/>
  <c r="L273" i="56" s="1"/>
  <c r="L274" i="56" a="1"/>
  <c r="L274" i="56" s="1"/>
  <c r="L275" i="56" a="1"/>
  <c r="L275" i="56" s="1"/>
  <c r="L276" i="56" a="1"/>
  <c r="L276" i="56" s="1"/>
  <c r="L277" i="56" a="1"/>
  <c r="L277" i="56" s="1"/>
  <c r="L278" i="56" a="1"/>
  <c r="L278" i="56" s="1"/>
  <c r="L279" i="56" a="1"/>
  <c r="L279" i="56" s="1"/>
  <c r="L280" i="56" a="1"/>
  <c r="L280" i="56" s="1"/>
  <c r="L281" i="56" a="1"/>
  <c r="L281" i="56" s="1"/>
  <c r="G280" i="56" s="1" a="1"/>
  <c r="G280" i="56" s="1"/>
  <c r="L282" i="56" a="1"/>
  <c r="L282" i="56" s="1"/>
  <c r="L283" i="56" a="1"/>
  <c r="L283" i="56" s="1"/>
  <c r="L284" i="56" a="1"/>
  <c r="L284" i="56" s="1"/>
  <c r="L285" i="56" a="1"/>
  <c r="L285" i="56" s="1"/>
  <c r="G284" i="56" s="1" a="1"/>
  <c r="G284" i="56" s="1"/>
  <c r="L286" i="56" a="1"/>
  <c r="L286" i="56" s="1"/>
  <c r="L287" i="56" a="1"/>
  <c r="L287" i="56" s="1"/>
  <c r="L288" i="56" a="1"/>
  <c r="L288" i="56" s="1"/>
  <c r="L289" i="56" a="1"/>
  <c r="L289" i="56" s="1"/>
  <c r="L290" i="56" a="1"/>
  <c r="L290" i="56" s="1"/>
  <c r="L291" i="56" a="1"/>
  <c r="L291" i="56" s="1"/>
  <c r="L292" i="56" a="1"/>
  <c r="L292" i="56" s="1"/>
  <c r="G291" i="56" s="1" a="1"/>
  <c r="G291" i="56" s="1"/>
  <c r="L293" i="56" a="1"/>
  <c r="L293" i="56" s="1"/>
  <c r="G292" i="56" s="1" a="1"/>
  <c r="G292" i="56" s="1"/>
  <c r="L294" i="56" a="1"/>
  <c r="L294" i="56" s="1"/>
  <c r="L295" i="56" a="1"/>
  <c r="L295" i="56" s="1"/>
  <c r="L296" i="56" a="1"/>
  <c r="L296" i="56" s="1"/>
  <c r="L297" i="56" a="1"/>
  <c r="L297" i="56" s="1"/>
  <c r="L298" i="56" a="1"/>
  <c r="L298" i="56" s="1"/>
  <c r="G297" i="56" s="1" a="1"/>
  <c r="G297" i="56" s="1"/>
  <c r="L299" i="56" a="1"/>
  <c r="L299" i="56" s="1"/>
  <c r="L300" i="56" a="1"/>
  <c r="L300" i="56" s="1"/>
  <c r="L301" i="56" a="1"/>
  <c r="L301" i="56" s="1"/>
  <c r="G300" i="56" s="1" a="1"/>
  <c r="G300" i="56" s="1"/>
  <c r="L302" i="56" a="1"/>
  <c r="L302" i="56" s="1"/>
  <c r="G301" i="56" s="1" a="1"/>
  <c r="G301" i="56" s="1"/>
  <c r="L303" i="56" a="1"/>
  <c r="L303" i="56" s="1"/>
  <c r="L304" i="56" a="1"/>
  <c r="L304" i="56" s="1"/>
  <c r="L305" i="56" a="1"/>
  <c r="L305" i="56" s="1"/>
  <c r="G304" i="56" s="1" a="1"/>
  <c r="G304" i="56" s="1"/>
  <c r="L306" i="56" a="1"/>
  <c r="L306" i="56" s="1"/>
  <c r="L307" i="56" a="1"/>
  <c r="L307" i="56" s="1"/>
  <c r="G306" i="56" s="1" a="1"/>
  <c r="G306" i="56" s="1"/>
  <c r="L308" i="56" a="1"/>
  <c r="L308" i="56" s="1"/>
  <c r="G307" i="56" s="1" a="1"/>
  <c r="G307" i="56" s="1"/>
  <c r="L309" i="56" a="1"/>
  <c r="L309" i="56" s="1"/>
  <c r="G308" i="56" s="1" a="1"/>
  <c r="G308" i="56" s="1"/>
  <c r="L310" i="56" a="1"/>
  <c r="L310" i="56" s="1"/>
  <c r="L311" i="56" a="1"/>
  <c r="L311" i="56" s="1"/>
  <c r="G310" i="56" s="1" a="1"/>
  <c r="G310" i="56" s="1"/>
  <c r="L312" i="56" a="1"/>
  <c r="L312" i="56" s="1"/>
  <c r="L313" i="56" a="1"/>
  <c r="L313" i="56" s="1"/>
  <c r="G312" i="56" s="1" a="1"/>
  <c r="G312" i="56" s="1"/>
  <c r="L314" i="56" a="1"/>
  <c r="L314" i="56" s="1"/>
  <c r="L315" i="56" a="1"/>
  <c r="L315" i="56" s="1"/>
  <c r="L316" i="56" a="1"/>
  <c r="L316" i="56" s="1"/>
  <c r="L317" i="56" a="1"/>
  <c r="L317" i="56" s="1"/>
  <c r="G316" i="56" s="1" a="1"/>
  <c r="G316" i="56" s="1"/>
  <c r="L318" i="56" a="1"/>
  <c r="L318" i="56" s="1"/>
  <c r="L319" i="56" a="1"/>
  <c r="L319" i="56" s="1"/>
  <c r="G318" i="56" s="1" a="1"/>
  <c r="G318" i="56" s="1"/>
  <c r="L320" i="56" a="1"/>
  <c r="L320" i="56" s="1"/>
  <c r="G319" i="56" s="1" a="1"/>
  <c r="G319" i="56" s="1"/>
  <c r="L321" i="56" a="1"/>
  <c r="L321" i="56" s="1"/>
  <c r="G320" i="56" s="1" a="1"/>
  <c r="G320" i="56" s="1"/>
  <c r="L322" i="56" a="1"/>
  <c r="L322" i="56" s="1"/>
  <c r="L323" i="56" a="1"/>
  <c r="L323" i="56" s="1"/>
  <c r="L324" i="56" a="1"/>
  <c r="L324" i="56" s="1"/>
  <c r="L325" i="56" a="1"/>
  <c r="L325" i="56"/>
  <c r="L326" i="56" a="1"/>
  <c r="L326" i="56" s="1"/>
  <c r="L327" i="56" a="1"/>
  <c r="L327" i="56" s="1"/>
  <c r="L328" i="56" a="1"/>
  <c r="L328" i="56" s="1"/>
  <c r="L329" i="56" a="1"/>
  <c r="L329" i="56" s="1"/>
  <c r="L330" i="56" a="1"/>
  <c r="L330" i="56" s="1"/>
  <c r="L331" i="56" a="1"/>
  <c r="L331" i="56" s="1"/>
  <c r="L332" i="56" a="1"/>
  <c r="L332" i="56" s="1"/>
  <c r="L333" i="56" a="1"/>
  <c r="L333" i="56" s="1"/>
  <c r="G332" i="56" s="1" a="1"/>
  <c r="G332" i="56" s="1"/>
  <c r="L334" i="56" a="1"/>
  <c r="L334" i="56" s="1"/>
  <c r="L335" i="56" a="1"/>
  <c r="L335" i="56" s="1"/>
  <c r="L336" i="56" a="1"/>
  <c r="L336" i="56" s="1"/>
  <c r="L337" i="56" a="1"/>
  <c r="L337" i="56" s="1"/>
  <c r="G336" i="56" s="1" a="1"/>
  <c r="G336" i="56" s="1"/>
  <c r="L338" i="56" a="1"/>
  <c r="L338" i="56" s="1"/>
  <c r="L339" i="56" a="1"/>
  <c r="L339" i="56" s="1"/>
  <c r="L340" i="56" a="1"/>
  <c r="L340" i="56" s="1"/>
  <c r="L341" i="56" a="1"/>
  <c r="L341" i="56" s="1"/>
  <c r="G340" i="56" s="1" a="1"/>
  <c r="G340" i="56" s="1"/>
  <c r="L342" i="56" a="1"/>
  <c r="L342" i="56" s="1"/>
  <c r="L343" i="56" a="1"/>
  <c r="L343" i="56" s="1"/>
  <c r="G342" i="56" s="1" a="1"/>
  <c r="G342" i="56" s="1"/>
  <c r="L344" i="56" a="1"/>
  <c r="L344" i="56" s="1"/>
  <c r="G343" i="56" s="1" a="1"/>
  <c r="G343" i="56" s="1"/>
  <c r="L345" i="56" a="1"/>
  <c r="L345" i="56" s="1"/>
  <c r="G344" i="56" s="1" a="1"/>
  <c r="G344" i="56" s="1"/>
  <c r="L346" i="56" a="1"/>
  <c r="L346" i="56" s="1"/>
  <c r="L347" i="56" a="1"/>
  <c r="L347" i="56"/>
  <c r="L348" i="56" a="1"/>
  <c r="L348" i="56" s="1"/>
  <c r="G347" i="56" s="1" a="1"/>
  <c r="G347" i="56" s="1"/>
  <c r="L349" i="56" a="1"/>
  <c r="L349" i="56"/>
  <c r="L350" i="56" a="1"/>
  <c r="L350" i="56" s="1"/>
  <c r="L351" i="56" a="1"/>
  <c r="L351" i="56" s="1"/>
  <c r="G350" i="56" s="1" a="1"/>
  <c r="G350" i="56" s="1"/>
  <c r="L352" i="56" a="1"/>
  <c r="L352" i="56" s="1"/>
  <c r="G351" i="56" s="1" a="1"/>
  <c r="G351" i="56" s="1"/>
  <c r="L353" i="56" a="1"/>
  <c r="L353" i="56" s="1"/>
  <c r="G352" i="56" s="1" a="1"/>
  <c r="G352" i="56" s="1"/>
  <c r="L354" i="56" a="1"/>
  <c r="L354" i="56" s="1"/>
  <c r="G353" i="56" s="1" a="1"/>
  <c r="G353" i="56" s="1"/>
  <c r="L355" i="56" a="1"/>
  <c r="L355" i="56" s="1"/>
  <c r="G354" i="56" s="1" a="1"/>
  <c r="G354" i="56" s="1"/>
  <c r="L356" i="56" a="1"/>
  <c r="L356" i="56" s="1"/>
  <c r="G355" i="56" s="1" a="1"/>
  <c r="G355" i="56" s="1"/>
  <c r="L357" i="56" a="1"/>
  <c r="L357" i="56" s="1"/>
  <c r="G356" i="56" s="1" a="1"/>
  <c r="G356" i="56" s="1"/>
  <c r="L358" i="56" a="1"/>
  <c r="L358" i="56" s="1"/>
  <c r="G357" i="56" s="1" a="1"/>
  <c r="G357" i="56" s="1"/>
  <c r="L359" i="56" a="1"/>
  <c r="L359" i="56" s="1"/>
  <c r="G358" i="56" s="1" a="1"/>
  <c r="G358" i="56" s="1"/>
  <c r="L360" i="56" a="1"/>
  <c r="L360" i="56" s="1"/>
  <c r="G359" i="56" s="1" a="1"/>
  <c r="G359" i="56" s="1"/>
  <c r="L361" i="56" a="1"/>
  <c r="L361" i="56"/>
  <c r="L362" i="56" a="1"/>
  <c r="L362" i="56" s="1"/>
  <c r="G361" i="56" s="1" a="1"/>
  <c r="G361" i="56" s="1"/>
  <c r="L363" i="56" a="1"/>
  <c r="L363" i="56"/>
  <c r="L364" i="56" a="1"/>
  <c r="L364" i="56"/>
  <c r="L365" i="56" a="1"/>
  <c r="L365" i="56" s="1"/>
  <c r="G364" i="56" s="1" a="1"/>
  <c r="G364" i="56" s="1"/>
  <c r="L366" i="56" a="1"/>
  <c r="L366" i="56" s="1"/>
  <c r="G365" i="56" s="1" a="1"/>
  <c r="G365" i="56" s="1"/>
  <c r="L367" i="56" a="1"/>
  <c r="L367" i="56" s="1"/>
  <c r="G366" i="56" s="1" a="1"/>
  <c r="G366" i="56" s="1"/>
  <c r="L368" i="56" a="1"/>
  <c r="L368" i="56" s="1"/>
  <c r="G367" i="56" s="1" a="1"/>
  <c r="G367" i="56" s="1"/>
  <c r="L369" i="56" a="1"/>
  <c r="L369" i="56" s="1"/>
  <c r="G368" i="56" s="1" a="1"/>
  <c r="G368" i="56" s="1"/>
  <c r="L370" i="56" a="1"/>
  <c r="L370" i="56" s="1"/>
  <c r="L371" i="56" a="1"/>
  <c r="L371" i="56" s="1"/>
  <c r="G370" i="56" s="1" a="1"/>
  <c r="G370" i="56" s="1"/>
  <c r="L372" i="56" a="1"/>
  <c r="L372" i="56" s="1"/>
  <c r="G371" i="56" s="1" a="1"/>
  <c r="G371" i="56" s="1"/>
  <c r="L373" i="56" a="1"/>
  <c r="L373" i="56" s="1"/>
  <c r="G372" i="56" s="1" a="1"/>
  <c r="G372" i="56" s="1"/>
  <c r="L374" i="56" a="1"/>
  <c r="L374" i="56" s="1"/>
  <c r="G373" i="56" s="1" a="1"/>
  <c r="G373" i="56" s="1"/>
  <c r="L375" i="56" a="1"/>
  <c r="L375" i="56" s="1"/>
  <c r="G374" i="56" s="1" a="1"/>
  <c r="G374" i="56" s="1"/>
  <c r="L376" i="56" a="1"/>
  <c r="L376" i="56" s="1"/>
  <c r="G375" i="56" s="1" a="1"/>
  <c r="G375" i="56" s="1"/>
  <c r="L377" i="56" a="1"/>
  <c r="L377" i="56" s="1"/>
  <c r="G376" i="56" s="1" a="1"/>
  <c r="G376" i="56" s="1"/>
  <c r="L378" i="56" a="1"/>
  <c r="L378" i="56" s="1"/>
  <c r="G377" i="56" s="1" a="1"/>
  <c r="G377" i="56" s="1"/>
  <c r="L379" i="56" a="1"/>
  <c r="L379" i="56" s="1"/>
  <c r="G378" i="56" s="1" a="1"/>
  <c r="G378" i="56" s="1"/>
  <c r="L380" i="56" a="1"/>
  <c r="L380" i="56" s="1"/>
  <c r="G379" i="56" s="1" a="1"/>
  <c r="G379" i="56" s="1"/>
  <c r="L381" i="56" a="1"/>
  <c r="L381" i="56" s="1"/>
  <c r="G380" i="56" s="1" a="1"/>
  <c r="G380" i="56" s="1"/>
  <c r="L382" i="56" a="1"/>
  <c r="L382" i="56" s="1"/>
  <c r="L383" i="56" a="1"/>
  <c r="L383" i="56" s="1"/>
  <c r="G382" i="56" s="1" a="1"/>
  <c r="G382" i="56" s="1"/>
  <c r="L384" i="56" a="1"/>
  <c r="L384" i="56"/>
  <c r="L385" i="56" a="1"/>
  <c r="L385" i="56" s="1"/>
  <c r="G384" i="56" s="1" a="1"/>
  <c r="G384" i="56" s="1"/>
  <c r="L386" i="56" a="1"/>
  <c r="L386" i="56" s="1"/>
  <c r="G385" i="56" s="1" a="1"/>
  <c r="G385" i="56" s="1"/>
  <c r="L387" i="56" a="1"/>
  <c r="L387" i="56" s="1"/>
  <c r="G386" i="56" s="1" a="1"/>
  <c r="G386" i="56" s="1"/>
  <c r="L388" i="56" a="1"/>
  <c r="L388" i="56" s="1"/>
  <c r="G387" i="56" s="1" a="1"/>
  <c r="G387" i="56" s="1"/>
  <c r="L389" i="56" a="1"/>
  <c r="L389" i="56" s="1"/>
  <c r="G388" i="56" s="1" a="1"/>
  <c r="G388" i="56" s="1"/>
  <c r="L390" i="56" a="1"/>
  <c r="L390" i="56" s="1"/>
  <c r="L391" i="56" a="1"/>
  <c r="L391" i="56" s="1"/>
  <c r="G390" i="56" s="1" a="1"/>
  <c r="G390" i="56" s="1"/>
  <c r="L392" i="56" a="1"/>
  <c r="L392" i="56" s="1"/>
  <c r="G391" i="56" s="1" a="1"/>
  <c r="G391" i="56" s="1"/>
  <c r="L393" i="56" a="1"/>
  <c r="L393" i="56" s="1"/>
  <c r="G392" i="56" s="1" a="1"/>
  <c r="G392" i="56" s="1"/>
  <c r="L394" i="56" a="1"/>
  <c r="L394" i="56" s="1"/>
  <c r="G393" i="56" s="1" a="1"/>
  <c r="G393" i="56" s="1"/>
  <c r="L395" i="56" a="1"/>
  <c r="L395" i="56" s="1"/>
  <c r="G394" i="56" s="1" a="1"/>
  <c r="G394" i="56" s="1"/>
  <c r="L396" i="56" a="1"/>
  <c r="L396" i="56" s="1"/>
  <c r="G395" i="56" s="1" a="1"/>
  <c r="G395" i="56" s="1"/>
  <c r="L397" i="56" a="1"/>
  <c r="L397" i="56" s="1"/>
  <c r="G396" i="56" s="1" a="1"/>
  <c r="G396" i="56" s="1"/>
  <c r="L398" i="56" a="1"/>
  <c r="L398" i="56" s="1"/>
  <c r="G397" i="56" s="1" a="1"/>
  <c r="G397" i="56" s="1"/>
  <c r="L399" i="56" a="1"/>
  <c r="L399" i="56" s="1"/>
  <c r="G398" i="56" s="1" a="1"/>
  <c r="G398" i="56" s="1"/>
  <c r="L400" i="56" a="1"/>
  <c r="L400" i="56" s="1"/>
  <c r="G399" i="56" s="1" a="1"/>
  <c r="G399" i="56" s="1"/>
  <c r="L401" i="56" a="1"/>
  <c r="L401" i="56" s="1"/>
  <c r="G400" i="56" s="1" a="1"/>
  <c r="G400" i="56" s="1"/>
  <c r="L402" i="56" a="1"/>
  <c r="L402" i="56" s="1"/>
  <c r="L403" i="56" a="1"/>
  <c r="L403" i="56" s="1"/>
  <c r="G402" i="56" s="1" a="1"/>
  <c r="G402" i="56" s="1"/>
  <c r="L404" i="56" a="1"/>
  <c r="L404" i="56" s="1"/>
  <c r="G403" i="56" s="1" a="1"/>
  <c r="G403" i="56" s="1"/>
  <c r="L405" i="56" a="1"/>
  <c r="L405" i="56" s="1"/>
  <c r="G404" i="56" s="1" a="1"/>
  <c r="G404" i="56" s="1"/>
  <c r="L406" i="56" a="1"/>
  <c r="L406" i="56" s="1"/>
  <c r="L407" i="56" a="1"/>
  <c r="L407" i="56" s="1"/>
  <c r="G406" i="56" s="1" a="1"/>
  <c r="G406" i="56" s="1"/>
  <c r="L408" i="56" a="1"/>
  <c r="L408" i="56" s="1"/>
  <c r="G407" i="56" s="1" a="1"/>
  <c r="G407" i="56" s="1"/>
  <c r="L409" i="56" a="1"/>
  <c r="L409" i="56" s="1"/>
  <c r="G408" i="56" s="1" a="1"/>
  <c r="G408" i="56" s="1"/>
  <c r="L410" i="56" a="1"/>
  <c r="L410" i="56" s="1"/>
  <c r="G409" i="56" s="1" a="1"/>
  <c r="G409" i="56" s="1"/>
  <c r="L411" i="56" a="1"/>
  <c r="L411" i="56" s="1"/>
  <c r="G410" i="56" s="1" a="1"/>
  <c r="G410" i="56" s="1"/>
  <c r="L412" i="56" a="1"/>
  <c r="L412" i="56" s="1"/>
  <c r="G411" i="56" s="1" a="1"/>
  <c r="G411" i="56" s="1"/>
  <c r="L413" i="56" a="1"/>
  <c r="L413" i="56" s="1"/>
  <c r="G412" i="56" s="1" a="1"/>
  <c r="G412" i="56" s="1"/>
  <c r="L414" i="56" a="1"/>
  <c r="L414" i="56" s="1"/>
  <c r="G413" i="56" s="1" a="1"/>
  <c r="G413" i="56" s="1"/>
  <c r="L415" i="56" a="1"/>
  <c r="L415" i="56" s="1"/>
  <c r="G414" i="56" s="1" a="1"/>
  <c r="G414" i="56" s="1"/>
  <c r="L416" i="56" a="1"/>
  <c r="L416" i="56" s="1"/>
  <c r="G415" i="56" s="1" a="1"/>
  <c r="G415" i="56" s="1"/>
  <c r="L417" i="56" a="1"/>
  <c r="L417" i="56" s="1"/>
  <c r="G416" i="56" s="1" a="1"/>
  <c r="G416" i="56" s="1"/>
  <c r="L418" i="56" a="1"/>
  <c r="L418" i="56" s="1"/>
  <c r="G417" i="56" s="1" a="1"/>
  <c r="G417" i="56" s="1"/>
  <c r="L419" i="56" a="1"/>
  <c r="L419" i="56" s="1"/>
  <c r="G418" i="56" s="1" a="1"/>
  <c r="G418" i="56" s="1"/>
  <c r="L420" i="56" a="1"/>
  <c r="L420" i="56" s="1"/>
  <c r="G419" i="56" s="1" a="1"/>
  <c r="G419" i="56" s="1"/>
  <c r="L421" i="56" a="1"/>
  <c r="L421" i="56" s="1"/>
  <c r="G420" i="56" s="1" a="1"/>
  <c r="G420" i="56" s="1"/>
  <c r="L422" i="56" a="1"/>
  <c r="L422" i="56" s="1"/>
  <c r="L423" i="56" a="1"/>
  <c r="L423" i="56" s="1"/>
  <c r="G422" i="56" s="1" a="1"/>
  <c r="G422" i="56" s="1"/>
  <c r="L424" i="56" a="1"/>
  <c r="L424" i="56" s="1"/>
  <c r="G423" i="56" s="1" a="1"/>
  <c r="G423" i="56" s="1"/>
  <c r="L425" i="56" a="1"/>
  <c r="L425" i="56" s="1"/>
  <c r="G424" i="56" s="1" a="1"/>
  <c r="G424" i="56" s="1"/>
  <c r="L426" i="56" a="1"/>
  <c r="L426" i="56" s="1"/>
  <c r="G425" i="56" s="1" a="1"/>
  <c r="G425" i="56" s="1"/>
  <c r="L427" i="56" a="1"/>
  <c r="L427" i="56" s="1"/>
  <c r="G426" i="56" s="1" a="1"/>
  <c r="G426" i="56" s="1"/>
  <c r="L428" i="56" a="1"/>
  <c r="L428" i="56" s="1"/>
  <c r="G427" i="56" s="1" a="1"/>
  <c r="G427" i="56" s="1"/>
  <c r="L429" i="56" a="1"/>
  <c r="L429" i="56" s="1"/>
  <c r="G428" i="56" s="1" a="1"/>
  <c r="G428" i="56" s="1"/>
  <c r="L430" i="56" a="1"/>
  <c r="L430" i="56" s="1"/>
  <c r="L431" i="56" a="1"/>
  <c r="L431" i="56" s="1"/>
  <c r="G430" i="56" s="1" a="1"/>
  <c r="G430" i="56" s="1"/>
  <c r="L432" i="56" a="1"/>
  <c r="L432" i="56" s="1"/>
  <c r="G431" i="56" s="1" a="1"/>
  <c r="G431" i="56" s="1"/>
  <c r="L433" i="56" a="1"/>
  <c r="L433" i="56" s="1"/>
  <c r="G432" i="56" s="1" a="1"/>
  <c r="G432" i="56" s="1"/>
  <c r="L434" i="56" a="1"/>
  <c r="L434" i="56" s="1"/>
  <c r="G433" i="56" s="1" a="1"/>
  <c r="G433" i="56" s="1"/>
  <c r="L435" i="56" a="1"/>
  <c r="L435" i="56" s="1"/>
  <c r="G434" i="56" s="1" a="1"/>
  <c r="G434" i="56" s="1"/>
  <c r="L436" i="56" a="1"/>
  <c r="L436" i="56" s="1"/>
  <c r="G435" i="56" s="1" a="1"/>
  <c r="G435" i="56" s="1"/>
  <c r="L437" i="56" a="1"/>
  <c r="L437" i="56" s="1"/>
  <c r="G436" i="56" s="1" a="1"/>
  <c r="G436" i="56" s="1"/>
  <c r="L438" i="56" a="1"/>
  <c r="L438" i="56" s="1"/>
  <c r="G437" i="56" s="1" a="1"/>
  <c r="G437" i="56" s="1"/>
  <c r="L439" i="56" a="1"/>
  <c r="L439" i="56" s="1"/>
  <c r="G438" i="56" s="1" a="1"/>
  <c r="G438" i="56" s="1"/>
  <c r="L440" i="56" a="1"/>
  <c r="L440" i="56" s="1"/>
  <c r="G439" i="56" s="1" a="1"/>
  <c r="G439" i="56" s="1"/>
  <c r="L441" i="56" a="1"/>
  <c r="L441" i="56" s="1"/>
  <c r="G440" i="56" s="1" a="1"/>
  <c r="G440" i="56" s="1"/>
  <c r="L442" i="56" a="1"/>
  <c r="L442" i="56" s="1"/>
  <c r="G441" i="56" s="1" a="1"/>
  <c r="G441" i="56" s="1"/>
  <c r="L443" i="56" a="1"/>
  <c r="L443" i="56" s="1"/>
  <c r="G442" i="56" s="1" a="1"/>
  <c r="G442" i="56" s="1"/>
  <c r="L444" i="56" a="1"/>
  <c r="L444" i="56" s="1"/>
  <c r="G443" i="56" s="1" a="1"/>
  <c r="G443" i="56" s="1"/>
  <c r="L445" i="56" a="1"/>
  <c r="L445" i="56" s="1"/>
  <c r="G444" i="56" s="1" a="1"/>
  <c r="G444" i="56" s="1"/>
  <c r="L446" i="56" a="1"/>
  <c r="L446" i="56" s="1"/>
  <c r="G445" i="56" s="1" a="1"/>
  <c r="G445" i="56" s="1"/>
  <c r="L447" i="56" a="1"/>
  <c r="L447" i="56" s="1"/>
  <c r="G446" i="56" s="1" a="1"/>
  <c r="G446" i="56" s="1"/>
  <c r="L448" i="56" a="1"/>
  <c r="L448" i="56" s="1"/>
  <c r="G447" i="56" s="1" a="1"/>
  <c r="G447" i="56" s="1"/>
  <c r="L449" i="56" a="1"/>
  <c r="L449" i="56" s="1"/>
  <c r="G448" i="56" s="1" a="1"/>
  <c r="G448" i="56" s="1"/>
  <c r="L450" i="56" a="1"/>
  <c r="L450" i="56" s="1"/>
  <c r="L451" i="56" a="1"/>
  <c r="L451" i="56" s="1"/>
  <c r="G450" i="56" s="1" a="1"/>
  <c r="G450" i="56" s="1"/>
  <c r="L452" i="56" a="1"/>
  <c r="L452" i="56" s="1"/>
  <c r="G451" i="56" s="1" a="1"/>
  <c r="G451" i="56" s="1"/>
  <c r="L453" i="56" a="1"/>
  <c r="L453" i="56" s="1"/>
  <c r="G452" i="56" s="1" a="1"/>
  <c r="G452" i="56" s="1"/>
  <c r="L454" i="56" a="1"/>
  <c r="L454" i="56" s="1"/>
  <c r="G453" i="56" s="1" a="1"/>
  <c r="G453" i="56" s="1"/>
  <c r="L455" i="56" a="1"/>
  <c r="L455" i="56" s="1"/>
  <c r="G454" i="56" s="1" a="1"/>
  <c r="G454" i="56" s="1"/>
  <c r="L456" i="56" a="1"/>
  <c r="L456" i="56" s="1"/>
  <c r="G455" i="56" s="1" a="1"/>
  <c r="G455" i="56" s="1"/>
  <c r="L457" i="56" a="1"/>
  <c r="L457" i="56" s="1"/>
  <c r="G456" i="56" s="1" a="1"/>
  <c r="G456" i="56" s="1"/>
  <c r="L458" i="56" a="1"/>
  <c r="L458" i="56" s="1"/>
  <c r="G457" i="56" s="1" a="1"/>
  <c r="G457" i="56" s="1"/>
  <c r="L459" i="56" a="1"/>
  <c r="L459" i="56" s="1"/>
  <c r="G458" i="56" s="1" a="1"/>
  <c r="G458" i="56" s="1"/>
  <c r="L460" i="56" a="1"/>
  <c r="L460" i="56" s="1"/>
  <c r="G459" i="56" s="1" a="1"/>
  <c r="G459" i="56" s="1"/>
  <c r="L461" i="56" a="1"/>
  <c r="L461" i="56"/>
  <c r="L462" i="56" a="1"/>
  <c r="L462" i="56" s="1"/>
  <c r="L463" i="56" a="1"/>
  <c r="L463" i="56" s="1"/>
  <c r="G462" i="56" s="1" a="1"/>
  <c r="G462" i="56" s="1"/>
  <c r="L464" i="56" a="1"/>
  <c r="L464" i="56" s="1"/>
  <c r="G463" i="56" s="1" a="1"/>
  <c r="G463" i="56" s="1"/>
  <c r="L465" i="56" a="1"/>
  <c r="L465" i="56" s="1"/>
  <c r="G464" i="56" s="1" a="1"/>
  <c r="G464" i="56" s="1"/>
  <c r="L466" i="56" a="1"/>
  <c r="L466" i="56" s="1"/>
  <c r="G465" i="56" s="1" a="1"/>
  <c r="G465" i="56" s="1"/>
  <c r="L467" i="56" a="1"/>
  <c r="L467" i="56" s="1"/>
  <c r="G466" i="56" s="1" a="1"/>
  <c r="G466" i="56" s="1"/>
  <c r="L468" i="56" a="1"/>
  <c r="L468" i="56" s="1"/>
  <c r="G467" i="56" s="1" a="1"/>
  <c r="G467" i="56" s="1"/>
  <c r="L469" i="56" a="1"/>
  <c r="L469" i="56" s="1"/>
  <c r="G468" i="56" s="1" a="1"/>
  <c r="G468" i="56" s="1"/>
  <c r="L470" i="56" a="1"/>
  <c r="L470" i="56" s="1"/>
  <c r="L471" i="56" a="1"/>
  <c r="L471" i="56"/>
  <c r="L472" i="56" a="1"/>
  <c r="L472" i="56" s="1"/>
  <c r="G471" i="56" s="1" a="1"/>
  <c r="G471" i="56" s="1"/>
  <c r="L473" i="56" a="1"/>
  <c r="L473" i="56" s="1"/>
  <c r="G472" i="56" s="1" a="1"/>
  <c r="G472" i="56" s="1"/>
  <c r="L474" i="56" a="1"/>
  <c r="L474" i="56" s="1"/>
  <c r="L475" i="56" a="1"/>
  <c r="L475" i="56" s="1"/>
  <c r="G474" i="56" s="1" a="1"/>
  <c r="G474" i="56" s="1"/>
  <c r="L476" i="56" a="1"/>
  <c r="L476" i="56" s="1"/>
  <c r="G475" i="56" s="1" a="1"/>
  <c r="G475" i="56" s="1"/>
  <c r="L477" i="56" a="1"/>
  <c r="L477" i="56" s="1"/>
  <c r="G476" i="56" s="1" a="1"/>
  <c r="G476" i="56" s="1"/>
  <c r="L478" i="56" a="1"/>
  <c r="L478" i="56" s="1"/>
  <c r="L479" i="56" a="1"/>
  <c r="L479" i="56" s="1"/>
  <c r="G478" i="56" s="1" a="1"/>
  <c r="G478" i="56" s="1"/>
  <c r="L480" i="56" a="1"/>
  <c r="L480" i="56"/>
  <c r="L481" i="56" a="1"/>
  <c r="L481" i="56" s="1"/>
  <c r="G480" i="56" s="1" a="1"/>
  <c r="G480" i="56" s="1"/>
  <c r="L482" i="56" a="1"/>
  <c r="L482" i="56" s="1"/>
  <c r="L483" i="56" a="1"/>
  <c r="L483" i="56" s="1"/>
  <c r="G482" i="56" s="1" a="1"/>
  <c r="G482" i="56" s="1"/>
  <c r="L484" i="56" a="1"/>
  <c r="L484" i="56" s="1"/>
  <c r="G483" i="56" s="1" a="1"/>
  <c r="G483" i="56" s="1"/>
  <c r="L485" i="56" a="1"/>
  <c r="L485" i="56" s="1"/>
  <c r="G484" i="56" s="1" a="1"/>
  <c r="G484" i="56" s="1"/>
  <c r="L486" i="56" a="1"/>
  <c r="L486" i="56" s="1"/>
  <c r="L487" i="56" a="1"/>
  <c r="L487" i="56" s="1"/>
  <c r="G486" i="56" s="1" a="1"/>
  <c r="G486" i="56" s="1"/>
  <c r="L488" i="56" a="1"/>
  <c r="L488" i="56" s="1"/>
  <c r="G487" i="56" s="1" a="1"/>
  <c r="G487" i="56" s="1"/>
  <c r="L489" i="56" a="1"/>
  <c r="L489" i="56" s="1"/>
  <c r="G488" i="56" s="1" a="1"/>
  <c r="G488" i="56" s="1"/>
  <c r="L490" i="56" a="1"/>
  <c r="L490" i="56" s="1"/>
  <c r="L491" i="56" a="1"/>
  <c r="L491" i="56"/>
  <c r="L492" i="56" a="1"/>
  <c r="L492" i="56" s="1"/>
  <c r="G491" i="56" s="1" a="1"/>
  <c r="G491" i="56" s="1"/>
  <c r="L493" i="56" a="1"/>
  <c r="L493" i="56" s="1"/>
  <c r="G492" i="56" s="1" a="1"/>
  <c r="G492" i="56" s="1"/>
  <c r="L494" i="56" a="1"/>
  <c r="L494" i="56" s="1"/>
  <c r="L495" i="56" a="1"/>
  <c r="L495" i="56" s="1"/>
  <c r="G494" i="56" s="1" a="1"/>
  <c r="G494" i="56" s="1"/>
  <c r="L496" i="56" a="1"/>
  <c r="L496" i="56" s="1"/>
  <c r="G495" i="56" s="1" a="1"/>
  <c r="G495" i="56" s="1"/>
  <c r="L497" i="56" a="1"/>
  <c r="L497" i="56" s="1"/>
  <c r="G496" i="56" s="1" a="1"/>
  <c r="G496" i="56" s="1"/>
  <c r="L498" i="56" a="1"/>
  <c r="L498" i="56" s="1"/>
  <c r="L499" i="56" a="1"/>
  <c r="L499" i="56" s="1"/>
  <c r="G498" i="56" s="1" a="1"/>
  <c r="G498" i="56" s="1"/>
  <c r="L500" i="56" a="1"/>
  <c r="L500" i="56" s="1"/>
  <c r="G499" i="56" s="1" a="1"/>
  <c r="G499" i="56" s="1"/>
  <c r="L501" i="56" a="1"/>
  <c r="L501" i="56"/>
  <c r="L502" i="56" a="1"/>
  <c r="L502" i="56" s="1"/>
  <c r="L503" i="56" a="1"/>
  <c r="L503" i="56" s="1"/>
  <c r="G502" i="56" s="1" a="1"/>
  <c r="G502" i="56" s="1"/>
  <c r="L504" i="56" a="1"/>
  <c r="L504" i="56" s="1"/>
  <c r="G503" i="56" s="1" a="1"/>
  <c r="G503" i="56" s="1"/>
  <c r="L505" i="56" a="1"/>
  <c r="L505" i="56" s="1"/>
  <c r="G504" i="56" s="1" a="1"/>
  <c r="G504" i="56" s="1"/>
  <c r="L506" i="56" a="1"/>
  <c r="L506" i="56" s="1"/>
  <c r="G505" i="56" s="1" a="1"/>
  <c r="G505" i="56" s="1"/>
  <c r="L507" i="56" a="1"/>
  <c r="L507" i="56" s="1"/>
  <c r="G506" i="56" s="1" a="1"/>
  <c r="G506" i="56" s="1"/>
  <c r="L508" i="56" a="1"/>
  <c r="L508" i="56" s="1"/>
  <c r="G507" i="56" s="1" a="1"/>
  <c r="G507" i="56" s="1"/>
  <c r="L509" i="56" a="1"/>
  <c r="L509" i="56" s="1"/>
  <c r="G508" i="56" s="1" a="1"/>
  <c r="G508" i="56" s="1"/>
  <c r="L510" i="56" a="1"/>
  <c r="L510" i="56" s="1"/>
  <c r="G509" i="56" s="1" a="1"/>
  <c r="G509" i="56" s="1"/>
  <c r="L511" i="56" a="1"/>
  <c r="L511" i="56" s="1"/>
  <c r="G510" i="56" s="1" a="1"/>
  <c r="G510" i="56" s="1"/>
  <c r="L512" i="56" a="1"/>
  <c r="L512" i="56" s="1"/>
  <c r="G511" i="56" s="1" a="1"/>
  <c r="G511" i="56" s="1"/>
  <c r="L513" i="56" a="1"/>
  <c r="L513" i="56" s="1"/>
  <c r="G512" i="56" s="1" a="1"/>
  <c r="G512" i="56" s="1"/>
  <c r="L514" i="56" a="1"/>
  <c r="L514" i="56" s="1"/>
  <c r="G513" i="56" s="1" a="1"/>
  <c r="G513" i="56" s="1"/>
  <c r="L515" i="56" a="1"/>
  <c r="L515" i="56" s="1"/>
  <c r="G514" i="56" s="1" a="1"/>
  <c r="G514" i="56" s="1"/>
  <c r="L516" i="56" a="1"/>
  <c r="L516" i="56" s="1"/>
  <c r="G515" i="56" s="1" a="1"/>
  <c r="G515" i="56" s="1"/>
  <c r="L517" i="56" a="1"/>
  <c r="L517" i="56" s="1"/>
  <c r="G516" i="56" s="1" a="1"/>
  <c r="G516" i="56" s="1"/>
  <c r="L518" i="56" a="1"/>
  <c r="L518" i="56" s="1"/>
  <c r="L519" i="56" a="1"/>
  <c r="L519" i="56" s="1"/>
  <c r="G518" i="56" s="1" a="1"/>
  <c r="G518" i="56" s="1"/>
  <c r="L520" i="56" a="1"/>
  <c r="L520" i="56" s="1"/>
  <c r="G519" i="56" s="1" a="1"/>
  <c r="G519" i="56" s="1"/>
  <c r="L521" i="56" a="1"/>
  <c r="L521" i="56" s="1"/>
  <c r="G520" i="56" s="1" a="1"/>
  <c r="G520" i="56" s="1"/>
  <c r="L522" i="56" a="1"/>
  <c r="L522" i="56" s="1"/>
  <c r="G521" i="56" s="1" a="1"/>
  <c r="G521" i="56" s="1"/>
  <c r="L523" i="56" a="1"/>
  <c r="L523" i="56" s="1"/>
  <c r="G522" i="56" s="1" a="1"/>
  <c r="G522" i="56" s="1"/>
  <c r="L524" i="56" a="1"/>
  <c r="L524" i="56"/>
  <c r="L525" i="56" a="1"/>
  <c r="L525" i="56" s="1"/>
  <c r="G524" i="56" s="1" a="1"/>
  <c r="G524" i="56" s="1"/>
  <c r="L526" i="56" a="1"/>
  <c r="L526" i="56" s="1"/>
  <c r="G525" i="56" s="1" a="1"/>
  <c r="G525" i="56" s="1"/>
  <c r="L527" i="56" a="1"/>
  <c r="L527" i="56" s="1"/>
  <c r="G526" i="56" s="1" a="1"/>
  <c r="G526" i="56" s="1"/>
  <c r="L528" i="56" a="1"/>
  <c r="L528" i="56" s="1"/>
  <c r="G527" i="56" s="1" a="1"/>
  <c r="G527" i="56" s="1"/>
  <c r="L529" i="56" a="1"/>
  <c r="L529" i="56" s="1"/>
  <c r="G528" i="56" s="1" a="1"/>
  <c r="G528" i="56" s="1"/>
  <c r="L530" i="56" a="1"/>
  <c r="L530" i="56" s="1"/>
  <c r="G529" i="56" s="1" a="1"/>
  <c r="G529" i="56" s="1"/>
  <c r="L531" i="56" a="1"/>
  <c r="L531" i="56" s="1"/>
  <c r="G530" i="56" s="1" a="1"/>
  <c r="G530" i="56" s="1"/>
  <c r="L532" i="56" a="1"/>
  <c r="L532" i="56" s="1"/>
  <c r="G531" i="56" s="1" a="1"/>
  <c r="G531" i="56" s="1"/>
  <c r="L533" i="56" a="1"/>
  <c r="L533" i="56" s="1"/>
  <c r="G532" i="56" s="1" a="1"/>
  <c r="G532" i="56" s="1"/>
  <c r="L534" i="56" a="1"/>
  <c r="L534" i="56" s="1"/>
  <c r="L535" i="56" a="1"/>
  <c r="L535" i="56" s="1"/>
  <c r="G534" i="56" s="1" a="1"/>
  <c r="G534" i="56" s="1"/>
  <c r="L536" i="56" a="1"/>
  <c r="L536" i="56" s="1"/>
  <c r="G535" i="56" s="1" a="1"/>
  <c r="G535" i="56" s="1"/>
  <c r="L537" i="56" a="1"/>
  <c r="L537" i="56" s="1"/>
  <c r="G536" i="56" s="1" a="1"/>
  <c r="G536" i="56" s="1"/>
  <c r="L538" i="56" a="1"/>
  <c r="L538" i="56" s="1"/>
  <c r="L539" i="56" a="1"/>
  <c r="L539" i="56" s="1"/>
  <c r="G538" i="56" s="1" a="1"/>
  <c r="G538" i="56" s="1"/>
  <c r="L540" i="56" a="1"/>
  <c r="L540" i="56" s="1"/>
  <c r="G539" i="56" s="1" a="1"/>
  <c r="G539" i="56" s="1"/>
  <c r="L541" i="56" a="1"/>
  <c r="L541" i="56" s="1"/>
  <c r="G540" i="56" s="1" a="1"/>
  <c r="G540" i="56" s="1"/>
  <c r="L542" i="56" a="1"/>
  <c r="L542" i="56" s="1"/>
  <c r="G541" i="56" s="1" a="1"/>
  <c r="G541" i="56" s="1"/>
  <c r="L543" i="56" a="1"/>
  <c r="L543" i="56" s="1"/>
  <c r="G542" i="56" s="1" a="1"/>
  <c r="G542" i="56" s="1"/>
  <c r="L544" i="56" a="1"/>
  <c r="L544" i="56" s="1"/>
  <c r="G543" i="56" s="1" a="1"/>
  <c r="G543" i="56" s="1"/>
  <c r="L545" i="56" a="1"/>
  <c r="L545" i="56" s="1"/>
  <c r="G544" i="56" s="1" a="1"/>
  <c r="G544" i="56" s="1"/>
  <c r="L546" i="56" a="1"/>
  <c r="L546" i="56" s="1"/>
  <c r="L547" i="56" a="1"/>
  <c r="L547" i="56"/>
  <c r="L548" i="56" a="1"/>
  <c r="L548" i="56" s="1"/>
  <c r="G547" i="56" s="1" a="1"/>
  <c r="G547" i="56" s="1"/>
  <c r="L549" i="56" a="1"/>
  <c r="L549" i="56" s="1"/>
  <c r="G548" i="56" s="1" a="1"/>
  <c r="G548" i="56" s="1"/>
  <c r="L550" i="56" a="1"/>
  <c r="L550" i="56" s="1"/>
  <c r="G549" i="56" s="1" a="1"/>
  <c r="G549" i="56" s="1"/>
  <c r="L551" i="56" a="1"/>
  <c r="L551" i="56" s="1"/>
  <c r="G550" i="56" s="1" a="1"/>
  <c r="G550" i="56" s="1"/>
  <c r="L552" i="56" a="1"/>
  <c r="L552" i="56" s="1"/>
  <c r="G551" i="56" s="1" a="1"/>
  <c r="G551" i="56" s="1"/>
  <c r="L553" i="56" a="1"/>
  <c r="L553" i="56" s="1"/>
  <c r="G552" i="56" s="1" a="1"/>
  <c r="G552" i="56" s="1"/>
  <c r="L554" i="56" a="1"/>
  <c r="L554" i="56" s="1"/>
  <c r="G553" i="56" s="1" a="1"/>
  <c r="G553" i="56" s="1"/>
  <c r="L555" i="56" a="1"/>
  <c r="L555" i="56" s="1"/>
  <c r="G554" i="56" s="1" a="1"/>
  <c r="G554" i="56" s="1"/>
  <c r="L556" i="56" a="1"/>
  <c r="L556" i="56" s="1"/>
  <c r="G555" i="56" s="1" a="1"/>
  <c r="G555" i="56" s="1"/>
  <c r="L557" i="56" a="1"/>
  <c r="L557" i="56" s="1"/>
  <c r="G556" i="56" s="1" a="1"/>
  <c r="G556" i="56" s="1"/>
  <c r="L558" i="56" a="1"/>
  <c r="L558" i="56" s="1"/>
  <c r="G557" i="56" s="1" a="1"/>
  <c r="G557" i="56" s="1"/>
  <c r="L559" i="56" a="1"/>
  <c r="L559" i="56" s="1"/>
  <c r="G558" i="56" s="1" a="1"/>
  <c r="G558" i="56" s="1"/>
  <c r="L560" i="56" a="1"/>
  <c r="L560" i="56" s="1"/>
  <c r="G559" i="56" s="1" a="1"/>
  <c r="G559" i="56" s="1"/>
  <c r="L561" i="56" a="1"/>
  <c r="L561" i="56" s="1"/>
  <c r="G560" i="56" s="1" a="1"/>
  <c r="G560" i="56" s="1"/>
  <c r="L562" i="56" a="1"/>
  <c r="L562" i="56" s="1"/>
  <c r="G561" i="56" s="1" a="1"/>
  <c r="G561" i="56" s="1"/>
  <c r="L563" i="56" a="1"/>
  <c r="L563" i="56" s="1"/>
  <c r="G562" i="56" s="1" a="1"/>
  <c r="G562" i="56" s="1"/>
  <c r="L564" i="56" a="1"/>
  <c r="L564" i="56"/>
  <c r="L565" i="56" a="1"/>
  <c r="L565" i="56"/>
  <c r="L566" i="56" a="1"/>
  <c r="L566" i="56" s="1"/>
  <c r="L567" i="56" a="1"/>
  <c r="L567" i="56" s="1"/>
  <c r="G566" i="56" s="1" a="1"/>
  <c r="G566" i="56" s="1"/>
  <c r="L568" i="56" a="1"/>
  <c r="L568" i="56" s="1"/>
  <c r="G567" i="56" s="1" a="1"/>
  <c r="G567" i="56" s="1"/>
  <c r="L569" i="56" a="1"/>
  <c r="L569" i="56" s="1"/>
  <c r="G568" i="56" s="1" a="1"/>
  <c r="G568" i="56" s="1"/>
  <c r="L570" i="56" a="1"/>
  <c r="L570" i="56" s="1"/>
  <c r="G569" i="56" s="1" a="1"/>
  <c r="G569" i="56" s="1"/>
  <c r="L571" i="56" a="1"/>
  <c r="L571" i="56" s="1"/>
  <c r="G570" i="56" s="1" a="1"/>
  <c r="G570" i="56" s="1"/>
  <c r="L572" i="56" a="1"/>
  <c r="L572" i="56" s="1"/>
  <c r="G571" i="56" s="1" a="1"/>
  <c r="G571" i="56" s="1"/>
  <c r="L573" i="56" a="1"/>
  <c r="L573" i="56" s="1"/>
  <c r="G572" i="56" s="1" a="1"/>
  <c r="G572" i="56" s="1"/>
  <c r="L574" i="56" a="1"/>
  <c r="L574" i="56" s="1"/>
  <c r="L575" i="56" a="1"/>
  <c r="L575" i="56" s="1"/>
  <c r="G574" i="56" s="1" a="1"/>
  <c r="G574" i="56" s="1"/>
  <c r="L576" i="56" a="1"/>
  <c r="L576" i="56" s="1"/>
  <c r="G575" i="56" s="1" a="1"/>
  <c r="G575" i="56" s="1"/>
  <c r="L577" i="56" a="1"/>
  <c r="L577" i="56" s="1"/>
  <c r="G576" i="56" s="1" a="1"/>
  <c r="G576" i="56" s="1"/>
  <c r="L578" i="56" a="1"/>
  <c r="L578" i="56" s="1"/>
  <c r="L579" i="56" a="1"/>
  <c r="L579" i="56"/>
  <c r="L580" i="56" a="1"/>
  <c r="L580" i="56" s="1"/>
  <c r="G579" i="56" s="1" a="1"/>
  <c r="G579" i="56" s="1"/>
  <c r="L581" i="56" a="1"/>
  <c r="L581" i="56" s="1"/>
  <c r="G580" i="56" s="1" a="1"/>
  <c r="G580" i="56" s="1"/>
  <c r="L582" i="56" a="1"/>
  <c r="L582" i="56" s="1"/>
  <c r="G581" i="56" s="1" a="1"/>
  <c r="G581" i="56" s="1"/>
  <c r="L583" i="56" a="1"/>
  <c r="L583" i="56" s="1"/>
  <c r="G582" i="56" s="1" a="1"/>
  <c r="G582" i="56" s="1"/>
  <c r="L584" i="56" a="1"/>
  <c r="L584" i="56" s="1"/>
  <c r="G583" i="56" s="1" a="1"/>
  <c r="G583" i="56" s="1"/>
  <c r="L585" i="56" a="1"/>
  <c r="L585" i="56" s="1"/>
  <c r="G584" i="56" s="1" a="1"/>
  <c r="G584" i="56" s="1"/>
  <c r="L586" i="56" a="1"/>
  <c r="L586" i="56" s="1"/>
  <c r="L587" i="56" a="1"/>
  <c r="L587" i="56" s="1"/>
  <c r="G586" i="56" s="1" a="1"/>
  <c r="G586" i="56" s="1"/>
  <c r="L588" i="56" a="1"/>
  <c r="L588" i="56"/>
  <c r="G587" i="56" s="1" a="1"/>
  <c r="G587" i="56" s="1"/>
  <c r="L589" i="56" a="1"/>
  <c r="L589" i="56" s="1"/>
  <c r="G588" i="56" s="1" a="1"/>
  <c r="G588" i="56" s="1"/>
  <c r="L590" i="56" a="1"/>
  <c r="L590" i="56" s="1"/>
  <c r="G589" i="56" s="1" a="1"/>
  <c r="G589" i="56" s="1"/>
  <c r="L591" i="56" a="1"/>
  <c r="L591" i="56" s="1"/>
  <c r="G590" i="56" s="1" a="1"/>
  <c r="G590" i="56" s="1"/>
  <c r="L592" i="56" a="1"/>
  <c r="L592" i="56" s="1"/>
  <c r="G591" i="56" s="1" a="1"/>
  <c r="G591" i="56" s="1"/>
  <c r="L593" i="56" a="1"/>
  <c r="L593" i="56" s="1"/>
  <c r="G592" i="56" s="1" a="1"/>
  <c r="G592" i="56" s="1"/>
  <c r="L594" i="56" a="1"/>
  <c r="L594" i="56" s="1"/>
  <c r="G593" i="56" s="1" a="1"/>
  <c r="G593" i="56" s="1"/>
  <c r="L595" i="56" a="1"/>
  <c r="L595" i="56" s="1"/>
  <c r="G594" i="56" s="1" a="1"/>
  <c r="G594" i="56" s="1"/>
  <c r="L596" i="56" a="1"/>
  <c r="L596" i="56" s="1"/>
  <c r="G595" i="56" s="1" a="1"/>
  <c r="G595" i="56" s="1"/>
  <c r="L597" i="56" a="1"/>
  <c r="L597" i="56" s="1"/>
  <c r="G596" i="56" s="1" a="1"/>
  <c r="G596" i="56" s="1"/>
  <c r="L598" i="56" a="1"/>
  <c r="L598" i="56" s="1"/>
  <c r="L599" i="56" a="1"/>
  <c r="L599" i="56"/>
  <c r="L600" i="56" a="1"/>
  <c r="L600" i="56" s="1"/>
  <c r="G599" i="56" s="1" a="1"/>
  <c r="G599" i="56" s="1"/>
  <c r="L601" i="56" a="1"/>
  <c r="L601" i="56" s="1"/>
  <c r="G600" i="56" s="1" a="1"/>
  <c r="G600" i="56" s="1"/>
  <c r="L602" i="56" a="1"/>
  <c r="L602" i="56" s="1"/>
  <c r="G601" i="56" s="1" a="1"/>
  <c r="G601" i="56" s="1"/>
  <c r="L603" i="56" a="1"/>
  <c r="L603" i="56" s="1"/>
  <c r="G602" i="56" s="1" a="1"/>
  <c r="G602" i="56" s="1"/>
  <c r="L604" i="56" a="1"/>
  <c r="L604" i="56" s="1"/>
  <c r="G603" i="56" s="1" a="1"/>
  <c r="G603" i="56" s="1"/>
  <c r="L605" i="56" a="1"/>
  <c r="L605" i="56" s="1"/>
  <c r="G604" i="56" s="1" a="1"/>
  <c r="G604" i="56" s="1"/>
  <c r="L606" i="56" a="1"/>
  <c r="L606" i="56" s="1"/>
  <c r="G605" i="56" s="1" a="1"/>
  <c r="G605" i="56" s="1"/>
  <c r="L607" i="56" a="1"/>
  <c r="L607" i="56" s="1"/>
  <c r="G606" i="56" s="1" a="1"/>
  <c r="G606" i="56" s="1"/>
  <c r="L608" i="56" a="1"/>
  <c r="L608" i="56" s="1"/>
  <c r="G607" i="56" s="1" a="1"/>
  <c r="G607" i="56" s="1"/>
  <c r="L609" i="56" a="1"/>
  <c r="L609" i="56" s="1"/>
  <c r="G608" i="56" s="1" a="1"/>
  <c r="G608" i="56" s="1"/>
  <c r="L610" i="56" a="1"/>
  <c r="L610" i="56" s="1"/>
  <c r="G609" i="56" s="1" a="1"/>
  <c r="G609" i="56" s="1"/>
  <c r="L611" i="56" a="1"/>
  <c r="L611" i="56" s="1"/>
  <c r="G610" i="56" s="1" a="1"/>
  <c r="G610" i="56" s="1"/>
  <c r="L612" i="56" a="1"/>
  <c r="L612" i="56"/>
  <c r="G611" i="56" s="1" a="1"/>
  <c r="G611" i="56" s="1"/>
  <c r="L613" i="56" a="1"/>
  <c r="L613" i="56" s="1"/>
  <c r="G612" i="56" s="1" a="1"/>
  <c r="G612" i="56" s="1"/>
  <c r="L614" i="56" a="1"/>
  <c r="L614" i="56" s="1"/>
  <c r="G613" i="56" s="1" a="1"/>
  <c r="G613" i="56" s="1"/>
  <c r="L615" i="56" a="1"/>
  <c r="L615" i="56" s="1"/>
  <c r="G614" i="56" s="1" a="1"/>
  <c r="G614" i="56" s="1"/>
  <c r="L616" i="56" a="1"/>
  <c r="L616" i="56" s="1"/>
  <c r="G615" i="56" s="1" a="1"/>
  <c r="G615" i="56" s="1"/>
  <c r="L617" i="56" a="1"/>
  <c r="L617" i="56" s="1"/>
  <c r="G616" i="56" s="1" a="1"/>
  <c r="G616" i="56" s="1"/>
  <c r="L618" i="56" a="1"/>
  <c r="L618" i="56" s="1"/>
  <c r="G617" i="56" s="1" a="1"/>
  <c r="G617" i="56" s="1"/>
  <c r="L619" i="56" a="1"/>
  <c r="L619" i="56" s="1"/>
  <c r="G618" i="56" s="1" a="1"/>
  <c r="G618" i="56" s="1"/>
  <c r="L620" i="56" a="1"/>
  <c r="L620" i="56" s="1"/>
  <c r="G619" i="56" s="1" a="1"/>
  <c r="G619" i="56" s="1"/>
  <c r="L621" i="56" a="1"/>
  <c r="L621" i="56" s="1"/>
  <c r="G620" i="56" s="1" a="1"/>
  <c r="G620" i="56" s="1"/>
  <c r="L622" i="56" a="1"/>
  <c r="L622" i="56" s="1"/>
  <c r="G621" i="56" s="1" a="1"/>
  <c r="G621" i="56" s="1"/>
  <c r="L623" i="56" a="1"/>
  <c r="L623" i="56" s="1"/>
  <c r="G622" i="56" s="1" a="1"/>
  <c r="G622" i="56" s="1"/>
  <c r="L624" i="56" a="1"/>
  <c r="L624" i="56" s="1"/>
  <c r="G623" i="56" s="1" a="1"/>
  <c r="G623" i="56" s="1"/>
  <c r="L625" i="56" a="1"/>
  <c r="L625" i="56" s="1"/>
  <c r="G624" i="56" s="1" a="1"/>
  <c r="G624" i="56" s="1"/>
  <c r="L626" i="56" a="1"/>
  <c r="L626" i="56" s="1"/>
  <c r="G625" i="56" s="1" a="1"/>
  <c r="G625" i="56" s="1"/>
  <c r="L627" i="56" a="1"/>
  <c r="L627" i="56" s="1"/>
  <c r="G626" i="56" s="1" a="1"/>
  <c r="G626" i="56" s="1"/>
  <c r="L628" i="56" a="1"/>
  <c r="L628" i="56" s="1"/>
  <c r="G627" i="56" s="1" a="1"/>
  <c r="G627" i="56" s="1"/>
  <c r="L629" i="56" a="1"/>
  <c r="L629" i="56" s="1"/>
  <c r="G628" i="56" s="1" a="1"/>
  <c r="G628" i="56" s="1"/>
  <c r="L630" i="56" a="1"/>
  <c r="L630" i="56" s="1"/>
  <c r="G629" i="56" s="1" a="1"/>
  <c r="G629" i="56" s="1"/>
  <c r="L631" i="56" a="1"/>
  <c r="L631" i="56"/>
  <c r="G630" i="56" s="1" a="1"/>
  <c r="G630" i="56" s="1"/>
  <c r="L632" i="56" a="1"/>
  <c r="L632" i="56" s="1"/>
  <c r="G631" i="56" s="1" a="1"/>
  <c r="G631" i="56" s="1"/>
  <c r="L633" i="56" a="1"/>
  <c r="L633" i="56" s="1"/>
  <c r="G632" i="56" s="1" a="1"/>
  <c r="G632" i="56" s="1"/>
  <c r="L634" i="56" a="1"/>
  <c r="L634" i="56" s="1"/>
  <c r="G633" i="56" s="1" a="1"/>
  <c r="G633" i="56" s="1"/>
  <c r="L635" i="56" a="1"/>
  <c r="L635" i="56" s="1"/>
  <c r="G634" i="56" s="1" a="1"/>
  <c r="G634" i="56" s="1"/>
  <c r="L636" i="56" a="1"/>
  <c r="L636" i="56" s="1"/>
  <c r="G635" i="56" s="1" a="1"/>
  <c r="G635" i="56" s="1"/>
  <c r="L637" i="56" a="1"/>
  <c r="L637" i="56" s="1"/>
  <c r="G636" i="56" s="1" a="1"/>
  <c r="G636" i="56" s="1"/>
  <c r="L638" i="56" a="1"/>
  <c r="L638" i="56" s="1"/>
  <c r="G637" i="56" s="1" a="1"/>
  <c r="G637" i="56" s="1"/>
  <c r="L639" i="56" a="1"/>
  <c r="L639" i="56"/>
  <c r="G638" i="56" s="1" a="1"/>
  <c r="G638" i="56" s="1"/>
  <c r="L640" i="56" a="1"/>
  <c r="L640" i="56" s="1"/>
  <c r="G639" i="56" s="1" a="1"/>
  <c r="G639" i="56" s="1"/>
  <c r="L641" i="56" a="1"/>
  <c r="L641" i="56"/>
  <c r="G640" i="56" s="1" a="1"/>
  <c r="G640" i="56" s="1"/>
  <c r="L642" i="56" a="1"/>
  <c r="L642" i="56" s="1"/>
  <c r="G641" i="56" s="1" a="1"/>
  <c r="G641" i="56" s="1"/>
  <c r="L643" i="56" a="1"/>
  <c r="L643" i="56" s="1"/>
  <c r="G642" i="56" s="1" a="1"/>
  <c r="G642" i="56" s="1"/>
  <c r="L644" i="56" a="1"/>
  <c r="L644" i="56" s="1"/>
  <c r="G643" i="56" s="1" a="1"/>
  <c r="G643" i="56" s="1"/>
  <c r="L645" i="56" a="1"/>
  <c r="L645" i="56"/>
  <c r="L646" i="56" a="1"/>
  <c r="L646" i="56" s="1"/>
  <c r="G645" i="56" s="1" a="1"/>
  <c r="G645" i="56" s="1"/>
  <c r="L647" i="56" a="1"/>
  <c r="L647" i="56"/>
  <c r="G646" i="56" s="1" a="1"/>
  <c r="G646" i="56" s="1"/>
  <c r="L648" i="56" a="1"/>
  <c r="L648" i="56" s="1"/>
  <c r="G647" i="56" s="1" a="1"/>
  <c r="G647" i="56" s="1"/>
  <c r="L649" i="56" a="1"/>
  <c r="L649" i="56"/>
  <c r="L2" i="56" a="1"/>
  <c r="L2" i="56" s="1"/>
  <c r="J3" i="58" a="1"/>
  <c r="J3" i="58" s="1"/>
  <c r="J4" i="58" a="1"/>
  <c r="J4" i="58"/>
  <c r="J5" i="58" a="1"/>
  <c r="J5" i="58" s="1"/>
  <c r="J6" i="58" a="1"/>
  <c r="J6" i="58"/>
  <c r="J7" i="58" a="1"/>
  <c r="J7" i="58" s="1"/>
  <c r="J8" i="58" a="1"/>
  <c r="J8" i="58" s="1"/>
  <c r="J9" i="58" a="1"/>
  <c r="J9" i="58" s="1"/>
  <c r="J10" i="58" a="1"/>
  <c r="J10" i="58" s="1"/>
  <c r="J11" i="58" a="1"/>
  <c r="J11" i="58" s="1"/>
  <c r="J12" i="58" a="1"/>
  <c r="J12" i="58" s="1"/>
  <c r="J13" i="58" a="1"/>
  <c r="J13" i="58" s="1"/>
  <c r="J14" i="58" a="1"/>
  <c r="J14" i="58" s="1"/>
  <c r="J15" i="58" a="1"/>
  <c r="J15" i="58" s="1"/>
  <c r="J16" i="58" a="1"/>
  <c r="J16" i="58" s="1"/>
  <c r="J17" i="58" a="1"/>
  <c r="J17" i="58" s="1"/>
  <c r="J18" i="58" a="1"/>
  <c r="J18" i="58" s="1"/>
  <c r="J19" i="58" a="1"/>
  <c r="J19" i="58" s="1"/>
  <c r="J20" i="58" a="1"/>
  <c r="J20" i="58" s="1"/>
  <c r="J21" i="58" a="1"/>
  <c r="J21" i="58" s="1"/>
  <c r="J22" i="58" a="1"/>
  <c r="J22" i="58" s="1"/>
  <c r="J23" i="58" a="1"/>
  <c r="J23" i="58" s="1"/>
  <c r="J24" i="58" a="1"/>
  <c r="J24" i="58" s="1"/>
  <c r="J25" i="58" a="1"/>
  <c r="J25" i="58" s="1"/>
  <c r="J26" i="58" a="1"/>
  <c r="J26" i="58" s="1"/>
  <c r="J27" i="58" a="1"/>
  <c r="J27" i="58" s="1"/>
  <c r="J28" i="58" a="1"/>
  <c r="J28" i="58" s="1"/>
  <c r="J29" i="58" a="1"/>
  <c r="J29" i="58" s="1"/>
  <c r="J30" i="58" a="1"/>
  <c r="J30" i="58" s="1"/>
  <c r="J31" i="58" a="1"/>
  <c r="J31" i="58" s="1"/>
  <c r="J32" i="58" a="1"/>
  <c r="J32" i="58" s="1"/>
  <c r="J33" i="58" a="1"/>
  <c r="J33" i="58" s="1"/>
  <c r="J34" i="58" a="1"/>
  <c r="J34" i="58" s="1"/>
  <c r="J35" i="58" a="1"/>
  <c r="J35" i="58" s="1"/>
  <c r="J36" i="58" a="1"/>
  <c r="J36" i="58" s="1"/>
  <c r="J37" i="58" a="1"/>
  <c r="J37" i="58" s="1"/>
  <c r="J38" i="58" a="1"/>
  <c r="J38" i="58" s="1"/>
  <c r="J39" i="58" a="1"/>
  <c r="J39" i="58" s="1"/>
  <c r="J40" i="58" a="1"/>
  <c r="J40" i="58" s="1"/>
  <c r="J41" i="58" a="1"/>
  <c r="J41" i="58" s="1"/>
  <c r="J42" i="58" a="1"/>
  <c r="J42" i="58" s="1"/>
  <c r="J43" i="58" a="1"/>
  <c r="J43" i="58" s="1"/>
  <c r="J44" i="58" a="1"/>
  <c r="J44" i="58" s="1"/>
  <c r="J45" i="58" a="1"/>
  <c r="J45" i="58" s="1"/>
  <c r="J46" i="58" a="1"/>
  <c r="J46" i="58" s="1"/>
  <c r="J47" i="58" a="1"/>
  <c r="J47" i="58" s="1"/>
  <c r="J48" i="58" a="1"/>
  <c r="J48" i="58" s="1"/>
  <c r="J49" i="58" a="1"/>
  <c r="J49" i="58" s="1"/>
  <c r="J50" i="58" a="1"/>
  <c r="J50" i="58"/>
  <c r="J51" i="58" a="1"/>
  <c r="J51" i="58" s="1"/>
  <c r="J52" i="58" a="1"/>
  <c r="J52" i="58"/>
  <c r="J53" i="58" a="1"/>
  <c r="J53" i="58" s="1"/>
  <c r="J54" i="58" a="1"/>
  <c r="J54" i="58" s="1"/>
  <c r="J55" i="58" a="1"/>
  <c r="J55" i="58" s="1"/>
  <c r="J56" i="58" a="1"/>
  <c r="J56" i="58" s="1"/>
  <c r="J57" i="58" a="1"/>
  <c r="J57" i="58" s="1"/>
  <c r="J58" i="58" a="1"/>
  <c r="J58" i="58" s="1"/>
  <c r="J59" i="58" a="1"/>
  <c r="J59" i="58" s="1"/>
  <c r="J60" i="58" a="1"/>
  <c r="J60" i="58" s="1"/>
  <c r="J61" i="58" a="1"/>
  <c r="J61" i="58" s="1"/>
  <c r="J62" i="58" a="1"/>
  <c r="J62" i="58" s="1"/>
  <c r="J63" i="58" a="1"/>
  <c r="J63" i="58" s="1"/>
  <c r="J64" i="58" a="1"/>
  <c r="J64" i="58" s="1"/>
  <c r="J65" i="58" a="1"/>
  <c r="J65" i="58" s="1"/>
  <c r="J66" i="58" a="1"/>
  <c r="J66" i="58" s="1"/>
  <c r="J67" i="58" a="1"/>
  <c r="J67" i="58" s="1"/>
  <c r="J68" i="58" a="1"/>
  <c r="J68" i="58" s="1"/>
  <c r="J69" i="58" a="1"/>
  <c r="J69" i="58" s="1"/>
  <c r="J70" i="58" a="1"/>
  <c r="J70" i="58" s="1"/>
  <c r="J71" i="58" a="1"/>
  <c r="J71" i="58" s="1"/>
  <c r="J72" i="58" a="1"/>
  <c r="J72" i="58" s="1"/>
  <c r="J73" i="58" a="1"/>
  <c r="J73" i="58" s="1"/>
  <c r="J74" i="58" a="1"/>
  <c r="J74" i="58"/>
  <c r="J75" i="58" a="1"/>
  <c r="J75" i="58" s="1"/>
  <c r="J76" i="58" a="1"/>
  <c r="J76" i="58" s="1"/>
  <c r="J77" i="58" a="1"/>
  <c r="J77" i="58" s="1"/>
  <c r="J78" i="58" a="1"/>
  <c r="J78" i="58" s="1"/>
  <c r="J79" i="58" a="1"/>
  <c r="J79" i="58" s="1"/>
  <c r="J80" i="58" a="1"/>
  <c r="J80" i="58" s="1"/>
  <c r="J81" i="58" a="1"/>
  <c r="J81" i="58" s="1"/>
  <c r="J82" i="58" a="1"/>
  <c r="J82" i="58" s="1"/>
  <c r="J83" i="58" a="1"/>
  <c r="J83" i="58" s="1"/>
  <c r="J84" i="58" a="1"/>
  <c r="J84" i="58" s="1"/>
  <c r="J85" i="58" a="1"/>
  <c r="J85" i="58" s="1"/>
  <c r="J86" i="58" a="1"/>
  <c r="J86" i="58" s="1"/>
  <c r="J87" i="58" a="1"/>
  <c r="J87" i="58" s="1"/>
  <c r="J88" i="58" a="1"/>
  <c r="J88" i="58" s="1"/>
  <c r="J89" i="58" a="1"/>
  <c r="J89" i="58" s="1"/>
  <c r="J90" i="58" a="1"/>
  <c r="J90" i="58" s="1"/>
  <c r="J91" i="58" a="1"/>
  <c r="J91" i="58" s="1"/>
  <c r="J92" i="58" a="1"/>
  <c r="J92" i="58" s="1"/>
  <c r="J93" i="58" a="1"/>
  <c r="J93" i="58" s="1"/>
  <c r="J94" i="58" a="1"/>
  <c r="J94" i="58" s="1"/>
  <c r="J95" i="58" a="1"/>
  <c r="J95" i="58" s="1"/>
  <c r="J96" i="58" a="1"/>
  <c r="J96" i="58" s="1"/>
  <c r="J97" i="58" a="1"/>
  <c r="J97" i="58" s="1"/>
  <c r="J98" i="58" a="1"/>
  <c r="J98" i="58" s="1"/>
  <c r="J99" i="58" a="1"/>
  <c r="J99" i="58" s="1"/>
  <c r="J100" i="58" a="1"/>
  <c r="J100" i="58" s="1"/>
  <c r="J101" i="58" a="1"/>
  <c r="J101" i="58" s="1"/>
  <c r="J102" i="58" a="1"/>
  <c r="J102" i="58" s="1"/>
  <c r="J103" i="58" a="1"/>
  <c r="J103" i="58" s="1"/>
  <c r="J104" i="58" a="1"/>
  <c r="J104" i="58" s="1"/>
  <c r="J105" i="58" a="1"/>
  <c r="J105" i="58" s="1"/>
  <c r="J106" i="58" a="1"/>
  <c r="J106" i="58" s="1"/>
  <c r="J107" i="58" a="1"/>
  <c r="J107" i="58" s="1"/>
  <c r="J108" i="58" a="1"/>
  <c r="J108" i="58" s="1"/>
  <c r="J109" i="58" a="1"/>
  <c r="J109" i="58" s="1"/>
  <c r="J110" i="58" a="1"/>
  <c r="J110" i="58" s="1"/>
  <c r="J111" i="58" a="1"/>
  <c r="J111" i="58" s="1"/>
  <c r="J112" i="58" a="1"/>
  <c r="J112" i="58" s="1"/>
  <c r="J113" i="58" a="1"/>
  <c r="J113" i="58" s="1"/>
  <c r="J114" i="58" a="1"/>
  <c r="J114" i="58" s="1"/>
  <c r="J115" i="58" a="1"/>
  <c r="J115" i="58" s="1"/>
  <c r="J116" i="58" a="1"/>
  <c r="J116" i="58"/>
  <c r="J117" i="58" a="1"/>
  <c r="J117" i="58" s="1"/>
  <c r="J118" i="58" a="1"/>
  <c r="J118" i="58" s="1"/>
  <c r="J119" i="58" a="1"/>
  <c r="J119" i="58" s="1"/>
  <c r="J120" i="58" a="1"/>
  <c r="J120" i="58" s="1"/>
  <c r="J121" i="58" a="1"/>
  <c r="J121" i="58" s="1"/>
  <c r="J122" i="58" a="1"/>
  <c r="J122" i="58" s="1"/>
  <c r="J123" i="58" a="1"/>
  <c r="J123" i="58" s="1"/>
  <c r="J124" i="58" a="1"/>
  <c r="J124" i="58" s="1"/>
  <c r="J125" i="58" a="1"/>
  <c r="J125" i="58" s="1"/>
  <c r="J126" i="58" a="1"/>
  <c r="J126" i="58" s="1"/>
  <c r="J127" i="58" a="1"/>
  <c r="J127" i="58" s="1"/>
  <c r="J128" i="58" a="1"/>
  <c r="J128" i="58" s="1"/>
  <c r="J129" i="58" a="1"/>
  <c r="J129" i="58" s="1"/>
  <c r="J130" i="58" a="1"/>
  <c r="J130" i="58" s="1"/>
  <c r="J131" i="58" a="1"/>
  <c r="J131" i="58" s="1"/>
  <c r="J132" i="58" a="1"/>
  <c r="J132" i="58" s="1"/>
  <c r="J133" i="58" a="1"/>
  <c r="J133" i="58" s="1"/>
  <c r="J134" i="58" a="1"/>
  <c r="J134" i="58" s="1"/>
  <c r="J135" i="58" a="1"/>
  <c r="J135" i="58" s="1"/>
  <c r="J136" i="58" a="1"/>
  <c r="J136" i="58" s="1"/>
  <c r="J137" i="58" a="1"/>
  <c r="J137" i="58" s="1"/>
  <c r="J138" i="58" a="1"/>
  <c r="J138" i="58" s="1"/>
  <c r="J139" i="58" a="1"/>
  <c r="J139" i="58" s="1"/>
  <c r="J140" i="58" a="1"/>
  <c r="J140" i="58" s="1"/>
  <c r="J141" i="58" a="1"/>
  <c r="J141" i="58" s="1"/>
  <c r="J142" i="58" a="1"/>
  <c r="J142" i="58" s="1"/>
  <c r="J143" i="58" a="1"/>
  <c r="J143" i="58" s="1"/>
  <c r="J144" i="58" a="1"/>
  <c r="J144" i="58" s="1"/>
  <c r="J145" i="58" a="1"/>
  <c r="J145" i="58" s="1"/>
  <c r="J146" i="58" a="1"/>
  <c r="J146" i="58" s="1"/>
  <c r="J147" i="58" a="1"/>
  <c r="J147" i="58" s="1"/>
  <c r="J148" i="58" a="1"/>
  <c r="J148" i="58"/>
  <c r="J149" i="58" a="1"/>
  <c r="J149" i="58" s="1"/>
  <c r="J150" i="58" a="1"/>
  <c r="J150" i="58" s="1"/>
  <c r="J151" i="58" a="1"/>
  <c r="J151" i="58" s="1"/>
  <c r="J152" i="58" a="1"/>
  <c r="J152" i="58" s="1"/>
  <c r="J153" i="58" a="1"/>
  <c r="J153" i="58" s="1"/>
  <c r="J154" i="58" a="1"/>
  <c r="J154" i="58" s="1"/>
  <c r="J155" i="58" a="1"/>
  <c r="J155" i="58" s="1"/>
  <c r="J156" i="58" a="1"/>
  <c r="J156" i="58"/>
  <c r="J157" i="58" a="1"/>
  <c r="J157" i="58" s="1"/>
  <c r="J158" i="58" a="1"/>
  <c r="J158" i="58" s="1"/>
  <c r="J159" i="58" a="1"/>
  <c r="J159" i="58" s="1"/>
  <c r="J160" i="58" a="1"/>
  <c r="J160" i="58" s="1"/>
  <c r="J161" i="58" a="1"/>
  <c r="J161" i="58" s="1"/>
  <c r="J162" i="58" a="1"/>
  <c r="J162" i="58" s="1"/>
  <c r="J163" i="58" a="1"/>
  <c r="J163" i="58" s="1"/>
  <c r="J164" i="58" a="1"/>
  <c r="J164" i="58" s="1"/>
  <c r="J165" i="58" a="1"/>
  <c r="J165" i="58" s="1"/>
  <c r="J166" i="58" a="1"/>
  <c r="J166" i="58" s="1"/>
  <c r="J167" i="58" a="1"/>
  <c r="J167" i="58" s="1"/>
  <c r="J168" i="58" a="1"/>
  <c r="J168" i="58" s="1"/>
  <c r="J169" i="58" a="1"/>
  <c r="J169" i="58" s="1"/>
  <c r="J170" i="58" a="1"/>
  <c r="J170" i="58"/>
  <c r="J171" i="58" a="1"/>
  <c r="J171" i="58" s="1"/>
  <c r="J172" i="58" a="1"/>
  <c r="J172" i="58" s="1"/>
  <c r="J173" i="58" a="1"/>
  <c r="J173" i="58" s="1"/>
  <c r="J174" i="58" a="1"/>
  <c r="J174" i="58" s="1"/>
  <c r="J175" i="58" a="1"/>
  <c r="J175" i="58" s="1"/>
  <c r="J176" i="58" a="1"/>
  <c r="J176" i="58" s="1"/>
  <c r="J177" i="58" a="1"/>
  <c r="J177" i="58" s="1"/>
  <c r="J178" i="58" a="1"/>
  <c r="J178" i="58" s="1"/>
  <c r="J179" i="58" a="1"/>
  <c r="J179" i="58" s="1"/>
  <c r="J180" i="58" a="1"/>
  <c r="J180" i="58" s="1"/>
  <c r="J181" i="58" a="1"/>
  <c r="J181" i="58" s="1"/>
  <c r="J182" i="58" a="1"/>
  <c r="J182" i="58" s="1"/>
  <c r="J183" i="58" a="1"/>
  <c r="J183" i="58" s="1"/>
  <c r="J184" i="58" a="1"/>
  <c r="J184" i="58" s="1"/>
  <c r="J185" i="58" a="1"/>
  <c r="J185" i="58" s="1"/>
  <c r="J186" i="58" a="1"/>
  <c r="J186" i="58" s="1"/>
  <c r="J187" i="58" a="1"/>
  <c r="J187" i="58" s="1"/>
  <c r="J188" i="58" a="1"/>
  <c r="J188" i="58"/>
  <c r="J189" i="58" a="1"/>
  <c r="J189" i="58" s="1"/>
  <c r="J190" i="58" a="1"/>
  <c r="J190" i="58" s="1"/>
  <c r="J191" i="58" a="1"/>
  <c r="J191" i="58" s="1"/>
  <c r="J192" i="58" a="1"/>
  <c r="J192" i="58"/>
  <c r="J193" i="58" a="1"/>
  <c r="J193" i="58" s="1"/>
  <c r="J194" i="58" a="1"/>
  <c r="J194" i="58"/>
  <c r="J195" i="58" a="1"/>
  <c r="J195" i="58" s="1"/>
  <c r="J196" i="58" a="1"/>
  <c r="J196" i="58"/>
  <c r="J197" i="58" a="1"/>
  <c r="J197" i="58" s="1"/>
  <c r="J198" i="58" a="1"/>
  <c r="J198" i="58" s="1"/>
  <c r="J199" i="58" a="1"/>
  <c r="J199" i="58" s="1"/>
  <c r="J200" i="58" a="1"/>
  <c r="J200" i="58" s="1"/>
  <c r="J201" i="58" a="1"/>
  <c r="J201" i="58" s="1"/>
  <c r="J202" i="58" a="1"/>
  <c r="J202" i="58" s="1"/>
  <c r="J203" i="58" a="1"/>
  <c r="J203" i="58" s="1"/>
  <c r="J204" i="58" a="1"/>
  <c r="J204" i="58" s="1"/>
  <c r="J205" i="58" a="1"/>
  <c r="J205" i="58" s="1"/>
  <c r="J206" i="58" a="1"/>
  <c r="J206" i="58" s="1"/>
  <c r="J207" i="58" a="1"/>
  <c r="J207" i="58" s="1"/>
  <c r="J208" i="58" a="1"/>
  <c r="J208" i="58"/>
  <c r="J209" i="58" a="1"/>
  <c r="J209" i="58" s="1"/>
  <c r="J210" i="58" a="1"/>
  <c r="J210" i="58"/>
  <c r="J211" i="58" a="1"/>
  <c r="J211" i="58" s="1"/>
  <c r="J212" i="58" a="1"/>
  <c r="J212" i="58"/>
  <c r="J213" i="58" a="1"/>
  <c r="J213" i="58" s="1"/>
  <c r="J214" i="58" a="1"/>
  <c r="J214" i="58" s="1"/>
  <c r="J215" i="58" a="1"/>
  <c r="J215" i="58" s="1"/>
  <c r="J216" i="58" a="1"/>
  <c r="J216" i="58" s="1"/>
  <c r="J217" i="58" a="1"/>
  <c r="J217" i="58" s="1"/>
  <c r="J218" i="58" a="1"/>
  <c r="J218" i="58" s="1"/>
  <c r="J219" i="58" a="1"/>
  <c r="J219" i="58" s="1"/>
  <c r="J220" i="58" a="1"/>
  <c r="J220" i="58" s="1"/>
  <c r="J221" i="58" a="1"/>
  <c r="J221" i="58" s="1"/>
  <c r="J222" i="58" a="1"/>
  <c r="J222" i="58" s="1"/>
  <c r="J223" i="58" a="1"/>
  <c r="J223" i="58" s="1"/>
  <c r="J224" i="58" a="1"/>
  <c r="J224" i="58" s="1"/>
  <c r="J225" i="58" a="1"/>
  <c r="J225" i="58" s="1"/>
  <c r="J226" i="58" a="1"/>
  <c r="J226" i="58"/>
  <c r="J227" i="58" a="1"/>
  <c r="J227" i="58" s="1"/>
  <c r="J228" i="58" a="1"/>
  <c r="J228" i="58"/>
  <c r="J229" i="58" a="1"/>
  <c r="J229" i="58" s="1"/>
  <c r="J230" i="58" a="1"/>
  <c r="J230" i="58" s="1"/>
  <c r="J231" i="58" a="1"/>
  <c r="J231" i="58" s="1"/>
  <c r="J232" i="58" a="1"/>
  <c r="J232" i="58" s="1"/>
  <c r="J233" i="58" a="1"/>
  <c r="J233" i="58" s="1"/>
  <c r="J234" i="58" a="1"/>
  <c r="J234" i="58" s="1"/>
  <c r="J235" i="58" a="1"/>
  <c r="J235" i="58" s="1"/>
  <c r="J236" i="58" a="1"/>
  <c r="J236" i="58"/>
  <c r="J237" i="58" a="1"/>
  <c r="J237" i="58" s="1"/>
  <c r="J238" i="58" a="1"/>
  <c r="J238" i="58" s="1"/>
  <c r="J239" i="58" a="1"/>
  <c r="J239" i="58" s="1"/>
  <c r="J240" i="58" a="1"/>
  <c r="J240" i="58" s="1"/>
  <c r="J241" i="58" a="1"/>
  <c r="J241" i="58" s="1"/>
  <c r="J242" i="58" a="1"/>
  <c r="J242" i="58"/>
  <c r="J243" i="58" a="1"/>
  <c r="J243" i="58" s="1"/>
  <c r="J244" i="58" a="1"/>
  <c r="J244" i="58" s="1"/>
  <c r="J245" i="58" a="1"/>
  <c r="J245" i="58" s="1"/>
  <c r="J246" i="58" a="1"/>
  <c r="J246" i="58" s="1"/>
  <c r="J247" i="58" a="1"/>
  <c r="J247" i="58" s="1"/>
  <c r="J248" i="58" a="1"/>
  <c r="J248" i="58" s="1"/>
  <c r="J249" i="58" a="1"/>
  <c r="J249" i="58" s="1"/>
  <c r="J250" i="58" a="1"/>
  <c r="J250" i="58"/>
  <c r="J251" i="58" a="1"/>
  <c r="J251" i="58" s="1"/>
  <c r="J252" i="58" a="1"/>
  <c r="J252" i="58" s="1"/>
  <c r="J253" i="58" a="1"/>
  <c r="J253" i="58" s="1"/>
  <c r="J254" i="58" a="1"/>
  <c r="J254" i="58" s="1"/>
  <c r="J255" i="58" a="1"/>
  <c r="J255" i="58" s="1"/>
  <c r="J256" i="58" a="1"/>
  <c r="J256" i="58" s="1"/>
  <c r="J257" i="58" a="1"/>
  <c r="J257" i="58" s="1"/>
  <c r="J258" i="58" a="1"/>
  <c r="J258" i="58"/>
  <c r="J259" i="58" a="1"/>
  <c r="J259" i="58" s="1"/>
  <c r="J260" i="58" a="1"/>
  <c r="J260" i="58" s="1"/>
  <c r="J261" i="58" a="1"/>
  <c r="J261" i="58" s="1"/>
  <c r="J262" i="58" a="1"/>
  <c r="J262" i="58" s="1"/>
  <c r="J263" i="58" a="1"/>
  <c r="J263" i="58" s="1"/>
  <c r="J264" i="58" a="1"/>
  <c r="J264" i="58" s="1"/>
  <c r="J265" i="58" a="1"/>
  <c r="J265" i="58" s="1"/>
  <c r="J266" i="58" a="1"/>
  <c r="J266" i="58"/>
  <c r="J267" i="58" a="1"/>
  <c r="J267" i="58" s="1"/>
  <c r="J268" i="58" a="1"/>
  <c r="J268" i="58"/>
  <c r="J269" i="58" a="1"/>
  <c r="J269" i="58" s="1"/>
  <c r="J270" i="58" a="1"/>
  <c r="J270" i="58" s="1"/>
  <c r="J271" i="58" a="1"/>
  <c r="J271" i="58" s="1"/>
  <c r="J272" i="58" a="1"/>
  <c r="J272" i="58"/>
  <c r="J273" i="58" a="1"/>
  <c r="J273" i="58" s="1"/>
  <c r="J274" i="58" a="1"/>
  <c r="J274" i="58"/>
  <c r="J275" i="58" a="1"/>
  <c r="J275" i="58" s="1"/>
  <c r="J276" i="58" a="1"/>
  <c r="J276" i="58" s="1"/>
  <c r="J277" i="58" a="1"/>
  <c r="J277" i="58" s="1"/>
  <c r="J278" i="58" a="1"/>
  <c r="J278" i="58" s="1"/>
  <c r="J279" i="58" a="1"/>
  <c r="J279" i="58" s="1"/>
  <c r="J280" i="58" a="1"/>
  <c r="J280" i="58" s="1"/>
  <c r="J281" i="58" a="1"/>
  <c r="J281" i="58" s="1"/>
  <c r="J282" i="58" a="1"/>
  <c r="J282" i="58"/>
  <c r="J283" i="58" a="1"/>
  <c r="J283" i="58" s="1"/>
  <c r="J284" i="58" a="1"/>
  <c r="J284" i="58"/>
  <c r="J285" i="58" a="1"/>
  <c r="J285" i="58" s="1"/>
  <c r="J286" i="58" a="1"/>
  <c r="J286" i="58" s="1"/>
  <c r="J287" i="58" a="1"/>
  <c r="J287" i="58" s="1"/>
  <c r="J288" i="58" a="1"/>
  <c r="J288" i="58"/>
  <c r="J289" i="58" a="1"/>
  <c r="J289" i="58" s="1"/>
  <c r="J290" i="58" a="1"/>
  <c r="J290" i="58"/>
  <c r="J291" i="58" a="1"/>
  <c r="J291" i="58" s="1"/>
  <c r="J292" i="58" a="1"/>
  <c r="J292" i="58" s="1"/>
  <c r="J293" i="58" a="1"/>
  <c r="J293" i="58" s="1"/>
  <c r="J294" i="58" a="1"/>
  <c r="J294" i="58" s="1"/>
  <c r="J295" i="58" a="1"/>
  <c r="J295" i="58" s="1"/>
  <c r="J296" i="58" a="1"/>
  <c r="J296" i="58" s="1"/>
  <c r="J297" i="58" a="1"/>
  <c r="J297" i="58" s="1"/>
  <c r="J298" i="58" a="1"/>
  <c r="J298" i="58" s="1"/>
  <c r="J299" i="58" a="1"/>
  <c r="J299" i="58" s="1"/>
  <c r="J300" i="58" a="1"/>
  <c r="J300" i="58"/>
  <c r="J301" i="58" a="1"/>
  <c r="J301" i="58" s="1"/>
  <c r="J302" i="58" a="1"/>
  <c r="J302" i="58" s="1"/>
  <c r="J303" i="58" a="1"/>
  <c r="J303" i="58" s="1"/>
  <c r="J304" i="58" a="1"/>
  <c r="J304" i="58"/>
  <c r="J305" i="58" a="1"/>
  <c r="J305" i="58" s="1"/>
  <c r="J306" i="58" a="1"/>
  <c r="J306" i="58"/>
  <c r="J307" i="58" a="1"/>
  <c r="J307" i="58" s="1"/>
  <c r="J308" i="58" a="1"/>
  <c r="J308" i="58"/>
  <c r="J309" i="58" a="1"/>
  <c r="J309" i="58" s="1"/>
  <c r="J310" i="58" a="1"/>
  <c r="J310" i="58" s="1"/>
  <c r="J311" i="58" a="1"/>
  <c r="J311" i="58" s="1"/>
  <c r="J312" i="58" a="1"/>
  <c r="J312" i="58" s="1"/>
  <c r="J313" i="58" a="1"/>
  <c r="J313" i="58" s="1"/>
  <c r="J314" i="58" a="1"/>
  <c r="J314" i="58" s="1"/>
  <c r="J315" i="58" a="1"/>
  <c r="J315" i="58" s="1"/>
  <c r="J316" i="58" a="1"/>
  <c r="J316" i="58" s="1"/>
  <c r="J317" i="58" a="1"/>
  <c r="J317" i="58" s="1"/>
  <c r="J318" i="58" a="1"/>
  <c r="J318" i="58" s="1"/>
  <c r="J319" i="58" a="1"/>
  <c r="J319" i="58" s="1"/>
  <c r="J320" i="58" a="1"/>
  <c r="J320" i="58"/>
  <c r="J321" i="58" a="1"/>
  <c r="J321" i="58" s="1"/>
  <c r="J322" i="58" a="1"/>
  <c r="J322" i="58"/>
  <c r="J323" i="58" a="1"/>
  <c r="J323" i="58" s="1"/>
  <c r="J324" i="58" a="1"/>
  <c r="J324" i="58"/>
  <c r="J325" i="58" a="1"/>
  <c r="J325" i="58" s="1"/>
  <c r="J326" i="58" a="1"/>
  <c r="J326" i="58" s="1"/>
  <c r="J327" i="58" a="1"/>
  <c r="J327" i="58" s="1"/>
  <c r="J328" i="58" a="1"/>
  <c r="J328" i="58" s="1"/>
  <c r="J329" i="58" a="1"/>
  <c r="J329" i="58" s="1"/>
  <c r="J330" i="58" a="1"/>
  <c r="J330" i="58" s="1"/>
  <c r="J331" i="58" a="1"/>
  <c r="J331" i="58" s="1"/>
  <c r="J332" i="58" a="1"/>
  <c r="J332" i="58" s="1"/>
  <c r="J333" i="58" a="1"/>
  <c r="J333" i="58" s="1"/>
  <c r="J334" i="58" a="1"/>
  <c r="J334" i="58" s="1"/>
  <c r="J335" i="58" a="1"/>
  <c r="J335" i="58" s="1"/>
  <c r="J336" i="58" a="1"/>
  <c r="J336" i="58" s="1"/>
  <c r="J337" i="58" a="1"/>
  <c r="J337" i="58" s="1"/>
  <c r="G337" i="58" s="1" a="1"/>
  <c r="G337" i="58" s="1"/>
  <c r="J338" i="58" a="1"/>
  <c r="J338" i="58" s="1"/>
  <c r="J339" i="58" a="1"/>
  <c r="J339" i="58" s="1"/>
  <c r="J340" i="58" a="1"/>
  <c r="J340" i="58"/>
  <c r="J341" i="58" a="1"/>
  <c r="J341" i="58" s="1"/>
  <c r="J342" i="58" a="1"/>
  <c r="J342" i="58" s="1"/>
  <c r="J343" i="58" a="1"/>
  <c r="J343" i="58" s="1"/>
  <c r="J344" i="58" a="1"/>
  <c r="J344" i="58" s="1"/>
  <c r="J345" i="58" a="1"/>
  <c r="J345" i="58" s="1"/>
  <c r="G345" i="58" s="1" a="1"/>
  <c r="G345" i="58" s="1"/>
  <c r="J346" i="58" a="1"/>
  <c r="J346" i="58" s="1"/>
  <c r="J347" i="58" a="1"/>
  <c r="J347" i="58"/>
  <c r="J348" i="58" a="1"/>
  <c r="J348" i="58" s="1"/>
  <c r="J349" i="58" a="1"/>
  <c r="J349" i="58" s="1"/>
  <c r="J350" i="58" a="1"/>
  <c r="J350" i="58" s="1"/>
  <c r="J351" i="58" a="1"/>
  <c r="J351" i="58" s="1"/>
  <c r="J352" i="58" a="1"/>
  <c r="J352" i="58" s="1"/>
  <c r="J353" i="58" a="1"/>
  <c r="J353" i="58" s="1"/>
  <c r="G353" i="58" s="1" a="1"/>
  <c r="G353" i="58" s="1"/>
  <c r="J354" i="58" a="1"/>
  <c r="J354" i="58" s="1"/>
  <c r="J355" i="58" a="1"/>
  <c r="J355" i="58" s="1"/>
  <c r="J356" i="58" a="1"/>
  <c r="J356" i="58" s="1"/>
  <c r="J357" i="58" a="1"/>
  <c r="J357" i="58" s="1"/>
  <c r="J358" i="58" a="1"/>
  <c r="J358" i="58"/>
  <c r="J359" i="58" a="1"/>
  <c r="J359" i="58"/>
  <c r="J360" i="58" a="1"/>
  <c r="J360" i="58" s="1"/>
  <c r="J361" i="58" a="1"/>
  <c r="J361" i="58" s="1"/>
  <c r="G361" i="58" s="1" a="1"/>
  <c r="G361" i="58" s="1"/>
  <c r="J362" i="58" a="1"/>
  <c r="J362" i="58" s="1"/>
  <c r="J363" i="58" a="1"/>
  <c r="J363" i="58" s="1"/>
  <c r="J364" i="58" a="1"/>
  <c r="J364" i="58" s="1"/>
  <c r="J365" i="58" a="1"/>
  <c r="J365" i="58" s="1"/>
  <c r="J366" i="58" a="1"/>
  <c r="J366" i="58" s="1"/>
  <c r="J367" i="58" a="1"/>
  <c r="J367" i="58" s="1"/>
  <c r="J368" i="58" a="1"/>
  <c r="J368" i="58" s="1"/>
  <c r="J369" i="58" a="1"/>
  <c r="J369" i="58" s="1"/>
  <c r="G369" i="58" s="1" a="1"/>
  <c r="G369" i="58" s="1"/>
  <c r="J370" i="58" a="1"/>
  <c r="J370" i="58" s="1"/>
  <c r="J371" i="58" a="1"/>
  <c r="J371" i="58" s="1"/>
  <c r="J372" i="58" a="1"/>
  <c r="J372" i="58" s="1"/>
  <c r="J373" i="58" a="1"/>
  <c r="J373" i="58" s="1"/>
  <c r="J374" i="58" a="1"/>
  <c r="J374" i="58" s="1"/>
  <c r="J375" i="58" a="1"/>
  <c r="J375" i="58" s="1"/>
  <c r="J376" i="58" a="1"/>
  <c r="J376" i="58" s="1"/>
  <c r="J377" i="58" a="1"/>
  <c r="J377" i="58" s="1"/>
  <c r="G377" i="58" s="1" a="1"/>
  <c r="G377" i="58" s="1"/>
  <c r="J378" i="58" a="1"/>
  <c r="J378" i="58" s="1"/>
  <c r="J379" i="58" a="1"/>
  <c r="J379" i="58" s="1"/>
  <c r="J380" i="58" a="1"/>
  <c r="J380" i="58" s="1"/>
  <c r="J381" i="58" a="1"/>
  <c r="J381" i="58" s="1"/>
  <c r="J382" i="58" a="1"/>
  <c r="J382" i="58"/>
  <c r="J383" i="58" a="1"/>
  <c r="J383" i="58" s="1"/>
  <c r="J384" i="58" a="1"/>
  <c r="J384" i="58" s="1"/>
  <c r="J385" i="58" a="1"/>
  <c r="J385" i="58" s="1"/>
  <c r="G385" i="58" s="1" a="1"/>
  <c r="G385" i="58" s="1"/>
  <c r="J386" i="58" a="1"/>
  <c r="J386" i="58" s="1"/>
  <c r="J387" i="58" a="1"/>
  <c r="J387" i="58" s="1"/>
  <c r="J388" i="58" a="1"/>
  <c r="J388" i="58" s="1"/>
  <c r="J389" i="58" a="1"/>
  <c r="J389" i="58" s="1"/>
  <c r="J390" i="58" a="1"/>
  <c r="J390" i="58" s="1"/>
  <c r="J391" i="58" a="1"/>
  <c r="J391" i="58" s="1"/>
  <c r="J392" i="58" a="1"/>
  <c r="J392" i="58" s="1"/>
  <c r="J393" i="58" a="1"/>
  <c r="J393" i="58" s="1"/>
  <c r="G393" i="58" s="1" a="1"/>
  <c r="G393" i="58" s="1"/>
  <c r="J394" i="58" a="1"/>
  <c r="J394" i="58" s="1"/>
  <c r="J395" i="58" a="1"/>
  <c r="J395" i="58" s="1"/>
  <c r="J396" i="58" a="1"/>
  <c r="J396" i="58" s="1"/>
  <c r="J397" i="58" a="1"/>
  <c r="J397" i="58" s="1"/>
  <c r="J398" i="58" a="1"/>
  <c r="J398" i="58" s="1"/>
  <c r="J399" i="58" a="1"/>
  <c r="J399" i="58" s="1"/>
  <c r="J400" i="58" a="1"/>
  <c r="J400" i="58" s="1"/>
  <c r="J401" i="58" a="1"/>
  <c r="J401" i="58" s="1"/>
  <c r="G401" i="58" s="1" a="1"/>
  <c r="G401" i="58" s="1"/>
  <c r="J402" i="58" a="1"/>
  <c r="J402" i="58"/>
  <c r="J403" i="58" a="1"/>
  <c r="J403" i="58" s="1"/>
  <c r="J404" i="58" a="1"/>
  <c r="J404" i="58" s="1"/>
  <c r="J405" i="58" a="1"/>
  <c r="J405" i="58" s="1"/>
  <c r="J406" i="58" a="1"/>
  <c r="J406" i="58" s="1"/>
  <c r="J407" i="58" a="1"/>
  <c r="J407" i="58" s="1"/>
  <c r="J408" i="58" a="1"/>
  <c r="J408" i="58" s="1"/>
  <c r="J409" i="58" a="1"/>
  <c r="J409" i="58" s="1"/>
  <c r="G409" i="58" s="1" a="1"/>
  <c r="G409" i="58" s="1"/>
  <c r="J410" i="58" a="1"/>
  <c r="J410" i="58" s="1"/>
  <c r="J411" i="58" a="1"/>
  <c r="J411" i="58" s="1"/>
  <c r="J412" i="58" a="1"/>
  <c r="J412" i="58" s="1"/>
  <c r="J413" i="58" a="1"/>
  <c r="J413" i="58"/>
  <c r="J414" i="58" a="1"/>
  <c r="J414" i="58" s="1"/>
  <c r="J415" i="58" a="1"/>
  <c r="J415" i="58" s="1"/>
  <c r="J416" i="58" a="1"/>
  <c r="J416" i="58" s="1"/>
  <c r="J417" i="58" a="1"/>
  <c r="J417" i="58" s="1"/>
  <c r="G417" i="58" s="1" a="1"/>
  <c r="G417" i="58" s="1"/>
  <c r="J418" i="58" a="1"/>
  <c r="J418" i="58" s="1"/>
  <c r="J419" i="58" a="1"/>
  <c r="J419" i="58" s="1"/>
  <c r="J420" i="58" a="1"/>
  <c r="J420" i="58" s="1"/>
  <c r="J421" i="58" a="1"/>
  <c r="J421" i="58" s="1"/>
  <c r="J422" i="58" a="1"/>
  <c r="J422" i="58" s="1"/>
  <c r="J423" i="58" a="1"/>
  <c r="J423" i="58"/>
  <c r="J424" i="58" a="1"/>
  <c r="J424" i="58" s="1"/>
  <c r="J425" i="58" a="1"/>
  <c r="J425" i="58" s="1"/>
  <c r="G425" i="58" s="1" a="1"/>
  <c r="G425" i="58" s="1"/>
  <c r="J426" i="58" a="1"/>
  <c r="J426" i="58" s="1"/>
  <c r="J427" i="58" a="1"/>
  <c r="J427" i="58" s="1"/>
  <c r="J428" i="58" a="1"/>
  <c r="J428" i="58" s="1"/>
  <c r="J429" i="58" a="1"/>
  <c r="J429" i="58" s="1"/>
  <c r="J430" i="58" a="1"/>
  <c r="J430" i="58" s="1"/>
  <c r="J431" i="58" a="1"/>
  <c r="J431" i="58" s="1"/>
  <c r="J432" i="58" a="1"/>
  <c r="J432" i="58" s="1"/>
  <c r="J433" i="58" a="1"/>
  <c r="J433" i="58" s="1"/>
  <c r="G433" i="58" s="1" a="1"/>
  <c r="G433" i="58" s="1"/>
  <c r="J434" i="58" a="1"/>
  <c r="J434" i="58"/>
  <c r="J435" i="58" a="1"/>
  <c r="J435" i="58" s="1"/>
  <c r="J436" i="58" a="1"/>
  <c r="J436" i="58" s="1"/>
  <c r="J437" i="58" a="1"/>
  <c r="J437" i="58" s="1"/>
  <c r="J438" i="58" a="1"/>
  <c r="J438" i="58" s="1"/>
  <c r="J439" i="58" a="1"/>
  <c r="J439" i="58" s="1"/>
  <c r="J440" i="58" a="1"/>
  <c r="J440" i="58" s="1"/>
  <c r="J441" i="58" a="1"/>
  <c r="J441" i="58" s="1"/>
  <c r="G441" i="58" s="1" a="1"/>
  <c r="G441" i="58" s="1"/>
  <c r="J442" i="58" a="1"/>
  <c r="J442" i="58" s="1"/>
  <c r="J443" i="58" a="1"/>
  <c r="J443" i="58"/>
  <c r="J444" i="58" a="1"/>
  <c r="J444" i="58" s="1"/>
  <c r="J445" i="58" a="1"/>
  <c r="J445" i="58" s="1"/>
  <c r="J446" i="58" a="1"/>
  <c r="J446" i="58" s="1"/>
  <c r="J447" i="58" a="1"/>
  <c r="J447" i="58" s="1"/>
  <c r="J448" i="58" a="1"/>
  <c r="J448" i="58" s="1"/>
  <c r="J449" i="58" a="1"/>
  <c r="J449" i="58" s="1"/>
  <c r="G449" i="58" s="1" a="1"/>
  <c r="G449" i="58" s="1"/>
  <c r="J450" i="58" a="1"/>
  <c r="J450" i="58" s="1"/>
  <c r="J451" i="58" a="1"/>
  <c r="J451" i="58" s="1"/>
  <c r="J452" i="58" a="1"/>
  <c r="J452" i="58" s="1"/>
  <c r="J453" i="58" a="1"/>
  <c r="J453" i="58" s="1"/>
  <c r="J454" i="58" a="1"/>
  <c r="J454" i="58"/>
  <c r="J455" i="58" a="1"/>
  <c r="J455" i="58"/>
  <c r="J456" i="58" a="1"/>
  <c r="J456" i="58" s="1"/>
  <c r="J457" i="58" a="1"/>
  <c r="J457" i="58"/>
  <c r="J458" i="58" a="1"/>
  <c r="J458" i="58" s="1"/>
  <c r="J459" i="58" a="1"/>
  <c r="J459" i="58" s="1"/>
  <c r="J460" i="58" a="1"/>
  <c r="J460" i="58" s="1"/>
  <c r="J461" i="58" a="1"/>
  <c r="J461" i="58" s="1"/>
  <c r="J462" i="58" a="1"/>
  <c r="J462" i="58" s="1"/>
  <c r="J463" i="58" a="1"/>
  <c r="J463" i="58"/>
  <c r="J464" i="58" a="1"/>
  <c r="J464" i="58" s="1"/>
  <c r="J465" i="58" a="1"/>
  <c r="J465" i="58" s="1"/>
  <c r="G465" i="58" s="1" a="1"/>
  <c r="G465" i="58" s="1"/>
  <c r="J466" i="58" a="1"/>
  <c r="J466" i="58"/>
  <c r="J467" i="58" a="1"/>
  <c r="J467" i="58" s="1"/>
  <c r="J468" i="58" a="1"/>
  <c r="J468" i="58" s="1"/>
  <c r="J469" i="58" a="1"/>
  <c r="J469" i="58"/>
  <c r="J470" i="58" a="1"/>
  <c r="J470" i="58" s="1"/>
  <c r="J471" i="58" a="1"/>
  <c r="J471" i="58" s="1"/>
  <c r="J472" i="58" a="1"/>
  <c r="J472" i="58" s="1"/>
  <c r="J473" i="58" a="1"/>
  <c r="J473" i="58" s="1"/>
  <c r="G473" i="58" s="1" a="1"/>
  <c r="G473" i="58" s="1"/>
  <c r="J474" i="58" a="1"/>
  <c r="J474" i="58" s="1"/>
  <c r="J475" i="58" a="1"/>
  <c r="J475" i="58"/>
  <c r="J476" i="58" a="1"/>
  <c r="J476" i="58" s="1"/>
  <c r="J477" i="58" a="1"/>
  <c r="J477" i="58"/>
  <c r="J478" i="58" a="1"/>
  <c r="J478" i="58"/>
  <c r="J479" i="58" a="1"/>
  <c r="J479" i="58" s="1"/>
  <c r="J480" i="58" a="1"/>
  <c r="J480" i="58" s="1"/>
  <c r="J481" i="58" a="1"/>
  <c r="J481" i="58" s="1"/>
  <c r="G481" i="58" s="1" a="1"/>
  <c r="G481" i="58" s="1"/>
  <c r="J482" i="58" a="1"/>
  <c r="J482" i="58" s="1"/>
  <c r="J483" i="58" a="1"/>
  <c r="J483" i="58" s="1"/>
  <c r="J484" i="58" a="1"/>
  <c r="J484" i="58" s="1"/>
  <c r="J485" i="58" a="1"/>
  <c r="J485" i="58" s="1"/>
  <c r="J486" i="58" a="1"/>
  <c r="J486" i="58"/>
  <c r="J487" i="58" a="1"/>
  <c r="J487" i="58"/>
  <c r="J488" i="58" a="1"/>
  <c r="J488" i="58" s="1"/>
  <c r="J489" i="58" a="1"/>
  <c r="J489" i="58"/>
  <c r="J490" i="58" a="1"/>
  <c r="J490" i="58" s="1"/>
  <c r="J491" i="58" a="1"/>
  <c r="J491" i="58" s="1"/>
  <c r="J492" i="58" a="1"/>
  <c r="J492" i="58" s="1"/>
  <c r="J493" i="58" a="1"/>
  <c r="J493" i="58" s="1"/>
  <c r="J494" i="58" a="1"/>
  <c r="J494" i="58" s="1"/>
  <c r="J495" i="58" a="1"/>
  <c r="J495" i="58"/>
  <c r="J496" i="58" a="1"/>
  <c r="J496" i="58" s="1"/>
  <c r="J497" i="58" a="1"/>
  <c r="J497" i="58" s="1"/>
  <c r="G497" i="58" s="1" a="1"/>
  <c r="G497" i="58" s="1"/>
  <c r="J498" i="58" a="1"/>
  <c r="J498" i="58"/>
  <c r="J499" i="58" a="1"/>
  <c r="J499" i="58" s="1"/>
  <c r="J500" i="58" a="1"/>
  <c r="J500" i="58" s="1"/>
  <c r="J501" i="58" a="1"/>
  <c r="J501" i="58" s="1"/>
  <c r="J502" i="58" a="1"/>
  <c r="J502" i="58" s="1"/>
  <c r="J503" i="58" a="1"/>
  <c r="J503" i="58" s="1"/>
  <c r="J504" i="58" a="1"/>
  <c r="J504" i="58" s="1"/>
  <c r="J505" i="58" a="1"/>
  <c r="J505" i="58" s="1"/>
  <c r="G505" i="58" s="1" a="1"/>
  <c r="G505" i="58" s="1"/>
  <c r="J506" i="58" a="1"/>
  <c r="J506" i="58" s="1"/>
  <c r="J507" i="58" a="1"/>
  <c r="J507" i="58"/>
  <c r="J508" i="58" a="1"/>
  <c r="J508" i="58" s="1"/>
  <c r="J509" i="58" a="1"/>
  <c r="J509" i="58"/>
  <c r="J510" i="58" a="1"/>
  <c r="J510" i="58"/>
  <c r="J511" i="58" a="1"/>
  <c r="J511" i="58" s="1"/>
  <c r="J512" i="58" a="1"/>
  <c r="J512" i="58" s="1"/>
  <c r="J513" i="58" a="1"/>
  <c r="J513" i="58" s="1"/>
  <c r="G513" i="58" s="1" a="1"/>
  <c r="G513" i="58" s="1"/>
  <c r="J514" i="58" a="1"/>
  <c r="J514" i="58" s="1"/>
  <c r="J515" i="58" a="1"/>
  <c r="J515" i="58" s="1"/>
  <c r="J516" i="58" a="1"/>
  <c r="J516" i="58" s="1"/>
  <c r="J517" i="58" a="1"/>
  <c r="J517" i="58" s="1"/>
  <c r="J518" i="58" a="1"/>
  <c r="J518" i="58"/>
  <c r="J519" i="58" a="1"/>
  <c r="J519" i="58"/>
  <c r="J520" i="58" a="1"/>
  <c r="J520" i="58" s="1"/>
  <c r="J521" i="58" a="1"/>
  <c r="J521" i="58"/>
  <c r="J522" i="58" a="1"/>
  <c r="J522" i="58" s="1"/>
  <c r="J523" i="58" a="1"/>
  <c r="J523" i="58" s="1"/>
  <c r="J524" i="58" a="1"/>
  <c r="J524" i="58" s="1"/>
  <c r="J525" i="58" a="1"/>
  <c r="J525" i="58" s="1"/>
  <c r="J526" i="58" a="1"/>
  <c r="J526" i="58" s="1"/>
  <c r="J527" i="58" a="1"/>
  <c r="J527" i="58"/>
  <c r="J528" i="58" a="1"/>
  <c r="J528" i="58" s="1"/>
  <c r="J529" i="58" a="1"/>
  <c r="J529" i="58" s="1"/>
  <c r="G529" i="58" s="1" a="1"/>
  <c r="G529" i="58" s="1"/>
  <c r="J530" i="58" a="1"/>
  <c r="J530" i="58"/>
  <c r="J531" i="58" a="1"/>
  <c r="J531" i="58" s="1"/>
  <c r="J532" i="58" a="1"/>
  <c r="J532" i="58" s="1"/>
  <c r="J533" i="58" a="1"/>
  <c r="J533" i="58" s="1"/>
  <c r="J534" i="58" a="1"/>
  <c r="J534" i="58" s="1"/>
  <c r="J535" i="58" a="1"/>
  <c r="J535" i="58" s="1"/>
  <c r="J536" i="58" a="1"/>
  <c r="J536" i="58" s="1"/>
  <c r="J537" i="58" a="1"/>
  <c r="J537" i="58"/>
  <c r="J538" i="58" a="1"/>
  <c r="J538" i="58" s="1"/>
  <c r="J539" i="58" a="1"/>
  <c r="J539" i="58"/>
  <c r="J540" i="58" a="1"/>
  <c r="J540" i="58" s="1"/>
  <c r="J541" i="58" a="1"/>
  <c r="J541" i="58"/>
  <c r="J542" i="58" a="1"/>
  <c r="J542" i="58" s="1"/>
  <c r="J543" i="58" a="1"/>
  <c r="J543" i="58" s="1"/>
  <c r="J544" i="58" a="1"/>
  <c r="J544" i="58" s="1"/>
  <c r="J545" i="58" a="1"/>
  <c r="J545" i="58" s="1"/>
  <c r="G545" i="58" s="1" a="1"/>
  <c r="G545" i="58" s="1"/>
  <c r="J546" i="58" a="1"/>
  <c r="J546" i="58"/>
  <c r="J547" i="58" a="1"/>
  <c r="J547" i="58" s="1"/>
  <c r="J548" i="58" a="1"/>
  <c r="J548" i="58" s="1"/>
  <c r="J549" i="58" a="1"/>
  <c r="J549" i="58" s="1"/>
  <c r="J550" i="58" a="1"/>
  <c r="J550" i="58"/>
  <c r="J551" i="58" a="1"/>
  <c r="J551" i="58" s="1"/>
  <c r="J552" i="58" a="1"/>
  <c r="J552" i="58" s="1"/>
  <c r="J553" i="58" a="1"/>
  <c r="J553" i="58"/>
  <c r="J554" i="58" a="1"/>
  <c r="J554" i="58" s="1"/>
  <c r="J555" i="58" a="1"/>
  <c r="J555" i="58"/>
  <c r="J556" i="58" a="1"/>
  <c r="J556" i="58" s="1"/>
  <c r="J557" i="58" a="1"/>
  <c r="J557" i="58" s="1"/>
  <c r="J558" i="58" a="1"/>
  <c r="J558" i="58" s="1"/>
  <c r="J559" i="58" a="1"/>
  <c r="J559" i="58"/>
  <c r="J560" i="58" a="1"/>
  <c r="J560" i="58" s="1"/>
  <c r="J561" i="58" a="1"/>
  <c r="J561" i="58" s="1"/>
  <c r="G561" i="58" s="1" a="1"/>
  <c r="G561" i="58" s="1"/>
  <c r="J562" i="58" a="1"/>
  <c r="J562" i="58"/>
  <c r="J563" i="58" a="1"/>
  <c r="J563" i="58" s="1"/>
  <c r="J564" i="58" a="1"/>
  <c r="J564" i="58" s="1"/>
  <c r="J565" i="58" a="1"/>
  <c r="J565" i="58" s="1"/>
  <c r="J566" i="58" a="1"/>
  <c r="J566" i="58" s="1"/>
  <c r="J567" i="58" a="1"/>
  <c r="J567" i="58"/>
  <c r="J568" i="58" a="1"/>
  <c r="J568" i="58" s="1"/>
  <c r="J569" i="58" a="1"/>
  <c r="J569" i="58" s="1"/>
  <c r="G569" i="58" s="1" a="1"/>
  <c r="G569" i="58" s="1"/>
  <c r="J570" i="58" a="1"/>
  <c r="J570" i="58" s="1"/>
  <c r="J571" i="58" a="1"/>
  <c r="J571" i="58" s="1"/>
  <c r="J572" i="58" a="1"/>
  <c r="J572" i="58" s="1"/>
  <c r="J573" i="58" a="1"/>
  <c r="J573" i="58" s="1"/>
  <c r="J574" i="58" a="1"/>
  <c r="J574" i="58" s="1"/>
  <c r="J575" i="58" a="1"/>
  <c r="J575" i="58" s="1"/>
  <c r="J576" i="58" a="1"/>
  <c r="J576" i="58" s="1"/>
  <c r="J577" i="58" a="1"/>
  <c r="J577" i="58" s="1"/>
  <c r="G577" i="58" s="1" a="1"/>
  <c r="G577" i="58" s="1"/>
  <c r="J578" i="58" a="1"/>
  <c r="J578" i="58"/>
  <c r="J579" i="58" a="1"/>
  <c r="J579" i="58" s="1"/>
  <c r="J580" i="58" a="1"/>
  <c r="J580" i="58" s="1"/>
  <c r="J581" i="58" a="1"/>
  <c r="J581" i="58" s="1"/>
  <c r="J582" i="58" a="1"/>
  <c r="J582" i="58" s="1"/>
  <c r="J583" i="58" a="1"/>
  <c r="J583" i="58" s="1"/>
  <c r="J584" i="58" a="1"/>
  <c r="J584" i="58" s="1"/>
  <c r="J585" i="58" a="1"/>
  <c r="J585" i="58" s="1"/>
  <c r="G585" i="58" s="1" a="1"/>
  <c r="G585" i="58" s="1"/>
  <c r="J586" i="58" a="1"/>
  <c r="J586" i="58" s="1"/>
  <c r="J587" i="58" a="1"/>
  <c r="J587" i="58" s="1"/>
  <c r="J588" i="58" a="1"/>
  <c r="J588" i="58" s="1"/>
  <c r="J589" i="58" a="1"/>
  <c r="J589" i="58" s="1"/>
  <c r="J590" i="58" a="1"/>
  <c r="J590" i="58" s="1"/>
  <c r="J591" i="58" a="1"/>
  <c r="J591" i="58" s="1"/>
  <c r="J592" i="58" a="1"/>
  <c r="J592" i="58" s="1"/>
  <c r="J593" i="58" a="1"/>
  <c r="J593" i="58" s="1"/>
  <c r="G593" i="58" s="1" a="1"/>
  <c r="G593" i="58" s="1"/>
  <c r="J594" i="58" a="1"/>
  <c r="J594" i="58" s="1"/>
  <c r="J595" i="58" a="1"/>
  <c r="J595" i="58" s="1"/>
  <c r="J596" i="58" a="1"/>
  <c r="J596" i="58" s="1"/>
  <c r="J597" i="58" a="1"/>
  <c r="J597" i="58" s="1"/>
  <c r="J598" i="58" a="1"/>
  <c r="J598" i="58" s="1"/>
  <c r="J599" i="58" a="1"/>
  <c r="J599" i="58" s="1"/>
  <c r="J600" i="58" a="1"/>
  <c r="J600" i="58" s="1"/>
  <c r="J601" i="58" a="1"/>
  <c r="J601" i="58"/>
  <c r="J602" i="58" a="1"/>
  <c r="J602" i="58" s="1"/>
  <c r="J603" i="58" a="1"/>
  <c r="J603" i="58"/>
  <c r="J604" i="58" a="1"/>
  <c r="J604" i="58" s="1"/>
  <c r="J605" i="58" a="1"/>
  <c r="J605" i="58" s="1"/>
  <c r="J606" i="58" a="1"/>
  <c r="J606" i="58" s="1"/>
  <c r="J607" i="58" a="1"/>
  <c r="J607" i="58" s="1"/>
  <c r="J608" i="58" a="1"/>
  <c r="J608" i="58" s="1"/>
  <c r="J609" i="58" a="1"/>
  <c r="J609" i="58" s="1"/>
  <c r="G609" i="58" s="1" a="1"/>
  <c r="G609" i="58" s="1"/>
  <c r="J610" i="58" a="1"/>
  <c r="J610" i="58" s="1"/>
  <c r="J611" i="58" a="1"/>
  <c r="J611" i="58" s="1"/>
  <c r="J612" i="58" a="1"/>
  <c r="J612" i="58" s="1"/>
  <c r="J613" i="58" a="1"/>
  <c r="J613" i="58" s="1"/>
  <c r="J614" i="58" a="1"/>
  <c r="J614" i="58" s="1"/>
  <c r="J615" i="58" a="1"/>
  <c r="J615" i="58" s="1"/>
  <c r="J616" i="58" a="1"/>
  <c r="J616" i="58" s="1"/>
  <c r="J617" i="58" a="1"/>
  <c r="J617" i="58" s="1"/>
  <c r="G617" i="58" s="1" a="1"/>
  <c r="G617" i="58" s="1"/>
  <c r="J618" i="58" a="1"/>
  <c r="J618" i="58" s="1"/>
  <c r="J619" i="58" a="1"/>
  <c r="J619" i="58" s="1"/>
  <c r="J620" i="58" a="1"/>
  <c r="J620" i="58" s="1"/>
  <c r="J621" i="58" a="1"/>
  <c r="J621" i="58" s="1"/>
  <c r="J622" i="58" a="1"/>
  <c r="J622" i="58" s="1"/>
  <c r="J623" i="58" a="1"/>
  <c r="J623" i="58" s="1"/>
  <c r="J624" i="58" a="1"/>
  <c r="J624" i="58" s="1"/>
  <c r="J625" i="58" a="1"/>
  <c r="J625" i="58" s="1"/>
  <c r="G625" i="58" s="1" a="1"/>
  <c r="G625" i="58" s="1"/>
  <c r="J626" i="58" a="1"/>
  <c r="J626" i="58" s="1"/>
  <c r="J627" i="58" a="1"/>
  <c r="J627" i="58" s="1"/>
  <c r="J628" i="58" a="1"/>
  <c r="J628" i="58" s="1"/>
  <c r="J629" i="58" a="1"/>
  <c r="J629" i="58" s="1"/>
  <c r="J630" i="58" a="1"/>
  <c r="J630" i="58" s="1"/>
  <c r="J631" i="58" a="1"/>
  <c r="J631" i="58"/>
  <c r="J632" i="58" a="1"/>
  <c r="J632" i="58" s="1"/>
  <c r="J633" i="58" a="1"/>
  <c r="J633" i="58"/>
  <c r="J634" i="58" a="1"/>
  <c r="J634" i="58" s="1"/>
  <c r="J635" i="58" a="1"/>
  <c r="J635" i="58"/>
  <c r="J636" i="58" a="1"/>
  <c r="J636" i="58" s="1"/>
  <c r="J637" i="58" a="1"/>
  <c r="J637" i="58" s="1"/>
  <c r="J638" i="58" a="1"/>
  <c r="J638" i="58" s="1"/>
  <c r="J639" i="58" a="1"/>
  <c r="J639" i="58" s="1"/>
  <c r="J640" i="58" a="1"/>
  <c r="J640" i="58" s="1"/>
  <c r="J641" i="58" a="1"/>
  <c r="J641" i="58" s="1"/>
  <c r="G641" i="58" s="1" a="1"/>
  <c r="G641" i="58" s="1"/>
  <c r="J642" i="58" a="1"/>
  <c r="J642" i="58" s="1"/>
  <c r="J643" i="58" a="1"/>
  <c r="J643" i="58" s="1"/>
  <c r="J644" i="58" a="1"/>
  <c r="J644" i="58" s="1"/>
  <c r="J645" i="58" a="1"/>
  <c r="J645" i="58" s="1"/>
  <c r="J646" i="58" a="1"/>
  <c r="J646" i="58"/>
  <c r="J647" i="58" a="1"/>
  <c r="J647" i="58" s="1"/>
  <c r="J648" i="58" a="1"/>
  <c r="J648" i="58" s="1"/>
  <c r="J649" i="58" a="1"/>
  <c r="J649" i="58" s="1"/>
  <c r="G649" i="58" s="1" a="1"/>
  <c r="G649" i="58" s="1"/>
  <c r="J650" i="58" a="1"/>
  <c r="J650" i="58" s="1"/>
  <c r="J651" i="58" a="1"/>
  <c r="J651" i="58" s="1"/>
  <c r="J652" i="58" a="1"/>
  <c r="J652" i="58" s="1"/>
  <c r="J653" i="58" a="1"/>
  <c r="J653" i="58" s="1"/>
  <c r="J654" i="58" a="1"/>
  <c r="J654" i="58" s="1"/>
  <c r="J655" i="58" a="1"/>
  <c r="J655" i="58" s="1"/>
  <c r="J656" i="58" a="1"/>
  <c r="J656" i="58" s="1"/>
  <c r="J657" i="58" a="1"/>
  <c r="J657" i="58" s="1"/>
  <c r="G657" i="58" s="1" a="1"/>
  <c r="G657" i="58" s="1"/>
  <c r="J658" i="58" a="1"/>
  <c r="J658" i="58"/>
  <c r="J659" i="58" a="1"/>
  <c r="J659" i="58" s="1"/>
  <c r="J660" i="58" a="1"/>
  <c r="J660" i="58" s="1"/>
  <c r="J661" i="58" a="1"/>
  <c r="J661" i="58" s="1"/>
  <c r="J662" i="58" a="1"/>
  <c r="J662" i="58" s="1"/>
  <c r="J663" i="58" a="1"/>
  <c r="J663" i="58" s="1"/>
  <c r="J664" i="58" a="1"/>
  <c r="J664" i="58" s="1"/>
  <c r="J665" i="58" a="1"/>
  <c r="J665" i="58" s="1"/>
  <c r="G665" i="58" s="1" a="1"/>
  <c r="G665" i="58" s="1"/>
  <c r="J666" i="58" a="1"/>
  <c r="J666" i="58" s="1"/>
  <c r="J667" i="58" a="1"/>
  <c r="J667" i="58"/>
  <c r="J668" i="58" a="1"/>
  <c r="J668" i="58" s="1"/>
  <c r="J669" i="58" a="1"/>
  <c r="J669" i="58" s="1"/>
  <c r="J670" i="58" a="1"/>
  <c r="J670" i="58" s="1"/>
  <c r="J671" i="58" a="1"/>
  <c r="J671" i="58" s="1"/>
  <c r="J672" i="58" a="1"/>
  <c r="J672" i="58" s="1"/>
  <c r="J673" i="58" a="1"/>
  <c r="J673" i="58" s="1"/>
  <c r="G673" i="58" s="1" a="1"/>
  <c r="G673" i="58" s="1"/>
  <c r="J674" i="58" a="1"/>
  <c r="J674" i="58" s="1"/>
  <c r="J675" i="58" a="1"/>
  <c r="J675" i="58" s="1"/>
  <c r="J676" i="58" a="1"/>
  <c r="J676" i="58" s="1"/>
  <c r="J677" i="58" a="1"/>
  <c r="J677" i="58" s="1"/>
  <c r="J678" i="58" a="1"/>
  <c r="J678" i="58" s="1"/>
  <c r="J679" i="58" a="1"/>
  <c r="J679" i="58" s="1"/>
  <c r="J680" i="58" a="1"/>
  <c r="J680" i="58" s="1"/>
  <c r="J681" i="58" a="1"/>
  <c r="J681" i="58"/>
  <c r="J682" i="58" a="1"/>
  <c r="J682" i="58" s="1"/>
  <c r="J683" i="58" a="1"/>
  <c r="J683" i="58" s="1"/>
  <c r="J684" i="58" a="1"/>
  <c r="J684" i="58" s="1"/>
  <c r="J685" i="58" a="1"/>
  <c r="J685" i="58" s="1"/>
  <c r="J686" i="58" a="1"/>
  <c r="J686" i="58" s="1"/>
  <c r="J687" i="58" a="1"/>
  <c r="J687" i="58" s="1"/>
  <c r="J688" i="58" a="1"/>
  <c r="J688" i="58" s="1"/>
  <c r="J689" i="58" a="1"/>
  <c r="J689" i="58" s="1"/>
  <c r="G689" i="58" s="1" a="1"/>
  <c r="G689" i="58" s="1"/>
  <c r="J690" i="58" a="1"/>
  <c r="J690" i="58" s="1"/>
  <c r="J691" i="58" a="1"/>
  <c r="J691" i="58" s="1"/>
  <c r="J692" i="58" a="1"/>
  <c r="J692" i="58" s="1"/>
  <c r="J693" i="58" a="1"/>
  <c r="J693" i="58" s="1"/>
  <c r="J694" i="58" a="1"/>
  <c r="J694" i="58" s="1"/>
  <c r="J695" i="58" a="1"/>
  <c r="J695" i="58" s="1"/>
  <c r="J696" i="58" a="1"/>
  <c r="J696" i="58" s="1"/>
  <c r="J697" i="58" a="1"/>
  <c r="J697" i="58" s="1"/>
  <c r="G697" i="58" s="1" a="1"/>
  <c r="G697" i="58" s="1"/>
  <c r="J698" i="58" a="1"/>
  <c r="J698" i="58" s="1"/>
  <c r="J699" i="58" a="1"/>
  <c r="J699" i="58"/>
  <c r="J700" i="58" a="1"/>
  <c r="J700" i="58" s="1"/>
  <c r="J701" i="58" a="1"/>
  <c r="J701" i="58"/>
  <c r="J702" i="58" a="1"/>
  <c r="J702" i="58" s="1"/>
  <c r="J703" i="58" a="1"/>
  <c r="J703" i="58" s="1"/>
  <c r="J704" i="58" a="1"/>
  <c r="J704" i="58" s="1"/>
  <c r="J705" i="58" a="1"/>
  <c r="J705" i="58" s="1"/>
  <c r="G705" i="58" s="1" a="1"/>
  <c r="G705" i="58" s="1"/>
  <c r="J706" i="58" a="1"/>
  <c r="J706" i="58"/>
  <c r="J707" i="58" a="1"/>
  <c r="J707" i="58" s="1"/>
  <c r="J708" i="58" a="1"/>
  <c r="J708" i="58" s="1"/>
  <c r="J709" i="58" a="1"/>
  <c r="J709" i="58"/>
  <c r="J710" i="58" a="1"/>
  <c r="J710" i="58"/>
  <c r="J711" i="58" a="1"/>
  <c r="J711" i="58" s="1"/>
  <c r="J712" i="58" a="1"/>
  <c r="J712" i="58" s="1"/>
  <c r="J713" i="58" a="1"/>
  <c r="J713" i="58"/>
  <c r="J714" i="58" a="1"/>
  <c r="J714" i="58" s="1"/>
  <c r="J715" i="58" a="1"/>
  <c r="J715" i="58"/>
  <c r="J716" i="58" a="1"/>
  <c r="J716" i="58" s="1"/>
  <c r="J717" i="58" a="1"/>
  <c r="J717" i="58" s="1"/>
  <c r="J718" i="58" a="1"/>
  <c r="J718" i="58"/>
  <c r="J719" i="58" a="1"/>
  <c r="J719" i="58"/>
  <c r="J720" i="58" a="1"/>
  <c r="J720" i="58" s="1"/>
  <c r="J721" i="58" a="1"/>
  <c r="J721" i="58" s="1"/>
  <c r="G721" i="58" s="1" a="1"/>
  <c r="G721" i="58" s="1"/>
  <c r="J722" i="58" a="1"/>
  <c r="J722" i="58"/>
  <c r="J723" i="58" a="1"/>
  <c r="J723" i="58" s="1"/>
  <c r="J724" i="58" a="1"/>
  <c r="J724" i="58" s="1"/>
  <c r="J725" i="58" a="1"/>
  <c r="J725" i="58" s="1"/>
  <c r="J726" i="58" a="1"/>
  <c r="J726" i="58" s="1"/>
  <c r="J727" i="58" a="1"/>
  <c r="J727" i="58"/>
  <c r="J728" i="58" a="1"/>
  <c r="J728" i="58" s="1"/>
  <c r="J729" i="58" a="1"/>
  <c r="J729" i="58"/>
  <c r="J730" i="58" a="1"/>
  <c r="J730" i="58" s="1"/>
  <c r="J731" i="58" a="1"/>
  <c r="J731" i="58"/>
  <c r="J732" i="58" a="1"/>
  <c r="J732" i="58" s="1"/>
  <c r="J733" i="58" a="1"/>
  <c r="J733" i="58"/>
  <c r="J734" i="58" a="1"/>
  <c r="J734" i="58" s="1"/>
  <c r="J735" i="58" a="1"/>
  <c r="J735" i="58" s="1"/>
  <c r="J736" i="58" a="1"/>
  <c r="J736" i="58" s="1"/>
  <c r="J737" i="58" a="1"/>
  <c r="J737" i="58" s="1"/>
  <c r="G737" i="58" s="1" a="1"/>
  <c r="G737" i="58" s="1"/>
  <c r="J738" i="58" a="1"/>
  <c r="J738" i="58"/>
  <c r="J739" i="58" a="1"/>
  <c r="J739" i="58" s="1"/>
  <c r="J740" i="58" a="1"/>
  <c r="J740" i="58" s="1"/>
  <c r="J741" i="58" a="1"/>
  <c r="J741" i="58"/>
  <c r="J742" i="58" a="1"/>
  <c r="J742" i="58"/>
  <c r="J743" i="58" a="1"/>
  <c r="J743" i="58" s="1"/>
  <c r="J744" i="58" a="1"/>
  <c r="J744" i="58" s="1"/>
  <c r="J745" i="58" a="1"/>
  <c r="J745" i="58" s="1"/>
  <c r="G745" i="58" s="1" a="1"/>
  <c r="G745" i="58" s="1"/>
  <c r="J746" i="58" a="1"/>
  <c r="J746" i="58" s="1"/>
  <c r="J747" i="58" a="1"/>
  <c r="J747" i="58"/>
  <c r="J748" i="58" a="1"/>
  <c r="J748" i="58" s="1"/>
  <c r="J749" i="58" a="1"/>
  <c r="J749" i="58" s="1"/>
  <c r="J750" i="58" a="1"/>
  <c r="J750" i="58"/>
  <c r="J751" i="58" a="1"/>
  <c r="J751" i="58"/>
  <c r="J752" i="58" a="1"/>
  <c r="J752" i="58" s="1"/>
  <c r="J753" i="58" a="1"/>
  <c r="J753" i="58" s="1"/>
  <c r="G753" i="58" s="1" a="1"/>
  <c r="G753" i="58" s="1"/>
  <c r="J754" i="58" a="1"/>
  <c r="J754" i="58"/>
  <c r="J755" i="58" a="1"/>
  <c r="J755" i="58" s="1"/>
  <c r="J756" i="58" a="1"/>
  <c r="J756" i="58" s="1"/>
  <c r="J757" i="58" a="1"/>
  <c r="J757" i="58" s="1"/>
  <c r="J758" i="58" a="1"/>
  <c r="J758" i="58" s="1"/>
  <c r="J759" i="58" a="1"/>
  <c r="J759" i="58"/>
  <c r="J760" i="58" a="1"/>
  <c r="J760" i="58" s="1"/>
  <c r="J761" i="58" a="1"/>
  <c r="J761" i="58"/>
  <c r="J762" i="58" a="1"/>
  <c r="J762" i="58" s="1"/>
  <c r="J763" i="58" a="1"/>
  <c r="J763" i="58"/>
  <c r="J764" i="58" a="1"/>
  <c r="J764" i="58" s="1"/>
  <c r="J765" i="58" a="1"/>
  <c r="J765" i="58"/>
  <c r="J766" i="58" a="1"/>
  <c r="J766" i="58" s="1"/>
  <c r="J767" i="58" a="1"/>
  <c r="J767" i="58" s="1"/>
  <c r="J768" i="58" a="1"/>
  <c r="J768" i="58" s="1"/>
  <c r="J769" i="58" a="1"/>
  <c r="J769" i="58" s="1"/>
  <c r="G769" i="58" s="1" a="1"/>
  <c r="G769" i="58" s="1"/>
  <c r="J770" i="58" a="1"/>
  <c r="J770" i="58"/>
  <c r="J771" i="58" a="1"/>
  <c r="J771" i="58" s="1"/>
  <c r="J772" i="58" a="1"/>
  <c r="J772" i="58" s="1"/>
  <c r="J773" i="58" a="1"/>
  <c r="J773" i="58"/>
  <c r="J774" i="58" a="1"/>
  <c r="J774" i="58"/>
  <c r="J775" i="58" a="1"/>
  <c r="J775" i="58" s="1"/>
  <c r="J776" i="58" a="1"/>
  <c r="J776" i="58" s="1"/>
  <c r="J777" i="58" a="1"/>
  <c r="J777" i="58"/>
  <c r="J778" i="58" a="1"/>
  <c r="J778" i="58" s="1"/>
  <c r="J779" i="58" a="1"/>
  <c r="J779" i="58"/>
  <c r="J780" i="58" a="1"/>
  <c r="J780" i="58" s="1"/>
  <c r="J781" i="58" a="1"/>
  <c r="J781" i="58" s="1"/>
  <c r="J782" i="58" a="1"/>
  <c r="J782" i="58"/>
  <c r="J783" i="58" a="1"/>
  <c r="J783" i="58"/>
  <c r="J784" i="58" a="1"/>
  <c r="J784" i="58" s="1"/>
  <c r="J785" i="58" a="1"/>
  <c r="J785" i="58" s="1"/>
  <c r="G785" i="58" s="1" a="1"/>
  <c r="G785" i="58" s="1"/>
  <c r="J786" i="58" a="1"/>
  <c r="J786" i="58"/>
  <c r="J787" i="58" a="1"/>
  <c r="J787" i="58" s="1"/>
  <c r="J788" i="58" a="1"/>
  <c r="J788" i="58" s="1"/>
  <c r="J789" i="58" a="1"/>
  <c r="J789" i="58" s="1"/>
  <c r="J790" i="58" a="1"/>
  <c r="J790" i="58" s="1"/>
  <c r="J791" i="58" a="1"/>
  <c r="J791" i="58"/>
  <c r="J792" i="58" a="1"/>
  <c r="J792" i="58" s="1"/>
  <c r="J793" i="58" a="1"/>
  <c r="J793" i="58"/>
  <c r="J794" i="58" a="1"/>
  <c r="J794" i="58" s="1"/>
  <c r="J795" i="58" a="1"/>
  <c r="J795" i="58"/>
  <c r="J796" i="58" a="1"/>
  <c r="J796" i="58" s="1"/>
  <c r="J797" i="58" a="1"/>
  <c r="J797" i="58"/>
  <c r="J798" i="58" a="1"/>
  <c r="J798" i="58" s="1"/>
  <c r="J799" i="58" a="1"/>
  <c r="J799" i="58" s="1"/>
  <c r="J800" i="58" a="1"/>
  <c r="J800" i="58" s="1"/>
  <c r="J801" i="58" a="1"/>
  <c r="J801" i="58" s="1"/>
  <c r="G801" i="58" s="1" a="1"/>
  <c r="G801" i="58" s="1"/>
  <c r="J802" i="58" a="1"/>
  <c r="J802" i="58"/>
  <c r="J803" i="58" a="1"/>
  <c r="J803" i="58" s="1"/>
  <c r="J804" i="58" a="1"/>
  <c r="J804" i="58" s="1"/>
  <c r="J805" i="58" a="1"/>
  <c r="J805" i="58"/>
  <c r="J806" i="58" a="1"/>
  <c r="J806" i="58"/>
  <c r="J807" i="58" a="1"/>
  <c r="J807" i="58" s="1"/>
  <c r="J808" i="58" a="1"/>
  <c r="J808" i="58" s="1"/>
  <c r="J809" i="58" a="1"/>
  <c r="J809" i="58"/>
  <c r="J810" i="58" a="1"/>
  <c r="J810" i="58" s="1"/>
  <c r="J811" i="58" a="1"/>
  <c r="J811" i="58"/>
  <c r="J812" i="58" a="1"/>
  <c r="J812" i="58" s="1"/>
  <c r="J813" i="58" a="1"/>
  <c r="J813" i="58" s="1"/>
  <c r="J814" i="58" a="1"/>
  <c r="J814" i="58"/>
  <c r="J815" i="58" a="1"/>
  <c r="J815" i="58" s="1"/>
  <c r="J816" i="58" a="1"/>
  <c r="J816" i="58" s="1"/>
  <c r="J817" i="58" a="1"/>
  <c r="J817" i="58" s="1"/>
  <c r="G817" i="58" s="1" a="1"/>
  <c r="G817" i="58" s="1"/>
  <c r="J818" i="58" a="1"/>
  <c r="J818" i="58" s="1"/>
  <c r="J819" i="58" a="1"/>
  <c r="J819" i="58" s="1"/>
  <c r="J820" i="58" a="1"/>
  <c r="J820" i="58" s="1"/>
  <c r="J821" i="58" a="1"/>
  <c r="J821" i="58" s="1"/>
  <c r="J822" i="58" a="1"/>
  <c r="J822" i="58" s="1"/>
  <c r="J823" i="58" a="1"/>
  <c r="J823" i="58" s="1"/>
  <c r="J824" i="58" a="1"/>
  <c r="J824" i="58" s="1"/>
  <c r="J825" i="58" a="1"/>
  <c r="J825" i="58"/>
  <c r="J826" i="58" a="1"/>
  <c r="J826" i="58" s="1"/>
  <c r="J827" i="58" a="1"/>
  <c r="J827" i="58"/>
  <c r="J828" i="58" a="1"/>
  <c r="J828" i="58" s="1"/>
  <c r="J829" i="58" a="1"/>
  <c r="J829" i="58" s="1"/>
  <c r="J830" i="58" a="1"/>
  <c r="J830" i="58" s="1"/>
  <c r="J831" i="58" a="1"/>
  <c r="J831" i="58" s="1"/>
  <c r="J832" i="58" a="1"/>
  <c r="J832" i="58" s="1"/>
  <c r="J833" i="58" a="1"/>
  <c r="J833" i="58" s="1"/>
  <c r="G833" i="58" s="1" a="1"/>
  <c r="G833" i="58" s="1"/>
  <c r="J834" i="58" a="1"/>
  <c r="J834" i="58" s="1"/>
  <c r="J835" i="58" a="1"/>
  <c r="J835" i="58" s="1"/>
  <c r="J836" i="58" a="1"/>
  <c r="J836" i="58" s="1"/>
  <c r="J837" i="58" a="1"/>
  <c r="J837" i="58" s="1"/>
  <c r="J838" i="58" a="1"/>
  <c r="J838" i="58" s="1"/>
  <c r="J839" i="58" a="1"/>
  <c r="J839" i="58" s="1"/>
  <c r="J840" i="58" a="1"/>
  <c r="J840" i="58" s="1"/>
  <c r="J841" i="58" a="1"/>
  <c r="J841" i="58"/>
  <c r="J842" i="58" a="1"/>
  <c r="J842" i="58" s="1"/>
  <c r="J843" i="58" a="1"/>
  <c r="J843" i="58"/>
  <c r="J844" i="58" a="1"/>
  <c r="J844" i="58" s="1"/>
  <c r="J845" i="58" a="1"/>
  <c r="J845" i="58" s="1"/>
  <c r="J846" i="58" a="1"/>
  <c r="J846" i="58"/>
  <c r="J847" i="58" a="1"/>
  <c r="J847" i="58" s="1"/>
  <c r="J848" i="58" a="1"/>
  <c r="J848" i="58" s="1"/>
  <c r="J849" i="58" a="1"/>
  <c r="J849" i="58" s="1"/>
  <c r="G849" i="58" s="1" a="1"/>
  <c r="G849" i="58" s="1"/>
  <c r="J850" i="58" a="1"/>
  <c r="J850" i="58" s="1"/>
  <c r="J851" i="58" a="1"/>
  <c r="J851" i="58" s="1"/>
  <c r="J852" i="58" a="1"/>
  <c r="J852" i="58" s="1"/>
  <c r="J853" i="58" a="1"/>
  <c r="J853" i="58" s="1"/>
  <c r="J854" i="58" a="1"/>
  <c r="J854" i="58" s="1"/>
  <c r="J855" i="58" a="1"/>
  <c r="J855" i="58" s="1"/>
  <c r="J856" i="58" a="1"/>
  <c r="J856" i="58" s="1"/>
  <c r="J857" i="58" a="1"/>
  <c r="J857" i="58"/>
  <c r="G857" i="58" s="1" a="1"/>
  <c r="G857" i="58" s="1"/>
  <c r="J858" i="58" a="1"/>
  <c r="J858" i="58" s="1"/>
  <c r="J859" i="58" a="1"/>
  <c r="J859" i="58" s="1"/>
  <c r="J860" i="58" a="1"/>
  <c r="J860" i="58" s="1"/>
  <c r="J861" i="58" a="1"/>
  <c r="J861" i="58" s="1"/>
  <c r="J862" i="58" a="1"/>
  <c r="J862" i="58" s="1"/>
  <c r="J863" i="58" a="1"/>
  <c r="J863" i="58" s="1"/>
  <c r="J864" i="58" a="1"/>
  <c r="J864" i="58" s="1"/>
  <c r="J865" i="58" a="1"/>
  <c r="J865" i="58" s="1"/>
  <c r="G865" i="58" s="1" a="1"/>
  <c r="G865" i="58" s="1"/>
  <c r="J866" i="58" a="1"/>
  <c r="J866" i="58" s="1"/>
  <c r="J867" i="58" a="1"/>
  <c r="J867" i="58" s="1"/>
  <c r="J868" i="58" a="1"/>
  <c r="J868" i="58" s="1"/>
  <c r="J869" i="58" a="1"/>
  <c r="J869" i="58" s="1"/>
  <c r="J870" i="58" a="1"/>
  <c r="J870" i="58" s="1"/>
  <c r="J871" i="58" a="1"/>
  <c r="J871" i="58" s="1"/>
  <c r="J872" i="58" a="1"/>
  <c r="J872" i="58" s="1"/>
  <c r="J873" i="58" a="1"/>
  <c r="J873" i="58" s="1"/>
  <c r="G873" i="58" s="1" a="1"/>
  <c r="G873" i="58" s="1"/>
  <c r="J874" i="58" a="1"/>
  <c r="J874" i="58" s="1"/>
  <c r="J875" i="58" a="1"/>
  <c r="J875" i="58"/>
  <c r="J876" i="58" a="1"/>
  <c r="J876" i="58" s="1"/>
  <c r="J877" i="58" a="1"/>
  <c r="J877" i="58" s="1"/>
  <c r="J878" i="58" a="1"/>
  <c r="J878" i="58"/>
  <c r="J879" i="58" a="1"/>
  <c r="J879" i="58" s="1"/>
  <c r="J880" i="58" a="1"/>
  <c r="J880" i="58" s="1"/>
  <c r="G880" i="58" s="1" a="1"/>
  <c r="G880" i="58" s="1"/>
  <c r="J881" i="58" a="1"/>
  <c r="J881" i="58" s="1"/>
  <c r="G881" i="58" s="1" a="1"/>
  <c r="G881" i="58" s="1"/>
  <c r="J882" i="58" a="1"/>
  <c r="J882" i="58" s="1"/>
  <c r="J883" i="58" a="1"/>
  <c r="J883" i="58" s="1"/>
  <c r="J884" i="58" a="1"/>
  <c r="J884" i="58" s="1"/>
  <c r="J885" i="58" a="1"/>
  <c r="J885" i="58" s="1"/>
  <c r="G885" i="58" s="1" a="1"/>
  <c r="G885" i="58" s="1"/>
  <c r="J886" i="58" a="1"/>
  <c r="J886" i="58" s="1"/>
  <c r="J887" i="58" a="1"/>
  <c r="J887" i="58"/>
  <c r="J888" i="58" a="1"/>
  <c r="J888" i="58" s="1"/>
  <c r="J889" i="58" a="1"/>
  <c r="J889" i="58"/>
  <c r="G889" i="58" s="1" a="1"/>
  <c r="G889" i="58" s="1"/>
  <c r="J890" i="58" a="1"/>
  <c r="J890" i="58" s="1"/>
  <c r="J891" i="58" a="1"/>
  <c r="J891" i="58" s="1"/>
  <c r="J892" i="58" a="1"/>
  <c r="J892" i="58" s="1"/>
  <c r="G892" i="58" s="1" a="1"/>
  <c r="G892" i="58" s="1"/>
  <c r="J893" i="58" a="1"/>
  <c r="J893" i="58"/>
  <c r="J894" i="58" a="1"/>
  <c r="J894" i="58" s="1"/>
  <c r="G894" i="58" s="1" a="1"/>
  <c r="G894" i="58" s="1"/>
  <c r="J895" i="58" a="1"/>
  <c r="J895" i="58" s="1"/>
  <c r="J896" i="58" a="1"/>
  <c r="J896" i="58" s="1"/>
  <c r="J897" i="58" a="1"/>
  <c r="J897" i="58" s="1"/>
  <c r="G897" i="58" s="1" a="1"/>
  <c r="G897" i="58" s="1"/>
  <c r="J898" i="58" a="1"/>
  <c r="J898" i="58" s="1"/>
  <c r="G898" i="58" s="1" a="1"/>
  <c r="G898" i="58" s="1"/>
  <c r="J899" i="58" a="1"/>
  <c r="J899" i="58" s="1"/>
  <c r="J900" i="58" a="1"/>
  <c r="J900" i="58" s="1"/>
  <c r="J901" i="58" a="1"/>
  <c r="J901" i="58"/>
  <c r="J902" i="58" a="1"/>
  <c r="J902" i="58"/>
  <c r="J903" i="58" a="1"/>
  <c r="J903" i="58" s="1"/>
  <c r="J904" i="58" a="1"/>
  <c r="J904" i="58" s="1"/>
  <c r="J905" i="58" a="1"/>
  <c r="J905" i="58"/>
  <c r="G905" i="58" s="1" a="1"/>
  <c r="G905" i="58" s="1"/>
  <c r="J906" i="58" a="1"/>
  <c r="J906" i="58"/>
  <c r="J907" i="58" a="1"/>
  <c r="J907" i="58" s="1"/>
  <c r="G907" i="58" s="1" a="1"/>
  <c r="G907" i="58" s="1"/>
  <c r="J908" i="58" a="1"/>
  <c r="J908" i="58" s="1"/>
  <c r="J909" i="58" a="1"/>
  <c r="J909" i="58"/>
  <c r="J910" i="58" a="1"/>
  <c r="J910" i="58"/>
  <c r="J911" i="58" a="1"/>
  <c r="J911" i="58" s="1"/>
  <c r="G911" i="58" s="1" a="1"/>
  <c r="G911" i="58" s="1"/>
  <c r="J912" i="58" a="1"/>
  <c r="J912" i="58" s="1"/>
  <c r="J913" i="58" a="1"/>
  <c r="J913" i="58"/>
  <c r="G913" i="58" s="1" a="1"/>
  <c r="G913" i="58" s="1"/>
  <c r="J914" i="58" a="1"/>
  <c r="J914" i="58"/>
  <c r="J915" i="58" a="1"/>
  <c r="J915" i="58" s="1"/>
  <c r="G915" i="58" s="1" a="1"/>
  <c r="G915" i="58" s="1"/>
  <c r="J916" i="58" a="1"/>
  <c r="J916" i="58" s="1"/>
  <c r="G916" i="58" s="1" a="1"/>
  <c r="G916" i="58" s="1"/>
  <c r="J917" i="58" a="1"/>
  <c r="J917" i="58"/>
  <c r="J918" i="58" a="1"/>
  <c r="J918" i="58"/>
  <c r="J919" i="58" a="1"/>
  <c r="J919" i="58" s="1"/>
  <c r="G919" i="58" s="1" a="1"/>
  <c r="G919" i="58" s="1"/>
  <c r="J920" i="58" a="1"/>
  <c r="J920" i="58" s="1"/>
  <c r="G920" i="58" s="1" a="1"/>
  <c r="G920" i="58" s="1"/>
  <c r="J921" i="58" a="1"/>
  <c r="J921" i="58"/>
  <c r="G921" i="58" s="1" a="1"/>
  <c r="G921" i="58" s="1"/>
  <c r="J922" i="58" a="1"/>
  <c r="J922" i="58"/>
  <c r="J923" i="58" a="1"/>
  <c r="J923" i="58" s="1"/>
  <c r="J924" i="58" a="1"/>
  <c r="J924" i="58" s="1"/>
  <c r="G924" i="58" s="1" a="1"/>
  <c r="G924" i="58" s="1"/>
  <c r="J925" i="58" a="1"/>
  <c r="J925" i="58" s="1"/>
  <c r="G925" i="58" s="1" a="1"/>
  <c r="G925" i="58" s="1"/>
  <c r="J926" i="58" a="1"/>
  <c r="J926" i="58" s="1"/>
  <c r="G926" i="58" s="1" a="1"/>
  <c r="G926" i="58" s="1"/>
  <c r="J927" i="58" a="1"/>
  <c r="J927" i="58" s="1"/>
  <c r="G927" i="58" s="1" a="1"/>
  <c r="G927" i="58" s="1"/>
  <c r="J928" i="58" a="1"/>
  <c r="J928" i="58" s="1"/>
  <c r="G928" i="58" s="1" a="1"/>
  <c r="G928" i="58" s="1"/>
  <c r="J929" i="58" a="1"/>
  <c r="J929" i="58" s="1"/>
  <c r="G929" i="58" s="1" a="1"/>
  <c r="G929" i="58" s="1"/>
  <c r="J930" i="58" a="1"/>
  <c r="J930" i="58" s="1"/>
  <c r="G930" i="58" s="1" a="1"/>
  <c r="G930" i="58" s="1"/>
  <c r="J931" i="58" a="1"/>
  <c r="J931" i="58" s="1"/>
  <c r="G931" i="58" s="1" a="1"/>
  <c r="G931" i="58" s="1"/>
  <c r="J932" i="58" a="1"/>
  <c r="J932" i="58" s="1"/>
  <c r="J933" i="58" a="1"/>
  <c r="J933" i="58" s="1"/>
  <c r="G933" i="58" s="1" a="1"/>
  <c r="G933" i="58" s="1"/>
  <c r="J934" i="58" a="1"/>
  <c r="J934" i="58" s="1"/>
  <c r="G934" i="58" s="1" a="1"/>
  <c r="G934" i="58" s="1"/>
  <c r="J935" i="58" a="1"/>
  <c r="J935" i="58" s="1"/>
  <c r="J936" i="58" a="1"/>
  <c r="J936" i="58" s="1"/>
  <c r="G936" i="58" s="1" a="1"/>
  <c r="G936" i="58" s="1"/>
  <c r="J937" i="58" a="1"/>
  <c r="J937" i="58" s="1"/>
  <c r="G937" i="58" s="1" a="1"/>
  <c r="G937" i="58" s="1"/>
  <c r="J938" i="58" a="1"/>
  <c r="J938" i="58" s="1"/>
  <c r="G938" i="58" s="1" a="1"/>
  <c r="G938" i="58" s="1"/>
  <c r="J939" i="58" a="1"/>
  <c r="J939" i="58" s="1"/>
  <c r="G939" i="58" s="1" a="1"/>
  <c r="G939" i="58" s="1"/>
  <c r="J940" i="58" a="1"/>
  <c r="J940" i="58" s="1"/>
  <c r="G940" i="58" s="1" a="1"/>
  <c r="G940" i="58" s="1"/>
  <c r="J941" i="58" a="1"/>
  <c r="J941" i="58" s="1"/>
  <c r="G941" i="58" s="1" a="1"/>
  <c r="G941" i="58" s="1"/>
  <c r="J942" i="58" a="1"/>
  <c r="J942" i="58" s="1"/>
  <c r="G942" i="58" s="1" a="1"/>
  <c r="G942" i="58" s="1"/>
  <c r="J943" i="58" a="1"/>
  <c r="J943" i="58" s="1"/>
  <c r="G943" i="58" s="1" a="1"/>
  <c r="G943" i="58" s="1"/>
  <c r="J944" i="58" a="1"/>
  <c r="J944" i="58" s="1"/>
  <c r="J945" i="58" a="1"/>
  <c r="J945" i="58" s="1"/>
  <c r="G945" i="58" s="1" a="1"/>
  <c r="G945" i="58" s="1"/>
  <c r="J946" i="58" a="1"/>
  <c r="J946" i="58" s="1"/>
  <c r="G946" i="58" s="1" a="1"/>
  <c r="G946" i="58" s="1"/>
  <c r="J947" i="58" a="1"/>
  <c r="J947" i="58" s="1"/>
  <c r="J948" i="58" a="1"/>
  <c r="J948" i="58" s="1"/>
  <c r="J949" i="58" a="1"/>
  <c r="J949" i="58" s="1"/>
  <c r="G949" i="58" s="1" a="1"/>
  <c r="G949" i="58" s="1"/>
  <c r="J950" i="58" a="1"/>
  <c r="J950" i="58" s="1"/>
  <c r="G950" i="58" s="1" a="1"/>
  <c r="G950" i="58" s="1"/>
  <c r="J951" i="58" a="1"/>
  <c r="J951" i="58" s="1"/>
  <c r="J952" i="58" a="1"/>
  <c r="J952" i="58" s="1"/>
  <c r="J953" i="58" a="1"/>
  <c r="J953" i="58" s="1"/>
  <c r="G953" i="58" s="1" a="1"/>
  <c r="G953" i="58" s="1"/>
  <c r="J954" i="58" a="1"/>
  <c r="J954" i="58" s="1"/>
  <c r="G954" i="58" s="1" a="1"/>
  <c r="G954" i="58" s="1"/>
  <c r="J955" i="58" a="1"/>
  <c r="J955" i="58" s="1"/>
  <c r="J956" i="58" a="1"/>
  <c r="J956" i="58" s="1"/>
  <c r="J957" i="58" a="1"/>
  <c r="J957" i="58" s="1"/>
  <c r="G957" i="58" s="1" a="1"/>
  <c r="G957" i="58" s="1"/>
  <c r="J958" i="58" a="1"/>
  <c r="J958" i="58" s="1"/>
  <c r="G958" i="58" s="1" a="1"/>
  <c r="G958" i="58" s="1"/>
  <c r="J959" i="58" a="1"/>
  <c r="J959" i="58" s="1"/>
  <c r="J960" i="58" a="1"/>
  <c r="J960" i="58" s="1"/>
  <c r="J961" i="58" a="1"/>
  <c r="J961" i="58" s="1"/>
  <c r="G961" i="58" s="1" a="1"/>
  <c r="G961" i="58" s="1"/>
  <c r="J962" i="58" a="1"/>
  <c r="J962" i="58" s="1"/>
  <c r="G962" i="58" s="1" a="1"/>
  <c r="G962" i="58" s="1"/>
  <c r="J963" i="58" a="1"/>
  <c r="J963" i="58" s="1"/>
  <c r="J964" i="58" a="1"/>
  <c r="J964" i="58" s="1"/>
  <c r="J965" i="58" a="1"/>
  <c r="J965" i="58" s="1"/>
  <c r="G965" i="58" s="1" a="1"/>
  <c r="G965" i="58" s="1"/>
  <c r="J966" i="58" a="1"/>
  <c r="J966" i="58" s="1"/>
  <c r="G966" i="58" s="1" a="1"/>
  <c r="G966" i="58" s="1"/>
  <c r="J967" i="58" a="1"/>
  <c r="J967" i="58" s="1"/>
  <c r="J968" i="58" a="1"/>
  <c r="J968" i="58" s="1"/>
  <c r="J969" i="58" a="1"/>
  <c r="J969" i="58" s="1"/>
  <c r="G969" i="58" s="1" a="1"/>
  <c r="G969" i="58" s="1"/>
  <c r="J970" i="58" a="1"/>
  <c r="J970" i="58" s="1"/>
  <c r="G970" i="58" s="1" a="1"/>
  <c r="G970" i="58" s="1"/>
  <c r="J971" i="58" a="1"/>
  <c r="J971" i="58" s="1"/>
  <c r="J972" i="58" a="1"/>
  <c r="J972" i="58" s="1"/>
  <c r="J973" i="58" a="1"/>
  <c r="J973" i="58" s="1"/>
  <c r="G973" i="58" s="1" a="1"/>
  <c r="G973" i="58" s="1"/>
  <c r="J974" i="58" a="1"/>
  <c r="J974" i="58" s="1"/>
  <c r="G974" i="58" s="1" a="1"/>
  <c r="G974" i="58" s="1"/>
  <c r="J975" i="58" a="1"/>
  <c r="J975" i="58" s="1"/>
  <c r="J976" i="58" a="1"/>
  <c r="J976" i="58" s="1"/>
  <c r="J977" i="58" a="1"/>
  <c r="J977" i="58" s="1"/>
  <c r="G977" i="58" s="1" a="1"/>
  <c r="G977" i="58" s="1"/>
  <c r="J978" i="58" a="1"/>
  <c r="J978" i="58" s="1"/>
  <c r="G978" i="58" s="1" a="1"/>
  <c r="G978" i="58" s="1"/>
  <c r="J979" i="58" a="1"/>
  <c r="J979" i="58" s="1"/>
  <c r="J980" i="58" a="1"/>
  <c r="J980" i="58" s="1"/>
  <c r="J981" i="58" a="1"/>
  <c r="J981" i="58" s="1"/>
  <c r="G981" i="58" s="1" a="1"/>
  <c r="G981" i="58" s="1"/>
  <c r="J982" i="58" a="1"/>
  <c r="J982" i="58" s="1"/>
  <c r="G982" i="58" s="1" a="1"/>
  <c r="G982" i="58" s="1"/>
  <c r="J983" i="58" a="1"/>
  <c r="J983" i="58" s="1"/>
  <c r="G983" i="58" s="1" a="1"/>
  <c r="G983" i="58" s="1"/>
  <c r="J984" i="58" a="1"/>
  <c r="J984" i="58" s="1"/>
  <c r="J985" i="58" a="1"/>
  <c r="J985" i="58" s="1"/>
  <c r="G985" i="58" s="1" a="1"/>
  <c r="G985" i="58" s="1"/>
  <c r="J986" i="58" a="1"/>
  <c r="J986" i="58" s="1"/>
  <c r="G986" i="58" s="1" a="1"/>
  <c r="G986" i="58" s="1"/>
  <c r="J987" i="58" a="1"/>
  <c r="J987" i="58" s="1"/>
  <c r="J988" i="58" a="1"/>
  <c r="J988" i="58" s="1"/>
  <c r="J989" i="58" a="1"/>
  <c r="J989" i="58" s="1"/>
  <c r="G989" i="58" s="1" a="1"/>
  <c r="G989" i="58" s="1"/>
  <c r="J990" i="58" a="1"/>
  <c r="J990" i="58" s="1"/>
  <c r="G990" i="58" s="1" a="1"/>
  <c r="G990" i="58" s="1"/>
  <c r="J991" i="58" a="1"/>
  <c r="J991" i="58" s="1"/>
  <c r="G991" i="58" s="1" a="1"/>
  <c r="G991" i="58" s="1"/>
  <c r="J992" i="58" a="1"/>
  <c r="J992" i="58" s="1"/>
  <c r="G992" i="58" s="1" a="1"/>
  <c r="G992" i="58" s="1"/>
  <c r="J993" i="58" a="1"/>
  <c r="J993" i="58" s="1"/>
  <c r="G993" i="58" s="1" a="1"/>
  <c r="G993" i="58" s="1"/>
  <c r="J994" i="58" a="1"/>
  <c r="J994" i="58" s="1"/>
  <c r="G994" i="58" s="1" a="1"/>
  <c r="G994" i="58" s="1"/>
  <c r="J995" i="58" a="1"/>
  <c r="J995" i="58" s="1"/>
  <c r="G995" i="58" s="1" a="1"/>
  <c r="G995" i="58" s="1"/>
  <c r="J996" i="58" a="1"/>
  <c r="J996" i="58" s="1"/>
  <c r="J997" i="58" a="1"/>
  <c r="J997" i="58" s="1"/>
  <c r="G997" i="58" s="1" a="1"/>
  <c r="G997" i="58" s="1"/>
  <c r="J998" i="58" a="1"/>
  <c r="J998" i="58" s="1"/>
  <c r="G998" i="58" s="1" a="1"/>
  <c r="G998" i="58" s="1"/>
  <c r="J999" i="58" a="1"/>
  <c r="J999" i="58" s="1"/>
  <c r="G999" i="58" s="1" a="1"/>
  <c r="G999" i="58" s="1"/>
  <c r="J1000" i="58" a="1"/>
  <c r="J1000" i="58" s="1"/>
  <c r="J1001" i="58" a="1"/>
  <c r="J1001" i="58" s="1"/>
  <c r="G1001" i="58" s="1" a="1"/>
  <c r="G1001" i="58" s="1"/>
  <c r="J1002" i="58" a="1"/>
  <c r="J1002" i="58" s="1"/>
  <c r="G1002" i="58" s="1" a="1"/>
  <c r="G1002" i="58" s="1"/>
  <c r="J1003" i="58" a="1"/>
  <c r="J1003" i="58" s="1"/>
  <c r="G1003" i="58" s="1" a="1"/>
  <c r="G1003" i="58" s="1"/>
  <c r="J1004" i="58" a="1"/>
  <c r="J1004" i="58" s="1"/>
  <c r="J1005" i="58" a="1"/>
  <c r="J1005" i="58" s="1"/>
  <c r="G1005" i="58" s="1" a="1"/>
  <c r="G1005" i="58" s="1"/>
  <c r="J1006" i="58" a="1"/>
  <c r="J1006" i="58" s="1"/>
  <c r="G1006" i="58" s="1" a="1"/>
  <c r="G1006" i="58" s="1"/>
  <c r="J1007" i="58" a="1"/>
  <c r="J1007" i="58" s="1"/>
  <c r="J1008" i="58" a="1"/>
  <c r="J1008" i="58" s="1"/>
  <c r="J1009" i="58" a="1"/>
  <c r="J1009" i="58" s="1"/>
  <c r="G1009" i="58" s="1" a="1"/>
  <c r="G1009" i="58" s="1"/>
  <c r="J1010" i="58" a="1"/>
  <c r="J1010" i="58" s="1"/>
  <c r="G1010" i="58" s="1" a="1"/>
  <c r="G1010" i="58" s="1"/>
  <c r="J1011" i="58" a="1"/>
  <c r="J1011" i="58" s="1"/>
  <c r="G1011" i="58" s="1" a="1"/>
  <c r="G1011" i="58" s="1"/>
  <c r="J1012" i="58" a="1"/>
  <c r="J1012" i="58" s="1"/>
  <c r="J1013" i="58" a="1"/>
  <c r="J1013" i="58" s="1"/>
  <c r="G1013" i="58" s="1" a="1"/>
  <c r="G1013" i="58" s="1"/>
  <c r="J1014" i="58" a="1"/>
  <c r="J1014" i="58" s="1"/>
  <c r="G1014" i="58" s="1" a="1"/>
  <c r="G1014" i="58" s="1"/>
  <c r="J1015" i="58" a="1"/>
  <c r="J1015" i="58" s="1"/>
  <c r="G1015" i="58" s="1" a="1"/>
  <c r="G1015" i="58" s="1"/>
  <c r="J1016" i="58" a="1"/>
  <c r="J1016" i="58" s="1"/>
  <c r="J1017" i="58" a="1"/>
  <c r="J1017" i="58" s="1"/>
  <c r="G1017" i="58" s="1" a="1"/>
  <c r="G1017" i="58" s="1"/>
  <c r="J1018" i="58" a="1"/>
  <c r="J1018" i="58" s="1"/>
  <c r="G1018" i="58" s="1" a="1"/>
  <c r="G1018" i="58" s="1"/>
  <c r="J1019" i="58" a="1"/>
  <c r="J1019" i="58" s="1"/>
  <c r="G1019" i="58" s="1" a="1"/>
  <c r="G1019" i="58" s="1"/>
  <c r="J1020" i="58" a="1"/>
  <c r="J1020" i="58" s="1"/>
  <c r="G1020" i="58" s="1" a="1"/>
  <c r="G1020" i="58" s="1"/>
  <c r="J1021" i="58" a="1"/>
  <c r="J1021" i="58"/>
  <c r="J1022" i="58" a="1"/>
  <c r="J1022" i="58"/>
  <c r="G1022" i="58" s="1" a="1"/>
  <c r="G1022" i="58" s="1"/>
  <c r="J1023" i="58" a="1"/>
  <c r="J1023" i="58"/>
  <c r="J1024" i="58" a="1"/>
  <c r="J1024" i="58" s="1"/>
  <c r="J1025" i="58" a="1"/>
  <c r="J1025" i="58" s="1"/>
  <c r="G1025" i="58" s="1" a="1"/>
  <c r="G1025" i="58" s="1"/>
  <c r="J1026" i="58" a="1"/>
  <c r="J1026" i="58" s="1"/>
  <c r="G1026" i="58" s="1" a="1"/>
  <c r="G1026" i="58" s="1"/>
  <c r="J1027" i="58" a="1"/>
  <c r="J1027" i="58" s="1"/>
  <c r="G1027" i="58" s="1" a="1"/>
  <c r="G1027" i="58" s="1"/>
  <c r="J1028" i="58" a="1"/>
  <c r="J1028" i="58" s="1"/>
  <c r="J1029" i="58" a="1"/>
  <c r="J1029" i="58"/>
  <c r="G1029" i="58" s="1" a="1"/>
  <c r="G1029" i="58" s="1"/>
  <c r="J1030" i="58" a="1"/>
  <c r="J1030" i="58"/>
  <c r="J1031" i="58" a="1"/>
  <c r="J1031" i="58"/>
  <c r="G1031" i="58" s="1" a="1"/>
  <c r="G1031" i="58" s="1"/>
  <c r="J1032" i="58" a="1"/>
  <c r="J1032" i="58" s="1"/>
  <c r="J1033" i="58" a="1"/>
  <c r="J1033" i="58" s="1"/>
  <c r="G1033" i="58" s="1" a="1"/>
  <c r="G1033" i="58" s="1"/>
  <c r="J1034" i="58" a="1"/>
  <c r="J1034" i="58" s="1"/>
  <c r="G1034" i="58" s="1" a="1"/>
  <c r="G1034" i="58" s="1"/>
  <c r="J1035" i="58" a="1"/>
  <c r="J1035" i="58" s="1"/>
  <c r="G1035" i="58" s="1" a="1"/>
  <c r="G1035" i="58" s="1"/>
  <c r="J1036" i="58" a="1"/>
  <c r="J1036" i="58" s="1"/>
  <c r="G1036" i="58" s="1" a="1"/>
  <c r="G1036" i="58" s="1"/>
  <c r="J1037" i="58" a="1"/>
  <c r="J1037" i="58"/>
  <c r="J1038" i="58" a="1"/>
  <c r="J1038" i="58"/>
  <c r="G1038" i="58" s="1" a="1"/>
  <c r="G1038" i="58" s="1"/>
  <c r="J1039" i="58" a="1"/>
  <c r="J1039" i="58"/>
  <c r="J1040" i="58" a="1"/>
  <c r="J1040" i="58" s="1"/>
  <c r="J1041" i="58" a="1"/>
  <c r="J1041" i="58" s="1"/>
  <c r="G1041" i="58" s="1" a="1"/>
  <c r="G1041" i="58" s="1"/>
  <c r="J1042" i="58" a="1"/>
  <c r="J1042" i="58" s="1"/>
  <c r="G1042" i="58" s="1" a="1"/>
  <c r="G1042" i="58" s="1"/>
  <c r="J1043" i="58" a="1"/>
  <c r="J1043" i="58" s="1"/>
  <c r="G1043" i="58" s="1" a="1"/>
  <c r="G1043" i="58" s="1"/>
  <c r="J1044" i="58" a="1"/>
  <c r="J1044" i="58" s="1"/>
  <c r="J1045" i="58" a="1"/>
  <c r="J1045" i="58"/>
  <c r="G1045" i="58" s="1" a="1"/>
  <c r="G1045" i="58" s="1"/>
  <c r="J2" i="58" a="1"/>
  <c r="J2" i="58" s="1"/>
  <c r="G2" i="58" s="1" a="1"/>
  <c r="G2" i="58" s="1"/>
  <c r="K9" i="57" a="1"/>
  <c r="K9" i="57" s="1"/>
  <c r="K10" i="57" a="1"/>
  <c r="K10" i="57" s="1"/>
  <c r="K11" i="57" a="1"/>
  <c r="K11" i="57" s="1"/>
  <c r="K12" i="57" a="1"/>
  <c r="K12" i="57" s="1"/>
  <c r="K13" i="57" a="1"/>
  <c r="K13" i="57" s="1"/>
  <c r="K14" i="57" a="1"/>
  <c r="K14" i="57" s="1"/>
  <c r="K15" i="57" a="1"/>
  <c r="K15" i="57" s="1"/>
  <c r="K16" i="57" a="1"/>
  <c r="K16" i="57" s="1"/>
  <c r="K17" i="57" a="1"/>
  <c r="K17" i="57" s="1"/>
  <c r="K18" i="57" a="1"/>
  <c r="K18" i="57" s="1"/>
  <c r="K19" i="57" a="1"/>
  <c r="K19" i="57" s="1"/>
  <c r="K20" i="57" a="1"/>
  <c r="K20" i="57" s="1"/>
  <c r="K21" i="57" a="1"/>
  <c r="K21" i="57" s="1"/>
  <c r="K22" i="57" a="1"/>
  <c r="K22" i="57" s="1"/>
  <c r="K23" i="57" a="1"/>
  <c r="K23" i="57" s="1"/>
  <c r="K24" i="57" a="1"/>
  <c r="K24" i="57" s="1"/>
  <c r="K25" i="57" a="1"/>
  <c r="K25" i="57" s="1"/>
  <c r="K26" i="57" a="1"/>
  <c r="K26" i="57" s="1"/>
  <c r="K27" i="57" a="1"/>
  <c r="K27" i="57" s="1"/>
  <c r="K28" i="57" a="1"/>
  <c r="K28" i="57" s="1"/>
  <c r="K29" i="57" a="1"/>
  <c r="K29" i="57" s="1"/>
  <c r="K30" i="57" a="1"/>
  <c r="K30" i="57" s="1"/>
  <c r="K31" i="57" a="1"/>
  <c r="K31" i="57" s="1"/>
  <c r="K32" i="57" a="1"/>
  <c r="K32" i="57" s="1"/>
  <c r="K33" i="57" a="1"/>
  <c r="K33" i="57" s="1"/>
  <c r="K34" i="57" a="1"/>
  <c r="K34" i="57" s="1"/>
  <c r="K35" i="57" a="1"/>
  <c r="K35" i="57" s="1"/>
  <c r="K36" i="57" a="1"/>
  <c r="K36" i="57" s="1"/>
  <c r="K37" i="57" a="1"/>
  <c r="K37" i="57" s="1"/>
  <c r="K38" i="57" a="1"/>
  <c r="K38" i="57" s="1"/>
  <c r="K39" i="57" a="1"/>
  <c r="K39" i="57" s="1"/>
  <c r="K40" i="57" a="1"/>
  <c r="K40" i="57" s="1"/>
  <c r="K41" i="57" a="1"/>
  <c r="K41" i="57" s="1"/>
  <c r="K42" i="57" a="1"/>
  <c r="K42" i="57" s="1"/>
  <c r="K43" i="57" a="1"/>
  <c r="K43" i="57" s="1"/>
  <c r="K44" i="57" a="1"/>
  <c r="K44" i="57" s="1"/>
  <c r="K45" i="57" a="1"/>
  <c r="K45" i="57" s="1"/>
  <c r="K46" i="57" a="1"/>
  <c r="K46" i="57" s="1"/>
  <c r="K47" i="57" a="1"/>
  <c r="K47" i="57" s="1"/>
  <c r="K48" i="57" a="1"/>
  <c r="K48" i="57" s="1"/>
  <c r="K49" i="57" a="1"/>
  <c r="K49" i="57" s="1"/>
  <c r="K50" i="57" a="1"/>
  <c r="K50" i="57" s="1"/>
  <c r="K51" i="57" a="1"/>
  <c r="K51" i="57" s="1"/>
  <c r="K52" i="57" a="1"/>
  <c r="K52" i="57" s="1"/>
  <c r="K53" i="57" a="1"/>
  <c r="K53" i="57" s="1"/>
  <c r="K54" i="57" a="1"/>
  <c r="K54" i="57" s="1"/>
  <c r="K55" i="57" a="1"/>
  <c r="K55" i="57" s="1"/>
  <c r="K56" i="57" a="1"/>
  <c r="K56" i="57" s="1"/>
  <c r="K57" i="57" a="1"/>
  <c r="K57" i="57" s="1"/>
  <c r="K58" i="57" a="1"/>
  <c r="K58" i="57" s="1"/>
  <c r="K59" i="57" a="1"/>
  <c r="K59" i="57" s="1"/>
  <c r="K60" i="57" a="1"/>
  <c r="K60" i="57" s="1"/>
  <c r="K61" i="57" a="1"/>
  <c r="K61" i="57" s="1"/>
  <c r="K62" i="57" a="1"/>
  <c r="K62" i="57" s="1"/>
  <c r="K63" i="57" a="1"/>
  <c r="K63" i="57" s="1"/>
  <c r="K64" i="57" a="1"/>
  <c r="K64" i="57" s="1"/>
  <c r="K65" i="57" a="1"/>
  <c r="K65" i="57" s="1"/>
  <c r="K66" i="57" a="1"/>
  <c r="K66" i="57" s="1"/>
  <c r="K67" i="57" a="1"/>
  <c r="K67" i="57" s="1"/>
  <c r="K68" i="57" a="1"/>
  <c r="K68" i="57" s="1"/>
  <c r="K69" i="57" a="1"/>
  <c r="K69" i="57" s="1"/>
  <c r="K70" i="57" a="1"/>
  <c r="K70" i="57" s="1"/>
  <c r="K71" i="57" a="1"/>
  <c r="K71" i="57" s="1"/>
  <c r="K72" i="57" a="1"/>
  <c r="K72" i="57" s="1"/>
  <c r="K73" i="57" a="1"/>
  <c r="K73" i="57" s="1"/>
  <c r="K74" i="57" a="1"/>
  <c r="K74" i="57" s="1"/>
  <c r="K75" i="57" a="1"/>
  <c r="K75" i="57" s="1"/>
  <c r="K76" i="57" a="1"/>
  <c r="K76" i="57" s="1"/>
  <c r="K77" i="57" a="1"/>
  <c r="K77" i="57" s="1"/>
  <c r="K78" i="57" a="1"/>
  <c r="K78" i="57" s="1"/>
  <c r="K79" i="57" a="1"/>
  <c r="K79" i="57" s="1"/>
  <c r="K80" i="57" a="1"/>
  <c r="K80" i="57" s="1"/>
  <c r="K81" i="57" a="1"/>
  <c r="K81" i="57" s="1"/>
  <c r="K82" i="57" a="1"/>
  <c r="K82" i="57" s="1"/>
  <c r="K83" i="57" a="1"/>
  <c r="K83" i="57" s="1"/>
  <c r="K84" i="57" a="1"/>
  <c r="K84" i="57" s="1"/>
  <c r="K85" i="57" a="1"/>
  <c r="K85" i="57" s="1"/>
  <c r="K86" i="57" a="1"/>
  <c r="K86" i="57" s="1"/>
  <c r="K87" i="57" a="1"/>
  <c r="K87" i="57" s="1"/>
  <c r="K88" i="57" a="1"/>
  <c r="K88" i="57" s="1"/>
  <c r="K89" i="57" a="1"/>
  <c r="K89" i="57" s="1"/>
  <c r="K90" i="57" a="1"/>
  <c r="K90" i="57" s="1"/>
  <c r="K91" i="57" a="1"/>
  <c r="K91" i="57" s="1"/>
  <c r="K92" i="57" a="1"/>
  <c r="K92" i="57" s="1"/>
  <c r="K93" i="57" a="1"/>
  <c r="K93" i="57" s="1"/>
  <c r="K94" i="57" a="1"/>
  <c r="K94" i="57" s="1"/>
  <c r="K95" i="57" a="1"/>
  <c r="K95" i="57" s="1"/>
  <c r="K96" i="57" a="1"/>
  <c r="K96" i="57" s="1"/>
  <c r="K97" i="57" a="1"/>
  <c r="K97" i="57" s="1"/>
  <c r="K98" i="57" a="1"/>
  <c r="K98" i="57" s="1"/>
  <c r="K99" i="57" a="1"/>
  <c r="K99" i="57" s="1"/>
  <c r="K100" i="57" a="1"/>
  <c r="K100" i="57" s="1"/>
  <c r="K101" i="57" a="1"/>
  <c r="K101" i="57" s="1"/>
  <c r="K102" i="57" a="1"/>
  <c r="K102" i="57" s="1"/>
  <c r="K103" i="57" a="1"/>
  <c r="K103" i="57" s="1"/>
  <c r="K104" i="57" a="1"/>
  <c r="K104" i="57" s="1"/>
  <c r="K105" i="57" a="1"/>
  <c r="K105" i="57" s="1"/>
  <c r="K106" i="57" a="1"/>
  <c r="K106" i="57" s="1"/>
  <c r="K107" i="57" a="1"/>
  <c r="K107" i="57" s="1"/>
  <c r="K108" i="57" a="1"/>
  <c r="K108" i="57" s="1"/>
  <c r="K109" i="57" a="1"/>
  <c r="K109" i="57" s="1"/>
  <c r="K110" i="57" a="1"/>
  <c r="K110" i="57" s="1"/>
  <c r="K111" i="57" a="1"/>
  <c r="K111" i="57" s="1"/>
  <c r="K112" i="57" a="1"/>
  <c r="K112" i="57" s="1"/>
  <c r="K113" i="57" a="1"/>
  <c r="K113" i="57" s="1"/>
  <c r="K114" i="57" a="1"/>
  <c r="K114" i="57" s="1"/>
  <c r="K115" i="57" a="1"/>
  <c r="K115" i="57" s="1"/>
  <c r="K116" i="57" a="1"/>
  <c r="K116" i="57" s="1"/>
  <c r="K117" i="57" a="1"/>
  <c r="K117" i="57" s="1"/>
  <c r="K118" i="57" a="1"/>
  <c r="K118" i="57" s="1"/>
  <c r="K119" i="57" a="1"/>
  <c r="K119" i="57" s="1"/>
  <c r="K120" i="57" a="1"/>
  <c r="K120" i="57" s="1"/>
  <c r="K121" i="57" a="1"/>
  <c r="K121" i="57" s="1"/>
  <c r="K122" i="57" a="1"/>
  <c r="K122" i="57" s="1"/>
  <c r="K123" i="57" a="1"/>
  <c r="K123" i="57" s="1"/>
  <c r="K124" i="57" a="1"/>
  <c r="K124" i="57" s="1"/>
  <c r="K125" i="57" a="1"/>
  <c r="K125" i="57" s="1"/>
  <c r="K126" i="57" a="1"/>
  <c r="K126" i="57" s="1"/>
  <c r="K127" i="57" a="1"/>
  <c r="K127" i="57" s="1"/>
  <c r="K128" i="57" a="1"/>
  <c r="K128" i="57" s="1"/>
  <c r="K129" i="57" a="1"/>
  <c r="K129" i="57" s="1"/>
  <c r="K130" i="57" a="1"/>
  <c r="K130" i="57" s="1"/>
  <c r="K131" i="57" a="1"/>
  <c r="K131" i="57" s="1"/>
  <c r="K132" i="57" a="1"/>
  <c r="K132" i="57" s="1"/>
  <c r="K133" i="57" a="1"/>
  <c r="K133" i="57" s="1"/>
  <c r="K134" i="57" a="1"/>
  <c r="K134" i="57" s="1"/>
  <c r="K135" i="57" a="1"/>
  <c r="K135" i="57" s="1"/>
  <c r="K136" i="57" a="1"/>
  <c r="K136" i="57" s="1"/>
  <c r="K137" i="57" a="1"/>
  <c r="K137" i="57" s="1"/>
  <c r="K138" i="57" a="1"/>
  <c r="K138" i="57" s="1"/>
  <c r="K139" i="57" a="1"/>
  <c r="K139" i="57" s="1"/>
  <c r="K140" i="57" a="1"/>
  <c r="K140" i="57" s="1"/>
  <c r="K141" i="57" a="1"/>
  <c r="K141" i="57" s="1"/>
  <c r="K142" i="57" a="1"/>
  <c r="K142" i="57" s="1"/>
  <c r="K143" i="57" a="1"/>
  <c r="K143" i="57" s="1"/>
  <c r="K144" i="57" a="1"/>
  <c r="K144" i="57" s="1"/>
  <c r="K145" i="57" a="1"/>
  <c r="K145" i="57" s="1"/>
  <c r="K146" i="57" a="1"/>
  <c r="K146" i="57" s="1"/>
  <c r="K147" i="57" a="1"/>
  <c r="K147" i="57" s="1"/>
  <c r="K148" i="57" a="1"/>
  <c r="K148" i="57" s="1"/>
  <c r="K149" i="57" a="1"/>
  <c r="K149" i="57" s="1"/>
  <c r="K150" i="57" a="1"/>
  <c r="K150" i="57" s="1"/>
  <c r="K151" i="57" a="1"/>
  <c r="K151" i="57" s="1"/>
  <c r="K152" i="57" a="1"/>
  <c r="K152" i="57" s="1"/>
  <c r="K153" i="57" a="1"/>
  <c r="K153" i="57" s="1"/>
  <c r="K154" i="57" a="1"/>
  <c r="K154" i="57" s="1"/>
  <c r="K155" i="57" a="1"/>
  <c r="K155" i="57" s="1"/>
  <c r="K156" i="57" a="1"/>
  <c r="K156" i="57" s="1"/>
  <c r="K157" i="57" a="1"/>
  <c r="K157" i="57" s="1"/>
  <c r="K158" i="57" a="1"/>
  <c r="K158" i="57" s="1"/>
  <c r="K159" i="57" a="1"/>
  <c r="K159" i="57" s="1"/>
  <c r="K160" i="57" a="1"/>
  <c r="K160" i="57" s="1"/>
  <c r="K161" i="57" a="1"/>
  <c r="K161" i="57" s="1"/>
  <c r="K162" i="57" a="1"/>
  <c r="K162" i="57" s="1"/>
  <c r="K163" i="57" a="1"/>
  <c r="K163" i="57" s="1"/>
  <c r="K164" i="57" a="1"/>
  <c r="K164" i="57" s="1"/>
  <c r="K165" i="57" a="1"/>
  <c r="K165" i="57" s="1"/>
  <c r="K166" i="57" a="1"/>
  <c r="K166" i="57" s="1"/>
  <c r="K167" i="57" a="1"/>
  <c r="K167" i="57" s="1"/>
  <c r="K168" i="57" a="1"/>
  <c r="K168" i="57" s="1"/>
  <c r="K169" i="57" a="1"/>
  <c r="K169" i="57" s="1"/>
  <c r="K170" i="57" a="1"/>
  <c r="K170" i="57" s="1"/>
  <c r="K171" i="57" a="1"/>
  <c r="K171" i="57" s="1"/>
  <c r="K172" i="57" a="1"/>
  <c r="K172" i="57" s="1"/>
  <c r="K173" i="57" a="1"/>
  <c r="K173" i="57" s="1"/>
  <c r="K174" i="57" a="1"/>
  <c r="K174" i="57" s="1"/>
  <c r="K175" i="57" a="1"/>
  <c r="K175" i="57" s="1"/>
  <c r="K176" i="57" a="1"/>
  <c r="K176" i="57" s="1"/>
  <c r="K177" i="57" a="1"/>
  <c r="K177" i="57" s="1"/>
  <c r="K178" i="57" a="1"/>
  <c r="K178" i="57" s="1"/>
  <c r="K179" i="57" a="1"/>
  <c r="K179" i="57" s="1"/>
  <c r="K180" i="57" a="1"/>
  <c r="K180" i="57" s="1"/>
  <c r="K181" i="57" a="1"/>
  <c r="K181" i="57" s="1"/>
  <c r="K182" i="57" a="1"/>
  <c r="K182" i="57" s="1"/>
  <c r="K183" i="57" a="1"/>
  <c r="K183" i="57" s="1"/>
  <c r="K184" i="57" a="1"/>
  <c r="K184" i="57" s="1"/>
  <c r="K185" i="57" a="1"/>
  <c r="K185" i="57" s="1"/>
  <c r="K186" i="57" a="1"/>
  <c r="K186" i="57" s="1"/>
  <c r="K187" i="57" a="1"/>
  <c r="K187" i="57" s="1"/>
  <c r="K188" i="57" a="1"/>
  <c r="K188" i="57" s="1"/>
  <c r="K189" i="57" a="1"/>
  <c r="K189" i="57" s="1"/>
  <c r="K190" i="57" a="1"/>
  <c r="K190" i="57" s="1"/>
  <c r="K191" i="57" a="1"/>
  <c r="K191" i="57" s="1"/>
  <c r="K192" i="57" a="1"/>
  <c r="K192" i="57" s="1"/>
  <c r="K193" i="57" a="1"/>
  <c r="K193" i="57" s="1"/>
  <c r="K194" i="57" a="1"/>
  <c r="K194" i="57" s="1"/>
  <c r="K195" i="57" a="1"/>
  <c r="K195" i="57" s="1"/>
  <c r="K196" i="57" a="1"/>
  <c r="K196" i="57" s="1"/>
  <c r="K197" i="57" a="1"/>
  <c r="K197" i="57" s="1"/>
  <c r="K198" i="57" a="1"/>
  <c r="K198" i="57" s="1"/>
  <c r="K199" i="57" a="1"/>
  <c r="K199" i="57" s="1"/>
  <c r="K200" i="57" a="1"/>
  <c r="K200" i="57" s="1"/>
  <c r="K201" i="57" a="1"/>
  <c r="K201" i="57" s="1"/>
  <c r="K202" i="57" a="1"/>
  <c r="K202" i="57" s="1"/>
  <c r="K203" i="57" a="1"/>
  <c r="K203" i="57" s="1"/>
  <c r="K204" i="57" a="1"/>
  <c r="K204" i="57" s="1"/>
  <c r="K205" i="57" a="1"/>
  <c r="K205" i="57" s="1"/>
  <c r="K206" i="57" a="1"/>
  <c r="K206" i="57" s="1"/>
  <c r="K207" i="57" a="1"/>
  <c r="K207" i="57" s="1"/>
  <c r="K208" i="57" a="1"/>
  <c r="K208" i="57" s="1"/>
  <c r="K209" i="57" a="1"/>
  <c r="K209" i="57" s="1"/>
  <c r="K210" i="57" a="1"/>
  <c r="K210" i="57" s="1"/>
  <c r="K211" i="57" a="1"/>
  <c r="K211" i="57" s="1"/>
  <c r="K212" i="57" a="1"/>
  <c r="K212" i="57" s="1"/>
  <c r="K213" i="57" a="1"/>
  <c r="K213" i="57" s="1"/>
  <c r="K214" i="57" a="1"/>
  <c r="K214" i="57" s="1"/>
  <c r="K215" i="57" a="1"/>
  <c r="K215" i="57" s="1"/>
  <c r="K216" i="57" a="1"/>
  <c r="K216" i="57" s="1"/>
  <c r="K217" i="57" a="1"/>
  <c r="K217" i="57" s="1"/>
  <c r="K218" i="57" a="1"/>
  <c r="K218" i="57" s="1"/>
  <c r="K219" i="57" a="1"/>
  <c r="K219" i="57" s="1"/>
  <c r="K220" i="57" a="1"/>
  <c r="K220" i="57" s="1"/>
  <c r="K221" i="57" a="1"/>
  <c r="K221" i="57" s="1"/>
  <c r="K222" i="57" a="1"/>
  <c r="K222" i="57" s="1"/>
  <c r="K223" i="57" a="1"/>
  <c r="K223" i="57" s="1"/>
  <c r="K224" i="57" a="1"/>
  <c r="K224" i="57" s="1"/>
  <c r="K225" i="57" a="1"/>
  <c r="K225" i="57" s="1"/>
  <c r="K226" i="57" a="1"/>
  <c r="K226" i="57" s="1"/>
  <c r="K227" i="57" a="1"/>
  <c r="K227" i="57" s="1"/>
  <c r="K228" i="57" a="1"/>
  <c r="K228" i="57" s="1"/>
  <c r="K229" i="57" a="1"/>
  <c r="K229" i="57" s="1"/>
  <c r="K230" i="57" a="1"/>
  <c r="K230" i="57" s="1"/>
  <c r="K231" i="57" a="1"/>
  <c r="K231" i="57" s="1"/>
  <c r="K232" i="57" a="1"/>
  <c r="K232" i="57" s="1"/>
  <c r="K233" i="57" a="1"/>
  <c r="K233" i="57" s="1"/>
  <c r="K234" i="57" a="1"/>
  <c r="K234" i="57" s="1"/>
  <c r="K235" i="57" a="1"/>
  <c r="K235" i="57" s="1"/>
  <c r="K236" i="57" a="1"/>
  <c r="K236" i="57" s="1"/>
  <c r="K237" i="57" a="1"/>
  <c r="K237" i="57" s="1"/>
  <c r="K238" i="57" a="1"/>
  <c r="K238" i="57" s="1"/>
  <c r="K239" i="57" a="1"/>
  <c r="K239" i="57" s="1"/>
  <c r="K240" i="57" a="1"/>
  <c r="K240" i="57" s="1"/>
  <c r="K241" i="57" a="1"/>
  <c r="K241" i="57" s="1"/>
  <c r="K242" i="57" a="1"/>
  <c r="K242" i="57" s="1"/>
  <c r="K243" i="57" a="1"/>
  <c r="K243" i="57" s="1"/>
  <c r="K244" i="57" a="1"/>
  <c r="K244" i="57" s="1"/>
  <c r="K245" i="57" a="1"/>
  <c r="K245" i="57" s="1"/>
  <c r="K246" i="57" a="1"/>
  <c r="K246" i="57" s="1"/>
  <c r="K247" i="57" a="1"/>
  <c r="K247" i="57" s="1"/>
  <c r="K248" i="57" a="1"/>
  <c r="K248" i="57" s="1"/>
  <c r="K249" i="57" a="1"/>
  <c r="K249" i="57" s="1"/>
  <c r="K250" i="57" a="1"/>
  <c r="K250" i="57" s="1"/>
  <c r="K251" i="57" a="1"/>
  <c r="K251" i="57" s="1"/>
  <c r="K252" i="57" a="1"/>
  <c r="K252" i="57" s="1"/>
  <c r="K253" i="57" a="1"/>
  <c r="K253" i="57" s="1"/>
  <c r="K254" i="57" a="1"/>
  <c r="K254" i="57" s="1"/>
  <c r="K255" i="57" a="1"/>
  <c r="K255" i="57" s="1"/>
  <c r="K256" i="57" a="1"/>
  <c r="K256" i="57" s="1"/>
  <c r="K257" i="57" a="1"/>
  <c r="K257" i="57" s="1"/>
  <c r="K258" i="57" a="1"/>
  <c r="K258" i="57" s="1"/>
  <c r="K259" i="57" a="1"/>
  <c r="K259" i="57" s="1"/>
  <c r="K260" i="57" a="1"/>
  <c r="K260" i="57" s="1"/>
  <c r="K261" i="57" a="1"/>
  <c r="K261" i="57" s="1"/>
  <c r="K262" i="57" a="1"/>
  <c r="K262" i="57" s="1"/>
  <c r="K263" i="57" a="1"/>
  <c r="K263" i="57" s="1"/>
  <c r="K264" i="57" a="1"/>
  <c r="K264" i="57" s="1"/>
  <c r="K265" i="57" a="1"/>
  <c r="K265" i="57" s="1"/>
  <c r="K266" i="57" a="1"/>
  <c r="K266" i="57" s="1"/>
  <c r="K267" i="57" a="1"/>
  <c r="K267" i="57" s="1"/>
  <c r="K268" i="57" a="1"/>
  <c r="K268" i="57" s="1"/>
  <c r="K269" i="57" a="1"/>
  <c r="K269" i="57" s="1"/>
  <c r="K270" i="57" a="1"/>
  <c r="K270" i="57" s="1"/>
  <c r="K271" i="57" a="1"/>
  <c r="K271" i="57" s="1"/>
  <c r="K272" i="57" a="1"/>
  <c r="K272" i="57" s="1"/>
  <c r="K273" i="57" a="1"/>
  <c r="K273" i="57" s="1"/>
  <c r="K274" i="57" a="1"/>
  <c r="K274" i="57" s="1"/>
  <c r="K275" i="57" a="1"/>
  <c r="K275" i="57" s="1"/>
  <c r="K276" i="57" a="1"/>
  <c r="K276" i="57" s="1"/>
  <c r="K277" i="57" a="1"/>
  <c r="K277" i="57" s="1"/>
  <c r="K278" i="57" a="1"/>
  <c r="K278" i="57" s="1"/>
  <c r="K279" i="57" a="1"/>
  <c r="K279" i="57" s="1"/>
  <c r="K280" i="57" a="1"/>
  <c r="K280" i="57" s="1"/>
  <c r="K281" i="57" a="1"/>
  <c r="K281" i="57" s="1"/>
  <c r="K282" i="57" a="1"/>
  <c r="K282" i="57" s="1"/>
  <c r="K283" i="57" a="1"/>
  <c r="K283" i="57" s="1"/>
  <c r="K284" i="57" a="1"/>
  <c r="K284" i="57" s="1"/>
  <c r="K285" i="57" a="1"/>
  <c r="K285" i="57" s="1"/>
  <c r="K286" i="57" a="1"/>
  <c r="K286" i="57" s="1"/>
  <c r="K287" i="57" a="1"/>
  <c r="K287" i="57" s="1"/>
  <c r="K288" i="57" a="1"/>
  <c r="K288" i="57" s="1"/>
  <c r="K289" i="57" a="1"/>
  <c r="K289" i="57" s="1"/>
  <c r="K290" i="57" a="1"/>
  <c r="K290" i="57" s="1"/>
  <c r="K291" i="57" a="1"/>
  <c r="K291" i="57" s="1"/>
  <c r="K292" i="57" a="1"/>
  <c r="K292" i="57" s="1"/>
  <c r="K293" i="57" a="1"/>
  <c r="K293" i="57" s="1"/>
  <c r="K294" i="57" a="1"/>
  <c r="K294" i="57" s="1"/>
  <c r="K295" i="57" a="1"/>
  <c r="K295" i="57" s="1"/>
  <c r="K296" i="57" a="1"/>
  <c r="K296" i="57" s="1"/>
  <c r="K297" i="57" a="1"/>
  <c r="K297" i="57" s="1"/>
  <c r="K298" i="57" a="1"/>
  <c r="K298" i="57" s="1"/>
  <c r="K299" i="57" a="1"/>
  <c r="K299" i="57" s="1"/>
  <c r="K300" i="57" a="1"/>
  <c r="K300" i="57" s="1"/>
  <c r="K301" i="57" a="1"/>
  <c r="K301" i="57"/>
  <c r="K302" i="57" a="1"/>
  <c r="K302" i="57"/>
  <c r="K303" i="57" a="1"/>
  <c r="K303" i="57" s="1"/>
  <c r="K304" i="57" a="1"/>
  <c r="K304" i="57" s="1"/>
  <c r="K305" i="57" a="1"/>
  <c r="K305" i="57"/>
  <c r="K306" i="57" a="1"/>
  <c r="K306" i="57" s="1"/>
  <c r="K307" i="57" a="1"/>
  <c r="K307" i="57" s="1"/>
  <c r="K308" i="57" a="1"/>
  <c r="K308" i="57" s="1"/>
  <c r="K309" i="57" a="1"/>
  <c r="K309" i="57" s="1"/>
  <c r="K310" i="57" a="1"/>
  <c r="K310" i="57" s="1"/>
  <c r="K311" i="57" a="1"/>
  <c r="K311" i="57" s="1"/>
  <c r="K312" i="57" a="1"/>
  <c r="K312" i="57" s="1"/>
  <c r="K313" i="57" a="1"/>
  <c r="K313" i="57" s="1"/>
  <c r="K314" i="57" a="1"/>
  <c r="K314" i="57" s="1"/>
  <c r="K315" i="57" a="1"/>
  <c r="K315" i="57" s="1"/>
  <c r="K316" i="57" a="1"/>
  <c r="K316" i="57" s="1"/>
  <c r="K317" i="57" a="1"/>
  <c r="K317" i="57"/>
  <c r="K318" i="57" a="1"/>
  <c r="K318" i="57" s="1"/>
  <c r="K319" i="57" a="1"/>
  <c r="K319" i="57" s="1"/>
  <c r="K320" i="57" a="1"/>
  <c r="K320" i="57" s="1"/>
  <c r="K321" i="57" a="1"/>
  <c r="K321" i="57"/>
  <c r="K322" i="57" a="1"/>
  <c r="K322" i="57"/>
  <c r="K323" i="57" a="1"/>
  <c r="K323" i="57" s="1"/>
  <c r="K324" i="57" a="1"/>
  <c r="K324" i="57" s="1"/>
  <c r="K325" i="57" a="1"/>
  <c r="K325" i="57" s="1"/>
  <c r="K326" i="57" a="1"/>
  <c r="K326" i="57" s="1"/>
  <c r="K327" i="57" a="1"/>
  <c r="K327" i="57" s="1"/>
  <c r="K328" i="57" a="1"/>
  <c r="K328" i="57" s="1"/>
  <c r="K329" i="57" a="1"/>
  <c r="K329" i="57" s="1"/>
  <c r="K330" i="57" a="1"/>
  <c r="K330" i="57" s="1"/>
  <c r="K331" i="57" a="1"/>
  <c r="K331" i="57" s="1"/>
  <c r="K332" i="57" a="1"/>
  <c r="K332" i="57" s="1"/>
  <c r="K333" i="57" a="1"/>
  <c r="K333" i="57"/>
  <c r="K334" i="57" a="1"/>
  <c r="K334" i="57"/>
  <c r="K335" i="57" a="1"/>
  <c r="K335" i="57" s="1"/>
  <c r="K336" i="57" a="1"/>
  <c r="K336" i="57" s="1"/>
  <c r="K337" i="57" a="1"/>
  <c r="K337" i="57"/>
  <c r="K338" i="57" a="1"/>
  <c r="K338" i="57"/>
  <c r="K339" i="57" a="1"/>
  <c r="K339" i="57" s="1"/>
  <c r="K340" i="57" a="1"/>
  <c r="K340" i="57" s="1"/>
  <c r="K341" i="57" a="1"/>
  <c r="K341" i="57" s="1"/>
  <c r="K342" i="57" a="1"/>
  <c r="K342" i="57" s="1"/>
  <c r="K343" i="57" a="1"/>
  <c r="K343" i="57" s="1"/>
  <c r="K344" i="57" a="1"/>
  <c r="K344" i="57" s="1"/>
  <c r="K345" i="57" a="1"/>
  <c r="K345" i="57" s="1"/>
  <c r="K346" i="57" a="1"/>
  <c r="K346" i="57" s="1"/>
  <c r="K347" i="57" a="1"/>
  <c r="K347" i="57"/>
  <c r="K348" i="57" a="1"/>
  <c r="K348" i="57"/>
  <c r="K349" i="57" a="1"/>
  <c r="K349" i="57" s="1"/>
  <c r="K350" i="57" a="1"/>
  <c r="K350" i="57" s="1"/>
  <c r="K351" i="57" a="1"/>
  <c r="K351" i="57" s="1"/>
  <c r="K352" i="57" a="1"/>
  <c r="K352" i="57" s="1"/>
  <c r="K353" i="57" a="1"/>
  <c r="K353" i="57" s="1"/>
  <c r="K354" i="57" a="1"/>
  <c r="K354" i="57"/>
  <c r="K355" i="57" a="1"/>
  <c r="K355" i="57" s="1"/>
  <c r="K356" i="57" a="1"/>
  <c r="K356" i="57"/>
  <c r="K357" i="57" a="1"/>
  <c r="K357" i="57" s="1"/>
  <c r="K358" i="57" a="1"/>
  <c r="K358" i="57" s="1"/>
  <c r="K359" i="57" a="1"/>
  <c r="K359" i="57" s="1"/>
  <c r="K360" i="57" a="1"/>
  <c r="K360" i="57" s="1"/>
  <c r="K361" i="57" a="1"/>
  <c r="K361" i="57" s="1"/>
  <c r="K362" i="57" a="1"/>
  <c r="K362" i="57"/>
  <c r="K363" i="57" a="1"/>
  <c r="K363" i="57"/>
  <c r="K364" i="57" a="1"/>
  <c r="K364" i="57" s="1"/>
  <c r="K365" i="57" a="1"/>
  <c r="K365" i="57" s="1"/>
  <c r="K366" i="57" a="1"/>
  <c r="K366" i="57" s="1"/>
  <c r="K367" i="57" a="1"/>
  <c r="K367" i="57" s="1"/>
  <c r="K368" i="57" a="1"/>
  <c r="K368" i="57" s="1"/>
  <c r="K369" i="57" a="1"/>
  <c r="K369" i="57" s="1"/>
  <c r="K370" i="57" a="1"/>
  <c r="K370" i="57"/>
  <c r="K371" i="57" a="1"/>
  <c r="K371" i="57" s="1"/>
  <c r="K372" i="57" a="1"/>
  <c r="K372" i="57"/>
  <c r="K373" i="57" a="1"/>
  <c r="K373" i="57" s="1"/>
  <c r="K374" i="57" a="1"/>
  <c r="K374" i="57" s="1"/>
  <c r="K375" i="57" a="1"/>
  <c r="K375" i="57"/>
  <c r="K376" i="57" a="1"/>
  <c r="K376" i="57" s="1"/>
  <c r="K377" i="57" a="1"/>
  <c r="K377" i="57" s="1"/>
  <c r="K378" i="57" a="1"/>
  <c r="K378" i="57" s="1"/>
  <c r="K379" i="57" a="1"/>
  <c r="K379" i="57"/>
  <c r="K380" i="57" a="1"/>
  <c r="K380" i="57"/>
  <c r="K381" i="57" a="1"/>
  <c r="K381" i="57" s="1"/>
  <c r="K382" i="57" a="1"/>
  <c r="K382" i="57" s="1"/>
  <c r="K383" i="57" a="1"/>
  <c r="K383" i="57" s="1"/>
  <c r="K384" i="57" a="1"/>
  <c r="K384" i="57" s="1"/>
  <c r="K385" i="57" a="1"/>
  <c r="K385" i="57" s="1"/>
  <c r="K386" i="57" a="1"/>
  <c r="K386" i="57"/>
  <c r="K387" i="57" a="1"/>
  <c r="K387" i="57" s="1"/>
  <c r="K388" i="57" a="1"/>
  <c r="K388" i="57"/>
  <c r="K389" i="57" a="1"/>
  <c r="K389" i="57" s="1"/>
  <c r="K390" i="57" a="1"/>
  <c r="K390" i="57" s="1"/>
  <c r="K391" i="57" a="1"/>
  <c r="K391" i="57"/>
  <c r="K392" i="57" a="1"/>
  <c r="K392" i="57" s="1"/>
  <c r="K393" i="57" a="1"/>
  <c r="K393" i="57" s="1"/>
  <c r="K394" i="57" a="1"/>
  <c r="K394" i="57" s="1"/>
  <c r="K395" i="57" a="1"/>
  <c r="K395" i="57"/>
  <c r="K396" i="57" a="1"/>
  <c r="K396" i="57"/>
  <c r="K397" i="57" a="1"/>
  <c r="K397" i="57" s="1"/>
  <c r="K398" i="57" a="1"/>
  <c r="K398" i="57" s="1"/>
  <c r="K399" i="57" a="1"/>
  <c r="K399" i="57" s="1"/>
  <c r="K400" i="57" a="1"/>
  <c r="K400" i="57" s="1"/>
  <c r="K401" i="57" a="1"/>
  <c r="K401" i="57" s="1"/>
  <c r="K402" i="57" a="1"/>
  <c r="K402" i="57"/>
  <c r="K403" i="57" a="1"/>
  <c r="K403" i="57" s="1"/>
  <c r="K404" i="57" a="1"/>
  <c r="K404" i="57"/>
  <c r="K405" i="57" a="1"/>
  <c r="K405" i="57" s="1"/>
  <c r="K406" i="57" a="1"/>
  <c r="K406" i="57" s="1"/>
  <c r="K407" i="57" a="1"/>
  <c r="K407" i="57" s="1"/>
  <c r="K408" i="57" a="1"/>
  <c r="K408" i="57" s="1"/>
  <c r="K409" i="57" a="1"/>
  <c r="K409" i="57" s="1"/>
  <c r="K410" i="57" a="1"/>
  <c r="K410" i="57"/>
  <c r="K411" i="57" a="1"/>
  <c r="K411" i="57"/>
  <c r="K412" i="57" a="1"/>
  <c r="K412" i="57" s="1"/>
  <c r="K413" i="57" a="1"/>
  <c r="K413" i="57" s="1"/>
  <c r="K414" i="57" a="1"/>
  <c r="K414" i="57" s="1"/>
  <c r="K415" i="57" a="1"/>
  <c r="K415" i="57" s="1"/>
  <c r="K416" i="57" a="1"/>
  <c r="K416" i="57"/>
  <c r="K417" i="57" a="1"/>
  <c r="K417" i="57" s="1"/>
  <c r="K418" i="57" a="1"/>
  <c r="K418" i="57"/>
  <c r="K419" i="57" a="1"/>
  <c r="K419" i="57" s="1"/>
  <c r="K420" i="57" a="1"/>
  <c r="K420" i="57"/>
  <c r="K421" i="57" a="1"/>
  <c r="K421" i="57" s="1"/>
  <c r="K422" i="57" a="1"/>
  <c r="K422" i="57" s="1"/>
  <c r="K423" i="57" a="1"/>
  <c r="K423" i="57" s="1"/>
  <c r="K424" i="57" a="1"/>
  <c r="K424" i="57" s="1"/>
  <c r="K425" i="57" a="1"/>
  <c r="K425" i="57" s="1"/>
  <c r="K426" i="57" a="1"/>
  <c r="K426" i="57" s="1"/>
  <c r="K427" i="57" a="1"/>
  <c r="K427" i="57"/>
  <c r="K428" i="57" a="1"/>
  <c r="K428" i="57"/>
  <c r="K429" i="57" a="1"/>
  <c r="K429" i="57" s="1"/>
  <c r="K430" i="57" a="1"/>
  <c r="K430" i="57" s="1"/>
  <c r="K431" i="57" a="1"/>
  <c r="K431" i="57" s="1"/>
  <c r="K432" i="57" a="1"/>
  <c r="K432" i="57"/>
  <c r="K433" i="57" a="1"/>
  <c r="K433" i="57" s="1"/>
  <c r="K434" i="57" a="1"/>
  <c r="K434" i="57"/>
  <c r="K435" i="57" a="1"/>
  <c r="K435" i="57"/>
  <c r="K436" i="57" a="1"/>
  <c r="K436" i="57"/>
  <c r="K437" i="57" a="1"/>
  <c r="K437" i="57" s="1"/>
  <c r="K438" i="57" a="1"/>
  <c r="K438" i="57" s="1"/>
  <c r="K439" i="57" a="1"/>
  <c r="K439" i="57" s="1"/>
  <c r="K440" i="57" a="1"/>
  <c r="K440" i="57" s="1"/>
  <c r="K441" i="57" a="1"/>
  <c r="K441" i="57" s="1"/>
  <c r="K442" i="57" a="1"/>
  <c r="K442" i="57" s="1"/>
  <c r="K443" i="57" a="1"/>
  <c r="K443" i="57"/>
  <c r="K444" i="57" a="1"/>
  <c r="K444" i="57" s="1"/>
  <c r="K445" i="57" a="1"/>
  <c r="K445" i="57" s="1"/>
  <c r="K446" i="57" a="1"/>
  <c r="K446" i="57" s="1"/>
  <c r="K447" i="57" a="1"/>
  <c r="K447" i="57" s="1"/>
  <c r="K448" i="57" a="1"/>
  <c r="K448" i="57" s="1"/>
  <c r="K449" i="57" a="1"/>
  <c r="K449" i="57" s="1"/>
  <c r="K450" i="57" a="1"/>
  <c r="K450" i="57"/>
  <c r="K451" i="57" a="1"/>
  <c r="K451" i="57" s="1"/>
  <c r="K452" i="57" a="1"/>
  <c r="K452" i="57"/>
  <c r="K453" i="57" a="1"/>
  <c r="K453" i="57" s="1"/>
  <c r="K454" i="57" a="1"/>
  <c r="K454" i="57" s="1"/>
  <c r="K455" i="57" a="1"/>
  <c r="K455" i="57" s="1"/>
  <c r="K456" i="57" a="1"/>
  <c r="K456" i="57" s="1"/>
  <c r="K457" i="57" a="1"/>
  <c r="K457" i="57" s="1"/>
  <c r="K458" i="57" a="1"/>
  <c r="K458" i="57"/>
  <c r="K459" i="57" a="1"/>
  <c r="K459" i="57"/>
  <c r="K460" i="57" a="1"/>
  <c r="K460" i="57" s="1"/>
  <c r="K461" i="57" a="1"/>
  <c r="K461" i="57" s="1"/>
  <c r="K462" i="57" a="1"/>
  <c r="K462" i="57" s="1"/>
  <c r="K463" i="57" a="1"/>
  <c r="K463" i="57" s="1"/>
  <c r="K464" i="57" a="1"/>
  <c r="K464" i="57"/>
  <c r="K465" i="57" a="1"/>
  <c r="K465" i="57" s="1"/>
  <c r="K466" i="57" a="1"/>
  <c r="K466" i="57"/>
  <c r="K467" i="57" a="1"/>
  <c r="K467" i="57" s="1"/>
  <c r="K468" i="57" a="1"/>
  <c r="K468" i="57"/>
  <c r="K469" i="57" a="1"/>
  <c r="K469" i="57" s="1"/>
  <c r="K470" i="57" a="1"/>
  <c r="K470" i="57" s="1"/>
  <c r="K471" i="57" a="1"/>
  <c r="K471" i="57" s="1"/>
  <c r="K472" i="57" a="1"/>
  <c r="K472" i="57" s="1"/>
  <c r="K473" i="57" a="1"/>
  <c r="K473" i="57" s="1"/>
  <c r="K474" i="57" a="1"/>
  <c r="K474" i="57" s="1"/>
  <c r="K475" i="57" a="1"/>
  <c r="K475" i="57"/>
  <c r="K476" i="57" a="1"/>
  <c r="K476" i="57"/>
  <c r="K477" i="57" a="1"/>
  <c r="K477" i="57" s="1"/>
  <c r="K478" i="57" a="1"/>
  <c r="K478" i="57" s="1"/>
  <c r="K479" i="57" a="1"/>
  <c r="K479" i="57" s="1"/>
  <c r="K480" i="57" a="1"/>
  <c r="K480" i="57" s="1"/>
  <c r="K481" i="57" a="1"/>
  <c r="K481" i="57" s="1"/>
  <c r="K482" i="57" a="1"/>
  <c r="K482" i="57"/>
  <c r="K483" i="57" a="1"/>
  <c r="K483" i="57" s="1"/>
  <c r="K484" i="57" a="1"/>
  <c r="K484" i="57"/>
  <c r="K485" i="57" a="1"/>
  <c r="K485" i="57" s="1"/>
  <c r="K486" i="57" a="1"/>
  <c r="K486" i="57" s="1"/>
  <c r="K487" i="57" a="1"/>
  <c r="K487" i="57" s="1"/>
  <c r="K488" i="57" a="1"/>
  <c r="K488" i="57" s="1"/>
  <c r="K489" i="57" a="1"/>
  <c r="K489" i="57" s="1"/>
  <c r="K490" i="57" a="1"/>
  <c r="K490" i="57" s="1"/>
  <c r="K491" i="57" a="1"/>
  <c r="K491" i="57"/>
  <c r="K492" i="57" a="1"/>
  <c r="K492" i="57" s="1"/>
  <c r="K493" i="57" a="1"/>
  <c r="K493" i="57" s="1"/>
  <c r="K494" i="57" a="1"/>
  <c r="K494" i="57" s="1"/>
  <c r="K495" i="57" a="1"/>
  <c r="K495" i="57" s="1"/>
  <c r="K496" i="57" a="1"/>
  <c r="K496" i="57" s="1"/>
  <c r="K497" i="57" a="1"/>
  <c r="K497" i="57" s="1"/>
  <c r="K498" i="57" a="1"/>
  <c r="K498" i="57" s="1"/>
  <c r="K499" i="57" a="1"/>
  <c r="K499" i="57" s="1"/>
  <c r="K500" i="57" a="1"/>
  <c r="K500" i="57"/>
  <c r="K501" i="57" a="1"/>
  <c r="K501" i="57" s="1"/>
  <c r="K502" i="57" a="1"/>
  <c r="K502" i="57"/>
  <c r="K503" i="57" a="1"/>
  <c r="K503" i="57" s="1"/>
  <c r="K504" i="57" a="1"/>
  <c r="K504" i="57" s="1"/>
  <c r="K505" i="57" a="1"/>
  <c r="K505" i="57" s="1"/>
  <c r="K506" i="57" a="1"/>
  <c r="K506" i="57" s="1"/>
  <c r="K507" i="57" a="1"/>
  <c r="K507" i="57" s="1"/>
  <c r="K508" i="57" a="1"/>
  <c r="K508" i="57" s="1"/>
  <c r="K509" i="57" a="1"/>
  <c r="K509" i="57" s="1"/>
  <c r="K510" i="57" a="1"/>
  <c r="K510" i="57" s="1"/>
  <c r="K511" i="57" a="1"/>
  <c r="K511" i="57" s="1"/>
  <c r="K512" i="57" a="1"/>
  <c r="K512" i="57"/>
  <c r="K513" i="57" a="1"/>
  <c r="K513" i="57" s="1"/>
  <c r="K514" i="57" a="1"/>
  <c r="K514" i="57" s="1"/>
  <c r="K515" i="57" a="1"/>
  <c r="K515" i="57"/>
  <c r="K516" i="57" a="1"/>
  <c r="K516" i="57"/>
  <c r="K517" i="57" a="1"/>
  <c r="K517" i="57" s="1"/>
  <c r="K518" i="57" a="1"/>
  <c r="K518" i="57"/>
  <c r="K519" i="57" a="1"/>
  <c r="K519" i="57" s="1"/>
  <c r="K520" i="57" a="1"/>
  <c r="K520" i="57" s="1"/>
  <c r="K521" i="57" a="1"/>
  <c r="K521" i="57" s="1"/>
  <c r="K522" i="57" a="1"/>
  <c r="K522" i="57" s="1"/>
  <c r="K523" i="57" a="1"/>
  <c r="K523" i="57" s="1"/>
  <c r="K524" i="57" a="1"/>
  <c r="K524" i="57"/>
  <c r="K525" i="57" a="1"/>
  <c r="K525" i="57" s="1"/>
  <c r="K526" i="57" a="1"/>
  <c r="K526" i="57" s="1"/>
  <c r="K527" i="57" a="1"/>
  <c r="K527" i="57"/>
  <c r="K528" i="57" a="1"/>
  <c r="K528" i="57" s="1"/>
  <c r="K529" i="57" a="1"/>
  <c r="K529" i="57" s="1"/>
  <c r="K530" i="57" a="1"/>
  <c r="K530" i="57"/>
  <c r="K531" i="57" a="1"/>
  <c r="K531" i="57" s="1"/>
  <c r="K532" i="57" a="1"/>
  <c r="K532" i="57" s="1"/>
  <c r="K533" i="57" a="1"/>
  <c r="K533" i="57" s="1"/>
  <c r="K534" i="57" a="1"/>
  <c r="K534" i="57" s="1"/>
  <c r="K535" i="57" a="1"/>
  <c r="K535" i="57" s="1"/>
  <c r="K536" i="57" a="1"/>
  <c r="K536" i="57"/>
  <c r="K537" i="57" a="1"/>
  <c r="K537" i="57" s="1"/>
  <c r="K538" i="57" a="1"/>
  <c r="K538" i="57"/>
  <c r="K539" i="57" a="1"/>
  <c r="K539" i="57"/>
  <c r="K540" i="57" a="1"/>
  <c r="K540" i="57" s="1"/>
  <c r="K541" i="57" a="1"/>
  <c r="K541" i="57" s="1"/>
  <c r="K542" i="57" a="1"/>
  <c r="K542" i="57" s="1"/>
  <c r="K543" i="57" a="1"/>
  <c r="K543" i="57" s="1"/>
  <c r="K544" i="57" a="1"/>
  <c r="K544" i="57" s="1"/>
  <c r="K545" i="57" a="1"/>
  <c r="K545" i="57" s="1"/>
  <c r="K546" i="57" a="1"/>
  <c r="K546" i="57" s="1"/>
  <c r="K547" i="57" a="1"/>
  <c r="K547" i="57"/>
  <c r="K548" i="57" a="1"/>
  <c r="K548" i="57"/>
  <c r="K549" i="57" a="1"/>
  <c r="K549" i="57" s="1"/>
  <c r="K550" i="57" a="1"/>
  <c r="K550" i="57"/>
  <c r="K551" i="57" a="1"/>
  <c r="K551" i="57" s="1"/>
  <c r="K552" i="57" a="1"/>
  <c r="K552" i="57" s="1"/>
  <c r="K553" i="57" a="1"/>
  <c r="K553" i="57" s="1"/>
  <c r="K554" i="57" a="1"/>
  <c r="K554" i="57" s="1"/>
  <c r="K555" i="57" a="1"/>
  <c r="K555" i="57"/>
  <c r="K556" i="57" a="1"/>
  <c r="K556" i="57"/>
  <c r="K557" i="57" a="1"/>
  <c r="K557" i="57" s="1"/>
  <c r="K558" i="57" a="1"/>
  <c r="K558" i="57" s="1"/>
  <c r="K559" i="57" a="1"/>
  <c r="K559" i="57"/>
  <c r="K560" i="57" a="1"/>
  <c r="K560" i="57" s="1"/>
  <c r="K561" i="57" a="1"/>
  <c r="K561" i="57" s="1"/>
  <c r="K562" i="57" a="1"/>
  <c r="K562" i="57"/>
  <c r="K563" i="57" a="1"/>
  <c r="K563" i="57" s="1"/>
  <c r="K564" i="57" a="1"/>
  <c r="K564" i="57" s="1"/>
  <c r="K565" i="57" a="1"/>
  <c r="K565" i="57" s="1"/>
  <c r="K566" i="57" a="1"/>
  <c r="K566" i="57" s="1"/>
  <c r="K567" i="57" a="1"/>
  <c r="K567" i="57" s="1"/>
  <c r="K568" i="57" a="1"/>
  <c r="K568" i="57"/>
  <c r="K569" i="57" a="1"/>
  <c r="K569" i="57" s="1"/>
  <c r="K570" i="57" a="1"/>
  <c r="K570" i="57"/>
  <c r="K571" i="57" a="1"/>
  <c r="K571" i="57"/>
  <c r="K572" i="57" a="1"/>
  <c r="K572" i="57" s="1"/>
  <c r="K573" i="57" a="1"/>
  <c r="K573" i="57" s="1"/>
  <c r="K574" i="57" a="1"/>
  <c r="K574" i="57" s="1"/>
  <c r="K575" i="57" a="1"/>
  <c r="K575" i="57" s="1"/>
  <c r="K576" i="57" a="1"/>
  <c r="K576" i="57" s="1"/>
  <c r="K577" i="57" a="1"/>
  <c r="K577" i="57" s="1"/>
  <c r="K578" i="57" a="1"/>
  <c r="K578" i="57"/>
  <c r="K579" i="57" a="1"/>
  <c r="K579" i="57"/>
  <c r="K580" i="57" a="1"/>
  <c r="K580" i="57"/>
  <c r="K581" i="57" a="1"/>
  <c r="K581" i="57" s="1"/>
  <c r="K582" i="57" a="1"/>
  <c r="K582" i="57"/>
  <c r="K583" i="57" a="1"/>
  <c r="K583" i="57" s="1"/>
  <c r="K584" i="57" a="1"/>
  <c r="K584" i="57" s="1"/>
  <c r="K585" i="57" a="1"/>
  <c r="K585" i="57" s="1"/>
  <c r="K586" i="57" a="1"/>
  <c r="K586" i="57" s="1"/>
  <c r="K587" i="57" a="1"/>
  <c r="K587" i="57" s="1"/>
  <c r="K588" i="57" a="1"/>
  <c r="K588" i="57"/>
  <c r="K589" i="57" a="1"/>
  <c r="K589" i="57" s="1"/>
  <c r="K590" i="57" a="1"/>
  <c r="K590" i="57" s="1"/>
  <c r="K591" i="57" a="1"/>
  <c r="K591" i="57"/>
  <c r="K592" i="57" a="1"/>
  <c r="K592" i="57" s="1"/>
  <c r="K593" i="57" a="1"/>
  <c r="K593" i="57" s="1"/>
  <c r="K594" i="57" a="1"/>
  <c r="K594" i="57"/>
  <c r="K595" i="57" a="1"/>
  <c r="K595" i="57" s="1"/>
  <c r="K596" i="57" a="1"/>
  <c r="K596" i="57" s="1"/>
  <c r="K597" i="57" a="1"/>
  <c r="K597" i="57" s="1"/>
  <c r="K598" i="57" a="1"/>
  <c r="K598" i="57" s="1"/>
  <c r="K599" i="57" a="1"/>
  <c r="K599" i="57" s="1"/>
  <c r="K600" i="57" a="1"/>
  <c r="K600" i="57"/>
  <c r="K601" i="57" a="1"/>
  <c r="K601" i="57" s="1"/>
  <c r="K602" i="57" a="1"/>
  <c r="K602" i="57"/>
  <c r="K603" i="57" a="1"/>
  <c r="K603" i="57"/>
  <c r="K604" i="57" a="1"/>
  <c r="K604" i="57" s="1"/>
  <c r="K605" i="57" a="1"/>
  <c r="K605" i="57" s="1"/>
  <c r="K606" i="57" a="1"/>
  <c r="K606" i="57" s="1"/>
  <c r="K607" i="57" a="1"/>
  <c r="K607" i="57" s="1"/>
  <c r="K608" i="57" a="1"/>
  <c r="K608" i="57" s="1"/>
  <c r="K609" i="57" a="1"/>
  <c r="K609" i="57" s="1"/>
  <c r="K610" i="57" a="1"/>
  <c r="K610" i="57" s="1"/>
  <c r="K611" i="57" a="1"/>
  <c r="K611" i="57"/>
  <c r="K612" i="57" a="1"/>
  <c r="K612" i="57"/>
  <c r="K613" i="57" a="1"/>
  <c r="K613" i="57" s="1"/>
  <c r="K614" i="57" a="1"/>
  <c r="K614" i="57"/>
  <c r="K615" i="57" a="1"/>
  <c r="K615" i="57" s="1"/>
  <c r="K616" i="57" a="1"/>
  <c r="K616" i="57" s="1"/>
  <c r="K617" i="57" a="1"/>
  <c r="K617" i="57" s="1"/>
  <c r="K618" i="57" a="1"/>
  <c r="K618" i="57" s="1"/>
  <c r="K619" i="57" a="1"/>
  <c r="K619" i="57" s="1"/>
  <c r="K620" i="57" a="1"/>
  <c r="K620" i="57"/>
  <c r="K621" i="57" a="1"/>
  <c r="K621" i="57" s="1"/>
  <c r="K622" i="57" a="1"/>
  <c r="K622" i="57" s="1"/>
  <c r="K623" i="57" a="1"/>
  <c r="K623" i="57"/>
  <c r="K624" i="57" a="1"/>
  <c r="K624" i="57" s="1"/>
  <c r="K625" i="57" a="1"/>
  <c r="K625" i="57" s="1"/>
  <c r="K626" i="57" a="1"/>
  <c r="K626" i="57"/>
  <c r="K627" i="57" a="1"/>
  <c r="K627" i="57" s="1"/>
  <c r="K628" i="57" a="1"/>
  <c r="K628" i="57" s="1"/>
  <c r="K629" i="57" a="1"/>
  <c r="K629" i="57" s="1"/>
  <c r="K630" i="57" a="1"/>
  <c r="K630" i="57" s="1"/>
  <c r="K631" i="57" a="1"/>
  <c r="K631" i="57" s="1"/>
  <c r="K632" i="57" a="1"/>
  <c r="K632" i="57" s="1"/>
  <c r="K633" i="57" a="1"/>
  <c r="K633" i="57" s="1"/>
  <c r="K634" i="57" a="1"/>
  <c r="K634" i="57"/>
  <c r="K635" i="57" a="1"/>
  <c r="K635" i="57"/>
  <c r="K636" i="57" a="1"/>
  <c r="K636" i="57" s="1"/>
  <c r="K637" i="57" a="1"/>
  <c r="K637" i="57" s="1"/>
  <c r="K638" i="57" a="1"/>
  <c r="K638" i="57" s="1"/>
  <c r="K639" i="57" a="1"/>
  <c r="K639" i="57" s="1"/>
  <c r="K640" i="57" a="1"/>
  <c r="K640" i="57" s="1"/>
  <c r="K641" i="57" a="1"/>
  <c r="K641" i="57" s="1"/>
  <c r="K642" i="57" a="1"/>
  <c r="K642" i="57" s="1"/>
  <c r="K643" i="57" a="1"/>
  <c r="K643" i="57"/>
  <c r="K644" i="57" a="1"/>
  <c r="K644" i="57"/>
  <c r="K645" i="57" a="1"/>
  <c r="K645" i="57" s="1"/>
  <c r="K646" i="57" a="1"/>
  <c r="K646" i="57"/>
  <c r="K647" i="57" a="1"/>
  <c r="K647" i="57" s="1"/>
  <c r="K648" i="57" a="1"/>
  <c r="K648" i="57" s="1"/>
  <c r="K649" i="57" a="1"/>
  <c r="K649" i="57" s="1"/>
  <c r="K650" i="57" a="1"/>
  <c r="K650" i="57" s="1"/>
  <c r="K651" i="57" a="1"/>
  <c r="K651" i="57" s="1"/>
  <c r="K652" i="57" a="1"/>
  <c r="K652" i="57"/>
  <c r="K653" i="57" a="1"/>
  <c r="K653" i="57" s="1"/>
  <c r="K654" i="57" a="1"/>
  <c r="K654" i="57" s="1"/>
  <c r="K655" i="57" a="1"/>
  <c r="K655" i="57" s="1"/>
  <c r="K656" i="57" a="1"/>
  <c r="K656" i="57" s="1"/>
  <c r="K657" i="57" a="1"/>
  <c r="K657" i="57" s="1"/>
  <c r="K658" i="57" a="1"/>
  <c r="K658" i="57"/>
  <c r="K659" i="57" a="1"/>
  <c r="K659" i="57" s="1"/>
  <c r="K660" i="57" a="1"/>
  <c r="K660" i="57" s="1"/>
  <c r="K661" i="57" a="1"/>
  <c r="K661" i="57" s="1"/>
  <c r="K662" i="57" a="1"/>
  <c r="K662" i="57" s="1"/>
  <c r="K663" i="57" a="1"/>
  <c r="K663" i="57" s="1"/>
  <c r="K664" i="57" a="1"/>
  <c r="K664" i="57"/>
  <c r="K665" i="57" a="1"/>
  <c r="K665" i="57" s="1"/>
  <c r="K666" i="57" a="1"/>
  <c r="K666" i="57" s="1"/>
  <c r="K667" i="57" a="1"/>
  <c r="K667" i="57" s="1"/>
  <c r="K668" i="57" a="1"/>
  <c r="K668" i="57"/>
  <c r="K669" i="57" a="1"/>
  <c r="K669" i="57" s="1"/>
  <c r="K670" i="57" a="1"/>
  <c r="K670" i="57" s="1"/>
  <c r="K671" i="57" a="1"/>
  <c r="K671" i="57" s="1"/>
  <c r="K672" i="57" a="1"/>
  <c r="K672" i="57" s="1"/>
  <c r="K673" i="57" a="1"/>
  <c r="K673" i="57" s="1"/>
  <c r="K674" i="57" a="1"/>
  <c r="K674" i="57" s="1"/>
  <c r="K675" i="57" a="1"/>
  <c r="K675" i="57"/>
  <c r="K676" i="57" a="1"/>
  <c r="K676" i="57"/>
  <c r="K677" i="57" a="1"/>
  <c r="K677" i="57" s="1"/>
  <c r="K678" i="57" a="1"/>
  <c r="K678" i="57" s="1"/>
  <c r="K679" i="57" a="1"/>
  <c r="K679" i="57" s="1"/>
  <c r="K680" i="57" a="1"/>
  <c r="K680" i="57" s="1"/>
  <c r="K681" i="57" a="1"/>
  <c r="K681" i="57" s="1"/>
  <c r="K682" i="57" a="1"/>
  <c r="K682" i="57" s="1"/>
  <c r="K683" i="57" a="1"/>
  <c r="K683" i="57" s="1"/>
  <c r="K684" i="57" a="1"/>
  <c r="K684" i="57"/>
  <c r="K685" i="57" a="1"/>
  <c r="K685" i="57" s="1"/>
  <c r="K686" i="57" a="1"/>
  <c r="K686" i="57" s="1"/>
  <c r="K687" i="57" a="1"/>
  <c r="K687" i="57" s="1"/>
  <c r="K688" i="57" a="1"/>
  <c r="K688" i="57" s="1"/>
  <c r="K689" i="57" a="1"/>
  <c r="K689" i="57" s="1"/>
  <c r="K690" i="57" a="1"/>
  <c r="K690" i="57" s="1"/>
  <c r="K691" i="57" a="1"/>
  <c r="K691" i="57" s="1"/>
  <c r="K692" i="57" a="1"/>
  <c r="K692" i="57" s="1"/>
  <c r="K693" i="57" a="1"/>
  <c r="K693" i="57" s="1"/>
  <c r="K694" i="57" a="1"/>
  <c r="K694" i="57" s="1"/>
  <c r="K695" i="57" a="1"/>
  <c r="K695" i="57" s="1"/>
  <c r="K696" i="57" a="1"/>
  <c r="K696" i="57"/>
  <c r="K697" i="57" a="1"/>
  <c r="K697" i="57" s="1"/>
  <c r="K698" i="57" a="1"/>
  <c r="K698" i="57"/>
  <c r="K699" i="57" a="1"/>
  <c r="K699" i="57"/>
  <c r="K700" i="57" a="1"/>
  <c r="K700" i="57" s="1"/>
  <c r="K701" i="57" a="1"/>
  <c r="K701" i="57" s="1"/>
  <c r="K702" i="57" a="1"/>
  <c r="K702" i="57" s="1"/>
  <c r="K703" i="57" a="1"/>
  <c r="K703" i="57" s="1"/>
  <c r="K704" i="57" a="1"/>
  <c r="K704" i="57" s="1"/>
  <c r="K705" i="57" a="1"/>
  <c r="K705" i="57" s="1"/>
  <c r="K706" i="57" a="1"/>
  <c r="K706" i="57" s="1"/>
  <c r="K707" i="57" a="1"/>
  <c r="K707" i="57"/>
  <c r="K708" i="57" a="1"/>
  <c r="K708" i="57"/>
  <c r="K709" i="57" a="1"/>
  <c r="K709" i="57" s="1"/>
  <c r="K710" i="57" a="1"/>
  <c r="K710" i="57" s="1"/>
  <c r="K711" i="57" a="1"/>
  <c r="K711" i="57" s="1"/>
  <c r="K712" i="57" a="1"/>
  <c r="K712" i="57" s="1"/>
  <c r="K713" i="57" a="1"/>
  <c r="K713" i="57" s="1"/>
  <c r="G714" i="57" s="1" a="1"/>
  <c r="G714" i="57" s="1"/>
  <c r="K714" i="57" a="1"/>
  <c r="K714" i="57" s="1"/>
  <c r="K715" i="57" a="1"/>
  <c r="K715" i="57" s="1"/>
  <c r="K716" i="57" a="1"/>
  <c r="K716" i="57"/>
  <c r="K717" i="57" a="1"/>
  <c r="K717" i="57" s="1"/>
  <c r="K718" i="57" a="1"/>
  <c r="K718" i="57" s="1"/>
  <c r="K719" i="57" a="1"/>
  <c r="K719" i="57"/>
  <c r="K720" i="57" a="1"/>
  <c r="K720" i="57" s="1"/>
  <c r="K721" i="57" a="1"/>
  <c r="K721" i="57" s="1"/>
  <c r="K722" i="57" a="1"/>
  <c r="K722" i="57"/>
  <c r="K723" i="57" a="1"/>
  <c r="K723" i="57" s="1"/>
  <c r="K724" i="57" a="1"/>
  <c r="K724" i="57" s="1"/>
  <c r="K725" i="57" a="1"/>
  <c r="K725" i="57" s="1"/>
  <c r="K726" i="57" a="1"/>
  <c r="K726" i="57" s="1"/>
  <c r="K727" i="57" a="1"/>
  <c r="K727" i="57" s="1"/>
  <c r="K728" i="57" a="1"/>
  <c r="K728" i="57"/>
  <c r="K729" i="57" a="1"/>
  <c r="K729" i="57" s="1"/>
  <c r="K730" i="57" a="1"/>
  <c r="K730" i="57"/>
  <c r="K731" i="57" a="1"/>
  <c r="K731" i="57"/>
  <c r="K732" i="57" a="1"/>
  <c r="K732" i="57" s="1"/>
  <c r="K733" i="57" a="1"/>
  <c r="K733" i="57" s="1"/>
  <c r="K734" i="57" a="1"/>
  <c r="K734" i="57" s="1"/>
  <c r="K735" i="57" a="1"/>
  <c r="K735" i="57" s="1"/>
  <c r="K736" i="57" a="1"/>
  <c r="K736" i="57" s="1"/>
  <c r="K737" i="57" a="1"/>
  <c r="K737" i="57" s="1"/>
  <c r="K738" i="57" a="1"/>
  <c r="K738" i="57" s="1"/>
  <c r="K739" i="57" a="1"/>
  <c r="K739" i="57"/>
  <c r="K740" i="57" a="1"/>
  <c r="K740" i="57"/>
  <c r="K741" i="57" a="1"/>
  <c r="K741" i="57" s="1"/>
  <c r="K742" i="57" a="1"/>
  <c r="K742" i="57"/>
  <c r="K743" i="57" a="1"/>
  <c r="K743" i="57" s="1"/>
  <c r="K744" i="57" a="1"/>
  <c r="K744" i="57" s="1"/>
  <c r="K745" i="57" a="1"/>
  <c r="K745" i="57" s="1"/>
  <c r="G746" i="57" s="1" a="1"/>
  <c r="G746" i="57" s="1"/>
  <c r="K746" i="57" a="1"/>
  <c r="K746" i="57" s="1"/>
  <c r="K747" i="57" a="1"/>
  <c r="K747" i="57" s="1"/>
  <c r="K748" i="57" a="1"/>
  <c r="K748" i="57"/>
  <c r="K749" i="57" a="1"/>
  <c r="K749" i="57" s="1"/>
  <c r="K750" i="57" a="1"/>
  <c r="K750" i="57" s="1"/>
  <c r="K751" i="57" a="1"/>
  <c r="K751" i="57"/>
  <c r="K752" i="57" a="1"/>
  <c r="K752" i="57" s="1"/>
  <c r="K753" i="57" a="1"/>
  <c r="K753" i="57" s="1"/>
  <c r="K754" i="57" a="1"/>
  <c r="K754" i="57" s="1"/>
  <c r="K755" i="57" a="1"/>
  <c r="K755" i="57" s="1"/>
  <c r="K756" i="57" a="1"/>
  <c r="K756" i="57" s="1"/>
  <c r="K757" i="57" a="1"/>
  <c r="K757" i="57" s="1"/>
  <c r="K758" i="57" a="1"/>
  <c r="K758" i="57" s="1"/>
  <c r="K759" i="57" a="1"/>
  <c r="K759" i="57" s="1"/>
  <c r="K760" i="57" a="1"/>
  <c r="K760" i="57" s="1"/>
  <c r="K761" i="57" a="1"/>
  <c r="K761" i="57" s="1"/>
  <c r="K762" i="57" a="1"/>
  <c r="K762" i="57"/>
  <c r="K763" i="57" a="1"/>
  <c r="K763" i="57" s="1"/>
  <c r="K764" i="57" a="1"/>
  <c r="K764" i="57" s="1"/>
  <c r="K765" i="57" a="1"/>
  <c r="K765" i="57" s="1"/>
  <c r="K766" i="57" a="1"/>
  <c r="K766" i="57" s="1"/>
  <c r="K767" i="57" a="1"/>
  <c r="K767" i="57" s="1"/>
  <c r="K768" i="57" a="1"/>
  <c r="K768" i="57" s="1"/>
  <c r="K769" i="57" a="1"/>
  <c r="K769" i="57" s="1"/>
  <c r="K770" i="57" a="1"/>
  <c r="K770" i="57" s="1"/>
  <c r="K771" i="57" a="1"/>
  <c r="K771" i="57"/>
  <c r="K772" i="57" a="1"/>
  <c r="K772" i="57" s="1"/>
  <c r="K773" i="57" a="1"/>
  <c r="K773" i="57" s="1"/>
  <c r="K774" i="57" a="1"/>
  <c r="K774" i="57" s="1"/>
  <c r="K775" i="57" a="1"/>
  <c r="K775" i="57" s="1"/>
  <c r="K776" i="57" a="1"/>
  <c r="K776" i="57" s="1"/>
  <c r="K777" i="57" a="1"/>
  <c r="K777" i="57" s="1"/>
  <c r="G778" i="57" s="1" a="1"/>
  <c r="G778" i="57" s="1"/>
  <c r="K778" i="57" a="1"/>
  <c r="K778" i="57" s="1"/>
  <c r="K779" i="57" a="1"/>
  <c r="K779" i="57"/>
  <c r="K780" i="57" a="1"/>
  <c r="K780" i="57" s="1"/>
  <c r="K781" i="57" a="1"/>
  <c r="K781" i="57" s="1"/>
  <c r="K782" i="57" a="1"/>
  <c r="K782" i="57" s="1"/>
  <c r="K783" i="57" a="1"/>
  <c r="K783" i="57" s="1"/>
  <c r="K784" i="57" a="1"/>
  <c r="K784" i="57" s="1"/>
  <c r="K785" i="57" a="1"/>
  <c r="K785" i="57" s="1"/>
  <c r="G786" i="57" s="1" a="1"/>
  <c r="G786" i="57" s="1"/>
  <c r="K786" i="57" a="1"/>
  <c r="K786" i="57" s="1"/>
  <c r="K787" i="57" a="1"/>
  <c r="K787" i="57" s="1"/>
  <c r="K788" i="57" a="1"/>
  <c r="K788" i="57" s="1"/>
  <c r="K789" i="57" a="1"/>
  <c r="K789" i="57" s="1"/>
  <c r="K790" i="57" a="1"/>
  <c r="K790" i="57" s="1"/>
  <c r="K791" i="57" a="1"/>
  <c r="K791" i="57" s="1"/>
  <c r="K792" i="57" a="1"/>
  <c r="K792" i="57" s="1"/>
  <c r="K793" i="57" a="1"/>
  <c r="K793" i="57" s="1"/>
  <c r="K794" i="57" a="1"/>
  <c r="K794" i="57" s="1"/>
  <c r="K795" i="57" a="1"/>
  <c r="K795" i="57"/>
  <c r="K796" i="57" a="1"/>
  <c r="K796" i="57" s="1"/>
  <c r="K797" i="57" a="1"/>
  <c r="K797" i="57" s="1"/>
  <c r="K798" i="57" a="1"/>
  <c r="K798" i="57"/>
  <c r="K799" i="57" a="1"/>
  <c r="K799" i="57" s="1"/>
  <c r="K800" i="57" a="1"/>
  <c r="K800" i="57"/>
  <c r="K801" i="57" a="1"/>
  <c r="K801" i="57" s="1"/>
  <c r="K802" i="57" a="1"/>
  <c r="K802" i="57" s="1"/>
  <c r="K803" i="57" a="1"/>
  <c r="K803" i="57" s="1"/>
  <c r="K804" i="57" a="1"/>
  <c r="K804" i="57"/>
  <c r="K805" i="57" a="1"/>
  <c r="K805" i="57" s="1"/>
  <c r="K806" i="57" a="1"/>
  <c r="K806" i="57" s="1"/>
  <c r="K807" i="57" a="1"/>
  <c r="K807" i="57"/>
  <c r="K808" i="57" a="1"/>
  <c r="K808" i="57" s="1"/>
  <c r="K809" i="57" a="1"/>
  <c r="K809" i="57" s="1"/>
  <c r="K810" i="57" a="1"/>
  <c r="K810" i="57" s="1"/>
  <c r="K811" i="57" a="1"/>
  <c r="K811" i="57" s="1"/>
  <c r="K812" i="57" a="1"/>
  <c r="K812" i="57" s="1"/>
  <c r="K813" i="57" a="1"/>
  <c r="K813" i="57" s="1"/>
  <c r="K814" i="57" a="1"/>
  <c r="K814" i="57"/>
  <c r="K815" i="57" a="1"/>
  <c r="K815" i="57" s="1"/>
  <c r="K816" i="57" a="1"/>
  <c r="K816" i="57"/>
  <c r="K817" i="57" a="1"/>
  <c r="K817" i="57" s="1"/>
  <c r="K818" i="57" a="1"/>
  <c r="K818" i="57"/>
  <c r="K819" i="57" a="1"/>
  <c r="K819" i="57" s="1"/>
  <c r="K820" i="57" a="1"/>
  <c r="K820" i="57" s="1"/>
  <c r="K821" i="57" a="1"/>
  <c r="K821" i="57" s="1"/>
  <c r="K822" i="57" a="1"/>
  <c r="K822" i="57" s="1"/>
  <c r="K823" i="57" a="1"/>
  <c r="K823" i="57"/>
  <c r="K824" i="57" a="1"/>
  <c r="K824" i="57" s="1"/>
  <c r="K825" i="57" a="1"/>
  <c r="K825" i="57" s="1"/>
  <c r="K826" i="57" a="1"/>
  <c r="K826" i="57" s="1"/>
  <c r="K827" i="57" a="1"/>
  <c r="K827" i="57"/>
  <c r="K828" i="57" a="1"/>
  <c r="K828" i="57" s="1"/>
  <c r="K829" i="57" a="1"/>
  <c r="K829" i="57" s="1"/>
  <c r="K830" i="57" a="1"/>
  <c r="K830" i="57"/>
  <c r="K831" i="57" a="1"/>
  <c r="K831" i="57" s="1"/>
  <c r="K832" i="57" a="1"/>
  <c r="K832" i="57"/>
  <c r="K833" i="57" a="1"/>
  <c r="K833" i="57" s="1"/>
  <c r="K834" i="57" a="1"/>
  <c r="K834" i="57" s="1"/>
  <c r="K835" i="57" a="1"/>
  <c r="K835" i="57" s="1"/>
  <c r="K836" i="57" a="1"/>
  <c r="K836" i="57"/>
  <c r="K837" i="57" a="1"/>
  <c r="K837" i="57" s="1"/>
  <c r="K838" i="57" a="1"/>
  <c r="K838" i="57" s="1"/>
  <c r="K839" i="57" a="1"/>
  <c r="K839" i="57"/>
  <c r="K840" i="57" a="1"/>
  <c r="K840" i="57" s="1"/>
  <c r="K841" i="57" a="1"/>
  <c r="K841" i="57" s="1"/>
  <c r="K842" i="57" a="1"/>
  <c r="K842" i="57" s="1"/>
  <c r="K843" i="57" a="1"/>
  <c r="K843" i="57"/>
  <c r="K844" i="57" a="1"/>
  <c r="K844" i="57" s="1"/>
  <c r="K845" i="57" a="1"/>
  <c r="K845" i="57" s="1"/>
  <c r="K846" i="57" a="1"/>
  <c r="K846" i="57"/>
  <c r="K847" i="57" a="1"/>
  <c r="K847" i="57" s="1"/>
  <c r="K848" i="57" a="1"/>
  <c r="K848" i="57"/>
  <c r="K849" i="57" a="1"/>
  <c r="K849" i="57" s="1"/>
  <c r="K850" i="57" a="1"/>
  <c r="K850" i="57"/>
  <c r="K851" i="57" a="1"/>
  <c r="K851" i="57" s="1"/>
  <c r="K852" i="57" a="1"/>
  <c r="K852" i="57"/>
  <c r="K853" i="57" a="1"/>
  <c r="K853" i="57" s="1"/>
  <c r="K854" i="57" a="1"/>
  <c r="K854" i="57" s="1"/>
  <c r="K855" i="57" a="1"/>
  <c r="K855" i="57"/>
  <c r="K856" i="57" a="1"/>
  <c r="K856" i="57" s="1"/>
  <c r="K857" i="57" a="1"/>
  <c r="K857" i="57" s="1"/>
  <c r="K858" i="57" a="1"/>
  <c r="K858" i="57" s="1"/>
  <c r="K859" i="57" a="1"/>
  <c r="K859" i="57"/>
  <c r="K860" i="57" a="1"/>
  <c r="K860" i="57" s="1"/>
  <c r="K861" i="57" a="1"/>
  <c r="K861" i="57" s="1"/>
  <c r="K862" i="57" a="1"/>
  <c r="K862" i="57"/>
  <c r="K863" i="57" a="1"/>
  <c r="K863" i="57" s="1"/>
  <c r="K864" i="57" a="1"/>
  <c r="K864" i="57"/>
  <c r="K865" i="57" a="1"/>
  <c r="K865" i="57" s="1"/>
  <c r="K866" i="57" a="1"/>
  <c r="K866" i="57" s="1"/>
  <c r="K867" i="57" a="1"/>
  <c r="K867" i="57" s="1"/>
  <c r="K868" i="57" a="1"/>
  <c r="K868" i="57"/>
  <c r="K869" i="57" a="1"/>
  <c r="K869" i="57" s="1"/>
  <c r="K870" i="57" a="1"/>
  <c r="K870" i="57" s="1"/>
  <c r="K871" i="57" a="1"/>
  <c r="K871" i="57"/>
  <c r="K872" i="57" a="1"/>
  <c r="K872" i="57"/>
  <c r="K873" i="57" a="1"/>
  <c r="K873" i="57" s="1"/>
  <c r="K874" i="57" a="1"/>
  <c r="K874" i="57" s="1"/>
  <c r="K875" i="57" a="1"/>
  <c r="K875" i="57"/>
  <c r="K876" i="57" a="1"/>
  <c r="K876" i="57" s="1"/>
  <c r="K877" i="57" a="1"/>
  <c r="K877" i="57" s="1"/>
  <c r="K878" i="57" a="1"/>
  <c r="K878" i="57"/>
  <c r="K879" i="57" a="1"/>
  <c r="K879" i="57" s="1"/>
  <c r="K880" i="57" a="1"/>
  <c r="K880" i="57"/>
  <c r="K881" i="57" a="1"/>
  <c r="K881" i="57" s="1"/>
  <c r="K882" i="57" a="1"/>
  <c r="K882" i="57"/>
  <c r="K883" i="57" a="1"/>
  <c r="K883" i="57" s="1"/>
  <c r="K884" i="57" a="1"/>
  <c r="K884" i="57"/>
  <c r="K885" i="57" a="1"/>
  <c r="K885" i="57" s="1"/>
  <c r="K886" i="57" a="1"/>
  <c r="K886" i="57" s="1"/>
  <c r="K887" i="57" a="1"/>
  <c r="K887" i="57"/>
  <c r="K888" i="57" a="1"/>
  <c r="K888" i="57" s="1"/>
  <c r="K889" i="57" a="1"/>
  <c r="K889" i="57" s="1"/>
  <c r="K890" i="57" a="1"/>
  <c r="K890" i="57" s="1"/>
  <c r="K891" i="57" a="1"/>
  <c r="K891" i="57"/>
  <c r="K892" i="57" a="1"/>
  <c r="K892" i="57" s="1"/>
  <c r="K893" i="57" a="1"/>
  <c r="K893" i="57" s="1"/>
  <c r="K894" i="57" a="1"/>
  <c r="K894" i="57"/>
  <c r="K895" i="57" a="1"/>
  <c r="K895" i="57" s="1"/>
  <c r="K896" i="57" a="1"/>
  <c r="K896" i="57"/>
  <c r="K897" i="57" a="1"/>
  <c r="K897" i="57" s="1"/>
  <c r="K898" i="57" a="1"/>
  <c r="K898" i="57" s="1"/>
  <c r="K899" i="57" a="1"/>
  <c r="K899" i="57" s="1"/>
  <c r="K900" i="57" a="1"/>
  <c r="K900" i="57"/>
  <c r="K901" i="57" a="1"/>
  <c r="K901" i="57" s="1"/>
  <c r="K902" i="57" a="1"/>
  <c r="K902" i="57" s="1"/>
  <c r="K903" i="57" a="1"/>
  <c r="K903" i="57" s="1"/>
  <c r="K904" i="57" a="1"/>
  <c r="K904" i="57" s="1"/>
  <c r="K905" i="57" a="1"/>
  <c r="K905" i="57" s="1"/>
  <c r="G906" i="57" s="1" a="1"/>
  <c r="G906" i="57" s="1"/>
  <c r="K906" i="57" a="1"/>
  <c r="K906" i="57" s="1"/>
  <c r="G907" i="57" s="1" a="1"/>
  <c r="G907" i="57" s="1"/>
  <c r="K907" i="57" a="1"/>
  <c r="K907" i="57" s="1"/>
  <c r="K908" i="57" a="1"/>
  <c r="K908" i="57" s="1"/>
  <c r="K909" i="57" a="1"/>
  <c r="K909" i="57" s="1"/>
  <c r="K910" i="57" a="1"/>
  <c r="K910" i="57"/>
  <c r="K911" i="57" a="1"/>
  <c r="K911" i="57" s="1"/>
  <c r="K912" i="57" a="1"/>
  <c r="K912" i="57" s="1"/>
  <c r="K913" i="57" a="1"/>
  <c r="K913" i="57" s="1"/>
  <c r="G914" i="57" s="1" a="1"/>
  <c r="G914" i="57" s="1"/>
  <c r="K914" i="57" a="1"/>
  <c r="K914" i="57" s="1"/>
  <c r="K915" i="57" a="1"/>
  <c r="K915" i="57" s="1"/>
  <c r="G916" i="57" s="1" a="1"/>
  <c r="G916" i="57" s="1"/>
  <c r="K916" i="57" a="1"/>
  <c r="K916" i="57" s="1"/>
  <c r="K917" i="57" a="1"/>
  <c r="K917" i="57" s="1"/>
  <c r="K918" i="57" a="1"/>
  <c r="K918" i="57" s="1"/>
  <c r="K919" i="57" a="1"/>
  <c r="K919" i="57"/>
  <c r="K920" i="57" a="1"/>
  <c r="K920" i="57" s="1"/>
  <c r="K921" i="57" a="1"/>
  <c r="K921" i="57" s="1"/>
  <c r="G922" i="57" s="1" a="1"/>
  <c r="G922" i="57" s="1"/>
  <c r="K922" i="57" a="1"/>
  <c r="K922" i="57" s="1"/>
  <c r="K923" i="57" a="1"/>
  <c r="K923" i="57" s="1"/>
  <c r="K924" i="57" a="1"/>
  <c r="K924" i="57" s="1"/>
  <c r="G925" i="57" s="1" a="1"/>
  <c r="G925" i="57" s="1"/>
  <c r="K925" i="57" a="1"/>
  <c r="K925" i="57" s="1"/>
  <c r="K926" i="57" a="1"/>
  <c r="K926" i="57"/>
  <c r="K927" i="57" a="1"/>
  <c r="K927" i="57" s="1"/>
  <c r="K928" i="57" a="1"/>
  <c r="K928" i="57"/>
  <c r="K929" i="57" a="1"/>
  <c r="K929" i="57" s="1"/>
  <c r="K930" i="57" a="1"/>
  <c r="K930" i="57" s="1"/>
  <c r="K931" i="57" a="1"/>
  <c r="K931" i="57" s="1"/>
  <c r="K932" i="57" a="1"/>
  <c r="K932" i="57" s="1"/>
  <c r="K933" i="57" a="1"/>
  <c r="K933" i="57" s="1"/>
  <c r="G934" i="57" s="1" a="1"/>
  <c r="G934" i="57" s="1"/>
  <c r="K934" i="57" a="1"/>
  <c r="K934" i="57" s="1"/>
  <c r="K935" i="57" a="1"/>
  <c r="K935" i="57" s="1"/>
  <c r="K936" i="57" a="1"/>
  <c r="K936" i="57" s="1"/>
  <c r="K937" i="57" a="1"/>
  <c r="K937" i="57" s="1"/>
  <c r="K938" i="57" a="1"/>
  <c r="K938" i="57" s="1"/>
  <c r="G939" i="57" s="1" a="1"/>
  <c r="G939" i="57" s="1"/>
  <c r="K939" i="57" a="1"/>
  <c r="K939" i="57" s="1"/>
  <c r="K940" i="57" a="1"/>
  <c r="K940" i="57"/>
  <c r="K941" i="57" a="1"/>
  <c r="K941" i="57" s="1"/>
  <c r="K942" i="57" a="1"/>
  <c r="K942" i="57"/>
  <c r="K943" i="57" a="1"/>
  <c r="K943" i="57" s="1"/>
  <c r="K944" i="57" a="1"/>
  <c r="K944" i="57" s="1"/>
  <c r="K945" i="57" a="1"/>
  <c r="K945" i="57" s="1"/>
  <c r="K946" i="57" a="1"/>
  <c r="K946" i="57"/>
  <c r="K947" i="57" a="1"/>
  <c r="K947" i="57" s="1"/>
  <c r="G948" i="57" s="1" a="1"/>
  <c r="G948" i="57" s="1"/>
  <c r="K948" i="57" a="1"/>
  <c r="K948" i="57" s="1"/>
  <c r="K949" i="57" a="1"/>
  <c r="K949" i="57" s="1"/>
  <c r="K950" i="57" a="1"/>
  <c r="K950" i="57" s="1"/>
  <c r="G951" i="57" s="1" a="1"/>
  <c r="G951" i="57" s="1"/>
  <c r="K951" i="57" a="1"/>
  <c r="K951" i="57" s="1"/>
  <c r="G952" i="57" s="1" a="1"/>
  <c r="G952" i="57" s="1"/>
  <c r="K952" i="57" a="1"/>
  <c r="K952" i="57" s="1"/>
  <c r="G953" i="57" s="1" a="1"/>
  <c r="G953" i="57" s="1"/>
  <c r="K953" i="57" a="1"/>
  <c r="K953" i="57" s="1"/>
  <c r="K954" i="57" a="1"/>
  <c r="K954" i="57" s="1"/>
  <c r="G955" i="57" s="1" a="1"/>
  <c r="G955" i="57" s="1"/>
  <c r="K955" i="57" a="1"/>
  <c r="K955" i="57"/>
  <c r="K956" i="57" a="1"/>
  <c r="K956" i="57" s="1"/>
  <c r="G957" i="57" s="1" a="1"/>
  <c r="G957" i="57" s="1"/>
  <c r="K957" i="57" a="1"/>
  <c r="K957" i="57" s="1"/>
  <c r="K958" i="57" a="1"/>
  <c r="K958" i="57"/>
  <c r="K959" i="57" a="1"/>
  <c r="K959" i="57" s="1"/>
  <c r="G960" i="57" s="1" a="1"/>
  <c r="G960" i="57" s="1"/>
  <c r="K960" i="57" a="1"/>
  <c r="K960" i="57" s="1"/>
  <c r="G961" i="57" s="1" a="1"/>
  <c r="G961" i="57" s="1"/>
  <c r="K961" i="57" a="1"/>
  <c r="K961" i="57" s="1"/>
  <c r="G962" i="57" s="1" a="1"/>
  <c r="G962" i="57" s="1"/>
  <c r="K962" i="57" a="1"/>
  <c r="K962" i="57" s="1"/>
  <c r="K963" i="57" a="1"/>
  <c r="K963" i="57" s="1"/>
  <c r="G964" i="57" s="1" a="1"/>
  <c r="G964" i="57" s="1"/>
  <c r="K964" i="57" a="1"/>
  <c r="K964" i="57"/>
  <c r="K965" i="57" a="1"/>
  <c r="K965" i="57" s="1"/>
  <c r="G966" i="57" s="1" a="1"/>
  <c r="G966" i="57" s="1"/>
  <c r="K966" i="57" a="1"/>
  <c r="K966" i="57" s="1"/>
  <c r="G967" i="57" s="1" a="1"/>
  <c r="G967" i="57" s="1"/>
  <c r="K967" i="57" a="1"/>
  <c r="K967" i="57"/>
  <c r="K968" i="57" a="1"/>
  <c r="K968" i="57" s="1"/>
  <c r="G969" i="57" s="1" a="1"/>
  <c r="G969" i="57" s="1"/>
  <c r="K969" i="57" a="1"/>
  <c r="K969" i="57" s="1"/>
  <c r="G970" i="57" s="1" a="1"/>
  <c r="G970" i="57" s="1"/>
  <c r="K970" i="57" a="1"/>
  <c r="K970" i="57" s="1"/>
  <c r="G971" i="57" s="1" a="1"/>
  <c r="G971" i="57" s="1"/>
  <c r="K971" i="57" a="1"/>
  <c r="K971" i="57" s="1"/>
  <c r="G972" i="57" s="1" a="1"/>
  <c r="G972" i="57" s="1"/>
  <c r="K972" i="57" a="1"/>
  <c r="K972" i="57" s="1"/>
  <c r="G973" i="57" s="1" a="1"/>
  <c r="G973" i="57" s="1"/>
  <c r="K973" i="57" a="1"/>
  <c r="K973" i="57" s="1"/>
  <c r="G974" i="57" s="1" a="1"/>
  <c r="G974" i="57" s="1"/>
  <c r="K974" i="57" a="1"/>
  <c r="K974" i="57" s="1"/>
  <c r="G975" i="57" s="1" a="1"/>
  <c r="G975" i="57" s="1"/>
  <c r="K975" i="57" a="1"/>
  <c r="K975" i="57" s="1"/>
  <c r="G976" i="57" s="1" a="1"/>
  <c r="G976" i="57" s="1"/>
  <c r="K976" i="57" a="1"/>
  <c r="K976" i="57" s="1"/>
  <c r="G977" i="57" s="1" a="1"/>
  <c r="G977" i="57" s="1"/>
  <c r="K977" i="57" a="1"/>
  <c r="K977" i="57" s="1"/>
  <c r="G978" i="57" s="1" a="1"/>
  <c r="G978" i="57" s="1"/>
  <c r="K978" i="57" a="1"/>
  <c r="K978" i="57" s="1"/>
  <c r="G979" i="57" s="1" a="1"/>
  <c r="G979" i="57" s="1"/>
  <c r="K979" i="57" a="1"/>
  <c r="K979" i="57" s="1"/>
  <c r="G980" i="57" s="1" a="1"/>
  <c r="G980" i="57" s="1"/>
  <c r="K980" i="57" a="1"/>
  <c r="K980" i="57" s="1"/>
  <c r="G981" i="57" s="1" a="1"/>
  <c r="G981" i="57" s="1"/>
  <c r="K981" i="57" a="1"/>
  <c r="K981" i="57" s="1"/>
  <c r="G982" i="57" s="1" a="1"/>
  <c r="G982" i="57" s="1"/>
  <c r="K982" i="57" a="1"/>
  <c r="K982" i="57" s="1"/>
  <c r="G983" i="57" s="1" a="1"/>
  <c r="G983" i="57" s="1"/>
  <c r="K983" i="57" a="1"/>
  <c r="K983" i="57" s="1"/>
  <c r="G984" i="57" s="1" a="1"/>
  <c r="G984" i="57" s="1"/>
  <c r="K984" i="57" a="1"/>
  <c r="K984" i="57" s="1"/>
  <c r="G985" i="57" s="1" a="1"/>
  <c r="G985" i="57" s="1"/>
  <c r="K985" i="57" a="1"/>
  <c r="K985" i="57" s="1"/>
  <c r="G986" i="57" s="1" a="1"/>
  <c r="G986" i="57" s="1"/>
  <c r="K986" i="57" a="1"/>
  <c r="K986" i="57" s="1"/>
  <c r="K987" i="57" a="1"/>
  <c r="K987" i="57"/>
  <c r="K988" i="57" a="1"/>
  <c r="K988" i="57" s="1"/>
  <c r="G989" i="57" s="1" a="1"/>
  <c r="G989" i="57" s="1"/>
  <c r="K989" i="57" a="1"/>
  <c r="K989" i="57" s="1"/>
  <c r="G990" i="57" s="1" a="1"/>
  <c r="G990" i="57" s="1"/>
  <c r="K990" i="57" a="1"/>
  <c r="K990" i="57" s="1"/>
  <c r="G991" i="57" s="1" a="1"/>
  <c r="G991" i="57" s="1"/>
  <c r="K991" i="57" a="1"/>
  <c r="K991" i="57" s="1"/>
  <c r="G992" i="57" s="1" a="1"/>
  <c r="G992" i="57" s="1"/>
  <c r="K992" i="57" a="1"/>
  <c r="K992" i="57" s="1"/>
  <c r="G993" i="57" s="1" a="1"/>
  <c r="G993" i="57" s="1"/>
  <c r="K993" i="57" a="1"/>
  <c r="K993" i="57" s="1"/>
  <c r="G994" i="57" s="1" a="1"/>
  <c r="G994" i="57" s="1"/>
  <c r="K994" i="57" a="1"/>
  <c r="K994" i="57" s="1"/>
  <c r="G995" i="57" s="1" a="1"/>
  <c r="G995" i="57" s="1"/>
  <c r="K995" i="57" a="1"/>
  <c r="K995" i="57" s="1"/>
  <c r="G996" i="57" s="1" a="1"/>
  <c r="G996" i="57" s="1"/>
  <c r="K996" i="57" a="1"/>
  <c r="K996" i="57" s="1"/>
  <c r="G997" i="57" s="1" a="1"/>
  <c r="G997" i="57" s="1"/>
  <c r="K997" i="57" a="1"/>
  <c r="K997" i="57" s="1"/>
  <c r="G998" i="57" s="1" a="1"/>
  <c r="G998" i="57" s="1"/>
  <c r="K998" i="57" a="1"/>
  <c r="K998" i="57" s="1"/>
  <c r="G999" i="57" s="1" a="1"/>
  <c r="G999" i="57" s="1"/>
  <c r="K999" i="57" a="1"/>
  <c r="K999" i="57" s="1"/>
  <c r="G1000" i="57" s="1" a="1"/>
  <c r="G1000" i="57" s="1"/>
  <c r="K1000" i="57" a="1"/>
  <c r="K1000" i="57" s="1"/>
  <c r="G1001" i="57" s="1" a="1"/>
  <c r="G1001" i="57" s="1"/>
  <c r="K1001" i="57" a="1"/>
  <c r="K1001" i="57" s="1"/>
  <c r="G1002" i="57" s="1" a="1"/>
  <c r="G1002" i="57" s="1"/>
  <c r="K1002" i="57" a="1"/>
  <c r="K1002" i="57" s="1"/>
  <c r="G1003" i="57" s="1" a="1"/>
  <c r="G1003" i="57" s="1"/>
  <c r="K1003" i="57" a="1"/>
  <c r="K1003" i="57" s="1"/>
  <c r="G1004" i="57" s="1" a="1"/>
  <c r="G1004" i="57" s="1"/>
  <c r="K1004" i="57" a="1"/>
  <c r="K1004" i="57" s="1"/>
  <c r="G1005" i="57" s="1" a="1"/>
  <c r="G1005" i="57" s="1"/>
  <c r="K1005" i="57" a="1"/>
  <c r="K1005" i="57" s="1"/>
  <c r="G1006" i="57" s="1" a="1"/>
  <c r="G1006" i="57" s="1"/>
  <c r="K1006" i="57" a="1"/>
  <c r="K1006" i="57" s="1"/>
  <c r="G1007" i="57" s="1" a="1"/>
  <c r="G1007" i="57" s="1"/>
  <c r="K1007" i="57" a="1"/>
  <c r="K1007" i="57" s="1"/>
  <c r="G1008" i="57" s="1" a="1"/>
  <c r="G1008" i="57" s="1"/>
  <c r="K1008" i="57" a="1"/>
  <c r="K1008" i="57" s="1"/>
  <c r="G1009" i="57" s="1" a="1"/>
  <c r="G1009" i="57" s="1"/>
  <c r="K1009" i="57" a="1"/>
  <c r="K1009" i="57" s="1"/>
  <c r="G1010" i="57" s="1" a="1"/>
  <c r="G1010" i="57" s="1"/>
  <c r="K1010" i="57" a="1"/>
  <c r="K1010" i="57" s="1"/>
  <c r="K1011" i="57" a="1"/>
  <c r="K1011" i="57" s="1"/>
  <c r="G1012" i="57" s="1" a="1"/>
  <c r="G1012" i="57" s="1"/>
  <c r="K1012" i="57" a="1"/>
  <c r="K1012" i="57" s="1"/>
  <c r="G1013" i="57" s="1" a="1"/>
  <c r="G1013" i="57" s="1"/>
  <c r="K1013" i="57" a="1"/>
  <c r="K1013" i="57" s="1"/>
  <c r="G1014" i="57" s="1" a="1"/>
  <c r="G1014" i="57" s="1"/>
  <c r="K1014" i="57" a="1"/>
  <c r="K1014" i="57" s="1"/>
  <c r="G1015" i="57" s="1" a="1"/>
  <c r="G1015" i="57" s="1"/>
  <c r="K1015" i="57" a="1"/>
  <c r="K1015" i="57" s="1"/>
  <c r="G1016" i="57" s="1" a="1"/>
  <c r="G1016" i="57" s="1"/>
  <c r="K1016" i="57" a="1"/>
  <c r="K1016" i="57" s="1"/>
  <c r="G1017" i="57" s="1" a="1"/>
  <c r="G1017" i="57" s="1"/>
  <c r="K1017" i="57" a="1"/>
  <c r="K1017" i="57" s="1"/>
  <c r="G1018" i="57" s="1" a="1"/>
  <c r="G1018" i="57" s="1"/>
  <c r="K1018" i="57" a="1"/>
  <c r="K1018" i="57" s="1"/>
  <c r="G1019" i="57" s="1" a="1"/>
  <c r="G1019" i="57" s="1"/>
  <c r="K1019" i="57" a="1"/>
  <c r="K1019" i="57" s="1"/>
  <c r="G1020" i="57" s="1" a="1"/>
  <c r="G1020" i="57" s="1"/>
  <c r="K1020" i="57" a="1"/>
  <c r="K1020" i="57" s="1"/>
  <c r="G1021" i="57" s="1" a="1"/>
  <c r="G1021" i="57" s="1"/>
  <c r="K1021" i="57" a="1"/>
  <c r="K1021" i="57" s="1"/>
  <c r="G1022" i="57" s="1" a="1"/>
  <c r="G1022" i="57" s="1"/>
  <c r="K1022" i="57" a="1"/>
  <c r="K1022" i="57" s="1"/>
  <c r="G1023" i="57" s="1" a="1"/>
  <c r="G1023" i="57" s="1"/>
  <c r="K1023" i="57" a="1"/>
  <c r="K1023" i="57" s="1"/>
  <c r="G1024" i="57" s="1" a="1"/>
  <c r="G1024" i="57" s="1"/>
  <c r="K1024" i="57" a="1"/>
  <c r="K1024" i="57" s="1"/>
  <c r="G1025" i="57" s="1" a="1"/>
  <c r="G1025" i="57" s="1"/>
  <c r="K1025" i="57" a="1"/>
  <c r="K1025" i="57" s="1"/>
  <c r="G1026" i="57" s="1" a="1"/>
  <c r="G1026" i="57" s="1"/>
  <c r="K1026" i="57" a="1"/>
  <c r="K1026" i="57" s="1"/>
  <c r="G1027" i="57" s="1" a="1"/>
  <c r="G1027" i="57" s="1"/>
  <c r="K1027" i="57" a="1"/>
  <c r="K1027" i="57" s="1"/>
  <c r="G1028" i="57" s="1" a="1"/>
  <c r="G1028" i="57" s="1"/>
  <c r="K1028" i="57" a="1"/>
  <c r="K1028" i="57" s="1"/>
  <c r="G1029" i="57" s="1" a="1"/>
  <c r="G1029" i="57" s="1"/>
  <c r="K1029" i="57" a="1"/>
  <c r="K1029" i="57"/>
  <c r="K1030" i="57" a="1"/>
  <c r="K1030" i="57" s="1"/>
  <c r="K1031" i="57" a="1"/>
  <c r="K1031" i="57"/>
  <c r="K1032" i="57" a="1"/>
  <c r="K1032" i="57" s="1"/>
  <c r="G1033" i="57" s="1" a="1"/>
  <c r="G1033" i="57" s="1"/>
  <c r="K1033" i="57" a="1"/>
  <c r="K1033" i="57" s="1"/>
  <c r="G1034" i="57" s="1" a="1"/>
  <c r="G1034" i="57" s="1"/>
  <c r="K1034" i="57" a="1"/>
  <c r="K1034" i="57" s="1"/>
  <c r="G1035" i="57" s="1" a="1"/>
  <c r="G1035" i="57" s="1"/>
  <c r="K1035" i="57" a="1"/>
  <c r="K1035" i="57" s="1"/>
  <c r="G1036" i="57" s="1" a="1"/>
  <c r="G1036" i="57" s="1"/>
  <c r="K1036" i="57" a="1"/>
  <c r="K1036" i="57" s="1"/>
  <c r="G1037" i="57" s="1" a="1"/>
  <c r="G1037" i="57" s="1"/>
  <c r="K1037" i="57" a="1"/>
  <c r="K1037" i="57"/>
  <c r="K1038" i="57" a="1"/>
  <c r="K1038" i="57" s="1"/>
  <c r="K1039" i="57" a="1"/>
  <c r="K1039" i="57" s="1"/>
  <c r="G1040" i="57" s="1" a="1"/>
  <c r="G1040" i="57" s="1"/>
  <c r="K1040" i="57" a="1"/>
  <c r="K1040" i="57"/>
  <c r="K1041" i="57" a="1"/>
  <c r="K1041" i="57" s="1"/>
  <c r="G1042" i="57" s="1" a="1"/>
  <c r="G1042" i="57" s="1"/>
  <c r="K1042" i="57" a="1"/>
  <c r="K1042" i="57" s="1"/>
  <c r="K1043" i="57" a="1"/>
  <c r="K1043" i="57"/>
  <c r="K1044" i="57" a="1"/>
  <c r="K1044" i="57" s="1"/>
  <c r="G1045" i="57" s="1" a="1"/>
  <c r="G1045" i="57" s="1"/>
  <c r="K1045" i="57" a="1"/>
  <c r="K1045" i="57" s="1"/>
  <c r="G1046" i="57" s="1" a="1"/>
  <c r="G1046" i="57" s="1"/>
  <c r="K1046" i="57" a="1"/>
  <c r="K1046" i="57" s="1"/>
  <c r="K1047" i="57" a="1"/>
  <c r="K1047" i="57" s="1"/>
  <c r="G1048" i="57" s="1" a="1"/>
  <c r="G1048" i="57" s="1"/>
  <c r="K1048" i="57" a="1"/>
  <c r="K1048" i="57" s="1"/>
  <c r="G1049" i="57" s="1" a="1"/>
  <c r="G1049" i="57" s="1"/>
  <c r="K1049" i="57" a="1"/>
  <c r="K1049" i="57"/>
  <c r="K1050" i="57" a="1"/>
  <c r="K1050" i="57" s="1"/>
  <c r="K1051" i="57" a="1"/>
  <c r="K1051" i="57"/>
  <c r="K1052" i="57" a="1"/>
  <c r="K1052" i="57"/>
  <c r="K1053" i="57" a="1"/>
  <c r="K1053" i="57" s="1"/>
  <c r="G1054" i="57" s="1" a="1"/>
  <c r="G1054" i="57" s="1"/>
  <c r="K1054" i="57" a="1"/>
  <c r="K1054" i="57" s="1"/>
  <c r="K1055" i="57" a="1"/>
  <c r="K1055" i="57" s="1"/>
  <c r="G1056" i="57" s="1" a="1"/>
  <c r="G1056" i="57" s="1"/>
  <c r="K1056" i="57" a="1"/>
  <c r="K1056" i="57" s="1"/>
  <c r="G1057" i="57" s="1" a="1"/>
  <c r="G1057" i="57" s="1"/>
  <c r="K1057" i="57" a="1"/>
  <c r="K1057" i="57" s="1"/>
  <c r="G1058" i="57" s="1" a="1"/>
  <c r="G1058" i="57" s="1"/>
  <c r="K1058" i="57" a="1"/>
  <c r="K1058" i="57" s="1"/>
  <c r="K1059" i="57" a="1"/>
  <c r="K1059" i="57" s="1"/>
  <c r="G1060" i="57" s="1" a="1"/>
  <c r="G1060" i="57" s="1"/>
  <c r="K1060" i="57" a="1"/>
  <c r="K1060" i="57"/>
  <c r="K1061" i="57" a="1"/>
  <c r="K1061" i="57"/>
  <c r="K1062" i="57" a="1"/>
  <c r="K1062" i="57" s="1"/>
  <c r="G1063" i="57" s="1" a="1"/>
  <c r="G1063" i="57" s="1"/>
  <c r="K1063" i="57" a="1"/>
  <c r="K1063" i="57" s="1"/>
  <c r="G1064" i="57" s="1" a="1"/>
  <c r="G1064" i="57" s="1"/>
  <c r="K1064" i="57" a="1"/>
  <c r="K1064" i="57" s="1"/>
  <c r="G1065" i="57" s="1" a="1"/>
  <c r="G1065" i="57" s="1"/>
  <c r="K1065" i="57" a="1"/>
  <c r="K1065" i="57" s="1"/>
  <c r="G1066" i="57" s="1" a="1"/>
  <c r="G1066" i="57" s="1"/>
  <c r="K1066" i="57" a="1"/>
  <c r="K1066" i="57" s="1"/>
  <c r="G1067" i="57" s="1" a="1"/>
  <c r="G1067" i="57" s="1"/>
  <c r="K1067" i="57" a="1"/>
  <c r="K1067" i="57" s="1"/>
  <c r="G1068" i="57" s="1" a="1"/>
  <c r="G1068" i="57" s="1"/>
  <c r="K1068" i="57" a="1"/>
  <c r="K1068" i="57" s="1"/>
  <c r="G1069" i="57" s="1" a="1"/>
  <c r="G1069" i="57" s="1"/>
  <c r="K1069" i="57" a="1"/>
  <c r="K1069" i="57" s="1"/>
  <c r="G1070" i="57" s="1" a="1"/>
  <c r="G1070" i="57" s="1"/>
  <c r="K1070" i="57" a="1"/>
  <c r="K1070" i="57" s="1"/>
  <c r="G1071" i="57" s="1" a="1"/>
  <c r="G1071" i="57" s="1"/>
  <c r="K1071" i="57" a="1"/>
  <c r="K1071" i="57" s="1"/>
  <c r="G1072" i="57" s="1" a="1"/>
  <c r="G1072" i="57" s="1"/>
  <c r="K1072" i="57" a="1"/>
  <c r="K1072" i="57" s="1"/>
  <c r="G1073" i="57" s="1" a="1"/>
  <c r="G1073" i="57" s="1"/>
  <c r="K1073" i="57" a="1"/>
  <c r="K1073" i="57" s="1"/>
  <c r="G1074" i="57" s="1" a="1"/>
  <c r="G1074" i="57" s="1"/>
  <c r="K1074" i="57" a="1"/>
  <c r="K1074" i="57" s="1"/>
  <c r="K1075" i="57" a="1"/>
  <c r="K1075" i="57"/>
  <c r="K1076" i="57" a="1"/>
  <c r="K1076" i="57" s="1"/>
  <c r="G1077" i="57" s="1" a="1"/>
  <c r="G1077" i="57" s="1"/>
  <c r="K1077" i="57" a="1"/>
  <c r="K1077" i="57" s="1"/>
  <c r="G1078" i="57" s="1" a="1"/>
  <c r="G1078" i="57" s="1"/>
  <c r="K1078" i="57" a="1"/>
  <c r="K1078" i="57" s="1"/>
  <c r="G1079" i="57" s="1" a="1"/>
  <c r="G1079" i="57" s="1"/>
  <c r="K1079" i="57" a="1"/>
  <c r="K1079" i="57" s="1"/>
  <c r="G1080" i="57" s="1" a="1"/>
  <c r="G1080" i="57" s="1"/>
  <c r="K1080" i="57" a="1"/>
  <c r="K1080" i="57" s="1"/>
  <c r="G1081" i="57" s="1" a="1"/>
  <c r="G1081" i="57" s="1"/>
  <c r="K1081" i="57" a="1"/>
  <c r="K1081" i="57" s="1"/>
  <c r="G1082" i="57" s="1" a="1"/>
  <c r="G1082" i="57" s="1"/>
  <c r="K1082" i="57" a="1"/>
  <c r="K1082" i="57" s="1"/>
  <c r="K1083" i="57" a="1"/>
  <c r="K1083" i="57" s="1"/>
  <c r="G1084" i="57" s="1" a="1"/>
  <c r="G1084" i="57" s="1"/>
  <c r="K1084" i="57" a="1"/>
  <c r="K1084" i="57"/>
  <c r="K1085" i="57" a="1"/>
  <c r="K1085" i="57" s="1"/>
  <c r="G1086" i="57" s="1" a="1"/>
  <c r="G1086" i="57" s="1"/>
  <c r="K1086" i="57" a="1"/>
  <c r="K1086" i="57" s="1"/>
  <c r="G1087" i="57" s="1" a="1"/>
  <c r="G1087" i="57" s="1"/>
  <c r="K1087" i="57" a="1"/>
  <c r="K1087" i="57" s="1"/>
  <c r="G1088" i="57" s="1" a="1"/>
  <c r="G1088" i="57" s="1"/>
  <c r="K1088" i="57" a="1"/>
  <c r="K1088" i="57"/>
  <c r="K1089" i="57" a="1"/>
  <c r="K1089" i="57" s="1"/>
  <c r="G1090" i="57" s="1" a="1"/>
  <c r="G1090" i="57" s="1"/>
  <c r="K1090" i="57" a="1"/>
  <c r="K1090" i="57" s="1"/>
  <c r="G1091" i="57" s="1" a="1"/>
  <c r="G1091" i="57" s="1"/>
  <c r="K1091" i="57" a="1"/>
  <c r="K1091" i="57" s="1"/>
  <c r="G1092" i="57" s="1" a="1"/>
  <c r="G1092" i="57" s="1"/>
  <c r="K1092" i="57" a="1"/>
  <c r="K1092" i="57" s="1"/>
  <c r="G1093" i="57" s="1" a="1"/>
  <c r="G1093" i="57" s="1"/>
  <c r="K1093" i="57" a="1"/>
  <c r="K1093" i="57"/>
  <c r="K1094" i="57" a="1"/>
  <c r="K1094" i="57" s="1"/>
  <c r="K1095" i="57" a="1"/>
  <c r="K1095" i="57"/>
  <c r="K1096" i="57" a="1"/>
  <c r="K1096" i="57" s="1"/>
  <c r="G1097" i="57" s="1" a="1"/>
  <c r="G1097" i="57" s="1"/>
  <c r="K1097" i="57" a="1"/>
  <c r="K1097" i="57"/>
  <c r="K1098" i="57" a="1"/>
  <c r="K1098" i="57" s="1"/>
  <c r="K1099" i="57" a="1"/>
  <c r="K1099" i="57" s="1"/>
  <c r="G1100" i="57" s="1" a="1"/>
  <c r="G1100" i="57" s="1"/>
  <c r="K1100" i="57" a="1"/>
  <c r="K1100" i="57" s="1"/>
  <c r="G1101" i="57" s="1" a="1"/>
  <c r="G1101" i="57" s="1"/>
  <c r="K1101" i="57" a="1"/>
  <c r="K1101" i="57"/>
  <c r="K1102" i="57" a="1"/>
  <c r="K1102" i="57" s="1"/>
  <c r="G1103" i="57" s="1" a="1"/>
  <c r="G1103" i="57" s="1"/>
  <c r="K1103" i="57" a="1"/>
  <c r="K1103" i="57" s="1"/>
  <c r="G1104" i="57" s="1" a="1"/>
  <c r="G1104" i="57" s="1"/>
  <c r="K1104" i="57" a="1"/>
  <c r="K1104" i="57"/>
  <c r="K1105" i="57" a="1"/>
  <c r="K1105" i="57" s="1"/>
  <c r="G1106" i="57" s="1" a="1"/>
  <c r="G1106" i="57" s="1"/>
  <c r="K1106" i="57" a="1"/>
  <c r="K1106" i="57" s="1"/>
  <c r="K1107" i="57" a="1"/>
  <c r="K1107" i="57"/>
  <c r="K1108" i="57" a="1"/>
  <c r="K1108" i="57" s="1"/>
  <c r="G1109" i="57" s="1" a="1"/>
  <c r="G1109" i="57" s="1"/>
  <c r="K1109" i="57" a="1"/>
  <c r="K1109" i="57" s="1"/>
  <c r="G1110" i="57" s="1" a="1"/>
  <c r="G1110" i="57" s="1"/>
  <c r="K1110" i="57" a="1"/>
  <c r="K1110" i="57" s="1"/>
  <c r="G1111" i="57" s="1" a="1"/>
  <c r="G1111" i="57" s="1"/>
  <c r="K1111" i="57" a="1"/>
  <c r="K1111" i="57" s="1"/>
  <c r="G1112" i="57" s="1" a="1"/>
  <c r="G1112" i="57" s="1"/>
  <c r="K1112" i="57" a="1"/>
  <c r="K1112" i="57" s="1"/>
  <c r="G1113" i="57" s="1" a="1"/>
  <c r="G1113" i="57" s="1"/>
  <c r="K1113" i="57" a="1"/>
  <c r="K1113" i="57" s="1"/>
  <c r="G1114" i="57" s="1" a="1"/>
  <c r="G1114" i="57" s="1"/>
  <c r="K1114" i="57" a="1"/>
  <c r="K1114" i="57" s="1"/>
  <c r="G1115" i="57" s="1" a="1"/>
  <c r="G1115" i="57" s="1"/>
  <c r="K1115" i="57" a="1"/>
  <c r="K1115" i="57" s="1"/>
  <c r="G1116" i="57" s="1" a="1"/>
  <c r="G1116" i="57" s="1"/>
  <c r="K1116" i="57" a="1"/>
  <c r="K1116" i="57" s="1"/>
  <c r="G1117" i="57" s="1" a="1"/>
  <c r="G1117" i="57" s="1"/>
  <c r="K1117" i="57" a="1"/>
  <c r="K1117" i="57" s="1"/>
  <c r="G1118" i="57" s="1" a="1"/>
  <c r="G1118" i="57" s="1"/>
  <c r="K1118" i="57" a="1"/>
  <c r="K1118" i="57" s="1"/>
  <c r="G1119" i="57" s="1" a="1"/>
  <c r="G1119" i="57" s="1"/>
  <c r="K1119" i="57" a="1"/>
  <c r="K1119" i="57" s="1"/>
  <c r="G1120" i="57" s="1" a="1"/>
  <c r="G1120" i="57" s="1"/>
  <c r="K1120" i="57" a="1"/>
  <c r="K1120" i="57" s="1"/>
  <c r="G1121" i="57" s="1" a="1"/>
  <c r="G1121" i="57" s="1"/>
  <c r="K1121" i="57" a="1"/>
  <c r="K1121" i="57" s="1"/>
  <c r="G1122" i="57" s="1" a="1"/>
  <c r="G1122" i="57" s="1"/>
  <c r="K1122" i="57" a="1"/>
  <c r="K1122" i="57" s="1"/>
  <c r="K1123" i="57" a="1"/>
  <c r="K1123" i="57" s="1"/>
  <c r="G1124" i="57" s="1" a="1"/>
  <c r="G1124" i="57" s="1"/>
  <c r="K1124" i="57" a="1"/>
  <c r="K1124" i="57" s="1"/>
  <c r="G1125" i="57" s="1" a="1"/>
  <c r="G1125" i="57" s="1"/>
  <c r="K1125" i="57" a="1"/>
  <c r="K1125" i="57"/>
  <c r="K1126" i="57" a="1"/>
  <c r="K1126" i="57" s="1"/>
  <c r="K1127" i="57" a="1"/>
  <c r="K1127" i="57" s="1"/>
  <c r="G1128" i="57" s="1" a="1"/>
  <c r="G1128" i="57" s="1"/>
  <c r="K1128" i="57" a="1"/>
  <c r="K1128" i="57" s="1"/>
  <c r="G1129" i="57" s="1" a="1"/>
  <c r="G1129" i="57" s="1"/>
  <c r="K1129" i="57" a="1"/>
  <c r="K1129" i="57" s="1"/>
  <c r="G1130" i="57" s="1" a="1"/>
  <c r="G1130" i="57" s="1"/>
  <c r="K1130" i="57" a="1"/>
  <c r="K1130" i="57" s="1"/>
  <c r="G1131" i="57" s="1" a="1"/>
  <c r="G1131" i="57" s="1"/>
  <c r="K1131" i="57" a="1"/>
  <c r="K1131" i="57" s="1"/>
  <c r="G1132" i="57" s="1" a="1"/>
  <c r="G1132" i="57" s="1"/>
  <c r="K1132" i="57" a="1"/>
  <c r="K1132" i="57" s="1"/>
  <c r="G1133" i="57" s="1" a="1"/>
  <c r="G1133" i="57" s="1"/>
  <c r="K1133" i="57" a="1"/>
  <c r="K1133" i="57"/>
  <c r="K1134" i="57" a="1"/>
  <c r="K1134" i="57" s="1"/>
  <c r="G1135" i="57" s="1" a="1"/>
  <c r="G1135" i="57" s="1"/>
  <c r="K1135" i="57" a="1"/>
  <c r="K1135" i="57" s="1"/>
  <c r="G1136" i="57" s="1" a="1"/>
  <c r="G1136" i="57" s="1"/>
  <c r="K1136" i="57" a="1"/>
  <c r="K1136" i="57"/>
  <c r="K1137" i="57" a="1"/>
  <c r="K1137" i="57" s="1"/>
  <c r="G1138" i="57" s="1" a="1"/>
  <c r="G1138" i="57" s="1"/>
  <c r="K1138" i="57" a="1"/>
  <c r="K1138" i="57" s="1"/>
  <c r="K1139" i="57" a="1"/>
  <c r="K1139" i="57" s="1"/>
  <c r="G1140" i="57" s="1" a="1"/>
  <c r="G1140" i="57" s="1"/>
  <c r="K1140" i="57" a="1"/>
  <c r="K1140" i="57" s="1"/>
  <c r="G1141" i="57" s="1" a="1"/>
  <c r="G1141" i="57" s="1"/>
  <c r="K1141" i="57" a="1"/>
  <c r="K1141" i="57" s="1"/>
  <c r="G1142" i="57" s="1" a="1"/>
  <c r="G1142" i="57" s="1"/>
  <c r="K1142" i="57" a="1"/>
  <c r="K1142" i="57" s="1"/>
  <c r="K1143" i="57" a="1"/>
  <c r="K1143" i="57" s="1"/>
  <c r="G1144" i="57" s="1" a="1"/>
  <c r="G1144" i="57" s="1"/>
  <c r="K1144" i="57" a="1"/>
  <c r="K1144" i="57" s="1"/>
  <c r="G1145" i="57" s="1" a="1"/>
  <c r="G1145" i="57" s="1"/>
  <c r="K1145" i="57" a="1"/>
  <c r="K1145" i="57"/>
  <c r="K1146" i="57" a="1"/>
  <c r="K1146" i="57" s="1"/>
  <c r="K1147" i="57" a="1"/>
  <c r="K1147" i="57"/>
  <c r="K1148" i="57" a="1"/>
  <c r="K1148" i="57"/>
  <c r="K1149" i="57" a="1"/>
  <c r="K1149" i="57" s="1"/>
  <c r="G1150" i="57" s="1" a="1"/>
  <c r="G1150" i="57" s="1"/>
  <c r="K1150" i="57" a="1"/>
  <c r="K1150" i="57" s="1"/>
  <c r="K1151" i="57" a="1"/>
  <c r="K1151" i="57" s="1"/>
  <c r="G1152" i="57" s="1" a="1"/>
  <c r="G1152" i="57" s="1"/>
  <c r="K1152" i="57" a="1"/>
  <c r="K1152" i="57"/>
  <c r="K1153" i="57" a="1"/>
  <c r="K1153" i="57" s="1"/>
  <c r="G1154" i="57" s="1" a="1"/>
  <c r="G1154" i="57" s="1"/>
  <c r="K1154" i="57" a="1"/>
  <c r="K1154" i="57" s="1"/>
  <c r="K1155" i="57" a="1"/>
  <c r="K1155" i="57" s="1"/>
  <c r="G1156" i="57" s="1" a="1"/>
  <c r="G1156" i="57" s="1"/>
  <c r="K1156" i="57" a="1"/>
  <c r="K1156" i="57"/>
  <c r="K1157" i="57" a="1"/>
  <c r="K1157" i="57"/>
  <c r="K1158" i="57" a="1"/>
  <c r="K1158" i="57" s="1"/>
  <c r="K1159" i="57" a="1"/>
  <c r="K1159" i="57"/>
  <c r="K1160" i="57" a="1"/>
  <c r="K1160" i="57" s="1"/>
  <c r="G1161" i="57" s="1" a="1"/>
  <c r="G1161" i="57" s="1"/>
  <c r="K1161" i="57" a="1"/>
  <c r="K1161" i="57" s="1"/>
  <c r="G1162" i="57" s="1" a="1"/>
  <c r="G1162" i="57" s="1"/>
  <c r="K1162" i="57" a="1"/>
  <c r="K1162" i="57" s="1"/>
  <c r="G1163" i="57" s="1" a="1"/>
  <c r="G1163" i="57" s="1"/>
  <c r="K1163" i="57" a="1"/>
  <c r="K1163" i="57" s="1"/>
  <c r="G1164" i="57" s="1" a="1"/>
  <c r="G1164" i="57" s="1"/>
  <c r="K1164" i="57" a="1"/>
  <c r="K1164" i="57" s="1"/>
  <c r="G1165" i="57" s="1" a="1"/>
  <c r="G1165" i="57" s="1"/>
  <c r="K1165" i="57" a="1"/>
  <c r="K1165" i="57" s="1"/>
  <c r="G1166" i="57" s="1" a="1"/>
  <c r="G1166" i="57" s="1"/>
  <c r="K1166" i="57" a="1"/>
  <c r="K1166" i="57" s="1"/>
  <c r="G1167" i="57" s="1" a="1"/>
  <c r="G1167" i="57" s="1"/>
  <c r="K1167" i="57" a="1"/>
  <c r="K1167" i="57" s="1"/>
  <c r="G1168" i="57" s="1" a="1"/>
  <c r="G1168" i="57" s="1"/>
  <c r="K1168" i="57" a="1"/>
  <c r="K1168" i="57" s="1"/>
  <c r="G1169" i="57" s="1" a="1"/>
  <c r="G1169" i="57" s="1"/>
  <c r="K1169" i="57" a="1"/>
  <c r="K1169" i="57" s="1"/>
  <c r="G1170" i="57" s="1" a="1"/>
  <c r="G1170" i="57" s="1"/>
  <c r="K1170" i="57" a="1"/>
  <c r="K1170" i="57" s="1"/>
  <c r="G1171" i="57" s="1" a="1"/>
  <c r="G1171" i="57" s="1"/>
  <c r="K1171" i="57" a="1"/>
  <c r="K1171" i="57"/>
  <c r="K1172" i="57" a="1"/>
  <c r="K1172" i="57" s="1"/>
  <c r="G1173" i="57" s="1" a="1"/>
  <c r="G1173" i="57" s="1"/>
  <c r="K1173" i="57" a="1"/>
  <c r="K1173" i="57" s="1"/>
  <c r="G1174" i="57" s="1" a="1"/>
  <c r="G1174" i="57" s="1"/>
  <c r="K1174" i="57" a="1"/>
  <c r="K1174" i="57" s="1"/>
  <c r="K1175" i="57" a="1"/>
  <c r="K1175" i="57" s="1"/>
  <c r="G1176" i="57" s="1" a="1"/>
  <c r="G1176" i="57" s="1"/>
  <c r="K1176" i="57" a="1"/>
  <c r="K1176" i="57" s="1"/>
  <c r="G1177" i="57" s="1" a="1"/>
  <c r="G1177" i="57" s="1"/>
  <c r="K1177" i="57" a="1"/>
  <c r="K1177" i="57" s="1"/>
  <c r="G1178" i="57" s="1" a="1"/>
  <c r="G1178" i="57" s="1"/>
  <c r="K1178" i="57" a="1"/>
  <c r="K1178" i="57" s="1"/>
  <c r="K1179" i="57" a="1"/>
  <c r="K1179" i="57"/>
  <c r="K1180" i="57" a="1"/>
  <c r="K1180" i="57"/>
  <c r="K1181" i="57" a="1"/>
  <c r="K1181" i="57" s="1"/>
  <c r="G1182" i="57" s="1" a="1"/>
  <c r="G1182" i="57" s="1"/>
  <c r="K1182" i="57" a="1"/>
  <c r="K1182" i="57" s="1"/>
  <c r="G1183" i="57" s="1" a="1"/>
  <c r="G1183" i="57" s="1"/>
  <c r="K1183" i="57" a="1"/>
  <c r="K1183" i="57" s="1"/>
  <c r="G1184" i="57" s="1" a="1"/>
  <c r="G1184" i="57" s="1"/>
  <c r="K1184" i="57" a="1"/>
  <c r="K1184" i="57"/>
  <c r="K1185" i="57" a="1"/>
  <c r="K1185" i="57" s="1"/>
  <c r="G1186" i="57" s="1" a="1"/>
  <c r="G1186" i="57" s="1"/>
  <c r="K1186" i="57" a="1"/>
  <c r="K1186" i="57" s="1"/>
  <c r="G1187" i="57" s="1" a="1"/>
  <c r="G1187" i="57" s="1"/>
  <c r="K1187" i="57" a="1"/>
  <c r="K1187" i="57" s="1"/>
  <c r="G1188" i="57" s="1" a="1"/>
  <c r="G1188" i="57" s="1"/>
  <c r="K1188" i="57" a="1"/>
  <c r="K1188" i="57" s="1"/>
  <c r="G1189" i="57" s="1" a="1"/>
  <c r="G1189" i="57" s="1"/>
  <c r="K1189" i="57" a="1"/>
  <c r="K1189" i="57"/>
  <c r="G1190" i="57" s="1" a="1"/>
  <c r="G1190" i="57" s="1"/>
  <c r="K1190" i="57" a="1"/>
  <c r="K1190" i="57" s="1"/>
  <c r="K1191" i="57" a="1"/>
  <c r="K1191" i="57"/>
  <c r="G1192" i="57" s="1" a="1"/>
  <c r="G1192" i="57" s="1"/>
  <c r="K1192" i="57" a="1"/>
  <c r="K1192" i="57" s="1"/>
  <c r="G1193" i="57" s="1" a="1"/>
  <c r="G1193" i="57" s="1"/>
  <c r="K1193" i="57" a="1"/>
  <c r="K1193" i="57"/>
  <c r="K1194" i="57" a="1"/>
  <c r="K1194" i="57" s="1"/>
  <c r="K1195" i="57" a="1"/>
  <c r="K1195" i="57" s="1"/>
  <c r="G1196" i="57" s="1" a="1"/>
  <c r="G1196" i="57" s="1"/>
  <c r="K1196" i="57" a="1"/>
  <c r="K1196" i="57" s="1"/>
  <c r="G1197" i="57" s="1" a="1"/>
  <c r="G1197" i="57" s="1"/>
  <c r="K1197" i="57" a="1"/>
  <c r="K1197" i="57" s="1"/>
  <c r="G1198" i="57" s="1" a="1"/>
  <c r="G1198" i="57" s="1"/>
  <c r="K1198" i="57" a="1"/>
  <c r="K1198" i="57" s="1"/>
  <c r="K1199" i="57" a="1"/>
  <c r="K1199" i="57" s="1"/>
  <c r="G1200" i="57" s="1" a="1"/>
  <c r="G1200" i="57" s="1"/>
  <c r="K1200" i="57" a="1"/>
  <c r="K1200" i="57"/>
  <c r="G1201" i="57" s="1" a="1"/>
  <c r="G1201" i="57" s="1"/>
  <c r="K1201" i="57" a="1"/>
  <c r="K1201" i="57" s="1"/>
  <c r="G1202" i="57" s="1" a="1"/>
  <c r="G1202" i="57" s="1"/>
  <c r="K1202" i="57" a="1"/>
  <c r="K1202" i="57" s="1"/>
  <c r="G1203" i="57" s="1" a="1"/>
  <c r="G1203" i="57" s="1"/>
  <c r="K1203" i="57" a="1"/>
  <c r="K1203" i="57"/>
  <c r="K1204" i="57" a="1"/>
  <c r="K1204" i="57" s="1"/>
  <c r="G1205" i="57" s="1" a="1"/>
  <c r="G1205" i="57" s="1"/>
  <c r="K1205" i="57" a="1"/>
  <c r="K1205" i="57" s="1"/>
  <c r="G1206" i="57" s="1" a="1"/>
  <c r="G1206" i="57" s="1"/>
  <c r="K1206" i="57" a="1"/>
  <c r="K1206" i="57" s="1"/>
  <c r="K1207" i="57" a="1"/>
  <c r="K1207" i="57"/>
  <c r="G1208" i="57" s="1" a="1"/>
  <c r="G1208" i="57" s="1"/>
  <c r="K1208" i="57" a="1"/>
  <c r="K1208" i="57" s="1"/>
  <c r="K2" i="57" a="1"/>
  <c r="K2" i="57" s="1"/>
  <c r="G3" i="57" s="1" a="1"/>
  <c r="G3" i="57" s="1"/>
  <c r="G118" i="56" a="1"/>
  <c r="G118" i="56" s="1"/>
  <c r="G126" i="56" a="1"/>
  <c r="G126" i="56" s="1"/>
  <c r="G140" i="56" a="1"/>
  <c r="G140" i="56" s="1"/>
  <c r="G142" i="56" a="1"/>
  <c r="G142" i="56" s="1"/>
  <c r="G148" i="56" a="1"/>
  <c r="G148" i="56" s="1"/>
  <c r="G150" i="56" a="1"/>
  <c r="G150" i="56" s="1"/>
  <c r="G164" i="56" a="1"/>
  <c r="G164" i="56" s="1"/>
  <c r="G166" i="56" a="1"/>
  <c r="G166" i="56" s="1"/>
  <c r="G174" i="56" a="1"/>
  <c r="G174" i="56" s="1"/>
  <c r="G180" i="56" a="1"/>
  <c r="G180" i="56" s="1"/>
  <c r="G190" i="56" a="1"/>
  <c r="G190" i="56" s="1"/>
  <c r="G198" i="56" a="1"/>
  <c r="G198" i="56" s="1"/>
  <c r="G206" i="56" a="1"/>
  <c r="G206" i="56" s="1"/>
  <c r="G228" i="56" a="1"/>
  <c r="G228" i="56" s="1"/>
  <c r="G238" i="56" a="1"/>
  <c r="G238" i="56" s="1"/>
  <c r="G244" i="56" a="1"/>
  <c r="G244" i="56" s="1"/>
  <c r="G246" i="56" a="1"/>
  <c r="G246" i="56" s="1"/>
  <c r="G252" i="56" a="1"/>
  <c r="G252" i="56" s="1"/>
  <c r="G254" i="56" a="1"/>
  <c r="G254" i="56" s="1"/>
  <c r="G260" i="56" a="1"/>
  <c r="G260" i="56" s="1"/>
  <c r="G262" i="56" a="1"/>
  <c r="G262" i="56" s="1"/>
  <c r="G268" i="56" a="1"/>
  <c r="G268" i="56" s="1"/>
  <c r="G270" i="56" a="1"/>
  <c r="G270" i="56" s="1"/>
  <c r="G278" i="56" a="1"/>
  <c r="G278" i="56" s="1"/>
  <c r="G294" i="56" a="1"/>
  <c r="G294" i="56" s="1"/>
  <c r="G324" i="56" a="1"/>
  <c r="G324" i="56" s="1"/>
  <c r="G348" i="56" a="1"/>
  <c r="G348" i="56" s="1"/>
  <c r="G460" i="56" a="1"/>
  <c r="G460" i="56" s="1"/>
  <c r="G470" i="56" a="1"/>
  <c r="G470" i="56" s="1"/>
  <c r="G500" i="56" a="1"/>
  <c r="G500" i="56" s="1"/>
  <c r="G517" i="56" a="1"/>
  <c r="G517" i="56" s="1"/>
  <c r="G545" i="56" a="1"/>
  <c r="G545" i="56" s="1"/>
  <c r="G546" i="56" a="1"/>
  <c r="G546" i="56" s="1"/>
  <c r="G573" i="56" a="1"/>
  <c r="G573" i="56" s="1"/>
  <c r="G577" i="56" a="1"/>
  <c r="G577" i="56" s="1"/>
  <c r="G578" i="56" a="1"/>
  <c r="G578" i="56" s="1"/>
  <c r="G585" i="56" a="1"/>
  <c r="G585" i="56" s="1"/>
  <c r="G597" i="56" a="1"/>
  <c r="G597" i="56" s="1"/>
  <c r="G598" i="56" a="1"/>
  <c r="G598" i="56" s="1"/>
  <c r="G644" i="56" a="1"/>
  <c r="G644" i="56" s="1"/>
  <c r="DD2" i="48"/>
  <c r="DD3" i="48"/>
  <c r="DD4" i="48"/>
  <c r="DD5" i="48"/>
  <c r="DD6" i="48"/>
  <c r="DD7" i="48"/>
  <c r="DD8" i="48"/>
  <c r="DD9" i="48"/>
  <c r="DD10" i="48"/>
  <c r="DD11" i="48"/>
  <c r="DD12" i="48"/>
  <c r="DD13" i="48"/>
  <c r="DD14" i="48"/>
  <c r="DD15" i="48"/>
  <c r="DD16" i="48"/>
  <c r="DD17" i="48"/>
  <c r="DD18" i="48"/>
  <c r="DD19" i="48"/>
  <c r="DD20" i="48"/>
  <c r="DD21" i="48"/>
  <c r="DD22" i="48"/>
  <c r="DD23" i="48"/>
  <c r="DD24" i="48"/>
  <c r="DD25" i="48"/>
  <c r="DD26" i="48"/>
  <c r="DD27" i="48"/>
  <c r="DD28" i="48"/>
  <c r="DD29" i="48"/>
  <c r="DD30" i="48"/>
  <c r="DD31" i="48"/>
  <c r="DD32" i="48"/>
  <c r="DD33" i="48"/>
  <c r="DD34" i="48"/>
  <c r="DD35" i="48"/>
  <c r="DD36" i="48"/>
  <c r="DD37" i="48"/>
  <c r="DD38" i="48"/>
  <c r="DD39" i="48"/>
  <c r="DD40" i="48"/>
  <c r="DD41" i="48"/>
  <c r="DD42" i="48"/>
  <c r="DD43" i="48"/>
  <c r="DD44" i="48"/>
  <c r="DD45" i="48"/>
  <c r="DD46" i="48"/>
  <c r="DD47" i="48"/>
  <c r="DD48" i="48"/>
  <c r="DD49" i="48"/>
  <c r="DD50" i="48"/>
  <c r="DD51" i="48"/>
  <c r="DD52" i="48"/>
  <c r="DD53" i="48"/>
  <c r="DD54" i="48"/>
  <c r="DD55" i="48"/>
  <c r="DD56" i="48"/>
  <c r="DD57" i="48"/>
  <c r="DD58" i="48"/>
  <c r="DD59" i="48"/>
  <c r="DD60" i="48"/>
  <c r="DD61" i="48"/>
  <c r="DD62" i="48"/>
  <c r="DD63" i="48"/>
  <c r="DD64" i="48"/>
  <c r="DD65" i="48"/>
  <c r="DD66" i="48"/>
  <c r="DD67" i="48"/>
  <c r="DD68" i="48"/>
  <c r="DD69" i="48"/>
  <c r="DD70" i="48"/>
  <c r="DD71" i="48"/>
  <c r="DD72" i="48"/>
  <c r="DD73" i="48"/>
  <c r="DD74" i="48"/>
  <c r="DD75" i="48"/>
  <c r="DD76" i="48"/>
  <c r="DD77" i="48"/>
  <c r="DD78" i="48"/>
  <c r="DD79" i="48"/>
  <c r="DD80" i="48"/>
  <c r="DD81" i="48"/>
  <c r="DD82" i="48"/>
  <c r="DD83" i="48"/>
  <c r="DD84" i="48"/>
  <c r="DD85" i="48"/>
  <c r="DD86" i="48"/>
  <c r="DD87" i="48"/>
  <c r="DD88" i="48"/>
  <c r="DD89" i="48"/>
  <c r="DD90" i="48"/>
  <c r="DD91" i="48"/>
  <c r="DD92" i="48"/>
  <c r="DD93" i="48"/>
  <c r="DD94" i="48"/>
  <c r="DD95" i="48"/>
  <c r="DD96" i="48"/>
  <c r="DD97" i="48"/>
  <c r="DD98" i="48"/>
  <c r="DD99" i="48"/>
  <c r="DD100" i="48"/>
  <c r="DD101" i="48"/>
  <c r="DD102" i="48"/>
  <c r="DD103" i="48"/>
  <c r="DD104" i="48"/>
  <c r="DD105" i="48"/>
  <c r="DD106" i="48"/>
  <c r="DD107" i="48"/>
  <c r="DD108" i="48"/>
  <c r="DD109" i="48"/>
  <c r="DD110" i="48"/>
  <c r="DD111" i="48"/>
  <c r="DD112" i="48"/>
  <c r="DD113" i="48"/>
  <c r="DD114" i="48"/>
  <c r="DD115" i="48"/>
  <c r="DD116" i="48"/>
  <c r="DD117" i="48"/>
  <c r="DD118" i="48"/>
  <c r="DD119" i="48"/>
  <c r="DD120" i="48"/>
  <c r="DD121" i="48"/>
  <c r="DD122" i="48"/>
  <c r="DD123" i="48"/>
  <c r="DD124" i="48"/>
  <c r="DD125" i="48"/>
  <c r="DD126" i="48"/>
  <c r="DD127" i="48"/>
  <c r="DD128" i="48"/>
  <c r="DD129" i="48"/>
  <c r="DD130" i="48"/>
  <c r="DD131" i="48"/>
  <c r="DD132" i="48"/>
  <c r="DD133" i="48"/>
  <c r="DD134" i="48"/>
  <c r="DD135" i="48"/>
  <c r="DD136" i="48"/>
  <c r="DD137" i="48"/>
  <c r="DD138" i="48"/>
  <c r="DD139" i="48"/>
  <c r="DD140" i="48"/>
  <c r="DD141" i="48"/>
  <c r="DD142" i="48"/>
  <c r="DD143" i="48"/>
  <c r="DD144" i="48"/>
  <c r="DD145" i="48"/>
  <c r="DD146" i="48"/>
  <c r="DD147" i="48"/>
  <c r="DD148" i="48"/>
  <c r="DD149" i="48"/>
  <c r="DD150" i="48"/>
  <c r="DD151" i="48"/>
  <c r="DD152" i="48"/>
  <c r="DD153" i="48"/>
  <c r="DD154" i="48"/>
  <c r="DD155" i="48"/>
  <c r="DD156" i="48"/>
  <c r="DD157" i="48"/>
  <c r="DD158" i="48"/>
  <c r="DD159" i="48"/>
  <c r="DD160" i="48"/>
  <c r="DD161" i="48"/>
  <c r="DD162" i="48"/>
  <c r="DD163" i="48"/>
  <c r="DD164" i="48"/>
  <c r="DD165" i="48"/>
  <c r="DD166" i="48"/>
  <c r="DD167" i="48"/>
  <c r="DD168" i="48"/>
  <c r="DD169" i="48"/>
  <c r="DD170" i="48"/>
  <c r="DD171" i="48"/>
  <c r="DD172" i="48"/>
  <c r="DD173" i="48"/>
  <c r="DD174" i="48"/>
  <c r="DD175" i="48"/>
  <c r="DD176" i="48"/>
  <c r="DD177" i="48"/>
  <c r="DD178" i="48"/>
  <c r="DD179" i="48"/>
  <c r="DD180" i="48"/>
  <c r="DD181" i="48"/>
  <c r="DD182" i="48"/>
  <c r="DD183" i="48"/>
  <c r="DD184" i="48"/>
  <c r="DD185" i="48"/>
  <c r="DD186" i="48"/>
  <c r="DD187" i="48"/>
  <c r="DD188" i="48"/>
  <c r="DD189" i="48"/>
  <c r="DD190" i="48"/>
  <c r="DD191" i="48"/>
  <c r="DD192" i="48"/>
  <c r="DD193" i="48"/>
  <c r="DD194" i="48"/>
  <c r="DD195" i="48"/>
  <c r="DD196" i="48"/>
  <c r="DD197" i="48"/>
  <c r="DD198" i="48"/>
  <c r="DD199" i="48"/>
  <c r="DD200" i="48"/>
  <c r="DD201" i="48"/>
  <c r="DD202" i="48"/>
  <c r="DD203" i="48"/>
  <c r="DD204" i="48"/>
  <c r="DD205" i="48"/>
  <c r="DD206" i="48"/>
  <c r="DD207" i="48"/>
  <c r="DD208" i="48"/>
  <c r="DD209" i="48"/>
  <c r="DD210" i="48"/>
  <c r="DD211" i="48"/>
  <c r="DD212" i="48"/>
  <c r="DD213" i="48"/>
  <c r="DD214" i="48"/>
  <c r="DD215" i="48"/>
  <c r="DD216" i="48"/>
  <c r="DD217" i="48"/>
  <c r="DD218" i="48"/>
  <c r="DD219" i="48"/>
  <c r="DD220" i="48"/>
  <c r="DD221" i="48"/>
  <c r="DD222" i="48"/>
  <c r="DD223" i="48"/>
  <c r="DD224" i="48"/>
  <c r="DD225" i="48"/>
  <c r="DD226" i="48"/>
  <c r="DD227" i="48"/>
  <c r="DD228" i="48"/>
  <c r="DD229" i="48"/>
  <c r="DD230" i="48"/>
  <c r="DD231" i="48"/>
  <c r="DD232" i="48"/>
  <c r="DD233" i="48"/>
  <c r="DD234" i="48"/>
  <c r="DD235" i="48"/>
  <c r="DD236" i="48"/>
  <c r="DD237" i="48"/>
  <c r="DD238" i="48"/>
  <c r="DD239" i="48"/>
  <c r="DD240" i="48"/>
  <c r="DD241" i="48"/>
  <c r="DD242" i="48"/>
  <c r="DD243" i="48"/>
  <c r="DD244" i="48"/>
  <c r="DD245" i="48"/>
  <c r="DD246" i="48"/>
  <c r="DD247" i="48"/>
  <c r="DD248" i="48"/>
  <c r="DD249" i="48"/>
  <c r="DD250" i="48"/>
  <c r="DD251" i="48"/>
  <c r="DD252" i="48"/>
  <c r="DD253" i="48"/>
  <c r="DD254" i="48"/>
  <c r="DD255" i="48"/>
  <c r="DD256" i="48"/>
  <c r="DD257" i="48"/>
  <c r="DD258" i="48"/>
  <c r="DD259" i="48"/>
  <c r="DD260" i="48"/>
  <c r="DD261" i="48"/>
  <c r="DD262" i="48"/>
  <c r="DD263" i="48"/>
  <c r="DD264" i="48"/>
  <c r="DD265" i="48"/>
  <c r="DD266" i="48"/>
  <c r="DD267" i="48"/>
  <c r="DD268" i="48"/>
  <c r="DD269" i="48"/>
  <c r="DD270" i="48"/>
  <c r="DD271" i="48"/>
  <c r="DD272" i="48"/>
  <c r="DD273" i="48"/>
  <c r="DD274" i="48"/>
  <c r="DD275" i="48"/>
  <c r="DD276" i="48"/>
  <c r="DD277" i="48"/>
  <c r="DD278" i="48"/>
  <c r="DD279" i="48"/>
  <c r="DD280" i="48"/>
  <c r="DD281" i="48"/>
  <c r="DD282" i="48"/>
  <c r="DD283" i="48"/>
  <c r="DD284" i="48"/>
  <c r="DD285" i="48"/>
  <c r="DD286" i="48"/>
  <c r="DD287" i="48"/>
  <c r="DD288" i="48"/>
  <c r="DD289" i="48"/>
  <c r="DD290" i="48"/>
  <c r="DD291" i="48"/>
  <c r="DD292" i="48"/>
  <c r="DD293" i="48"/>
  <c r="DD294" i="48"/>
  <c r="DD295" i="48"/>
  <c r="DD296" i="48"/>
  <c r="DD297" i="48"/>
  <c r="DD298" i="48"/>
  <c r="DD299" i="48"/>
  <c r="DD300" i="48"/>
  <c r="DD301" i="48"/>
  <c r="DD302" i="48"/>
  <c r="DD303" i="48"/>
  <c r="DD304" i="48"/>
  <c r="DD305" i="48"/>
  <c r="DD306" i="48"/>
  <c r="DD307" i="48"/>
  <c r="DD308" i="48"/>
  <c r="DD309" i="48"/>
  <c r="DD310" i="48"/>
  <c r="DD311" i="48"/>
  <c r="DD312" i="48"/>
  <c r="DD313" i="48"/>
  <c r="DD314" i="48"/>
  <c r="DD315" i="48"/>
  <c r="DD316" i="48"/>
  <c r="DD317" i="48"/>
  <c r="DD318" i="48"/>
  <c r="DD319" i="48"/>
  <c r="DD320" i="48"/>
  <c r="DD321" i="48"/>
  <c r="DD322" i="48"/>
  <c r="DD323" i="48"/>
  <c r="DD324" i="48"/>
  <c r="DD325" i="48"/>
  <c r="DD326" i="48"/>
  <c r="DD327" i="48"/>
  <c r="DD328" i="48"/>
  <c r="DD329" i="48"/>
  <c r="DD330" i="48"/>
  <c r="DD331" i="48"/>
  <c r="DD332" i="48"/>
  <c r="DD333" i="48"/>
  <c r="DD334" i="48"/>
  <c r="DD335" i="48"/>
  <c r="DD336" i="48"/>
  <c r="DD337" i="48"/>
  <c r="DD338" i="48"/>
  <c r="DD339" i="48"/>
  <c r="DD340" i="48"/>
  <c r="DD341" i="48"/>
  <c r="DD342" i="48"/>
  <c r="DD343" i="48"/>
  <c r="DD344" i="48"/>
  <c r="DD345" i="48"/>
  <c r="DD346" i="48"/>
  <c r="DD347" i="48"/>
  <c r="DD348" i="48"/>
  <c r="DD349" i="48"/>
  <c r="DD350" i="48"/>
  <c r="DD351" i="48"/>
  <c r="DD352" i="48"/>
  <c r="DD353" i="48"/>
  <c r="DD354" i="48"/>
  <c r="DD355" i="48"/>
  <c r="DD356" i="48"/>
  <c r="DD357" i="48"/>
  <c r="DD358" i="48"/>
  <c r="DD359" i="48"/>
  <c r="DD360" i="48"/>
  <c r="DD361" i="48"/>
  <c r="DD362" i="48"/>
  <c r="DD363" i="48"/>
  <c r="DD364" i="48"/>
  <c r="DD365" i="48"/>
  <c r="DD366" i="48"/>
  <c r="DD367" i="48"/>
  <c r="DD368" i="48"/>
  <c r="DD369" i="48"/>
  <c r="DD370" i="48"/>
  <c r="DD371" i="48"/>
  <c r="DD372" i="48"/>
  <c r="DD373" i="48"/>
  <c r="DD374" i="48"/>
  <c r="DD375" i="48"/>
  <c r="DD376" i="48"/>
  <c r="DD377" i="48"/>
  <c r="DD378" i="48"/>
  <c r="DD379" i="48"/>
  <c r="DD380" i="48"/>
  <c r="DD381" i="48"/>
  <c r="DD382" i="48"/>
  <c r="DD383" i="48"/>
  <c r="DD384" i="48"/>
  <c r="DD385" i="48"/>
  <c r="DD386" i="48"/>
  <c r="DD387" i="48"/>
  <c r="DD388" i="48"/>
  <c r="DD389" i="48"/>
  <c r="DD390" i="48"/>
  <c r="DD391" i="48"/>
  <c r="DD392" i="48"/>
  <c r="DD393" i="48"/>
  <c r="DD394" i="48"/>
  <c r="DD395" i="48"/>
  <c r="DD396" i="48"/>
  <c r="DD397" i="48"/>
  <c r="DD398" i="48"/>
  <c r="DD399" i="48"/>
  <c r="DD400" i="48"/>
  <c r="DD401" i="48"/>
  <c r="DD402" i="48"/>
  <c r="DD403" i="48"/>
  <c r="DD404" i="48"/>
  <c r="DD405" i="48"/>
  <c r="DD406" i="48"/>
  <c r="DD407" i="48"/>
  <c r="DD408" i="48"/>
  <c r="DD409" i="48"/>
  <c r="DD410" i="48"/>
  <c r="DD411" i="48"/>
  <c r="DD412" i="48"/>
  <c r="DD413" i="48"/>
  <c r="DD414" i="48"/>
  <c r="DD415" i="48"/>
  <c r="DD416" i="48"/>
  <c r="DD417" i="48"/>
  <c r="DD418" i="48"/>
  <c r="DD419" i="48"/>
  <c r="DD420" i="48"/>
  <c r="DD421" i="48"/>
  <c r="DD422" i="48"/>
  <c r="DD423" i="48"/>
  <c r="DD424" i="48"/>
  <c r="DD425" i="48"/>
  <c r="DD426" i="48"/>
  <c r="DD427" i="48"/>
  <c r="DD428" i="48"/>
  <c r="DD429" i="48"/>
  <c r="DD430" i="48"/>
  <c r="DD431" i="48"/>
  <c r="DD432" i="48"/>
  <c r="DD433" i="48"/>
  <c r="DD434" i="48"/>
  <c r="DD435" i="48"/>
  <c r="DD436" i="48"/>
  <c r="DD437" i="48"/>
  <c r="DD438" i="48"/>
  <c r="DD439" i="48"/>
  <c r="DD440" i="48"/>
  <c r="DD441" i="48"/>
  <c r="DD442" i="48"/>
  <c r="DD443" i="48"/>
  <c r="DD444" i="48"/>
  <c r="DD445" i="48"/>
  <c r="DD446" i="48"/>
  <c r="DD447" i="48"/>
  <c r="DD448" i="48"/>
  <c r="DD449" i="48"/>
  <c r="DD450" i="48"/>
  <c r="DD451" i="48"/>
  <c r="DD452" i="48"/>
  <c r="DD453" i="48"/>
  <c r="DD454" i="48"/>
  <c r="DD455" i="48"/>
  <c r="DD456" i="48"/>
  <c r="DD457" i="48"/>
  <c r="DD458" i="48"/>
  <c r="DD459" i="48"/>
  <c r="DD460" i="48"/>
  <c r="DD461" i="48"/>
  <c r="DD462" i="48"/>
  <c r="DD463" i="48"/>
  <c r="DD464" i="48"/>
  <c r="DD465" i="48"/>
  <c r="DD466" i="48"/>
  <c r="DD467" i="48"/>
  <c r="DD468" i="48"/>
  <c r="DD469" i="48"/>
  <c r="DD470" i="48"/>
  <c r="DD471" i="48"/>
  <c r="DD472" i="48"/>
  <c r="DD473" i="48"/>
  <c r="DD474" i="48"/>
  <c r="DD475" i="48"/>
  <c r="DD476" i="48"/>
  <c r="DD477" i="48"/>
  <c r="DD478" i="48"/>
  <c r="DD479" i="48"/>
  <c r="DD480" i="48"/>
  <c r="DD481" i="48"/>
  <c r="DD482" i="48"/>
  <c r="DD483" i="48"/>
  <c r="DD484" i="48"/>
  <c r="DD485" i="48"/>
  <c r="DD486" i="48"/>
  <c r="DD487" i="48"/>
  <c r="DD488" i="48"/>
  <c r="DD489" i="48"/>
  <c r="DD490" i="48"/>
  <c r="DD491" i="48"/>
  <c r="DD492" i="48"/>
  <c r="DD493" i="48"/>
  <c r="DD494" i="48"/>
  <c r="DD495" i="48"/>
  <c r="DD496" i="48"/>
  <c r="DD497" i="48"/>
  <c r="DD498" i="48"/>
  <c r="DD499" i="48"/>
  <c r="DD500" i="48"/>
  <c r="DD501" i="48"/>
  <c r="DD502" i="48"/>
  <c r="DD503" i="48"/>
  <c r="DD504" i="48"/>
  <c r="DD505" i="48"/>
  <c r="DD506" i="48"/>
  <c r="DD507" i="48"/>
  <c r="DD508" i="48"/>
  <c r="DD509" i="48"/>
  <c r="DD510" i="48"/>
  <c r="DD511" i="48"/>
  <c r="DD512" i="48"/>
  <c r="DD513" i="48"/>
  <c r="DD514" i="48"/>
  <c r="DD515" i="48"/>
  <c r="DD516" i="48"/>
  <c r="DD517" i="48"/>
  <c r="DD518" i="48"/>
  <c r="DD519" i="48"/>
  <c r="DD520" i="48"/>
  <c r="DD521" i="48"/>
  <c r="DD522" i="48"/>
  <c r="DD523" i="48"/>
  <c r="DD524" i="48"/>
  <c r="DD525" i="48"/>
  <c r="DD526" i="48"/>
  <c r="DD527" i="48"/>
  <c r="DD528" i="48"/>
  <c r="DD529" i="48"/>
  <c r="DD530" i="48"/>
  <c r="DD531" i="48"/>
  <c r="DD532" i="48"/>
  <c r="DD533" i="48"/>
  <c r="DD534" i="48"/>
  <c r="DD535" i="48"/>
  <c r="DD536" i="48"/>
  <c r="DD537" i="48"/>
  <c r="DD538" i="48"/>
  <c r="DD539" i="48"/>
  <c r="DD540" i="48"/>
  <c r="DD541" i="48"/>
  <c r="DD542" i="48"/>
  <c r="DD543" i="48"/>
  <c r="DD544" i="48"/>
  <c r="DD545" i="48"/>
  <c r="DD546" i="48"/>
  <c r="DD547" i="48"/>
  <c r="DD548" i="48"/>
  <c r="DD549" i="48"/>
  <c r="DD550" i="48"/>
  <c r="DD551" i="48"/>
  <c r="DD552" i="48"/>
  <c r="DD553" i="48"/>
  <c r="DD554" i="48"/>
  <c r="DD555" i="48"/>
  <c r="DD556" i="48"/>
  <c r="DD557" i="48"/>
  <c r="DD558" i="48"/>
  <c r="DD559" i="48"/>
  <c r="DD560" i="48"/>
  <c r="DD561" i="48"/>
  <c r="DD562" i="48"/>
  <c r="DD563" i="48"/>
  <c r="DD564" i="48"/>
  <c r="DD565" i="48"/>
  <c r="DD566" i="48"/>
  <c r="DD567" i="48"/>
  <c r="DD568" i="48"/>
  <c r="DD569" i="48"/>
  <c r="DD570" i="48"/>
  <c r="DD571" i="48"/>
  <c r="DD572" i="48"/>
  <c r="DD573" i="48"/>
  <c r="DD574" i="48"/>
  <c r="DD575" i="48"/>
  <c r="DD576" i="48"/>
  <c r="DD577" i="48"/>
  <c r="DD578" i="48"/>
  <c r="DD579" i="48"/>
  <c r="DD580" i="48"/>
  <c r="DD581" i="48"/>
  <c r="DD582" i="48"/>
  <c r="DD583" i="48"/>
  <c r="DD584" i="48"/>
  <c r="DD585" i="48"/>
  <c r="DD586" i="48"/>
  <c r="DD587" i="48"/>
  <c r="DD588" i="48"/>
  <c r="DD589" i="48"/>
  <c r="DD590" i="48"/>
  <c r="DD591" i="48"/>
  <c r="DD592" i="48"/>
  <c r="DD593" i="48"/>
  <c r="DD594" i="48"/>
  <c r="DD595" i="48"/>
  <c r="DD596" i="48"/>
  <c r="DD597" i="48"/>
  <c r="DD598" i="48"/>
  <c r="DD599" i="48"/>
  <c r="DD600" i="48"/>
  <c r="DD601" i="48"/>
  <c r="DD602" i="48"/>
  <c r="DD603" i="48"/>
  <c r="DD604" i="48"/>
  <c r="DD605" i="48"/>
  <c r="DD606" i="48"/>
  <c r="DD607" i="48"/>
  <c r="DD608" i="48"/>
  <c r="DD609" i="48"/>
  <c r="DD610" i="48"/>
  <c r="DD611" i="48"/>
  <c r="DD612" i="48"/>
  <c r="DD613" i="48"/>
  <c r="DD614" i="48"/>
  <c r="DD615" i="48"/>
  <c r="DD616" i="48"/>
  <c r="DD617" i="48"/>
  <c r="DD618" i="48"/>
  <c r="DD619" i="48"/>
  <c r="DD620" i="48"/>
  <c r="DD621" i="48"/>
  <c r="DD622" i="48"/>
  <c r="DD623" i="48"/>
  <c r="DD624" i="48"/>
  <c r="DD625" i="48"/>
  <c r="DD626" i="48"/>
  <c r="DD627" i="48"/>
  <c r="DD628" i="48"/>
  <c r="DD629" i="48"/>
  <c r="DD630" i="48"/>
  <c r="DD631" i="48"/>
  <c r="DD632" i="48"/>
  <c r="DD633" i="48"/>
  <c r="DD634" i="48"/>
  <c r="DD635" i="48"/>
  <c r="DD636" i="48"/>
  <c r="DD637" i="48"/>
  <c r="DD638" i="48"/>
  <c r="DD639" i="48"/>
  <c r="DD640" i="48"/>
  <c r="DD641" i="48"/>
  <c r="DD642" i="48"/>
  <c r="DD643" i="48"/>
  <c r="DD644" i="48"/>
  <c r="DD645" i="48"/>
  <c r="DD646" i="48"/>
  <c r="DD647" i="48"/>
  <c r="DD648" i="48"/>
  <c r="DD649" i="48"/>
  <c r="DD650" i="48"/>
  <c r="DD651" i="48"/>
  <c r="DD652" i="48"/>
  <c r="DD653" i="48"/>
  <c r="DD654" i="48"/>
  <c r="DD655" i="48"/>
  <c r="DD656" i="48"/>
  <c r="DD657" i="48"/>
  <c r="DD658" i="48"/>
  <c r="DD659" i="48"/>
  <c r="DD660" i="48"/>
  <c r="DD661" i="48"/>
  <c r="DD662" i="48"/>
  <c r="DD663" i="48"/>
  <c r="DD664" i="48"/>
  <c r="DD665" i="48"/>
  <c r="DD666" i="48"/>
  <c r="DD667" i="48"/>
  <c r="DD668" i="48"/>
  <c r="DD669" i="48"/>
  <c r="DD670" i="48"/>
  <c r="DD671" i="48"/>
  <c r="DD672" i="48"/>
  <c r="DD673" i="48"/>
  <c r="DD674" i="48"/>
  <c r="DD675" i="48"/>
  <c r="DD676" i="48"/>
  <c r="DD677" i="48"/>
  <c r="DD678" i="48"/>
  <c r="DD679" i="48"/>
  <c r="DD680" i="48"/>
  <c r="DD681" i="48"/>
  <c r="DD682" i="48"/>
  <c r="DD683" i="48"/>
  <c r="DD684" i="48"/>
  <c r="DD685" i="48"/>
  <c r="DD686" i="48"/>
  <c r="DD687" i="48"/>
  <c r="DD688" i="48"/>
  <c r="DD689" i="48"/>
  <c r="DD690" i="48"/>
  <c r="DD691" i="48"/>
  <c r="DD692" i="48"/>
  <c r="DD693" i="48"/>
  <c r="DD694" i="48"/>
  <c r="DD695" i="48"/>
  <c r="DD696" i="48"/>
  <c r="DD697" i="48"/>
  <c r="DD698" i="48"/>
  <c r="DD699" i="48"/>
  <c r="DD700" i="48"/>
  <c r="DD701" i="48"/>
  <c r="DD702" i="48"/>
  <c r="DD703" i="48"/>
  <c r="DD704" i="48"/>
  <c r="DD705" i="48"/>
  <c r="DD706" i="48"/>
  <c r="DD707" i="48"/>
  <c r="DD708" i="48"/>
  <c r="DD709" i="48"/>
  <c r="DD710" i="48"/>
  <c r="DD711" i="48"/>
  <c r="DD712" i="48"/>
  <c r="DD713" i="48"/>
  <c r="DD714" i="48"/>
  <c r="DD715" i="48"/>
  <c r="DD716" i="48"/>
  <c r="DD717" i="48"/>
  <c r="DD718" i="48"/>
  <c r="DD719" i="48"/>
  <c r="DD720" i="48"/>
  <c r="DD721" i="48"/>
  <c r="DD722" i="48"/>
  <c r="DD723" i="48"/>
  <c r="DD724" i="48"/>
  <c r="DD725" i="48"/>
  <c r="DD726" i="48"/>
  <c r="DD727" i="48"/>
  <c r="DD728" i="48"/>
  <c r="DD729" i="48"/>
  <c r="DD730" i="48"/>
  <c r="DD731" i="48"/>
  <c r="DD732" i="48"/>
  <c r="DD733" i="48"/>
  <c r="DD734" i="48"/>
  <c r="DD735" i="48"/>
  <c r="DD736" i="48"/>
  <c r="DD737" i="48"/>
  <c r="DD738" i="48"/>
  <c r="DD739" i="48"/>
  <c r="DD740" i="48"/>
  <c r="DD741" i="48"/>
  <c r="DD742" i="48"/>
  <c r="DD743" i="48"/>
  <c r="DD744" i="48"/>
  <c r="DD745" i="48"/>
  <c r="DD746" i="48"/>
  <c r="DD747" i="48"/>
  <c r="DD748" i="48"/>
  <c r="DD749" i="48"/>
  <c r="DD750" i="48"/>
  <c r="DD751" i="48"/>
  <c r="DD752" i="48"/>
  <c r="DD753" i="48"/>
  <c r="DD754" i="48"/>
  <c r="DD755" i="48"/>
  <c r="DD756" i="48"/>
  <c r="DD757" i="48"/>
  <c r="DD758" i="48"/>
  <c r="DD759" i="48"/>
  <c r="DD760" i="48"/>
  <c r="DD761" i="48"/>
  <c r="DD762" i="48"/>
  <c r="DD763" i="48"/>
  <c r="DD764" i="48"/>
  <c r="DD765" i="48"/>
  <c r="DD766" i="48"/>
  <c r="DD767" i="48"/>
  <c r="DD768" i="48"/>
  <c r="DD769" i="48"/>
  <c r="DD770" i="48"/>
  <c r="DD771" i="48"/>
  <c r="DD772" i="48"/>
  <c r="DD773" i="48"/>
  <c r="DD774" i="48"/>
  <c r="DD775" i="48"/>
  <c r="DD776" i="48"/>
  <c r="DD777" i="48"/>
  <c r="DD778" i="48"/>
  <c r="DD779" i="48"/>
  <c r="DD780" i="48"/>
  <c r="DD781" i="48"/>
  <c r="DD782" i="48"/>
  <c r="DD783" i="48"/>
  <c r="DD784" i="48"/>
  <c r="DD785" i="48"/>
  <c r="DD786" i="48"/>
  <c r="DD787" i="48"/>
  <c r="DD788" i="48"/>
  <c r="DD789" i="48"/>
  <c r="DD790" i="48"/>
  <c r="DD791" i="48"/>
  <c r="DD792" i="48"/>
  <c r="DD793" i="48"/>
  <c r="DD794" i="48"/>
  <c r="DD795" i="48"/>
  <c r="DD796" i="48"/>
  <c r="DD797" i="48"/>
  <c r="DD798" i="48"/>
  <c r="DD799" i="48"/>
  <c r="DD800" i="48"/>
  <c r="DD801" i="48"/>
  <c r="DD802" i="48"/>
  <c r="DD803" i="48"/>
  <c r="DD804" i="48"/>
  <c r="DD805" i="48"/>
  <c r="DD806" i="48"/>
  <c r="DD807" i="48"/>
  <c r="DD808" i="48"/>
  <c r="DD809" i="48"/>
  <c r="DD810" i="48"/>
  <c r="DD811" i="48"/>
  <c r="DD812" i="48"/>
  <c r="DD813" i="48"/>
  <c r="DD814" i="48"/>
  <c r="DD815" i="48"/>
  <c r="DD816" i="48"/>
  <c r="DD817" i="48"/>
  <c r="DD818" i="48"/>
  <c r="DD819" i="48"/>
  <c r="DD820" i="48"/>
  <c r="DD821" i="48"/>
  <c r="DD822" i="48"/>
  <c r="DD823" i="48"/>
  <c r="DD824" i="48"/>
  <c r="DD825" i="48"/>
  <c r="DD826" i="48"/>
  <c r="DD827" i="48"/>
  <c r="DD828" i="48"/>
  <c r="DD829" i="48"/>
  <c r="DD830" i="48"/>
  <c r="DD831" i="48"/>
  <c r="DD832" i="48"/>
  <c r="DD833" i="48"/>
  <c r="DD834" i="48"/>
  <c r="DD835" i="48"/>
  <c r="DD836" i="48"/>
  <c r="DD837" i="48"/>
  <c r="DD838" i="48"/>
  <c r="DD839" i="48"/>
  <c r="DD840" i="48"/>
  <c r="DD841" i="48"/>
  <c r="DD842" i="48"/>
  <c r="DD843" i="48"/>
  <c r="DD844" i="48"/>
  <c r="DD845" i="48"/>
  <c r="DD846" i="48"/>
  <c r="DD847" i="48"/>
  <c r="DD848" i="48"/>
  <c r="DD849" i="48"/>
  <c r="DD850" i="48"/>
  <c r="DD851" i="48"/>
  <c r="DD852" i="48"/>
  <c r="DD853" i="48"/>
  <c r="DD854" i="48"/>
  <c r="DD855" i="48"/>
  <c r="DD856" i="48"/>
  <c r="DD857" i="48"/>
  <c r="DD858" i="48"/>
  <c r="DD859" i="48"/>
  <c r="DD860" i="48"/>
  <c r="DD861" i="48"/>
  <c r="DD862" i="48"/>
  <c r="DD863" i="48"/>
  <c r="DD864" i="48"/>
  <c r="DD865" i="48"/>
  <c r="DD866" i="48"/>
  <c r="DD867" i="48"/>
  <c r="DD868" i="48"/>
  <c r="DD869" i="48"/>
  <c r="DD870" i="48"/>
  <c r="DD871" i="48"/>
  <c r="DD872" i="48"/>
  <c r="DD873" i="48"/>
  <c r="DD874" i="48"/>
  <c r="DD875" i="48"/>
  <c r="DD876" i="48"/>
  <c r="DD877" i="48"/>
  <c r="DD878" i="48"/>
  <c r="DD879" i="48"/>
  <c r="DD880" i="48"/>
  <c r="DD881" i="48"/>
  <c r="DD882" i="48"/>
  <c r="DD883" i="48"/>
  <c r="DD884" i="48"/>
  <c r="DD885" i="48"/>
  <c r="DD886" i="48"/>
  <c r="DD887" i="48"/>
  <c r="DD888" i="48"/>
  <c r="DD889" i="48"/>
  <c r="DD890" i="48"/>
  <c r="DD891" i="48"/>
  <c r="DD892" i="48"/>
  <c r="DD893" i="48"/>
  <c r="DD894" i="48"/>
  <c r="DD895" i="48"/>
  <c r="DD896" i="48"/>
  <c r="DD897" i="48"/>
  <c r="DD898" i="48"/>
  <c r="DD899" i="48"/>
  <c r="DD900" i="48"/>
  <c r="DD901" i="48"/>
  <c r="DD902" i="48"/>
  <c r="DD903" i="48"/>
  <c r="DD904" i="48"/>
  <c r="DD905" i="48"/>
  <c r="DD906" i="48"/>
  <c r="DD907" i="48"/>
  <c r="DD908" i="48"/>
  <c r="DD909" i="48"/>
  <c r="DD910" i="48"/>
  <c r="DD911" i="48"/>
  <c r="DD912" i="48"/>
  <c r="DD913" i="48"/>
  <c r="DD914" i="48"/>
  <c r="DD915" i="48"/>
  <c r="DD916" i="48"/>
  <c r="DD917" i="48"/>
  <c r="DD918" i="48"/>
  <c r="DD919" i="48"/>
  <c r="DD920" i="48"/>
  <c r="DD921" i="48"/>
  <c r="DD922" i="48"/>
  <c r="DD923" i="48"/>
  <c r="DD924" i="48"/>
  <c r="DD925" i="48"/>
  <c r="DD926" i="48"/>
  <c r="DD927" i="48"/>
  <c r="DD928" i="48"/>
  <c r="DD929" i="48"/>
  <c r="DD930" i="48"/>
  <c r="DD931" i="48"/>
  <c r="DD932" i="48"/>
  <c r="DD933" i="48"/>
  <c r="DD934" i="48"/>
  <c r="DD935" i="48"/>
  <c r="DD936" i="48"/>
  <c r="DD937" i="48"/>
  <c r="DD938" i="48"/>
  <c r="DD939" i="48"/>
  <c r="DD940" i="48"/>
  <c r="DD941" i="48"/>
  <c r="DD942" i="48"/>
  <c r="DD943" i="48"/>
  <c r="DD944" i="48"/>
  <c r="DD945" i="48"/>
  <c r="DD946" i="48"/>
  <c r="DD947" i="48"/>
  <c r="DD948" i="48"/>
  <c r="DD949" i="48"/>
  <c r="DD950" i="48"/>
  <c r="DD951" i="48"/>
  <c r="DD952" i="48"/>
  <c r="DD953" i="48"/>
  <c r="DD954" i="48"/>
  <c r="DD955" i="48"/>
  <c r="DD956" i="48"/>
  <c r="DD957" i="48"/>
  <c r="DD958" i="48"/>
  <c r="DD959" i="48"/>
  <c r="DD960" i="48"/>
  <c r="DD961" i="48"/>
  <c r="DD962" i="48"/>
  <c r="DD963" i="48"/>
  <c r="DD964" i="48"/>
  <c r="DD965" i="48"/>
  <c r="DD966" i="48"/>
  <c r="DD967" i="48"/>
  <c r="DD968" i="48"/>
  <c r="DD969" i="48"/>
  <c r="DD970" i="48"/>
  <c r="DD971" i="48"/>
  <c r="DD972" i="48"/>
  <c r="DD973" i="48"/>
  <c r="DD974" i="48"/>
  <c r="DD975" i="48"/>
  <c r="DD976" i="48"/>
  <c r="DD977" i="48"/>
  <c r="DD978" i="48"/>
  <c r="DD979" i="48"/>
  <c r="DD980" i="48"/>
  <c r="DD981" i="48"/>
  <c r="DD982" i="48"/>
  <c r="DD983" i="48"/>
  <c r="DD984" i="48"/>
  <c r="DD985" i="48"/>
  <c r="DD986" i="48"/>
  <c r="DD987" i="48"/>
  <c r="DD988" i="48"/>
  <c r="DD989" i="48"/>
  <c r="DD990" i="48"/>
  <c r="DD991" i="48"/>
  <c r="DD992" i="48"/>
  <c r="DD993" i="48"/>
  <c r="DD994" i="48"/>
  <c r="DD995" i="48"/>
  <c r="DD996" i="48"/>
  <c r="DD997" i="48"/>
  <c r="DD998" i="48"/>
  <c r="DD999" i="48"/>
  <c r="DD1000" i="48"/>
  <c r="DD1001" i="48"/>
  <c r="DD1002" i="48"/>
  <c r="DD1003" i="48"/>
  <c r="DD1004" i="48"/>
  <c r="DD1005" i="48"/>
  <c r="DD1006" i="48"/>
  <c r="DD1007" i="48"/>
  <c r="DD1008" i="48"/>
  <c r="DD1009" i="48"/>
  <c r="DD1010" i="48"/>
  <c r="DD1011" i="48"/>
  <c r="DD1012" i="48"/>
  <c r="DD1013" i="48"/>
  <c r="DD1014" i="48"/>
  <c r="DD1015" i="48"/>
  <c r="DD1016" i="48"/>
  <c r="DD1017" i="48"/>
  <c r="DD1018" i="48"/>
  <c r="DD1019" i="48"/>
  <c r="DD1020" i="48"/>
  <c r="DD1021" i="48"/>
  <c r="DD1022" i="48"/>
  <c r="DD1023" i="48"/>
  <c r="DD1024" i="48"/>
  <c r="DD1025" i="48"/>
  <c r="DD1026" i="48"/>
  <c r="DD1027" i="48"/>
  <c r="DD1028" i="48"/>
  <c r="DD1029" i="48"/>
  <c r="DD1030" i="48"/>
  <c r="DD1031" i="48"/>
  <c r="DD1032" i="48"/>
  <c r="DD1033" i="48"/>
  <c r="DD1034" i="48"/>
  <c r="DD1035" i="48"/>
  <c r="DD1036" i="48"/>
  <c r="DD1037" i="48"/>
  <c r="DD1038" i="48"/>
  <c r="DD1039" i="48"/>
  <c r="DD1040" i="48"/>
  <c r="DD1041" i="48"/>
  <c r="DD1042" i="48"/>
  <c r="DD1043" i="48"/>
  <c r="DD1044" i="48"/>
  <c r="DD1045" i="48"/>
  <c r="DD1046" i="48"/>
  <c r="DD1047" i="48"/>
  <c r="DD1048" i="48"/>
  <c r="DD1049" i="48"/>
  <c r="DD1050" i="48"/>
  <c r="DD1051" i="48"/>
  <c r="DD1052" i="48"/>
  <c r="DD1053" i="48"/>
  <c r="DD1054" i="48"/>
  <c r="DD1055" i="48"/>
  <c r="DD1056" i="48"/>
  <c r="DD1057" i="48"/>
  <c r="DD1058" i="48"/>
  <c r="DD1059" i="48"/>
  <c r="DD1060" i="48"/>
  <c r="DD1061" i="48"/>
  <c r="DD1062" i="48"/>
  <c r="DD1063" i="48"/>
  <c r="DD1064" i="48"/>
  <c r="DD1065" i="48"/>
  <c r="DD1066" i="48"/>
  <c r="DD1067" i="48"/>
  <c r="DD1068" i="48"/>
  <c r="DD1069" i="48"/>
  <c r="DD1070" i="48"/>
  <c r="DD1071" i="48"/>
  <c r="DD1072" i="48"/>
  <c r="DD1073" i="48"/>
  <c r="DD1074" i="48"/>
  <c r="DD1075" i="48"/>
  <c r="DD1076" i="48"/>
  <c r="DD1077" i="48"/>
  <c r="DD1078" i="48"/>
  <c r="DD1079" i="48"/>
  <c r="DD1080" i="48"/>
  <c r="DD1081" i="48"/>
  <c r="DD1082" i="48"/>
  <c r="DD1083" i="48"/>
  <c r="DD1084" i="48"/>
  <c r="DD1085" i="48"/>
  <c r="DD1086" i="48"/>
  <c r="DD1087" i="48"/>
  <c r="DD1088" i="48"/>
  <c r="DD1089" i="48"/>
  <c r="DD1090" i="48"/>
  <c r="DD1091" i="48"/>
  <c r="DD1092" i="48"/>
  <c r="DD1093" i="48"/>
  <c r="DD1094" i="48"/>
  <c r="DD1095" i="48"/>
  <c r="DD1096" i="48"/>
  <c r="DD1097" i="48"/>
  <c r="DD1098" i="48"/>
  <c r="DD1099" i="48"/>
  <c r="DD1100" i="48"/>
  <c r="DD1101" i="48"/>
  <c r="DD1102" i="48"/>
  <c r="DD1103" i="48"/>
  <c r="DD1104" i="48"/>
  <c r="DD1105" i="48"/>
  <c r="DD1106" i="48"/>
  <c r="DD1107" i="48"/>
  <c r="DD1108" i="48"/>
  <c r="DD1109" i="48"/>
  <c r="DD1110" i="48"/>
  <c r="DD1111" i="48"/>
  <c r="DD1112" i="48"/>
  <c r="DD1113" i="48"/>
  <c r="DD1114" i="48"/>
  <c r="DD1115" i="48"/>
  <c r="DD1116" i="48"/>
  <c r="DD1117" i="48"/>
  <c r="DD1118" i="48"/>
  <c r="DD1119" i="48"/>
  <c r="DD1120" i="48"/>
  <c r="DD1121" i="48"/>
  <c r="DD1122" i="48"/>
  <c r="DD1123" i="48"/>
  <c r="DD1124" i="48"/>
  <c r="DD1125" i="48"/>
  <c r="DD1126" i="48"/>
  <c r="DD1127" i="48"/>
  <c r="DD1128" i="48"/>
  <c r="DD1129" i="48"/>
  <c r="DD1130" i="48"/>
  <c r="DD1131" i="48"/>
  <c r="DD1132" i="48"/>
  <c r="DD1133" i="48"/>
  <c r="DD1134" i="48"/>
  <c r="DD1135" i="48"/>
  <c r="DD1136" i="48"/>
  <c r="DD1137" i="48"/>
  <c r="DD1138" i="48"/>
  <c r="DD1139" i="48"/>
  <c r="DD1140" i="48"/>
  <c r="DD1141" i="48"/>
  <c r="DD1142" i="48"/>
  <c r="DD1143" i="48"/>
  <c r="DD1144" i="48"/>
  <c r="DD1145" i="48"/>
  <c r="DD1146" i="48"/>
  <c r="DD1147" i="48"/>
  <c r="DD1148" i="48"/>
  <c r="DD1149" i="48"/>
  <c r="DD1150" i="48"/>
  <c r="DD1151" i="48"/>
  <c r="DD1152" i="48"/>
  <c r="DD1153" i="48"/>
  <c r="DD1154" i="48"/>
  <c r="DD1155" i="48"/>
  <c r="DD1156" i="48"/>
  <c r="DD1157" i="48"/>
  <c r="DD1158" i="48"/>
  <c r="DD1159" i="48"/>
  <c r="DD1160" i="48"/>
  <c r="DD1161" i="48"/>
  <c r="DD1162" i="48"/>
  <c r="DD1163" i="48"/>
  <c r="DD1164" i="48"/>
  <c r="DD1165" i="48"/>
  <c r="DD1166" i="48"/>
  <c r="DD1167" i="48"/>
  <c r="DD1168" i="48"/>
  <c r="DD1169" i="48"/>
  <c r="DD1170" i="48"/>
  <c r="DD1171" i="48"/>
  <c r="DD1172" i="48"/>
  <c r="DD1173" i="48"/>
  <c r="DD1174" i="48"/>
  <c r="DD1175" i="48"/>
  <c r="DD1176" i="48"/>
  <c r="DD1177" i="48"/>
  <c r="DD1178" i="48"/>
  <c r="DD1179" i="48"/>
  <c r="DD1180" i="48"/>
  <c r="DD1181" i="48"/>
  <c r="DD1182" i="48"/>
  <c r="DD1183" i="48"/>
  <c r="DD1184" i="48"/>
  <c r="DD1185" i="48"/>
  <c r="DD1186" i="48"/>
  <c r="DD1187" i="48"/>
  <c r="DD1188" i="48"/>
  <c r="DD1189" i="48"/>
  <c r="DD1190" i="48"/>
  <c r="DD1191" i="48"/>
  <c r="DD1192" i="48"/>
  <c r="DD1193" i="48"/>
  <c r="DD1194" i="48"/>
  <c r="DD1195" i="48"/>
  <c r="DD1196" i="48"/>
  <c r="DD1197" i="48"/>
  <c r="DD1198" i="48"/>
  <c r="DD1199" i="48"/>
  <c r="DD1200" i="48"/>
  <c r="DD1201" i="48"/>
  <c r="DD1202" i="48"/>
  <c r="DD1203" i="48"/>
  <c r="DD1204" i="48"/>
  <c r="DD1205" i="48"/>
  <c r="DD1206" i="48"/>
  <c r="DD1207" i="48"/>
  <c r="DD1208" i="48"/>
  <c r="DE1137" i="48" a="1"/>
  <c r="DE1137" i="48" s="1"/>
  <c r="DE1138" i="48" a="1"/>
  <c r="DE1138" i="48" s="1"/>
  <c r="DE1139" i="48" a="1"/>
  <c r="DE1139" i="48" s="1"/>
  <c r="DE1140" i="48" a="1"/>
  <c r="DE1140" i="48" s="1"/>
  <c r="DE1141" i="48" a="1"/>
  <c r="DE1141" i="48" s="1"/>
  <c r="DE1142" i="48" a="1"/>
  <c r="DE1142" i="48" s="1"/>
  <c r="DE1143" i="48" a="1"/>
  <c r="DE1143" i="48" s="1"/>
  <c r="DE1144" i="48" a="1"/>
  <c r="DE1144" i="48" s="1"/>
  <c r="DE1145" i="48" a="1"/>
  <c r="DE1145" i="48" s="1"/>
  <c r="DE1146" i="48" a="1"/>
  <c r="DE1146" i="48" s="1"/>
  <c r="DE1147" i="48" a="1"/>
  <c r="DE1147" i="48"/>
  <c r="DE1148" i="48" a="1"/>
  <c r="DE1148" i="48" s="1"/>
  <c r="DE1149" i="48" a="1"/>
  <c r="DE1149" i="48" s="1"/>
  <c r="DE1150" i="48" a="1"/>
  <c r="DE1150" i="48" s="1"/>
  <c r="DE1151" i="48" a="1"/>
  <c r="DE1151" i="48"/>
  <c r="DE1152" i="48" a="1"/>
  <c r="DE1152" i="48" s="1"/>
  <c r="DE1153" i="48" a="1"/>
  <c r="DE1153" i="48" s="1"/>
  <c r="DE1154" i="48" a="1"/>
  <c r="DE1154" i="48" s="1"/>
  <c r="DE1155" i="48" a="1"/>
  <c r="DE1155" i="48" s="1"/>
  <c r="DE1156" i="48" a="1"/>
  <c r="DE1156" i="48" s="1"/>
  <c r="DE1157" i="48" a="1"/>
  <c r="DE1157" i="48" s="1"/>
  <c r="DE1158" i="48" a="1"/>
  <c r="DE1158" i="48" s="1"/>
  <c r="DE1159" i="48" a="1"/>
  <c r="DE1159" i="48" s="1"/>
  <c r="DE1160" i="48" a="1"/>
  <c r="DE1160" i="48" s="1"/>
  <c r="DE1161" i="48" a="1"/>
  <c r="DE1161" i="48" s="1"/>
  <c r="DE1162" i="48" a="1"/>
  <c r="DE1162" i="48" s="1"/>
  <c r="DE1163" i="48" a="1"/>
  <c r="DE1163" i="48" s="1"/>
  <c r="DE1164" i="48" a="1"/>
  <c r="DE1164" i="48" s="1"/>
  <c r="DE1165" i="48" a="1"/>
  <c r="DE1165" i="48" s="1"/>
  <c r="DE1166" i="48" a="1"/>
  <c r="DE1166" i="48" s="1"/>
  <c r="DE1167" i="48" a="1"/>
  <c r="DE1167" i="48"/>
  <c r="DE1168" i="48" a="1"/>
  <c r="DE1168" i="48" s="1"/>
  <c r="DE1169" i="48" a="1"/>
  <c r="DE1169" i="48" s="1"/>
  <c r="DE1170" i="48" a="1"/>
  <c r="DE1170" i="48" s="1"/>
  <c r="DE1171" i="48" a="1"/>
  <c r="DE1171" i="48" s="1"/>
  <c r="DE1172" i="48" a="1"/>
  <c r="DE1172" i="48" s="1"/>
  <c r="DE1173" i="48" a="1"/>
  <c r="DE1173" i="48" s="1"/>
  <c r="DE1174" i="48" a="1"/>
  <c r="DE1174" i="48" s="1"/>
  <c r="DE1175" i="48" a="1"/>
  <c r="DE1175" i="48"/>
  <c r="DE1176" i="48" a="1"/>
  <c r="DE1176" i="48" s="1"/>
  <c r="DE1177" i="48" a="1"/>
  <c r="DE1177" i="48" s="1"/>
  <c r="DE1178" i="48" a="1"/>
  <c r="DE1178" i="48" s="1"/>
  <c r="DE1179" i="48" a="1"/>
  <c r="DE1179" i="48" s="1"/>
  <c r="DE1180" i="48" a="1"/>
  <c r="DE1180" i="48" s="1"/>
  <c r="DE1181" i="48" a="1"/>
  <c r="DE1181" i="48" s="1"/>
  <c r="DE1182" i="48" a="1"/>
  <c r="DE1182" i="48" s="1"/>
  <c r="DE1183" i="48" a="1"/>
  <c r="DE1183" i="48" s="1"/>
  <c r="DE1184" i="48" a="1"/>
  <c r="DE1184" i="48" s="1"/>
  <c r="DE1185" i="48" a="1"/>
  <c r="DE1185" i="48" s="1"/>
  <c r="DE1186" i="48" a="1"/>
  <c r="DE1186" i="48" s="1"/>
  <c r="DE1187" i="48" a="1"/>
  <c r="DE1187" i="48" s="1"/>
  <c r="DE1188" i="48" a="1"/>
  <c r="DE1188" i="48" s="1"/>
  <c r="DE1189" i="48" a="1"/>
  <c r="DE1189" i="48" s="1"/>
  <c r="DE1190" i="48" a="1"/>
  <c r="DE1190" i="48" s="1"/>
  <c r="DE1191" i="48" a="1"/>
  <c r="DE1191" i="48" s="1"/>
  <c r="DE1192" i="48" a="1"/>
  <c r="DE1192" i="48" s="1"/>
  <c r="DE1193" i="48" a="1"/>
  <c r="DE1193" i="48" s="1"/>
  <c r="DE1194" i="48" a="1"/>
  <c r="DE1194" i="48" s="1"/>
  <c r="DE1195" i="48" a="1"/>
  <c r="DE1195" i="48" s="1"/>
  <c r="DE1196" i="48" a="1"/>
  <c r="DE1196" i="48" s="1"/>
  <c r="DE1197" i="48" a="1"/>
  <c r="DE1197" i="48" s="1"/>
  <c r="DE1198" i="48" a="1"/>
  <c r="DE1198" i="48" s="1"/>
  <c r="DE1199" i="48" a="1"/>
  <c r="DE1199" i="48" s="1"/>
  <c r="DE1200" i="48" a="1"/>
  <c r="DE1200" i="48" s="1"/>
  <c r="DE1201" i="48" a="1"/>
  <c r="DE1201" i="48" s="1"/>
  <c r="DE1202" i="48" a="1"/>
  <c r="DE1202" i="48" s="1"/>
  <c r="DE1203" i="48" a="1"/>
  <c r="DE1203" i="48" s="1"/>
  <c r="DE1204" i="48" a="1"/>
  <c r="DE1204" i="48" s="1"/>
  <c r="DE1205" i="48" a="1"/>
  <c r="DE1205" i="48" s="1"/>
  <c r="DE1206" i="48" a="1"/>
  <c r="DE1206" i="48" s="1"/>
  <c r="DE1207" i="48" a="1"/>
  <c r="DE1207" i="48" s="1"/>
  <c r="DE1208" i="48" a="1"/>
  <c r="DE1208" i="48" s="1"/>
  <c r="FR2" i="48"/>
  <c r="FR3" i="48"/>
  <c r="FR4" i="48"/>
  <c r="FR5" i="48"/>
  <c r="FR6" i="48"/>
  <c r="FR7" i="48"/>
  <c r="FR8" i="48"/>
  <c r="FR9" i="48"/>
  <c r="FR10" i="48"/>
  <c r="FR11" i="48"/>
  <c r="FR12" i="48"/>
  <c r="FR13" i="48"/>
  <c r="FR14" i="48"/>
  <c r="FR15" i="48"/>
  <c r="FR16" i="48"/>
  <c r="FR17" i="48"/>
  <c r="FR18" i="48"/>
  <c r="FR19" i="48"/>
  <c r="FR20" i="48"/>
  <c r="FR21" i="48"/>
  <c r="FR22" i="48"/>
  <c r="FR23" i="48"/>
  <c r="FR24" i="48"/>
  <c r="FR25" i="48"/>
  <c r="FR26" i="48"/>
  <c r="FR27" i="48"/>
  <c r="FR28" i="48"/>
  <c r="FR29" i="48"/>
  <c r="FR30" i="48"/>
  <c r="FR31" i="48"/>
  <c r="FR32" i="48"/>
  <c r="FR33" i="48"/>
  <c r="FR34" i="48"/>
  <c r="FR35" i="48"/>
  <c r="FR36" i="48"/>
  <c r="FR37" i="48"/>
  <c r="FR38" i="48"/>
  <c r="FR39" i="48"/>
  <c r="FR40" i="48"/>
  <c r="FR41" i="48"/>
  <c r="FR42" i="48"/>
  <c r="FR43" i="48"/>
  <c r="FR44" i="48"/>
  <c r="FR45" i="48"/>
  <c r="FR46" i="48"/>
  <c r="FR47" i="48"/>
  <c r="FR48" i="48"/>
  <c r="FR49" i="48"/>
  <c r="FR50" i="48"/>
  <c r="FR51" i="48"/>
  <c r="FR52" i="48"/>
  <c r="FR53" i="48"/>
  <c r="FR54" i="48"/>
  <c r="FR55" i="48"/>
  <c r="FR56" i="48"/>
  <c r="FR57" i="48"/>
  <c r="FR58" i="48"/>
  <c r="FR59" i="48"/>
  <c r="FR60" i="48"/>
  <c r="FR61" i="48"/>
  <c r="FR62" i="48"/>
  <c r="FR63" i="48"/>
  <c r="FR64" i="48"/>
  <c r="FR65" i="48"/>
  <c r="FR66" i="48"/>
  <c r="FR67" i="48"/>
  <c r="FR68" i="48"/>
  <c r="FR69" i="48"/>
  <c r="FR70" i="48"/>
  <c r="FR71" i="48"/>
  <c r="FR72" i="48"/>
  <c r="FR73" i="48"/>
  <c r="FR74" i="48"/>
  <c r="FR75" i="48"/>
  <c r="FR76" i="48"/>
  <c r="FR77" i="48"/>
  <c r="FR78" i="48"/>
  <c r="FR79" i="48"/>
  <c r="FR80" i="48"/>
  <c r="FR81" i="48"/>
  <c r="FR82" i="48"/>
  <c r="FR83" i="48"/>
  <c r="FR84" i="48"/>
  <c r="FR85" i="48"/>
  <c r="FR86" i="48"/>
  <c r="FR87" i="48"/>
  <c r="FR88" i="48"/>
  <c r="FR89" i="48"/>
  <c r="FR90" i="48"/>
  <c r="FR91" i="48"/>
  <c r="FR92" i="48"/>
  <c r="FR93" i="48"/>
  <c r="FR94" i="48"/>
  <c r="FR95" i="48"/>
  <c r="FR96" i="48"/>
  <c r="FR97" i="48"/>
  <c r="FR98" i="48"/>
  <c r="FR99" i="48"/>
  <c r="FR100" i="48"/>
  <c r="FR101" i="48"/>
  <c r="FR102" i="48"/>
  <c r="FR103" i="48"/>
  <c r="FR104" i="48"/>
  <c r="FR105" i="48"/>
  <c r="FR106" i="48"/>
  <c r="FR107" i="48"/>
  <c r="FR108" i="48"/>
  <c r="FR109" i="48"/>
  <c r="FR110" i="48"/>
  <c r="FR111" i="48"/>
  <c r="FR112" i="48"/>
  <c r="FR113" i="48"/>
  <c r="FR114" i="48"/>
  <c r="FR115" i="48"/>
  <c r="FR116" i="48"/>
  <c r="FR117" i="48"/>
  <c r="FR118" i="48"/>
  <c r="FR119" i="48"/>
  <c r="FR120" i="48"/>
  <c r="FR121" i="48"/>
  <c r="FR122" i="48"/>
  <c r="FR123" i="48"/>
  <c r="FR124" i="48"/>
  <c r="FR125" i="48"/>
  <c r="FR126" i="48"/>
  <c r="FR127" i="48"/>
  <c r="FR128" i="48"/>
  <c r="FR129" i="48"/>
  <c r="FR130" i="48"/>
  <c r="FR131" i="48"/>
  <c r="FR132" i="48"/>
  <c r="FR133" i="48"/>
  <c r="FR134" i="48"/>
  <c r="FR135" i="48"/>
  <c r="FR136" i="48"/>
  <c r="FR137" i="48"/>
  <c r="FR138" i="48"/>
  <c r="FR139" i="48"/>
  <c r="FR140" i="48"/>
  <c r="FR141" i="48"/>
  <c r="FR142" i="48"/>
  <c r="FR143" i="48"/>
  <c r="FR144" i="48"/>
  <c r="FR145" i="48"/>
  <c r="FR146" i="48"/>
  <c r="FR147" i="48"/>
  <c r="FR148" i="48"/>
  <c r="FR149" i="48"/>
  <c r="FR150" i="48"/>
  <c r="FR151" i="48"/>
  <c r="FR152" i="48"/>
  <c r="FR153" i="48"/>
  <c r="FR154" i="48"/>
  <c r="FR155" i="48"/>
  <c r="FR156" i="48"/>
  <c r="FR157" i="48"/>
  <c r="FR158" i="48"/>
  <c r="FR159" i="48"/>
  <c r="FR160" i="48"/>
  <c r="FR161" i="48"/>
  <c r="FR162" i="48"/>
  <c r="FR163" i="48"/>
  <c r="FR164" i="48"/>
  <c r="FR165" i="48"/>
  <c r="FR166" i="48"/>
  <c r="FR167" i="48"/>
  <c r="FR168" i="48"/>
  <c r="FR169" i="48"/>
  <c r="FR170" i="48"/>
  <c r="FR171" i="48"/>
  <c r="FR172" i="48"/>
  <c r="FR173" i="48"/>
  <c r="FR174" i="48"/>
  <c r="FR175" i="48"/>
  <c r="FR176" i="48"/>
  <c r="FR177" i="48"/>
  <c r="FR178" i="48"/>
  <c r="FR179" i="48"/>
  <c r="FR180" i="48"/>
  <c r="FR181" i="48"/>
  <c r="FR182" i="48"/>
  <c r="FR183" i="48"/>
  <c r="FR184" i="48"/>
  <c r="FR185" i="48"/>
  <c r="FR186" i="48"/>
  <c r="FR187" i="48"/>
  <c r="FR188" i="48"/>
  <c r="FR189" i="48"/>
  <c r="FR190" i="48"/>
  <c r="FR191" i="48"/>
  <c r="FR192" i="48"/>
  <c r="FR193" i="48"/>
  <c r="FR194" i="48"/>
  <c r="FR195" i="48"/>
  <c r="FR196" i="48"/>
  <c r="FR197" i="48"/>
  <c r="FR198" i="48"/>
  <c r="FR199" i="48"/>
  <c r="FR200" i="48"/>
  <c r="FR201" i="48"/>
  <c r="FR202" i="48"/>
  <c r="FR203" i="48"/>
  <c r="FR204" i="48"/>
  <c r="FR205" i="48"/>
  <c r="FR206" i="48"/>
  <c r="FR207" i="48"/>
  <c r="FR208" i="48"/>
  <c r="FR209" i="48"/>
  <c r="FR210" i="48"/>
  <c r="FR211" i="48"/>
  <c r="FR212" i="48"/>
  <c r="FR213" i="48"/>
  <c r="FR214" i="48"/>
  <c r="FR215" i="48"/>
  <c r="FR216" i="48"/>
  <c r="FR217" i="48"/>
  <c r="FR218" i="48"/>
  <c r="FR219" i="48"/>
  <c r="FR220" i="48"/>
  <c r="FR221" i="48"/>
  <c r="FR222" i="48"/>
  <c r="FR223" i="48"/>
  <c r="FR224" i="48"/>
  <c r="FR225" i="48"/>
  <c r="FR226" i="48"/>
  <c r="FR227" i="48"/>
  <c r="FR228" i="48"/>
  <c r="FR229" i="48"/>
  <c r="FR230" i="48"/>
  <c r="FR231" i="48"/>
  <c r="FR232" i="48"/>
  <c r="FR233" i="48"/>
  <c r="FR234" i="48"/>
  <c r="FR235" i="48"/>
  <c r="FR236" i="48"/>
  <c r="FR237" i="48"/>
  <c r="FR238" i="48"/>
  <c r="FR239" i="48"/>
  <c r="FR240" i="48"/>
  <c r="FR241" i="48"/>
  <c r="FR242" i="48"/>
  <c r="FR243" i="48"/>
  <c r="FR244" i="48"/>
  <c r="FR245" i="48"/>
  <c r="FR246" i="48"/>
  <c r="FR247" i="48"/>
  <c r="FR248" i="48"/>
  <c r="FR249" i="48"/>
  <c r="FR250" i="48"/>
  <c r="FR251" i="48"/>
  <c r="FR252" i="48"/>
  <c r="FR253" i="48"/>
  <c r="FR254" i="48"/>
  <c r="FR255" i="48"/>
  <c r="FR256" i="48"/>
  <c r="FR257" i="48"/>
  <c r="FR258" i="48"/>
  <c r="FR259" i="48"/>
  <c r="FR260" i="48"/>
  <c r="FR261" i="48"/>
  <c r="FR262" i="48"/>
  <c r="FR263" i="48"/>
  <c r="FR264" i="48"/>
  <c r="FR265" i="48"/>
  <c r="FR266" i="48"/>
  <c r="FR267" i="48"/>
  <c r="FR268" i="48"/>
  <c r="FR269" i="48"/>
  <c r="FR270" i="48"/>
  <c r="FR271" i="48"/>
  <c r="FR272" i="48"/>
  <c r="FR273" i="48"/>
  <c r="FR274" i="48"/>
  <c r="FR275" i="48"/>
  <c r="FR276" i="48"/>
  <c r="FR277" i="48"/>
  <c r="FR278" i="48"/>
  <c r="FR279" i="48"/>
  <c r="FR280" i="48"/>
  <c r="FR281" i="48"/>
  <c r="FR282" i="48"/>
  <c r="FR283" i="48"/>
  <c r="FR284" i="48"/>
  <c r="FR285" i="48"/>
  <c r="FR286" i="48"/>
  <c r="FR287" i="48"/>
  <c r="FR288" i="48"/>
  <c r="FR289" i="48"/>
  <c r="FR290" i="48"/>
  <c r="FR291" i="48"/>
  <c r="FR292" i="48"/>
  <c r="FR293" i="48"/>
  <c r="FR294" i="48"/>
  <c r="FR295" i="48"/>
  <c r="FR296" i="48"/>
  <c r="FR297" i="48"/>
  <c r="FR298" i="48"/>
  <c r="FR299" i="48"/>
  <c r="FR300" i="48"/>
  <c r="FR301" i="48"/>
  <c r="FR302" i="48"/>
  <c r="FR303" i="48"/>
  <c r="FR304" i="48"/>
  <c r="FR305" i="48"/>
  <c r="FR306" i="48"/>
  <c r="FR307" i="48"/>
  <c r="FR308" i="48"/>
  <c r="FR309" i="48"/>
  <c r="FR310" i="48"/>
  <c r="FR311" i="48"/>
  <c r="FR312" i="48"/>
  <c r="FR313" i="48"/>
  <c r="FR314" i="48"/>
  <c r="FR315" i="48"/>
  <c r="FR316" i="48"/>
  <c r="FR317" i="48"/>
  <c r="FR318" i="48"/>
  <c r="FR319" i="48"/>
  <c r="FR320" i="48"/>
  <c r="FR321" i="48"/>
  <c r="FR322" i="48"/>
  <c r="FR323" i="48"/>
  <c r="FR324" i="48"/>
  <c r="FR325" i="48"/>
  <c r="FR326" i="48"/>
  <c r="FR327" i="48"/>
  <c r="FR328" i="48"/>
  <c r="FR329" i="48"/>
  <c r="FR330" i="48"/>
  <c r="FR331" i="48"/>
  <c r="FR332" i="48"/>
  <c r="FR333" i="48"/>
  <c r="FR334" i="48"/>
  <c r="FR335" i="48"/>
  <c r="FR336" i="48"/>
  <c r="FR337" i="48"/>
  <c r="FR338" i="48"/>
  <c r="FR339" i="48"/>
  <c r="FR340" i="48"/>
  <c r="FR341" i="48"/>
  <c r="FR342" i="48"/>
  <c r="FR343" i="48"/>
  <c r="FR344" i="48"/>
  <c r="FR345" i="48"/>
  <c r="FR346" i="48"/>
  <c r="FR347" i="48"/>
  <c r="FR348" i="48"/>
  <c r="FR349" i="48"/>
  <c r="FR350" i="48"/>
  <c r="FR351" i="48"/>
  <c r="FR352" i="48"/>
  <c r="FR353" i="48"/>
  <c r="FR354" i="48"/>
  <c r="FR355" i="48"/>
  <c r="FR356" i="48"/>
  <c r="FR357" i="48"/>
  <c r="FR358" i="48"/>
  <c r="FR359" i="48"/>
  <c r="FR360" i="48"/>
  <c r="FR361" i="48"/>
  <c r="FR362" i="48"/>
  <c r="FR363" i="48"/>
  <c r="FR364" i="48"/>
  <c r="FR365" i="48"/>
  <c r="FR366" i="48"/>
  <c r="FR367" i="48"/>
  <c r="FR368" i="48"/>
  <c r="FR369" i="48"/>
  <c r="FR370" i="48"/>
  <c r="FR371" i="48"/>
  <c r="FR372" i="48"/>
  <c r="FR373" i="48"/>
  <c r="FR374" i="48"/>
  <c r="FR375" i="48"/>
  <c r="FR376" i="48"/>
  <c r="FR377" i="48"/>
  <c r="FR378" i="48"/>
  <c r="FR379" i="48"/>
  <c r="FR380" i="48"/>
  <c r="FR381" i="48"/>
  <c r="FR382" i="48"/>
  <c r="FR383" i="48"/>
  <c r="FR384" i="48"/>
  <c r="FR385" i="48"/>
  <c r="FR386" i="48"/>
  <c r="FR387" i="48"/>
  <c r="FR388" i="48"/>
  <c r="FR389" i="48"/>
  <c r="FR390" i="48"/>
  <c r="FR391" i="48"/>
  <c r="FR392" i="48"/>
  <c r="FR393" i="48"/>
  <c r="FR394" i="48"/>
  <c r="FR395" i="48"/>
  <c r="FR396" i="48"/>
  <c r="FR397" i="48"/>
  <c r="FR398" i="48"/>
  <c r="FR399" i="48"/>
  <c r="FR400" i="48"/>
  <c r="FR401" i="48"/>
  <c r="FR402" i="48"/>
  <c r="FR403" i="48"/>
  <c r="FR404" i="48"/>
  <c r="FR405" i="48"/>
  <c r="FR406" i="48"/>
  <c r="FR407" i="48"/>
  <c r="FR408" i="48"/>
  <c r="FR409" i="48"/>
  <c r="FR410" i="48"/>
  <c r="FR411" i="48"/>
  <c r="FR412" i="48"/>
  <c r="FR413" i="48"/>
  <c r="FR414" i="48"/>
  <c r="FR415" i="48"/>
  <c r="FR416" i="48"/>
  <c r="FR417" i="48"/>
  <c r="FR418" i="48"/>
  <c r="FR419" i="48"/>
  <c r="FR420" i="48"/>
  <c r="FR421" i="48"/>
  <c r="FR422" i="48"/>
  <c r="FR423" i="48"/>
  <c r="FR424" i="48"/>
  <c r="FR425" i="48"/>
  <c r="FR426" i="48"/>
  <c r="FR427" i="48"/>
  <c r="FR428" i="48"/>
  <c r="FR429" i="48"/>
  <c r="FR430" i="48"/>
  <c r="FR431" i="48"/>
  <c r="FR432" i="48"/>
  <c r="FR433" i="48"/>
  <c r="FR434" i="48"/>
  <c r="FR435" i="48"/>
  <c r="FR436" i="48"/>
  <c r="FR437" i="48"/>
  <c r="FR438" i="48"/>
  <c r="FR439" i="48"/>
  <c r="FR440" i="48"/>
  <c r="FR441" i="48"/>
  <c r="FR442" i="48"/>
  <c r="FR443" i="48"/>
  <c r="FR444" i="48"/>
  <c r="FR445" i="48"/>
  <c r="FR446" i="48"/>
  <c r="FR447" i="48"/>
  <c r="FR448" i="48"/>
  <c r="FR449" i="48"/>
  <c r="FR450" i="48"/>
  <c r="FR451" i="48"/>
  <c r="FR452" i="48"/>
  <c r="FR453" i="48"/>
  <c r="FR454" i="48"/>
  <c r="FR455" i="48"/>
  <c r="FR456" i="48"/>
  <c r="FR457" i="48"/>
  <c r="FR458" i="48"/>
  <c r="FR459" i="48"/>
  <c r="FR460" i="48"/>
  <c r="FR461" i="48"/>
  <c r="FR462" i="48"/>
  <c r="FR463" i="48"/>
  <c r="FR464" i="48"/>
  <c r="FR465" i="48"/>
  <c r="FR466" i="48"/>
  <c r="FR467" i="48"/>
  <c r="FR468" i="48"/>
  <c r="FR469" i="48"/>
  <c r="FR470" i="48"/>
  <c r="FR471" i="48"/>
  <c r="FR472" i="48"/>
  <c r="FR473" i="48"/>
  <c r="FR474" i="48"/>
  <c r="FR475" i="48"/>
  <c r="FR476" i="48"/>
  <c r="FR477" i="48"/>
  <c r="FR478" i="48"/>
  <c r="FR479" i="48"/>
  <c r="FR480" i="48"/>
  <c r="FR481" i="48"/>
  <c r="FR482" i="48"/>
  <c r="FR483" i="48"/>
  <c r="FR484" i="48"/>
  <c r="FR485" i="48"/>
  <c r="FR486" i="48"/>
  <c r="FR487" i="48"/>
  <c r="FR488" i="48"/>
  <c r="FR489" i="48"/>
  <c r="FR490" i="48"/>
  <c r="FR491" i="48"/>
  <c r="FR492" i="48"/>
  <c r="FR493" i="48"/>
  <c r="FR494" i="48"/>
  <c r="FR495" i="48"/>
  <c r="FR496" i="48"/>
  <c r="FR497" i="48"/>
  <c r="FR498" i="48"/>
  <c r="FR499" i="48"/>
  <c r="FR500" i="48"/>
  <c r="FR501" i="48"/>
  <c r="FR502" i="48"/>
  <c r="FR503" i="48"/>
  <c r="FR504" i="48"/>
  <c r="FR505" i="48"/>
  <c r="FR506" i="48"/>
  <c r="FR507" i="48"/>
  <c r="FR508" i="48"/>
  <c r="FR509" i="48"/>
  <c r="FR510" i="48"/>
  <c r="FR511" i="48"/>
  <c r="FR512" i="48"/>
  <c r="FR513" i="48"/>
  <c r="FR514" i="48"/>
  <c r="FR515" i="48"/>
  <c r="FR516" i="48"/>
  <c r="FR517" i="48"/>
  <c r="FR518" i="48"/>
  <c r="FR519" i="48"/>
  <c r="FR520" i="48"/>
  <c r="FR521" i="48"/>
  <c r="FR522" i="48"/>
  <c r="FR523" i="48"/>
  <c r="FR524" i="48"/>
  <c r="FR525" i="48"/>
  <c r="FR526" i="48"/>
  <c r="FR527" i="48"/>
  <c r="FR528" i="48"/>
  <c r="FR529" i="48"/>
  <c r="FR530" i="48"/>
  <c r="FR531" i="48"/>
  <c r="FR532" i="48"/>
  <c r="FR533" i="48"/>
  <c r="FR534" i="48"/>
  <c r="FR535" i="48"/>
  <c r="FR536" i="48"/>
  <c r="FR537" i="48"/>
  <c r="FR538" i="48"/>
  <c r="FR539" i="48"/>
  <c r="FR540" i="48"/>
  <c r="FR541" i="48"/>
  <c r="FR542" i="48"/>
  <c r="FR543" i="48"/>
  <c r="FR544" i="48"/>
  <c r="FR545" i="48"/>
  <c r="FR546" i="48"/>
  <c r="FR547" i="48"/>
  <c r="FR548" i="48"/>
  <c r="FR549" i="48"/>
  <c r="FR550" i="48"/>
  <c r="FR551" i="48"/>
  <c r="FR552" i="48"/>
  <c r="FR553" i="48"/>
  <c r="FR554" i="48"/>
  <c r="FR555" i="48"/>
  <c r="FR556" i="48"/>
  <c r="FR557" i="48"/>
  <c r="FR558" i="48"/>
  <c r="FR559" i="48"/>
  <c r="FR560" i="48"/>
  <c r="FR561" i="48"/>
  <c r="FR562" i="48"/>
  <c r="FR563" i="48"/>
  <c r="FR564" i="48"/>
  <c r="FR565" i="48"/>
  <c r="FR566" i="48"/>
  <c r="FR567" i="48"/>
  <c r="FR568" i="48"/>
  <c r="FR569" i="48"/>
  <c r="FR570" i="48"/>
  <c r="FR571" i="48"/>
  <c r="FR572" i="48"/>
  <c r="FR573" i="48"/>
  <c r="FR574" i="48"/>
  <c r="FR575" i="48"/>
  <c r="FR576" i="48"/>
  <c r="FR577" i="48"/>
  <c r="FR578" i="48"/>
  <c r="FR579" i="48"/>
  <c r="FR580" i="48"/>
  <c r="FR581" i="48"/>
  <c r="FR582" i="48"/>
  <c r="FR583" i="48"/>
  <c r="FR584" i="48"/>
  <c r="FR585" i="48"/>
  <c r="FR586" i="48"/>
  <c r="FR587" i="48"/>
  <c r="FR588" i="48"/>
  <c r="FR589" i="48"/>
  <c r="FR590" i="48"/>
  <c r="FR591" i="48"/>
  <c r="FR592" i="48"/>
  <c r="FR593" i="48"/>
  <c r="FR594" i="48"/>
  <c r="FR595" i="48"/>
  <c r="FR596" i="48"/>
  <c r="FR597" i="48"/>
  <c r="FR598" i="48"/>
  <c r="FR599" i="48"/>
  <c r="FR600" i="48"/>
  <c r="FR601" i="48"/>
  <c r="FR602" i="48"/>
  <c r="FR603" i="48"/>
  <c r="FR604" i="48"/>
  <c r="FR605" i="48"/>
  <c r="FR606" i="48"/>
  <c r="FR607" i="48"/>
  <c r="FR608" i="48"/>
  <c r="FR609" i="48"/>
  <c r="FR610" i="48"/>
  <c r="FR611" i="48"/>
  <c r="FR612" i="48"/>
  <c r="FR613" i="48"/>
  <c r="FR614" i="48"/>
  <c r="FR615" i="48"/>
  <c r="FR616" i="48"/>
  <c r="FR617" i="48"/>
  <c r="FR618" i="48"/>
  <c r="FR619" i="48"/>
  <c r="FR620" i="48"/>
  <c r="FR621" i="48"/>
  <c r="FR622" i="48"/>
  <c r="FR623" i="48"/>
  <c r="FR624" i="48"/>
  <c r="FR625" i="48"/>
  <c r="FR626" i="48"/>
  <c r="FR627" i="48"/>
  <c r="FR628" i="48"/>
  <c r="FR629" i="48"/>
  <c r="FR630" i="48"/>
  <c r="FR631" i="48"/>
  <c r="FR632" i="48"/>
  <c r="FR633" i="48"/>
  <c r="FR634" i="48"/>
  <c r="FR635" i="48"/>
  <c r="FR636" i="48"/>
  <c r="FR637" i="48"/>
  <c r="FR638" i="48"/>
  <c r="FR639" i="48"/>
  <c r="FR640" i="48"/>
  <c r="FR641" i="48"/>
  <c r="FR642" i="48"/>
  <c r="FR643" i="48"/>
  <c r="FR644" i="48"/>
  <c r="FR645" i="48"/>
  <c r="FR646" i="48"/>
  <c r="FR647" i="48"/>
  <c r="FR648" i="48"/>
  <c r="FR649" i="48"/>
  <c r="FR650" i="48"/>
  <c r="FR651" i="48"/>
  <c r="FR652" i="48"/>
  <c r="FR653" i="48"/>
  <c r="FR654" i="48"/>
  <c r="FR655" i="48"/>
  <c r="FR656" i="48"/>
  <c r="FR657" i="48"/>
  <c r="FR658" i="48"/>
  <c r="FR659" i="48"/>
  <c r="FR660" i="48"/>
  <c r="FR661" i="48"/>
  <c r="FR662" i="48"/>
  <c r="FR663" i="48"/>
  <c r="FR664" i="48"/>
  <c r="FR665" i="48"/>
  <c r="FR666" i="48"/>
  <c r="FR667" i="48"/>
  <c r="FR668" i="48"/>
  <c r="FR669" i="48"/>
  <c r="FR670" i="48"/>
  <c r="FR671" i="48"/>
  <c r="FR672" i="48"/>
  <c r="FR673" i="48"/>
  <c r="FR674" i="48"/>
  <c r="FR675" i="48"/>
  <c r="FR676" i="48"/>
  <c r="FR677" i="48"/>
  <c r="FR678" i="48"/>
  <c r="FR679" i="48"/>
  <c r="FR680" i="48"/>
  <c r="FR681" i="48"/>
  <c r="FR682" i="48"/>
  <c r="FR683" i="48"/>
  <c r="FR684" i="48"/>
  <c r="FR685" i="48"/>
  <c r="FR686" i="48"/>
  <c r="FR687" i="48"/>
  <c r="FR688" i="48"/>
  <c r="FR689" i="48"/>
  <c r="FR690" i="48"/>
  <c r="FR691" i="48"/>
  <c r="FR692" i="48"/>
  <c r="FR693" i="48"/>
  <c r="FR694" i="48"/>
  <c r="FR695" i="48"/>
  <c r="FR696" i="48"/>
  <c r="FR697" i="48"/>
  <c r="FR698" i="48"/>
  <c r="FR699" i="48"/>
  <c r="FR700" i="48"/>
  <c r="FR701" i="48"/>
  <c r="FR702" i="48"/>
  <c r="FR703" i="48"/>
  <c r="FR704" i="48"/>
  <c r="FR705" i="48"/>
  <c r="FR706" i="48"/>
  <c r="FR707" i="48"/>
  <c r="FR708" i="48"/>
  <c r="FR709" i="48"/>
  <c r="FR710" i="48"/>
  <c r="FR711" i="48"/>
  <c r="FR712" i="48"/>
  <c r="FR713" i="48"/>
  <c r="FR714" i="48"/>
  <c r="FR715" i="48"/>
  <c r="FR716" i="48"/>
  <c r="FR717" i="48"/>
  <c r="FR718" i="48"/>
  <c r="FR719" i="48"/>
  <c r="FR720" i="48"/>
  <c r="FR721" i="48"/>
  <c r="FR722" i="48"/>
  <c r="FR723" i="48"/>
  <c r="FR724" i="48"/>
  <c r="FR725" i="48"/>
  <c r="FR726" i="48"/>
  <c r="FR727" i="48"/>
  <c r="FR728" i="48"/>
  <c r="FR729" i="48"/>
  <c r="FR730" i="48"/>
  <c r="FR731" i="48"/>
  <c r="FR732" i="48"/>
  <c r="FR733" i="48"/>
  <c r="FR734" i="48"/>
  <c r="FR735" i="48"/>
  <c r="FR736" i="48"/>
  <c r="FR737" i="48"/>
  <c r="FR738" i="48"/>
  <c r="FR739" i="48"/>
  <c r="FR740" i="48"/>
  <c r="FR741" i="48"/>
  <c r="FR742" i="48"/>
  <c r="FR743" i="48"/>
  <c r="FR744" i="48"/>
  <c r="FR745" i="48"/>
  <c r="FR746" i="48"/>
  <c r="FR747" i="48"/>
  <c r="FR748" i="48"/>
  <c r="FR749" i="48"/>
  <c r="FR750" i="48"/>
  <c r="FR751" i="48"/>
  <c r="FR752" i="48"/>
  <c r="FR753" i="48"/>
  <c r="FR754" i="48"/>
  <c r="FR755" i="48"/>
  <c r="FR756" i="48"/>
  <c r="FR757" i="48"/>
  <c r="FR758" i="48"/>
  <c r="FR759" i="48"/>
  <c r="FR760" i="48"/>
  <c r="FR761" i="48"/>
  <c r="FR762" i="48"/>
  <c r="FR763" i="48"/>
  <c r="FR764" i="48"/>
  <c r="FR765" i="48"/>
  <c r="FR766" i="48"/>
  <c r="FR767" i="48"/>
  <c r="FR768" i="48"/>
  <c r="FR769" i="48"/>
  <c r="FR770" i="48"/>
  <c r="FR771" i="48"/>
  <c r="FR772" i="48"/>
  <c r="FR773" i="48"/>
  <c r="FR774" i="48"/>
  <c r="FR775" i="48"/>
  <c r="FR776" i="48"/>
  <c r="FR777" i="48"/>
  <c r="FR778" i="48"/>
  <c r="FR779" i="48"/>
  <c r="FR780" i="48"/>
  <c r="FR781" i="48"/>
  <c r="FR782" i="48"/>
  <c r="FR783" i="48"/>
  <c r="FR784" i="48"/>
  <c r="FR785" i="48"/>
  <c r="FR786" i="48"/>
  <c r="FR787" i="48"/>
  <c r="FR788" i="48"/>
  <c r="FR789" i="48"/>
  <c r="FR790" i="48"/>
  <c r="FR791" i="48"/>
  <c r="FR792" i="48"/>
  <c r="FR793" i="48"/>
  <c r="FR794" i="48"/>
  <c r="FR795" i="48"/>
  <c r="FR796" i="48"/>
  <c r="FR797" i="48"/>
  <c r="FR798" i="48"/>
  <c r="FR799" i="48"/>
  <c r="FR800" i="48"/>
  <c r="FR801" i="48"/>
  <c r="FR802" i="48"/>
  <c r="FR803" i="48"/>
  <c r="FR804" i="48"/>
  <c r="FR805" i="48"/>
  <c r="FR806" i="48"/>
  <c r="FR807" i="48"/>
  <c r="FR808" i="48"/>
  <c r="FR809" i="48"/>
  <c r="FR810" i="48"/>
  <c r="FR811" i="48"/>
  <c r="FR812" i="48"/>
  <c r="FR813" i="48"/>
  <c r="FR814" i="48"/>
  <c r="FR815" i="48"/>
  <c r="FR816" i="48"/>
  <c r="FR817" i="48"/>
  <c r="FR818" i="48"/>
  <c r="FR819" i="48"/>
  <c r="FR820" i="48"/>
  <c r="FR821" i="48"/>
  <c r="FR822" i="48"/>
  <c r="FR823" i="48"/>
  <c r="FR824" i="48"/>
  <c r="FR825" i="48"/>
  <c r="FR826" i="48"/>
  <c r="FR827" i="48"/>
  <c r="FR828" i="48"/>
  <c r="FR829" i="48"/>
  <c r="FR830" i="48"/>
  <c r="FR831" i="48"/>
  <c r="FR832" i="48"/>
  <c r="FR833" i="48"/>
  <c r="FR834" i="48"/>
  <c r="FR835" i="48"/>
  <c r="FR836" i="48"/>
  <c r="FR837" i="48"/>
  <c r="FR838" i="48"/>
  <c r="FR839" i="48"/>
  <c r="FR840" i="48"/>
  <c r="FR841" i="48"/>
  <c r="FR842" i="48"/>
  <c r="FR843" i="48"/>
  <c r="FR844" i="48"/>
  <c r="FR845" i="48"/>
  <c r="FR846" i="48"/>
  <c r="FR847" i="48"/>
  <c r="FR848" i="48"/>
  <c r="FR849" i="48"/>
  <c r="FR850" i="48"/>
  <c r="FR851" i="48"/>
  <c r="FR852" i="48"/>
  <c r="FR853" i="48"/>
  <c r="FR854" i="48"/>
  <c r="FR855" i="48"/>
  <c r="FR856" i="48"/>
  <c r="FR857" i="48"/>
  <c r="FR858" i="48"/>
  <c r="FR859" i="48"/>
  <c r="FR860" i="48"/>
  <c r="FR861" i="48"/>
  <c r="FR862" i="48"/>
  <c r="FR863" i="48"/>
  <c r="FR864" i="48"/>
  <c r="FR865" i="48"/>
  <c r="FR866" i="48"/>
  <c r="FR867" i="48"/>
  <c r="FR868" i="48"/>
  <c r="FR869" i="48"/>
  <c r="FR870" i="48"/>
  <c r="FR871" i="48"/>
  <c r="FR872" i="48"/>
  <c r="FR873" i="48"/>
  <c r="FR874" i="48"/>
  <c r="FR875" i="48"/>
  <c r="FR876" i="48"/>
  <c r="FR877" i="48"/>
  <c r="FR878" i="48"/>
  <c r="FR879" i="48"/>
  <c r="FR880" i="48"/>
  <c r="FR881" i="48"/>
  <c r="FR882" i="48"/>
  <c r="FR883" i="48"/>
  <c r="FR884" i="48"/>
  <c r="FR885" i="48"/>
  <c r="FR886" i="48"/>
  <c r="FR887" i="48"/>
  <c r="FR888" i="48"/>
  <c r="FR889" i="48"/>
  <c r="FR890" i="48"/>
  <c r="FR891" i="48"/>
  <c r="FR892" i="48"/>
  <c r="FR893" i="48"/>
  <c r="FR894" i="48"/>
  <c r="FR895" i="48"/>
  <c r="FR896" i="48"/>
  <c r="FR897" i="48"/>
  <c r="FR898" i="48"/>
  <c r="FR899" i="48"/>
  <c r="FR900" i="48"/>
  <c r="FR901" i="48"/>
  <c r="FR902" i="48"/>
  <c r="FR903" i="48"/>
  <c r="FR904" i="48"/>
  <c r="FR905" i="48"/>
  <c r="FR906" i="48"/>
  <c r="FR907" i="48"/>
  <c r="FR908" i="48"/>
  <c r="FR909" i="48"/>
  <c r="FR910" i="48"/>
  <c r="FR911" i="48"/>
  <c r="FR912" i="48"/>
  <c r="FR913" i="48"/>
  <c r="FR914" i="48"/>
  <c r="FR915" i="48"/>
  <c r="FR916" i="48"/>
  <c r="FR917" i="48"/>
  <c r="FR918" i="48"/>
  <c r="FR919" i="48"/>
  <c r="FR920" i="48"/>
  <c r="FR921" i="48"/>
  <c r="FR922" i="48"/>
  <c r="FR923" i="48"/>
  <c r="FR924" i="48"/>
  <c r="FR925" i="48"/>
  <c r="FR926" i="48"/>
  <c r="FR927" i="48"/>
  <c r="FR928" i="48"/>
  <c r="FR929" i="48"/>
  <c r="FR930" i="48"/>
  <c r="FR931" i="48"/>
  <c r="FR932" i="48"/>
  <c r="FR933" i="48"/>
  <c r="FR934" i="48"/>
  <c r="FR935" i="48"/>
  <c r="FR936" i="48"/>
  <c r="FR937" i="48"/>
  <c r="FR938" i="48"/>
  <c r="FR939" i="48"/>
  <c r="FR940" i="48"/>
  <c r="FR941" i="48"/>
  <c r="FR942" i="48"/>
  <c r="FR943" i="48"/>
  <c r="FR944" i="48"/>
  <c r="FR945" i="48"/>
  <c r="FR946" i="48"/>
  <c r="FR947" i="48"/>
  <c r="FR948" i="48"/>
  <c r="FR949" i="48"/>
  <c r="FR950" i="48"/>
  <c r="FR951" i="48"/>
  <c r="FR952" i="48"/>
  <c r="FR953" i="48"/>
  <c r="FR954" i="48"/>
  <c r="FR955" i="48"/>
  <c r="FR956" i="48"/>
  <c r="FR957" i="48"/>
  <c r="FR958" i="48"/>
  <c r="FR959" i="48"/>
  <c r="FR960" i="48"/>
  <c r="FR961" i="48"/>
  <c r="FR962" i="48"/>
  <c r="FR963" i="48"/>
  <c r="FR964" i="48"/>
  <c r="FR965" i="48"/>
  <c r="FR966" i="48"/>
  <c r="FR967" i="48"/>
  <c r="FR968" i="48"/>
  <c r="FR969" i="48"/>
  <c r="FR970" i="48"/>
  <c r="FR971" i="48"/>
  <c r="FR972" i="48"/>
  <c r="FR973" i="48"/>
  <c r="FR974" i="48"/>
  <c r="FR975" i="48"/>
  <c r="FR976" i="48"/>
  <c r="FR977" i="48"/>
  <c r="FR978" i="48"/>
  <c r="FR979" i="48"/>
  <c r="FR980" i="48"/>
  <c r="FR981" i="48"/>
  <c r="FR982" i="48"/>
  <c r="FR983" i="48"/>
  <c r="FR984" i="48"/>
  <c r="FR985" i="48"/>
  <c r="FR986" i="48"/>
  <c r="FR987" i="48"/>
  <c r="FR988" i="48"/>
  <c r="FR989" i="48"/>
  <c r="FR990" i="48"/>
  <c r="FR991" i="48"/>
  <c r="FR992" i="48"/>
  <c r="FR993" i="48"/>
  <c r="FR994" i="48"/>
  <c r="FR995" i="48"/>
  <c r="FR996" i="48"/>
  <c r="FR997" i="48"/>
  <c r="FR998" i="48"/>
  <c r="FR999" i="48"/>
  <c r="FR1000" i="48"/>
  <c r="FR1001" i="48"/>
  <c r="FR1002" i="48"/>
  <c r="FR1003" i="48"/>
  <c r="FR1004" i="48"/>
  <c r="FR1005" i="48"/>
  <c r="FR1006" i="48"/>
  <c r="FR1007" i="48"/>
  <c r="FR1008" i="48"/>
  <c r="FR1009" i="48"/>
  <c r="FR1010" i="48"/>
  <c r="FR1011" i="48"/>
  <c r="FR1012" i="48"/>
  <c r="FR1013" i="48"/>
  <c r="FR1014" i="48"/>
  <c r="FR1015" i="48"/>
  <c r="FR1016" i="48"/>
  <c r="FR1017" i="48"/>
  <c r="FR1018" i="48"/>
  <c r="FR1019" i="48"/>
  <c r="FR1020" i="48"/>
  <c r="FR1021" i="48"/>
  <c r="FR1022" i="48"/>
  <c r="FR1023" i="48"/>
  <c r="FR1024" i="48"/>
  <c r="FR1025" i="48"/>
  <c r="FR1026" i="48"/>
  <c r="FR1027" i="48"/>
  <c r="FR1028" i="48"/>
  <c r="FR1029" i="48"/>
  <c r="FR1030" i="48"/>
  <c r="FR1031" i="48"/>
  <c r="FR1032" i="48"/>
  <c r="FR1033" i="48"/>
  <c r="FR1034" i="48"/>
  <c r="FR1035" i="48"/>
  <c r="FR1036" i="48"/>
  <c r="FR1037" i="48"/>
  <c r="FR1038" i="48"/>
  <c r="FR1039" i="48"/>
  <c r="FR1040" i="48"/>
  <c r="FR1041" i="48"/>
  <c r="FR1042" i="48"/>
  <c r="FR1043" i="48"/>
  <c r="FR1044" i="48"/>
  <c r="FR1045" i="48"/>
  <c r="FS998" i="48" a="1"/>
  <c r="FS998" i="48" s="1"/>
  <c r="FS999" i="48" a="1"/>
  <c r="FS999" i="48" s="1"/>
  <c r="FS1000" i="48" a="1"/>
  <c r="FS1000" i="48" s="1"/>
  <c r="FS1001" i="48" a="1"/>
  <c r="FS1001" i="48" s="1"/>
  <c r="FS1002" i="48" a="1"/>
  <c r="FS1002" i="48" s="1"/>
  <c r="FS1003" i="48" a="1"/>
  <c r="FS1003" i="48" s="1"/>
  <c r="FS1004" i="48" a="1"/>
  <c r="FS1004" i="48" s="1"/>
  <c r="FS1005" i="48" a="1"/>
  <c r="FS1005" i="48" s="1"/>
  <c r="FS1006" i="48" a="1"/>
  <c r="FS1006" i="48" s="1"/>
  <c r="FS1007" i="48" a="1"/>
  <c r="FS1007" i="48" s="1"/>
  <c r="FS1008" i="48" a="1"/>
  <c r="FS1008" i="48" s="1"/>
  <c r="FS1009" i="48" a="1"/>
  <c r="FS1009" i="48" s="1"/>
  <c r="FS1010" i="48" a="1"/>
  <c r="FS1010" i="48" s="1"/>
  <c r="FS1011" i="48" a="1"/>
  <c r="FS1011" i="48" s="1"/>
  <c r="FS1012" i="48" a="1"/>
  <c r="FS1012" i="48" s="1"/>
  <c r="FS1013" i="48" a="1"/>
  <c r="FS1013" i="48" s="1"/>
  <c r="FS1014" i="48" a="1"/>
  <c r="FS1014" i="48" s="1"/>
  <c r="FS1015" i="48" a="1"/>
  <c r="FS1015" i="48" s="1"/>
  <c r="FS1016" i="48" a="1"/>
  <c r="FS1016" i="48" s="1"/>
  <c r="FS1017" i="48" a="1"/>
  <c r="FS1017" i="48" s="1"/>
  <c r="FS1018" i="48" a="1"/>
  <c r="FS1018" i="48" s="1"/>
  <c r="FS1019" i="48" a="1"/>
  <c r="FS1019" i="48" s="1"/>
  <c r="FS1020" i="48" a="1"/>
  <c r="FS1020" i="48" s="1"/>
  <c r="FS1021" i="48" a="1"/>
  <c r="FS1021" i="48" s="1"/>
  <c r="FS1022" i="48" a="1"/>
  <c r="FS1022" i="48" s="1"/>
  <c r="FS1023" i="48" a="1"/>
  <c r="FS1023" i="48" s="1"/>
  <c r="FS1024" i="48" a="1"/>
  <c r="FS1024" i="48" s="1"/>
  <c r="FS1025" i="48" a="1"/>
  <c r="FS1025" i="48" s="1"/>
  <c r="FS1026" i="48" a="1"/>
  <c r="FS1026" i="48" s="1"/>
  <c r="FS1027" i="48" a="1"/>
  <c r="FS1027" i="48" s="1"/>
  <c r="FS1028" i="48" a="1"/>
  <c r="FS1028" i="48" s="1"/>
  <c r="FS1029" i="48" a="1"/>
  <c r="FS1029" i="48" s="1"/>
  <c r="FS1030" i="48" a="1"/>
  <c r="FS1030" i="48" s="1"/>
  <c r="FS1031" i="48" a="1"/>
  <c r="FS1031" i="48" s="1"/>
  <c r="FS1032" i="48" a="1"/>
  <c r="FS1032" i="48" s="1"/>
  <c r="FS1033" i="48" a="1"/>
  <c r="FS1033" i="48" s="1"/>
  <c r="FS1034" i="48" a="1"/>
  <c r="FS1034" i="48" s="1"/>
  <c r="FS1035" i="48" a="1"/>
  <c r="FS1035" i="48" s="1"/>
  <c r="FS1036" i="48" a="1"/>
  <c r="FS1036" i="48" s="1"/>
  <c r="FS1037" i="48" a="1"/>
  <c r="FS1037" i="48" s="1"/>
  <c r="FS1038" i="48" a="1"/>
  <c r="FS1038" i="48" s="1"/>
  <c r="FS1039" i="48" a="1"/>
  <c r="FS1039" i="48" s="1"/>
  <c r="FS1040" i="48" a="1"/>
  <c r="FS1040" i="48" s="1"/>
  <c r="FS1041" i="48" a="1"/>
  <c r="FS1041" i="48" s="1"/>
  <c r="FS1042" i="48" a="1"/>
  <c r="FS1042" i="48" s="1"/>
  <c r="FS1043" i="48" a="1"/>
  <c r="FS1043" i="48" s="1"/>
  <c r="FS1044" i="48" a="1"/>
  <c r="FS1044" i="48" s="1"/>
  <c r="FS1045" i="48" a="1"/>
  <c r="FS1045" i="48" s="1"/>
  <c r="F2" i="58"/>
  <c r="F3" i="58"/>
  <c r="F4" i="58"/>
  <c r="F5" i="58"/>
  <c r="F6" i="58"/>
  <c r="F7" i="58"/>
  <c r="F8" i="58"/>
  <c r="F9" i="58"/>
  <c r="F10" i="58"/>
  <c r="F11" i="58"/>
  <c r="F12" i="58"/>
  <c r="F13" i="58"/>
  <c r="F14" i="58"/>
  <c r="F15" i="58"/>
  <c r="F16" i="58"/>
  <c r="F17" i="58"/>
  <c r="F18" i="58"/>
  <c r="F19" i="58"/>
  <c r="F20" i="58"/>
  <c r="F21" i="58"/>
  <c r="F22" i="58"/>
  <c r="F23" i="58"/>
  <c r="F24" i="58"/>
  <c r="F25" i="58"/>
  <c r="F26" i="58"/>
  <c r="F27" i="58"/>
  <c r="F28" i="58"/>
  <c r="F29" i="58"/>
  <c r="F30" i="58"/>
  <c r="F31" i="58"/>
  <c r="F32" i="58"/>
  <c r="F33" i="58"/>
  <c r="F34" i="58"/>
  <c r="F35" i="58"/>
  <c r="F36" i="58"/>
  <c r="F37" i="58"/>
  <c r="F38" i="58"/>
  <c r="F39" i="58"/>
  <c r="F40" i="58"/>
  <c r="F41" i="58"/>
  <c r="F42" i="58"/>
  <c r="F43" i="58"/>
  <c r="F44" i="58"/>
  <c r="F45" i="58"/>
  <c r="F46" i="58"/>
  <c r="F47" i="58"/>
  <c r="F48" i="58"/>
  <c r="F49" i="58"/>
  <c r="F50" i="58"/>
  <c r="F51" i="58"/>
  <c r="F52" i="58"/>
  <c r="F53" i="58"/>
  <c r="F54" i="58"/>
  <c r="F55" i="58"/>
  <c r="F56" i="58"/>
  <c r="F57" i="58"/>
  <c r="F58" i="58"/>
  <c r="F59" i="58"/>
  <c r="F60" i="58"/>
  <c r="F61" i="58"/>
  <c r="F62" i="58"/>
  <c r="F63" i="58"/>
  <c r="F64" i="58"/>
  <c r="F65" i="58"/>
  <c r="F66" i="58"/>
  <c r="F67" i="58"/>
  <c r="F68" i="58"/>
  <c r="F69" i="58"/>
  <c r="F70" i="58"/>
  <c r="F71" i="58"/>
  <c r="F72" i="58"/>
  <c r="F73" i="58"/>
  <c r="F74" i="58"/>
  <c r="F75" i="58"/>
  <c r="F76" i="58"/>
  <c r="F77" i="58"/>
  <c r="F78" i="58"/>
  <c r="F79" i="58"/>
  <c r="F80" i="58"/>
  <c r="F81" i="58"/>
  <c r="F82" i="58"/>
  <c r="F83" i="58"/>
  <c r="F84" i="58"/>
  <c r="F85" i="58"/>
  <c r="F86" i="58"/>
  <c r="F87" i="58"/>
  <c r="F88" i="58"/>
  <c r="F89" i="58"/>
  <c r="F90" i="58"/>
  <c r="F91" i="58"/>
  <c r="F92" i="58"/>
  <c r="F93" i="58"/>
  <c r="F94" i="58"/>
  <c r="F95" i="58"/>
  <c r="F96" i="58"/>
  <c r="F97" i="58"/>
  <c r="F98" i="58"/>
  <c r="F99" i="58"/>
  <c r="F100" i="58"/>
  <c r="F101" i="58"/>
  <c r="F102" i="58"/>
  <c r="F103" i="58"/>
  <c r="F104" i="58"/>
  <c r="F105" i="58"/>
  <c r="F106" i="58"/>
  <c r="F107" i="58"/>
  <c r="F108" i="58"/>
  <c r="F109" i="58"/>
  <c r="F110" i="58"/>
  <c r="F111" i="58"/>
  <c r="F112" i="58"/>
  <c r="F113" i="58"/>
  <c r="F114" i="58"/>
  <c r="F115" i="58"/>
  <c r="F116" i="58"/>
  <c r="F117" i="58"/>
  <c r="F118" i="58"/>
  <c r="F119" i="58"/>
  <c r="F120" i="58"/>
  <c r="F121" i="58"/>
  <c r="F122" i="58"/>
  <c r="F123" i="58"/>
  <c r="F124" i="58"/>
  <c r="F125" i="58"/>
  <c r="F126" i="58"/>
  <c r="F127" i="58"/>
  <c r="F128" i="58"/>
  <c r="F129" i="58"/>
  <c r="F130" i="58"/>
  <c r="F131" i="58"/>
  <c r="F132" i="58"/>
  <c r="F133" i="58"/>
  <c r="F134" i="58"/>
  <c r="F135" i="58"/>
  <c r="F136" i="58"/>
  <c r="F137" i="58"/>
  <c r="F138" i="58"/>
  <c r="F139" i="58"/>
  <c r="F140" i="58"/>
  <c r="F141" i="58"/>
  <c r="F142" i="58"/>
  <c r="F143" i="58"/>
  <c r="F144" i="58"/>
  <c r="F145" i="58"/>
  <c r="F146" i="58"/>
  <c r="F147" i="58"/>
  <c r="F148" i="58"/>
  <c r="F149" i="58"/>
  <c r="F150" i="58"/>
  <c r="F151" i="58"/>
  <c r="F152" i="58"/>
  <c r="F153" i="58"/>
  <c r="F154" i="58"/>
  <c r="F155" i="58"/>
  <c r="F156" i="58"/>
  <c r="F157" i="58"/>
  <c r="F158" i="58"/>
  <c r="F159" i="58"/>
  <c r="F160" i="58"/>
  <c r="F161" i="58"/>
  <c r="F162" i="58"/>
  <c r="F163" i="58"/>
  <c r="F164" i="58"/>
  <c r="F165" i="58"/>
  <c r="F166" i="58"/>
  <c r="F167" i="58"/>
  <c r="F168" i="58"/>
  <c r="F169" i="58"/>
  <c r="F170" i="58"/>
  <c r="F171" i="58"/>
  <c r="F172" i="58"/>
  <c r="F173" i="58"/>
  <c r="F174" i="58"/>
  <c r="F175" i="58"/>
  <c r="F176" i="58"/>
  <c r="F177" i="58"/>
  <c r="F178" i="58"/>
  <c r="F179" i="58"/>
  <c r="F180" i="58"/>
  <c r="F181" i="58"/>
  <c r="F182" i="58"/>
  <c r="F183" i="58"/>
  <c r="F184" i="58"/>
  <c r="F185" i="58"/>
  <c r="F186" i="58"/>
  <c r="F187" i="58"/>
  <c r="F188" i="58"/>
  <c r="F189" i="58"/>
  <c r="F190" i="58"/>
  <c r="F191" i="58"/>
  <c r="F192" i="58"/>
  <c r="F193" i="58"/>
  <c r="F194" i="58"/>
  <c r="F195" i="58"/>
  <c r="F196" i="58"/>
  <c r="F197" i="58"/>
  <c r="F198" i="58"/>
  <c r="F199" i="58"/>
  <c r="F200" i="58"/>
  <c r="F201" i="58"/>
  <c r="F202" i="58"/>
  <c r="F203" i="58"/>
  <c r="F204" i="58"/>
  <c r="F205" i="58"/>
  <c r="F206" i="58"/>
  <c r="F207" i="58"/>
  <c r="F208" i="58"/>
  <c r="F209" i="58"/>
  <c r="F210" i="58"/>
  <c r="F211" i="58"/>
  <c r="F212" i="58"/>
  <c r="F213" i="58"/>
  <c r="F214" i="58"/>
  <c r="F215" i="58"/>
  <c r="F216" i="58"/>
  <c r="F217" i="58"/>
  <c r="F218" i="58"/>
  <c r="F219" i="58"/>
  <c r="F220" i="58"/>
  <c r="F221" i="58"/>
  <c r="F222" i="58"/>
  <c r="F223" i="58"/>
  <c r="F224" i="58"/>
  <c r="F225" i="58"/>
  <c r="F226" i="58"/>
  <c r="F227" i="58"/>
  <c r="F228" i="58"/>
  <c r="F229" i="58"/>
  <c r="F230" i="58"/>
  <c r="F231" i="58"/>
  <c r="F232" i="58"/>
  <c r="F233" i="58"/>
  <c r="F234" i="58"/>
  <c r="F235" i="58"/>
  <c r="F236" i="58"/>
  <c r="F237" i="58"/>
  <c r="F238" i="58"/>
  <c r="F239" i="58"/>
  <c r="F240" i="58"/>
  <c r="F241" i="58"/>
  <c r="F242" i="58"/>
  <c r="F243" i="58"/>
  <c r="F244" i="58"/>
  <c r="F245" i="58"/>
  <c r="F246" i="58"/>
  <c r="F247" i="58"/>
  <c r="F248" i="58"/>
  <c r="F249" i="58"/>
  <c r="F250" i="58"/>
  <c r="F251" i="58"/>
  <c r="F252" i="58"/>
  <c r="F253" i="58"/>
  <c r="F254" i="58"/>
  <c r="F255" i="58"/>
  <c r="F256" i="58"/>
  <c r="F257" i="58"/>
  <c r="F258" i="58"/>
  <c r="F259" i="58"/>
  <c r="F260" i="58"/>
  <c r="F261" i="58"/>
  <c r="F262" i="58"/>
  <c r="F263" i="58"/>
  <c r="F264" i="58"/>
  <c r="F265" i="58"/>
  <c r="F266" i="58"/>
  <c r="F267" i="58"/>
  <c r="F268" i="58"/>
  <c r="F269" i="58"/>
  <c r="F270" i="58"/>
  <c r="F271" i="58"/>
  <c r="F272" i="58"/>
  <c r="F273" i="58"/>
  <c r="F274" i="58"/>
  <c r="F275" i="58"/>
  <c r="F276" i="58"/>
  <c r="F277" i="58"/>
  <c r="F278" i="58"/>
  <c r="F279" i="58"/>
  <c r="F280" i="58"/>
  <c r="F281" i="58"/>
  <c r="F282" i="58"/>
  <c r="F283" i="58"/>
  <c r="F284" i="58"/>
  <c r="F285" i="58"/>
  <c r="F286" i="58"/>
  <c r="F287" i="58"/>
  <c r="F288" i="58"/>
  <c r="F289" i="58"/>
  <c r="F290" i="58"/>
  <c r="F291" i="58"/>
  <c r="F292" i="58"/>
  <c r="F293" i="58"/>
  <c r="F294" i="58"/>
  <c r="F295" i="58"/>
  <c r="F296" i="58"/>
  <c r="F297" i="58"/>
  <c r="F298" i="58"/>
  <c r="F299" i="58"/>
  <c r="F300" i="58"/>
  <c r="F301" i="58"/>
  <c r="F302" i="58"/>
  <c r="F303" i="58"/>
  <c r="F304" i="58"/>
  <c r="F305" i="58"/>
  <c r="F306" i="58"/>
  <c r="F307" i="58"/>
  <c r="F308" i="58"/>
  <c r="F309" i="58"/>
  <c r="F310" i="58"/>
  <c r="F311" i="58"/>
  <c r="F312" i="58"/>
  <c r="F313" i="58"/>
  <c r="F314" i="58"/>
  <c r="F315" i="58"/>
  <c r="F316" i="58"/>
  <c r="F317" i="58"/>
  <c r="F318" i="58"/>
  <c r="F319" i="58"/>
  <c r="F320" i="58"/>
  <c r="F321" i="58"/>
  <c r="F322" i="58"/>
  <c r="F323" i="58"/>
  <c r="F324" i="58"/>
  <c r="F325" i="58"/>
  <c r="F326" i="58"/>
  <c r="F327" i="58"/>
  <c r="F328" i="58"/>
  <c r="F329" i="58"/>
  <c r="F330" i="58"/>
  <c r="F331" i="58"/>
  <c r="F332" i="58"/>
  <c r="F333" i="58"/>
  <c r="F334" i="58"/>
  <c r="F335" i="58"/>
  <c r="F336" i="58"/>
  <c r="F337" i="58"/>
  <c r="F338" i="58"/>
  <c r="F339" i="58"/>
  <c r="F340" i="58"/>
  <c r="F341" i="58"/>
  <c r="F342" i="58"/>
  <c r="F343" i="58"/>
  <c r="F344" i="58"/>
  <c r="F345" i="58"/>
  <c r="F346" i="58"/>
  <c r="F347" i="58"/>
  <c r="F348" i="58"/>
  <c r="F349" i="58"/>
  <c r="F350" i="58"/>
  <c r="F351" i="58"/>
  <c r="F352" i="58"/>
  <c r="F353" i="58"/>
  <c r="F354" i="58"/>
  <c r="F355" i="58"/>
  <c r="F356" i="58"/>
  <c r="F357" i="58"/>
  <c r="F358" i="58"/>
  <c r="F359" i="58"/>
  <c r="F360" i="58"/>
  <c r="F361" i="58"/>
  <c r="F362" i="58"/>
  <c r="F363" i="58"/>
  <c r="F364" i="58"/>
  <c r="F365" i="58"/>
  <c r="F366" i="58"/>
  <c r="F367" i="58"/>
  <c r="F368" i="58"/>
  <c r="F369" i="58"/>
  <c r="F370" i="58"/>
  <c r="F371" i="58"/>
  <c r="F372" i="58"/>
  <c r="F373" i="58"/>
  <c r="F374" i="58"/>
  <c r="F375" i="58"/>
  <c r="F376" i="58"/>
  <c r="F377" i="58"/>
  <c r="F378" i="58"/>
  <c r="F379" i="58"/>
  <c r="F380" i="58"/>
  <c r="F381" i="58"/>
  <c r="F382" i="58"/>
  <c r="F383" i="58"/>
  <c r="F384" i="58"/>
  <c r="F385" i="58"/>
  <c r="F386" i="58"/>
  <c r="F387" i="58"/>
  <c r="F388" i="58"/>
  <c r="F389" i="58"/>
  <c r="F390" i="58"/>
  <c r="F391" i="58"/>
  <c r="F392" i="58"/>
  <c r="F393" i="58"/>
  <c r="F394" i="58"/>
  <c r="F395" i="58"/>
  <c r="F396" i="58"/>
  <c r="F397" i="58"/>
  <c r="F398" i="58"/>
  <c r="F399" i="58"/>
  <c r="F400" i="58"/>
  <c r="F401" i="58"/>
  <c r="F402" i="58"/>
  <c r="F403" i="58"/>
  <c r="F404" i="58"/>
  <c r="F405" i="58"/>
  <c r="F406" i="58"/>
  <c r="F407" i="58"/>
  <c r="F408" i="58"/>
  <c r="F409" i="58"/>
  <c r="F410" i="58"/>
  <c r="F411" i="58"/>
  <c r="F412" i="58"/>
  <c r="F413" i="58"/>
  <c r="F414" i="58"/>
  <c r="F415" i="58"/>
  <c r="F416" i="58"/>
  <c r="F417" i="58"/>
  <c r="F418" i="58"/>
  <c r="F419" i="58"/>
  <c r="F420" i="58"/>
  <c r="F421" i="58"/>
  <c r="F422" i="58"/>
  <c r="F423" i="58"/>
  <c r="F424" i="58"/>
  <c r="F425" i="58"/>
  <c r="F426" i="58"/>
  <c r="F427" i="58"/>
  <c r="F428" i="58"/>
  <c r="F429" i="58"/>
  <c r="F430" i="58"/>
  <c r="F431" i="58"/>
  <c r="F432" i="58"/>
  <c r="F433" i="58"/>
  <c r="F434" i="58"/>
  <c r="F435" i="58"/>
  <c r="F436" i="58"/>
  <c r="F437" i="58"/>
  <c r="F438" i="58"/>
  <c r="F439" i="58"/>
  <c r="F440" i="58"/>
  <c r="F441" i="58"/>
  <c r="F442" i="58"/>
  <c r="F443" i="58"/>
  <c r="F444" i="58"/>
  <c r="F445" i="58"/>
  <c r="F446" i="58"/>
  <c r="F447" i="58"/>
  <c r="F448" i="58"/>
  <c r="F449" i="58"/>
  <c r="F450" i="58"/>
  <c r="F451" i="58"/>
  <c r="F452" i="58"/>
  <c r="F453" i="58"/>
  <c r="F454" i="58"/>
  <c r="F455" i="58"/>
  <c r="F456" i="58"/>
  <c r="F457" i="58"/>
  <c r="F458" i="58"/>
  <c r="F459" i="58"/>
  <c r="F460" i="58"/>
  <c r="F461" i="58"/>
  <c r="F462" i="58"/>
  <c r="F463" i="58"/>
  <c r="F464" i="58"/>
  <c r="F465" i="58"/>
  <c r="F466" i="58"/>
  <c r="F467" i="58"/>
  <c r="F468" i="58"/>
  <c r="F469" i="58"/>
  <c r="F470" i="58"/>
  <c r="F471" i="58"/>
  <c r="F472" i="58"/>
  <c r="F473" i="58"/>
  <c r="F474" i="58"/>
  <c r="F475" i="58"/>
  <c r="F476" i="58"/>
  <c r="F477" i="58"/>
  <c r="F478" i="58"/>
  <c r="F479" i="58"/>
  <c r="F480" i="58"/>
  <c r="F481" i="58"/>
  <c r="F482" i="58"/>
  <c r="F483" i="58"/>
  <c r="F484" i="58"/>
  <c r="F485" i="58"/>
  <c r="F486" i="58"/>
  <c r="F487" i="58"/>
  <c r="F488" i="58"/>
  <c r="F489" i="58"/>
  <c r="F490" i="58"/>
  <c r="F491" i="58"/>
  <c r="F492" i="58"/>
  <c r="F493" i="58"/>
  <c r="F494" i="58"/>
  <c r="F495" i="58"/>
  <c r="F496" i="58"/>
  <c r="F497" i="58"/>
  <c r="F498" i="58"/>
  <c r="F499" i="58"/>
  <c r="F500" i="58"/>
  <c r="F501" i="58"/>
  <c r="F502" i="58"/>
  <c r="F503" i="58"/>
  <c r="F504" i="58"/>
  <c r="F505" i="58"/>
  <c r="F506" i="58"/>
  <c r="F507" i="58"/>
  <c r="F508" i="58"/>
  <c r="F509" i="58"/>
  <c r="F510" i="58"/>
  <c r="F511" i="58"/>
  <c r="F512" i="58"/>
  <c r="F513" i="58"/>
  <c r="F514" i="58"/>
  <c r="F515" i="58"/>
  <c r="F516" i="58"/>
  <c r="F517" i="58"/>
  <c r="F518" i="58"/>
  <c r="F519" i="58"/>
  <c r="F520" i="58"/>
  <c r="F521" i="58"/>
  <c r="F522" i="58"/>
  <c r="F523" i="58"/>
  <c r="F524" i="58"/>
  <c r="F525" i="58"/>
  <c r="F526" i="58"/>
  <c r="F527" i="58"/>
  <c r="F528" i="58"/>
  <c r="F529" i="58"/>
  <c r="F530" i="58"/>
  <c r="F531" i="58"/>
  <c r="F532" i="58"/>
  <c r="F533" i="58"/>
  <c r="F534" i="58"/>
  <c r="F535" i="58"/>
  <c r="F536" i="58"/>
  <c r="F537" i="58"/>
  <c r="F538" i="58"/>
  <c r="F539" i="58"/>
  <c r="F540" i="58"/>
  <c r="F541" i="58"/>
  <c r="F542" i="58"/>
  <c r="F543" i="58"/>
  <c r="F544" i="58"/>
  <c r="F545" i="58"/>
  <c r="F546" i="58"/>
  <c r="F547" i="58"/>
  <c r="F548" i="58"/>
  <c r="F549" i="58"/>
  <c r="F550" i="58"/>
  <c r="F551" i="58"/>
  <c r="F552" i="58"/>
  <c r="F553" i="58"/>
  <c r="F554" i="58"/>
  <c r="F555" i="58"/>
  <c r="F556" i="58"/>
  <c r="F557" i="58"/>
  <c r="F558" i="58"/>
  <c r="F559" i="58"/>
  <c r="F560" i="58"/>
  <c r="F561" i="58"/>
  <c r="F562" i="58"/>
  <c r="F563" i="58"/>
  <c r="F564" i="58"/>
  <c r="F565" i="58"/>
  <c r="F566" i="58"/>
  <c r="F567" i="58"/>
  <c r="F568" i="58"/>
  <c r="F569" i="58"/>
  <c r="F570" i="58"/>
  <c r="F571" i="58"/>
  <c r="F572" i="58"/>
  <c r="F573" i="58"/>
  <c r="F574" i="58"/>
  <c r="F575" i="58"/>
  <c r="F576" i="58"/>
  <c r="F577" i="58"/>
  <c r="F578" i="58"/>
  <c r="F579" i="58"/>
  <c r="F580" i="58"/>
  <c r="F581" i="58"/>
  <c r="F582" i="58"/>
  <c r="F583" i="58"/>
  <c r="F584" i="58"/>
  <c r="F585" i="58"/>
  <c r="F586" i="58"/>
  <c r="F587" i="58"/>
  <c r="F588" i="58"/>
  <c r="F589" i="58"/>
  <c r="F590" i="58"/>
  <c r="F591" i="58"/>
  <c r="F592" i="58"/>
  <c r="F593" i="58"/>
  <c r="F594" i="58"/>
  <c r="F595" i="58"/>
  <c r="F596" i="58"/>
  <c r="F597" i="58"/>
  <c r="F598" i="58"/>
  <c r="F599" i="58"/>
  <c r="F600" i="58"/>
  <c r="F601" i="58"/>
  <c r="F602" i="58"/>
  <c r="F603" i="58"/>
  <c r="F604" i="58"/>
  <c r="F605" i="58"/>
  <c r="F606" i="58"/>
  <c r="F607" i="58"/>
  <c r="F608" i="58"/>
  <c r="F609" i="58"/>
  <c r="F610" i="58"/>
  <c r="F611" i="58"/>
  <c r="F612" i="58"/>
  <c r="F613" i="58"/>
  <c r="F614" i="58"/>
  <c r="F615" i="58"/>
  <c r="F616" i="58"/>
  <c r="F617" i="58"/>
  <c r="F618" i="58"/>
  <c r="F619" i="58"/>
  <c r="F620" i="58"/>
  <c r="F621" i="58"/>
  <c r="F622" i="58"/>
  <c r="F623" i="58"/>
  <c r="F624" i="58"/>
  <c r="F625" i="58"/>
  <c r="F626" i="58"/>
  <c r="F627" i="58"/>
  <c r="F628" i="58"/>
  <c r="F629" i="58"/>
  <c r="F630" i="58"/>
  <c r="F631" i="58"/>
  <c r="F632" i="58"/>
  <c r="F633" i="58"/>
  <c r="F634" i="58"/>
  <c r="F635" i="58"/>
  <c r="F636" i="58"/>
  <c r="F637" i="58"/>
  <c r="F638" i="58"/>
  <c r="F639" i="58"/>
  <c r="F640" i="58"/>
  <c r="F641" i="58"/>
  <c r="F642" i="58"/>
  <c r="F643" i="58"/>
  <c r="F644" i="58"/>
  <c r="F645" i="58"/>
  <c r="F646" i="58"/>
  <c r="F647" i="58"/>
  <c r="F648" i="58"/>
  <c r="F649" i="58"/>
  <c r="F650" i="58"/>
  <c r="F651" i="58"/>
  <c r="F652" i="58"/>
  <c r="F653" i="58"/>
  <c r="F654" i="58"/>
  <c r="F655" i="58"/>
  <c r="F656" i="58"/>
  <c r="F657" i="58"/>
  <c r="F658" i="58"/>
  <c r="F659" i="58"/>
  <c r="F660" i="58"/>
  <c r="F661" i="58"/>
  <c r="F662" i="58"/>
  <c r="F663" i="58"/>
  <c r="F664" i="58"/>
  <c r="F665" i="58"/>
  <c r="F666" i="58"/>
  <c r="F667" i="58"/>
  <c r="F668" i="58"/>
  <c r="F669" i="58"/>
  <c r="F670" i="58"/>
  <c r="F671" i="58"/>
  <c r="F672" i="58"/>
  <c r="F673" i="58"/>
  <c r="F674" i="58"/>
  <c r="F675" i="58"/>
  <c r="F676" i="58"/>
  <c r="F677" i="58"/>
  <c r="F678" i="58"/>
  <c r="F679" i="58"/>
  <c r="F680" i="58"/>
  <c r="F681" i="58"/>
  <c r="F682" i="58"/>
  <c r="F683" i="58"/>
  <c r="F684" i="58"/>
  <c r="F685" i="58"/>
  <c r="F686" i="58"/>
  <c r="F687" i="58"/>
  <c r="F688" i="58"/>
  <c r="F689" i="58"/>
  <c r="F690" i="58"/>
  <c r="F691" i="58"/>
  <c r="F692" i="58"/>
  <c r="F693" i="58"/>
  <c r="F694" i="58"/>
  <c r="F695" i="58"/>
  <c r="F696" i="58"/>
  <c r="F697" i="58"/>
  <c r="F698" i="58"/>
  <c r="F699" i="58"/>
  <c r="F700" i="58"/>
  <c r="F701" i="58"/>
  <c r="F702" i="58"/>
  <c r="F703" i="58"/>
  <c r="F704" i="58"/>
  <c r="F705" i="58"/>
  <c r="F706" i="58"/>
  <c r="F707" i="58"/>
  <c r="F708" i="58"/>
  <c r="F709" i="58"/>
  <c r="F710" i="58"/>
  <c r="F711" i="58"/>
  <c r="F712" i="58"/>
  <c r="F713" i="58"/>
  <c r="F714" i="58"/>
  <c r="F715" i="58"/>
  <c r="F716" i="58"/>
  <c r="F717" i="58"/>
  <c r="F718" i="58"/>
  <c r="F719" i="58"/>
  <c r="F720" i="58"/>
  <c r="F721" i="58"/>
  <c r="F722" i="58"/>
  <c r="F723" i="58"/>
  <c r="F724" i="58"/>
  <c r="F725" i="58"/>
  <c r="F726" i="58"/>
  <c r="F727" i="58"/>
  <c r="F728" i="58"/>
  <c r="F729" i="58"/>
  <c r="F730" i="58"/>
  <c r="F731" i="58"/>
  <c r="F732" i="58"/>
  <c r="F733" i="58"/>
  <c r="F734" i="58"/>
  <c r="F735" i="58"/>
  <c r="F736" i="58"/>
  <c r="F737" i="58"/>
  <c r="F738" i="58"/>
  <c r="F739" i="58"/>
  <c r="F740" i="58"/>
  <c r="F741" i="58"/>
  <c r="F742" i="58"/>
  <c r="F743" i="58"/>
  <c r="F744" i="58"/>
  <c r="F745" i="58"/>
  <c r="F746" i="58"/>
  <c r="F747" i="58"/>
  <c r="F748" i="58"/>
  <c r="F749" i="58"/>
  <c r="F750" i="58"/>
  <c r="F751" i="58"/>
  <c r="F752" i="58"/>
  <c r="F753" i="58"/>
  <c r="F754" i="58"/>
  <c r="F755" i="58"/>
  <c r="F756" i="58"/>
  <c r="F757" i="58"/>
  <c r="F758" i="58"/>
  <c r="F759" i="58"/>
  <c r="F760" i="58"/>
  <c r="F761" i="58"/>
  <c r="F762" i="58"/>
  <c r="F763" i="58"/>
  <c r="F764" i="58"/>
  <c r="F765" i="58"/>
  <c r="F766" i="58"/>
  <c r="F767" i="58"/>
  <c r="F768" i="58"/>
  <c r="F769" i="58"/>
  <c r="F770" i="58"/>
  <c r="F771" i="58"/>
  <c r="F772" i="58"/>
  <c r="F773" i="58"/>
  <c r="F774" i="58"/>
  <c r="F775" i="58"/>
  <c r="F776" i="58"/>
  <c r="F777" i="58"/>
  <c r="F778" i="58"/>
  <c r="F779" i="58"/>
  <c r="F780" i="58"/>
  <c r="F781" i="58"/>
  <c r="F782" i="58"/>
  <c r="F783" i="58"/>
  <c r="F784" i="58"/>
  <c r="F785" i="58"/>
  <c r="F786" i="58"/>
  <c r="F787" i="58"/>
  <c r="F788" i="58"/>
  <c r="F789" i="58"/>
  <c r="F790" i="58"/>
  <c r="F791" i="58"/>
  <c r="F792" i="58"/>
  <c r="F793" i="58"/>
  <c r="F794" i="58"/>
  <c r="F795" i="58"/>
  <c r="F796" i="58"/>
  <c r="F797" i="58"/>
  <c r="F798" i="58"/>
  <c r="F799" i="58"/>
  <c r="F800" i="58"/>
  <c r="F801" i="58"/>
  <c r="F802" i="58"/>
  <c r="F803" i="58"/>
  <c r="F804" i="58"/>
  <c r="F805" i="58"/>
  <c r="F806" i="58"/>
  <c r="F807" i="58"/>
  <c r="F808" i="58"/>
  <c r="F809" i="58"/>
  <c r="F810" i="58"/>
  <c r="F811" i="58"/>
  <c r="F812" i="58"/>
  <c r="F813" i="58"/>
  <c r="F814" i="58"/>
  <c r="F815" i="58"/>
  <c r="F816" i="58"/>
  <c r="F817" i="58"/>
  <c r="F818" i="58"/>
  <c r="F819" i="58"/>
  <c r="F820" i="58"/>
  <c r="F821" i="58"/>
  <c r="F822" i="58"/>
  <c r="F823" i="58"/>
  <c r="F824" i="58"/>
  <c r="F825" i="58"/>
  <c r="F826" i="58"/>
  <c r="F827" i="58"/>
  <c r="F828" i="58"/>
  <c r="F829" i="58"/>
  <c r="F830" i="58"/>
  <c r="F831" i="58"/>
  <c r="F832" i="58"/>
  <c r="F833" i="58"/>
  <c r="F834" i="58"/>
  <c r="F835" i="58"/>
  <c r="F836" i="58"/>
  <c r="F837" i="58"/>
  <c r="F838" i="58"/>
  <c r="F839" i="58"/>
  <c r="F840" i="58"/>
  <c r="F841" i="58"/>
  <c r="F842" i="58"/>
  <c r="F843" i="58"/>
  <c r="F844" i="58"/>
  <c r="F845" i="58"/>
  <c r="F846" i="58"/>
  <c r="F847" i="58"/>
  <c r="F848" i="58"/>
  <c r="F849" i="58"/>
  <c r="F850" i="58"/>
  <c r="F851" i="58"/>
  <c r="F852" i="58"/>
  <c r="F853" i="58"/>
  <c r="F854" i="58"/>
  <c r="F855" i="58"/>
  <c r="F856" i="58"/>
  <c r="F857" i="58"/>
  <c r="F858" i="58"/>
  <c r="F859" i="58"/>
  <c r="F860" i="58"/>
  <c r="F861" i="58"/>
  <c r="F862" i="58"/>
  <c r="F863" i="58"/>
  <c r="F864" i="58"/>
  <c r="F865" i="58"/>
  <c r="F866" i="58"/>
  <c r="F867" i="58"/>
  <c r="F868" i="58"/>
  <c r="F869" i="58"/>
  <c r="F870" i="58"/>
  <c r="F871" i="58"/>
  <c r="F872" i="58"/>
  <c r="F873" i="58"/>
  <c r="F874" i="58"/>
  <c r="F875" i="58"/>
  <c r="F876" i="58"/>
  <c r="F877" i="58"/>
  <c r="F878" i="58"/>
  <c r="F879" i="58"/>
  <c r="F880" i="58"/>
  <c r="F881" i="58"/>
  <c r="F882" i="58"/>
  <c r="F883" i="58"/>
  <c r="F884" i="58"/>
  <c r="F885" i="58"/>
  <c r="F886" i="58"/>
  <c r="F887" i="58"/>
  <c r="F888" i="58"/>
  <c r="F889" i="58"/>
  <c r="F890" i="58"/>
  <c r="F891" i="58"/>
  <c r="F892" i="58"/>
  <c r="F893" i="58"/>
  <c r="F894" i="58"/>
  <c r="F895" i="58"/>
  <c r="F896" i="58"/>
  <c r="F897" i="58"/>
  <c r="F898" i="58"/>
  <c r="F899" i="58"/>
  <c r="F900" i="58"/>
  <c r="F901" i="58"/>
  <c r="F902" i="58"/>
  <c r="F903" i="58"/>
  <c r="F904" i="58"/>
  <c r="F905" i="58"/>
  <c r="F906" i="58"/>
  <c r="F907" i="58"/>
  <c r="F908" i="58"/>
  <c r="F909" i="58"/>
  <c r="F910" i="58"/>
  <c r="F911" i="58"/>
  <c r="F912" i="58"/>
  <c r="F913" i="58"/>
  <c r="F914" i="58"/>
  <c r="F915" i="58"/>
  <c r="F916" i="58"/>
  <c r="F917" i="58"/>
  <c r="F918" i="58"/>
  <c r="F919" i="58"/>
  <c r="F920" i="58"/>
  <c r="F921" i="58"/>
  <c r="F922" i="58"/>
  <c r="F923" i="58"/>
  <c r="F924" i="58"/>
  <c r="F925" i="58"/>
  <c r="F926" i="58"/>
  <c r="F927" i="58"/>
  <c r="F928" i="58"/>
  <c r="F929" i="58"/>
  <c r="F930" i="58"/>
  <c r="F931" i="58"/>
  <c r="F932" i="58"/>
  <c r="F933" i="58"/>
  <c r="F934" i="58"/>
  <c r="F935" i="58"/>
  <c r="F936" i="58"/>
  <c r="F937" i="58"/>
  <c r="F938" i="58"/>
  <c r="F939" i="58"/>
  <c r="F940" i="58"/>
  <c r="F941" i="58"/>
  <c r="F942" i="58"/>
  <c r="F943" i="58"/>
  <c r="F944" i="58"/>
  <c r="F945" i="58"/>
  <c r="F946" i="58"/>
  <c r="F947" i="58"/>
  <c r="F948" i="58"/>
  <c r="F949" i="58"/>
  <c r="F950" i="58"/>
  <c r="F951" i="58"/>
  <c r="F952" i="58"/>
  <c r="F953" i="58"/>
  <c r="F954" i="58"/>
  <c r="F955" i="58"/>
  <c r="F956" i="58"/>
  <c r="F957" i="58"/>
  <c r="F958" i="58"/>
  <c r="F959" i="58"/>
  <c r="F960" i="58"/>
  <c r="F961" i="58"/>
  <c r="F962" i="58"/>
  <c r="F963" i="58"/>
  <c r="F964" i="58"/>
  <c r="F965" i="58"/>
  <c r="F966" i="58"/>
  <c r="F967" i="58"/>
  <c r="F968" i="58"/>
  <c r="F969" i="58"/>
  <c r="F970" i="58"/>
  <c r="F971" i="58"/>
  <c r="F972" i="58"/>
  <c r="F973" i="58"/>
  <c r="F974" i="58"/>
  <c r="F975" i="58"/>
  <c r="F976" i="58"/>
  <c r="F977" i="58"/>
  <c r="F978" i="58"/>
  <c r="F979" i="58"/>
  <c r="F980" i="58"/>
  <c r="F981" i="58"/>
  <c r="F982" i="58"/>
  <c r="F983" i="58"/>
  <c r="F984" i="58"/>
  <c r="F985" i="58"/>
  <c r="F986" i="58"/>
  <c r="F987" i="58"/>
  <c r="F988" i="58"/>
  <c r="F989" i="58"/>
  <c r="F990" i="58"/>
  <c r="F991" i="58"/>
  <c r="F992" i="58"/>
  <c r="F993" i="58"/>
  <c r="F994" i="58"/>
  <c r="F995" i="58"/>
  <c r="F996" i="58"/>
  <c r="F997" i="58"/>
  <c r="F998" i="58"/>
  <c r="F999" i="58"/>
  <c r="F1000" i="58"/>
  <c r="F1001" i="58"/>
  <c r="F1002" i="58"/>
  <c r="F1003" i="58"/>
  <c r="F1004" i="58"/>
  <c r="F1005" i="58"/>
  <c r="F1006" i="58"/>
  <c r="F1007" i="58"/>
  <c r="F1008" i="58"/>
  <c r="F1009" i="58"/>
  <c r="F1010" i="58"/>
  <c r="F1011" i="58"/>
  <c r="F1012" i="58"/>
  <c r="F1013" i="58"/>
  <c r="F1014" i="58"/>
  <c r="F1015" i="58"/>
  <c r="F1016" i="58"/>
  <c r="F1017" i="58"/>
  <c r="F1018" i="58"/>
  <c r="F1019" i="58"/>
  <c r="F1020" i="58"/>
  <c r="F1021" i="58"/>
  <c r="F1022" i="58"/>
  <c r="F1023" i="58"/>
  <c r="F1024" i="58"/>
  <c r="F1025" i="58"/>
  <c r="F1026" i="58"/>
  <c r="F1027" i="58"/>
  <c r="F1028" i="58"/>
  <c r="F1029" i="58"/>
  <c r="F1030" i="58"/>
  <c r="F1031" i="58"/>
  <c r="F1032" i="58"/>
  <c r="F1033" i="58"/>
  <c r="F1034" i="58"/>
  <c r="F1035" i="58"/>
  <c r="F1036" i="58"/>
  <c r="F1037" i="58"/>
  <c r="F1038" i="58"/>
  <c r="F1039" i="58"/>
  <c r="F1040" i="58"/>
  <c r="F1041" i="58"/>
  <c r="F1042" i="58"/>
  <c r="F1043" i="58"/>
  <c r="F1044" i="58"/>
  <c r="F1045" i="58"/>
  <c r="F2" i="57"/>
  <c r="F3" i="57"/>
  <c r="F4" i="57"/>
  <c r="F5" i="57"/>
  <c r="F6" i="57"/>
  <c r="F7" i="57"/>
  <c r="F8" i="57"/>
  <c r="F9" i="57"/>
  <c r="F10" i="57"/>
  <c r="F11" i="57"/>
  <c r="F12" i="57"/>
  <c r="F13" i="57"/>
  <c r="F14" i="57"/>
  <c r="F15" i="57"/>
  <c r="F16" i="57"/>
  <c r="F17" i="57"/>
  <c r="F18" i="57"/>
  <c r="F19" i="57"/>
  <c r="F20" i="57"/>
  <c r="F21" i="57"/>
  <c r="F22" i="57"/>
  <c r="F23" i="57"/>
  <c r="F24" i="57"/>
  <c r="F25" i="57"/>
  <c r="F26" i="57"/>
  <c r="F27" i="57"/>
  <c r="F28" i="57"/>
  <c r="F29" i="57"/>
  <c r="F30" i="57"/>
  <c r="F31" i="57"/>
  <c r="F32" i="57"/>
  <c r="F33" i="57"/>
  <c r="F34" i="57"/>
  <c r="F35" i="57"/>
  <c r="F36" i="57"/>
  <c r="F37" i="57"/>
  <c r="F38" i="57"/>
  <c r="F39" i="57"/>
  <c r="F40" i="57"/>
  <c r="F41" i="57"/>
  <c r="F42" i="57"/>
  <c r="F43" i="57"/>
  <c r="F44" i="57"/>
  <c r="F45" i="57"/>
  <c r="F46" i="57"/>
  <c r="F47" i="57"/>
  <c r="F48" i="57"/>
  <c r="F49" i="57"/>
  <c r="F50" i="57"/>
  <c r="F51" i="57"/>
  <c r="F52" i="57"/>
  <c r="F53" i="57"/>
  <c r="F54" i="57"/>
  <c r="F55" i="57"/>
  <c r="F56" i="57"/>
  <c r="F57" i="57"/>
  <c r="F58" i="57"/>
  <c r="F59" i="57"/>
  <c r="F60" i="57"/>
  <c r="F61" i="57"/>
  <c r="F62" i="57"/>
  <c r="F63" i="57"/>
  <c r="F64" i="57"/>
  <c r="F65" i="57"/>
  <c r="F66" i="57"/>
  <c r="F67" i="57"/>
  <c r="F68" i="57"/>
  <c r="F69" i="57"/>
  <c r="F70" i="57"/>
  <c r="F71" i="57"/>
  <c r="F72" i="57"/>
  <c r="F73" i="57"/>
  <c r="F74" i="57"/>
  <c r="F75" i="57"/>
  <c r="F76" i="57"/>
  <c r="F77" i="57"/>
  <c r="F78" i="57"/>
  <c r="F79" i="57"/>
  <c r="F80" i="57"/>
  <c r="F81" i="57"/>
  <c r="F82" i="57"/>
  <c r="F83" i="57"/>
  <c r="F84" i="57"/>
  <c r="F85" i="57"/>
  <c r="F86" i="57"/>
  <c r="F87" i="57"/>
  <c r="F88" i="57"/>
  <c r="F89" i="57"/>
  <c r="F90" i="57"/>
  <c r="F91" i="57"/>
  <c r="F92" i="57"/>
  <c r="F93" i="57"/>
  <c r="F94" i="57"/>
  <c r="F95" i="57"/>
  <c r="F96" i="57"/>
  <c r="F97" i="57"/>
  <c r="F98" i="57"/>
  <c r="F99" i="57"/>
  <c r="F100" i="57"/>
  <c r="F101" i="57"/>
  <c r="F102" i="57"/>
  <c r="F103" i="57"/>
  <c r="F104" i="57"/>
  <c r="F105" i="57"/>
  <c r="F106" i="57"/>
  <c r="F107" i="57"/>
  <c r="F108" i="57"/>
  <c r="F109" i="57"/>
  <c r="F110" i="57"/>
  <c r="F111" i="57"/>
  <c r="F112" i="57"/>
  <c r="F113" i="57"/>
  <c r="F114" i="57"/>
  <c r="F115" i="57"/>
  <c r="F116" i="57"/>
  <c r="F117" i="57"/>
  <c r="F118" i="57"/>
  <c r="F119" i="57"/>
  <c r="F120" i="57"/>
  <c r="F121" i="57"/>
  <c r="F122" i="57"/>
  <c r="F123" i="57"/>
  <c r="F124" i="57"/>
  <c r="F125" i="57"/>
  <c r="F126" i="57"/>
  <c r="F127" i="57"/>
  <c r="F128" i="57"/>
  <c r="F129" i="57"/>
  <c r="F130" i="57"/>
  <c r="F131" i="57"/>
  <c r="F132" i="57"/>
  <c r="F133" i="57"/>
  <c r="F134" i="57"/>
  <c r="F135" i="57"/>
  <c r="F136" i="57"/>
  <c r="F137" i="57"/>
  <c r="F138" i="57"/>
  <c r="F139" i="57"/>
  <c r="F140" i="57"/>
  <c r="F141" i="57"/>
  <c r="F142" i="57"/>
  <c r="F143" i="57"/>
  <c r="F144" i="57"/>
  <c r="F145" i="57"/>
  <c r="F146" i="57"/>
  <c r="F147" i="57"/>
  <c r="F148" i="57"/>
  <c r="F149" i="57"/>
  <c r="F150" i="57"/>
  <c r="F151" i="57"/>
  <c r="F152" i="57"/>
  <c r="F153" i="57"/>
  <c r="F154" i="57"/>
  <c r="F155" i="57"/>
  <c r="F156" i="57"/>
  <c r="F157" i="57"/>
  <c r="F158" i="57"/>
  <c r="F159" i="57"/>
  <c r="F160" i="57"/>
  <c r="F161" i="57"/>
  <c r="F162" i="57"/>
  <c r="F163" i="57"/>
  <c r="F164" i="57"/>
  <c r="F165" i="57"/>
  <c r="F166" i="57"/>
  <c r="F167" i="57"/>
  <c r="F168" i="57"/>
  <c r="F169" i="57"/>
  <c r="F170" i="57"/>
  <c r="F171" i="57"/>
  <c r="F172" i="57"/>
  <c r="F173" i="57"/>
  <c r="F174" i="57"/>
  <c r="F175" i="57"/>
  <c r="F176" i="57"/>
  <c r="F177" i="57"/>
  <c r="F178" i="57"/>
  <c r="F179" i="57"/>
  <c r="F180" i="57"/>
  <c r="F181" i="57"/>
  <c r="F182" i="57"/>
  <c r="F183" i="57"/>
  <c r="F184" i="57"/>
  <c r="F185" i="57"/>
  <c r="F186" i="57"/>
  <c r="F187" i="57"/>
  <c r="F188" i="57"/>
  <c r="F189" i="57"/>
  <c r="F190" i="57"/>
  <c r="F191" i="57"/>
  <c r="F192" i="57"/>
  <c r="F193" i="57"/>
  <c r="F194" i="57"/>
  <c r="F195" i="57"/>
  <c r="F196" i="57"/>
  <c r="F197" i="57"/>
  <c r="F198" i="57"/>
  <c r="F199" i="57"/>
  <c r="F200" i="57"/>
  <c r="F201" i="57"/>
  <c r="F202" i="57"/>
  <c r="F203" i="57"/>
  <c r="F204" i="57"/>
  <c r="F205" i="57"/>
  <c r="F206" i="57"/>
  <c r="F207" i="57"/>
  <c r="F208" i="57"/>
  <c r="F209" i="57"/>
  <c r="F210" i="57"/>
  <c r="F211" i="57"/>
  <c r="F212" i="57"/>
  <c r="F213" i="57"/>
  <c r="F214" i="57"/>
  <c r="F215" i="57"/>
  <c r="F216" i="57"/>
  <c r="F217" i="57"/>
  <c r="F218" i="57"/>
  <c r="F219" i="57"/>
  <c r="F220" i="57"/>
  <c r="F221" i="57"/>
  <c r="F222" i="57"/>
  <c r="F223" i="57"/>
  <c r="F224" i="57"/>
  <c r="F225" i="57"/>
  <c r="F226" i="57"/>
  <c r="F227" i="57"/>
  <c r="F228" i="57"/>
  <c r="F229" i="57"/>
  <c r="F230" i="57"/>
  <c r="F231" i="57"/>
  <c r="F232" i="57"/>
  <c r="F233" i="57"/>
  <c r="F234" i="57"/>
  <c r="F235" i="57"/>
  <c r="F236" i="57"/>
  <c r="F237" i="57"/>
  <c r="F238" i="57"/>
  <c r="F239" i="57"/>
  <c r="F240" i="57"/>
  <c r="F241" i="57"/>
  <c r="F242" i="57"/>
  <c r="F243" i="57"/>
  <c r="F244" i="57"/>
  <c r="F245" i="57"/>
  <c r="F246" i="57"/>
  <c r="F247" i="57"/>
  <c r="F248" i="57"/>
  <c r="F249" i="57"/>
  <c r="F250" i="57"/>
  <c r="F251" i="57"/>
  <c r="F252" i="57"/>
  <c r="F253" i="57"/>
  <c r="F254" i="57"/>
  <c r="F255" i="57"/>
  <c r="F256" i="57"/>
  <c r="F257" i="57"/>
  <c r="F258" i="57"/>
  <c r="F259" i="57"/>
  <c r="F260" i="57"/>
  <c r="F261" i="57"/>
  <c r="F262" i="57"/>
  <c r="F263" i="57"/>
  <c r="F264" i="57"/>
  <c r="F265" i="57"/>
  <c r="F266" i="57"/>
  <c r="F267" i="57"/>
  <c r="F268" i="57"/>
  <c r="F269" i="57"/>
  <c r="F270" i="57"/>
  <c r="F271" i="57"/>
  <c r="F272" i="57"/>
  <c r="F273" i="57"/>
  <c r="F274" i="57"/>
  <c r="F275" i="57"/>
  <c r="F276" i="57"/>
  <c r="F277" i="57"/>
  <c r="F278" i="57"/>
  <c r="F279" i="57"/>
  <c r="F280" i="57"/>
  <c r="F281" i="57"/>
  <c r="F282" i="57"/>
  <c r="F283" i="57"/>
  <c r="F284" i="57"/>
  <c r="F285" i="57"/>
  <c r="F286" i="57"/>
  <c r="F287" i="57"/>
  <c r="F288" i="57"/>
  <c r="F289" i="57"/>
  <c r="F290" i="57"/>
  <c r="F291" i="57"/>
  <c r="F292" i="57"/>
  <c r="F293" i="57"/>
  <c r="F294" i="57"/>
  <c r="F295" i="57"/>
  <c r="F296" i="57"/>
  <c r="F297" i="57"/>
  <c r="F298" i="57"/>
  <c r="F299" i="57"/>
  <c r="F300" i="57"/>
  <c r="F301" i="57"/>
  <c r="F302" i="57"/>
  <c r="F303" i="57"/>
  <c r="F304" i="57"/>
  <c r="F305" i="57"/>
  <c r="F306" i="57"/>
  <c r="F307" i="57"/>
  <c r="F308" i="57"/>
  <c r="F309" i="57"/>
  <c r="F310" i="57"/>
  <c r="F311" i="57"/>
  <c r="F312" i="57"/>
  <c r="F313" i="57"/>
  <c r="F314" i="57"/>
  <c r="F315" i="57"/>
  <c r="F316" i="57"/>
  <c r="F317" i="57"/>
  <c r="F318" i="57"/>
  <c r="F319" i="57"/>
  <c r="F320" i="57"/>
  <c r="F321" i="57"/>
  <c r="F322" i="57"/>
  <c r="F323" i="57"/>
  <c r="F324" i="57"/>
  <c r="F325" i="57"/>
  <c r="F326" i="57"/>
  <c r="F327" i="57"/>
  <c r="F328" i="57"/>
  <c r="F329" i="57"/>
  <c r="F330" i="57"/>
  <c r="F331" i="57"/>
  <c r="F332" i="57"/>
  <c r="F333" i="57"/>
  <c r="F334" i="57"/>
  <c r="F335" i="57"/>
  <c r="F336" i="57"/>
  <c r="F337" i="57"/>
  <c r="F338" i="57"/>
  <c r="F339" i="57"/>
  <c r="F340" i="57"/>
  <c r="F341" i="57"/>
  <c r="F342" i="57"/>
  <c r="F343" i="57"/>
  <c r="F344" i="57"/>
  <c r="F345" i="57"/>
  <c r="F346" i="57"/>
  <c r="F347" i="57"/>
  <c r="F348" i="57"/>
  <c r="F349" i="57"/>
  <c r="F350" i="57"/>
  <c r="F351" i="57"/>
  <c r="F352" i="57"/>
  <c r="F353" i="57"/>
  <c r="F354" i="57"/>
  <c r="F355" i="57"/>
  <c r="F356" i="57"/>
  <c r="F357" i="57"/>
  <c r="F358" i="57"/>
  <c r="F359" i="57"/>
  <c r="F360" i="57"/>
  <c r="F361" i="57"/>
  <c r="F362" i="57"/>
  <c r="F363" i="57"/>
  <c r="F364" i="57"/>
  <c r="F365" i="57"/>
  <c r="F366" i="57"/>
  <c r="F367" i="57"/>
  <c r="F368" i="57"/>
  <c r="F369" i="57"/>
  <c r="F370" i="57"/>
  <c r="F371" i="57"/>
  <c r="F372" i="57"/>
  <c r="F373" i="57"/>
  <c r="F374" i="57"/>
  <c r="F375" i="57"/>
  <c r="F376" i="57"/>
  <c r="F377" i="57"/>
  <c r="F378" i="57"/>
  <c r="F379" i="57"/>
  <c r="F380" i="57"/>
  <c r="F381" i="57"/>
  <c r="F382" i="57"/>
  <c r="F383" i="57"/>
  <c r="F384" i="57"/>
  <c r="F385" i="57"/>
  <c r="F386" i="57"/>
  <c r="F387" i="57"/>
  <c r="F388" i="57"/>
  <c r="F389" i="57"/>
  <c r="F390" i="57"/>
  <c r="F391" i="57"/>
  <c r="F392" i="57"/>
  <c r="F393" i="57"/>
  <c r="F394" i="57"/>
  <c r="F395" i="57"/>
  <c r="F396" i="57"/>
  <c r="F397" i="57"/>
  <c r="F398" i="57"/>
  <c r="F399" i="57"/>
  <c r="F400" i="57"/>
  <c r="F401" i="57"/>
  <c r="F402" i="57"/>
  <c r="F403" i="57"/>
  <c r="F404" i="57"/>
  <c r="F405" i="57"/>
  <c r="F406" i="57"/>
  <c r="F407" i="57"/>
  <c r="F408" i="57"/>
  <c r="F409" i="57"/>
  <c r="F410" i="57"/>
  <c r="F411" i="57"/>
  <c r="F412" i="57"/>
  <c r="F413" i="57"/>
  <c r="F414" i="57"/>
  <c r="F415" i="57"/>
  <c r="F416" i="57"/>
  <c r="F417" i="57"/>
  <c r="F418" i="57"/>
  <c r="F419" i="57"/>
  <c r="F420" i="57"/>
  <c r="F421" i="57"/>
  <c r="F422" i="57"/>
  <c r="F423" i="57"/>
  <c r="F424" i="57"/>
  <c r="F425" i="57"/>
  <c r="F426" i="57"/>
  <c r="F427" i="57"/>
  <c r="F428" i="57"/>
  <c r="F429" i="57"/>
  <c r="F430" i="57"/>
  <c r="F431" i="57"/>
  <c r="F432" i="57"/>
  <c r="F433" i="57"/>
  <c r="F434" i="57"/>
  <c r="F435" i="57"/>
  <c r="F436" i="57"/>
  <c r="F437" i="57"/>
  <c r="F438" i="57"/>
  <c r="F439" i="57"/>
  <c r="F440" i="57"/>
  <c r="F441" i="57"/>
  <c r="F442" i="57"/>
  <c r="F443" i="57"/>
  <c r="F444" i="57"/>
  <c r="F445" i="57"/>
  <c r="F446" i="57"/>
  <c r="F447" i="57"/>
  <c r="F448" i="57"/>
  <c r="F449" i="57"/>
  <c r="F450" i="57"/>
  <c r="F451" i="57"/>
  <c r="F452" i="57"/>
  <c r="F453" i="57"/>
  <c r="F454" i="57"/>
  <c r="F455" i="57"/>
  <c r="F456" i="57"/>
  <c r="F457" i="57"/>
  <c r="F458" i="57"/>
  <c r="F459" i="57"/>
  <c r="F460" i="57"/>
  <c r="F461" i="57"/>
  <c r="F462" i="57"/>
  <c r="F463" i="57"/>
  <c r="F464" i="57"/>
  <c r="F465" i="57"/>
  <c r="F466" i="57"/>
  <c r="F467" i="57"/>
  <c r="F468" i="57"/>
  <c r="F469" i="57"/>
  <c r="F470" i="57"/>
  <c r="F471" i="57"/>
  <c r="F472" i="57"/>
  <c r="F473" i="57"/>
  <c r="F474" i="57"/>
  <c r="F475" i="57"/>
  <c r="F476" i="57"/>
  <c r="F477" i="57"/>
  <c r="F478" i="57"/>
  <c r="F479" i="57"/>
  <c r="F480" i="57"/>
  <c r="F481" i="57"/>
  <c r="F482" i="57"/>
  <c r="F483" i="57"/>
  <c r="F484" i="57"/>
  <c r="F485" i="57"/>
  <c r="F486" i="57"/>
  <c r="F487" i="57"/>
  <c r="F488" i="57"/>
  <c r="F489" i="57"/>
  <c r="F490" i="57"/>
  <c r="F491" i="57"/>
  <c r="F492" i="57"/>
  <c r="F493" i="57"/>
  <c r="F494" i="57"/>
  <c r="F495" i="57"/>
  <c r="F496" i="57"/>
  <c r="F497" i="57"/>
  <c r="F498" i="57"/>
  <c r="F499" i="57"/>
  <c r="F500" i="57"/>
  <c r="F501" i="57"/>
  <c r="F502" i="57"/>
  <c r="F503" i="57"/>
  <c r="F504" i="57"/>
  <c r="F505" i="57"/>
  <c r="F506" i="57"/>
  <c r="F507" i="57"/>
  <c r="F508" i="57"/>
  <c r="F509" i="57"/>
  <c r="F510" i="57"/>
  <c r="F511" i="57"/>
  <c r="F512" i="57"/>
  <c r="F513" i="57"/>
  <c r="F514" i="57"/>
  <c r="F515" i="57"/>
  <c r="F516" i="57"/>
  <c r="F517" i="57"/>
  <c r="F518" i="57"/>
  <c r="F519" i="57"/>
  <c r="F520" i="57"/>
  <c r="F521" i="57"/>
  <c r="F522" i="57"/>
  <c r="F523" i="57"/>
  <c r="F524" i="57"/>
  <c r="F525" i="57"/>
  <c r="F526" i="57"/>
  <c r="F527" i="57"/>
  <c r="F528" i="57"/>
  <c r="F529" i="57"/>
  <c r="F530" i="57"/>
  <c r="F531" i="57"/>
  <c r="F532" i="57"/>
  <c r="F533" i="57"/>
  <c r="F534" i="57"/>
  <c r="F535" i="57"/>
  <c r="F536" i="57"/>
  <c r="F537" i="57"/>
  <c r="F538" i="57"/>
  <c r="F539" i="57"/>
  <c r="F540" i="57"/>
  <c r="F541" i="57"/>
  <c r="F542" i="57"/>
  <c r="F543" i="57"/>
  <c r="F544" i="57"/>
  <c r="F545" i="57"/>
  <c r="F546" i="57"/>
  <c r="F547" i="57"/>
  <c r="F548" i="57"/>
  <c r="F549" i="57"/>
  <c r="F550" i="57"/>
  <c r="F551" i="57"/>
  <c r="F552" i="57"/>
  <c r="F553" i="57"/>
  <c r="F554" i="57"/>
  <c r="F555" i="57"/>
  <c r="F556" i="57"/>
  <c r="F557" i="57"/>
  <c r="F558" i="57"/>
  <c r="F559" i="57"/>
  <c r="F560" i="57"/>
  <c r="F561" i="57"/>
  <c r="F562" i="57"/>
  <c r="F563" i="57"/>
  <c r="F564" i="57"/>
  <c r="F565" i="57"/>
  <c r="F566" i="57"/>
  <c r="F567" i="57"/>
  <c r="F568" i="57"/>
  <c r="F569" i="57"/>
  <c r="F570" i="57"/>
  <c r="F571" i="57"/>
  <c r="F572" i="57"/>
  <c r="F573" i="57"/>
  <c r="F574" i="57"/>
  <c r="F575" i="57"/>
  <c r="F576" i="57"/>
  <c r="F577" i="57"/>
  <c r="F578" i="57"/>
  <c r="F579" i="57"/>
  <c r="F580" i="57"/>
  <c r="F581" i="57"/>
  <c r="F582" i="57"/>
  <c r="F583" i="57"/>
  <c r="F584" i="57"/>
  <c r="F585" i="57"/>
  <c r="F586" i="57"/>
  <c r="F587" i="57"/>
  <c r="F588" i="57"/>
  <c r="F589" i="57"/>
  <c r="F590" i="57"/>
  <c r="F591" i="57"/>
  <c r="F592" i="57"/>
  <c r="F593" i="57"/>
  <c r="F594" i="57"/>
  <c r="F595" i="57"/>
  <c r="F596" i="57"/>
  <c r="F597" i="57"/>
  <c r="F598" i="57"/>
  <c r="F599" i="57"/>
  <c r="F600" i="57"/>
  <c r="F601" i="57"/>
  <c r="F602" i="57"/>
  <c r="F603" i="57"/>
  <c r="F604" i="57"/>
  <c r="F605" i="57"/>
  <c r="F606" i="57"/>
  <c r="F607" i="57"/>
  <c r="F608" i="57"/>
  <c r="F609" i="57"/>
  <c r="F610" i="57"/>
  <c r="F611" i="57"/>
  <c r="F612" i="57"/>
  <c r="F613" i="57"/>
  <c r="F614" i="57"/>
  <c r="F615" i="57"/>
  <c r="F616" i="57"/>
  <c r="F617" i="57"/>
  <c r="F618" i="57"/>
  <c r="F619" i="57"/>
  <c r="F620" i="57"/>
  <c r="F621" i="57"/>
  <c r="F622" i="57"/>
  <c r="F623" i="57"/>
  <c r="F624" i="57"/>
  <c r="F625" i="57"/>
  <c r="F626" i="57"/>
  <c r="F627" i="57"/>
  <c r="F628" i="57"/>
  <c r="F629" i="57"/>
  <c r="F630" i="57"/>
  <c r="F631" i="57"/>
  <c r="F632" i="57"/>
  <c r="F633" i="57"/>
  <c r="F634" i="57"/>
  <c r="F635" i="57"/>
  <c r="F636" i="57"/>
  <c r="F637" i="57"/>
  <c r="F638" i="57"/>
  <c r="F639" i="57"/>
  <c r="F640" i="57"/>
  <c r="F641" i="57"/>
  <c r="F642" i="57"/>
  <c r="F643" i="57"/>
  <c r="F644" i="57"/>
  <c r="F645" i="57"/>
  <c r="F646" i="57"/>
  <c r="F647" i="57"/>
  <c r="F648" i="57"/>
  <c r="F649" i="57"/>
  <c r="F650" i="57"/>
  <c r="F651" i="57"/>
  <c r="F652" i="57"/>
  <c r="F653" i="57"/>
  <c r="F654" i="57"/>
  <c r="F655" i="57"/>
  <c r="F656" i="57"/>
  <c r="F657" i="57"/>
  <c r="F658" i="57"/>
  <c r="F659" i="57"/>
  <c r="F660" i="57"/>
  <c r="F661" i="57"/>
  <c r="F662" i="57"/>
  <c r="F663" i="57"/>
  <c r="F664" i="57"/>
  <c r="F665" i="57"/>
  <c r="F666" i="57"/>
  <c r="F667" i="57"/>
  <c r="F668" i="57"/>
  <c r="F669" i="57"/>
  <c r="F670" i="57"/>
  <c r="F671" i="57"/>
  <c r="F672" i="57"/>
  <c r="F673" i="57"/>
  <c r="F674" i="57"/>
  <c r="F675" i="57"/>
  <c r="F676" i="57"/>
  <c r="F677" i="57"/>
  <c r="F678" i="57"/>
  <c r="F679" i="57"/>
  <c r="F680" i="57"/>
  <c r="F681" i="57"/>
  <c r="F682" i="57"/>
  <c r="F683" i="57"/>
  <c r="F684" i="57"/>
  <c r="F685" i="57"/>
  <c r="F686" i="57"/>
  <c r="F687" i="57"/>
  <c r="F688" i="57"/>
  <c r="F689" i="57"/>
  <c r="F690" i="57"/>
  <c r="F691" i="57"/>
  <c r="F692" i="57"/>
  <c r="F693" i="57"/>
  <c r="F694" i="57"/>
  <c r="F695" i="57"/>
  <c r="F696" i="57"/>
  <c r="F697" i="57"/>
  <c r="F698" i="57"/>
  <c r="F699" i="57"/>
  <c r="F700" i="57"/>
  <c r="F701" i="57"/>
  <c r="F702" i="57"/>
  <c r="F703" i="57"/>
  <c r="F704" i="57"/>
  <c r="F705" i="57"/>
  <c r="F706" i="57"/>
  <c r="F707" i="57"/>
  <c r="F708" i="57"/>
  <c r="F709" i="57"/>
  <c r="F710" i="57"/>
  <c r="F711" i="57"/>
  <c r="F712" i="57"/>
  <c r="F713" i="57"/>
  <c r="F714" i="57"/>
  <c r="F715" i="57"/>
  <c r="F716" i="57"/>
  <c r="F717" i="57"/>
  <c r="F718" i="57"/>
  <c r="F719" i="57"/>
  <c r="F720" i="57"/>
  <c r="F721" i="57"/>
  <c r="F722" i="57"/>
  <c r="F723" i="57"/>
  <c r="F724" i="57"/>
  <c r="F725" i="57"/>
  <c r="F726" i="57"/>
  <c r="F727" i="57"/>
  <c r="F728" i="57"/>
  <c r="F729" i="57"/>
  <c r="F730" i="57"/>
  <c r="F731" i="57"/>
  <c r="F732" i="57"/>
  <c r="F733" i="57"/>
  <c r="F734" i="57"/>
  <c r="F735" i="57"/>
  <c r="F736" i="57"/>
  <c r="F737" i="57"/>
  <c r="F738" i="57"/>
  <c r="F739" i="57"/>
  <c r="F740" i="57"/>
  <c r="F741" i="57"/>
  <c r="F742" i="57"/>
  <c r="F743" i="57"/>
  <c r="F744" i="57"/>
  <c r="F745" i="57"/>
  <c r="F746" i="57"/>
  <c r="F747" i="57"/>
  <c r="F748" i="57"/>
  <c r="F749" i="57"/>
  <c r="F750" i="57"/>
  <c r="F751" i="57"/>
  <c r="F752" i="57"/>
  <c r="F753" i="57"/>
  <c r="F754" i="57"/>
  <c r="F755" i="57"/>
  <c r="F756" i="57"/>
  <c r="F757" i="57"/>
  <c r="F758" i="57"/>
  <c r="F759" i="57"/>
  <c r="F760" i="57"/>
  <c r="F761" i="57"/>
  <c r="F762" i="57"/>
  <c r="F763" i="57"/>
  <c r="F764" i="57"/>
  <c r="F765" i="57"/>
  <c r="F766" i="57"/>
  <c r="F767" i="57"/>
  <c r="F768" i="57"/>
  <c r="F769" i="57"/>
  <c r="F770" i="57"/>
  <c r="F771" i="57"/>
  <c r="F772" i="57"/>
  <c r="F773" i="57"/>
  <c r="F774" i="57"/>
  <c r="F775" i="57"/>
  <c r="F776" i="57"/>
  <c r="F777" i="57"/>
  <c r="F778" i="57"/>
  <c r="F779" i="57"/>
  <c r="F780" i="57"/>
  <c r="F781" i="57"/>
  <c r="F782" i="57"/>
  <c r="F783" i="57"/>
  <c r="F784" i="57"/>
  <c r="F785" i="57"/>
  <c r="F786" i="57"/>
  <c r="F787" i="57"/>
  <c r="F788" i="57"/>
  <c r="F789" i="57"/>
  <c r="F790" i="57"/>
  <c r="F791" i="57"/>
  <c r="F792" i="57"/>
  <c r="F793" i="57"/>
  <c r="F794" i="57"/>
  <c r="F795" i="57"/>
  <c r="F796" i="57"/>
  <c r="F797" i="57"/>
  <c r="F798" i="57"/>
  <c r="F799" i="57"/>
  <c r="F800" i="57"/>
  <c r="F801" i="57"/>
  <c r="F802" i="57"/>
  <c r="F803" i="57"/>
  <c r="F804" i="57"/>
  <c r="F805" i="57"/>
  <c r="F806" i="57"/>
  <c r="F807" i="57"/>
  <c r="F808" i="57"/>
  <c r="F809" i="57"/>
  <c r="F810" i="57"/>
  <c r="F811" i="57"/>
  <c r="F812" i="57"/>
  <c r="F813" i="57"/>
  <c r="F814" i="57"/>
  <c r="F815" i="57"/>
  <c r="F816" i="57"/>
  <c r="F817" i="57"/>
  <c r="F818" i="57"/>
  <c r="F819" i="57"/>
  <c r="F820" i="57"/>
  <c r="F821" i="57"/>
  <c r="F822" i="57"/>
  <c r="F823" i="57"/>
  <c r="F824" i="57"/>
  <c r="F825" i="57"/>
  <c r="F826" i="57"/>
  <c r="F827" i="57"/>
  <c r="F828" i="57"/>
  <c r="F829" i="57"/>
  <c r="F830" i="57"/>
  <c r="F831" i="57"/>
  <c r="F832" i="57"/>
  <c r="F833" i="57"/>
  <c r="F834" i="57"/>
  <c r="F835" i="57"/>
  <c r="F836" i="57"/>
  <c r="F837" i="57"/>
  <c r="F838" i="57"/>
  <c r="F839" i="57"/>
  <c r="F840" i="57"/>
  <c r="F841" i="57"/>
  <c r="F842" i="57"/>
  <c r="F843" i="57"/>
  <c r="F844" i="57"/>
  <c r="F845" i="57"/>
  <c r="F846" i="57"/>
  <c r="F847" i="57"/>
  <c r="F848" i="57"/>
  <c r="F849" i="57"/>
  <c r="F850" i="57"/>
  <c r="F851" i="57"/>
  <c r="F852" i="57"/>
  <c r="F853" i="57"/>
  <c r="F854" i="57"/>
  <c r="F855" i="57"/>
  <c r="F856" i="57"/>
  <c r="F857" i="57"/>
  <c r="F858" i="57"/>
  <c r="F859" i="57"/>
  <c r="F860" i="57"/>
  <c r="F861" i="57"/>
  <c r="F862" i="57"/>
  <c r="F863" i="57"/>
  <c r="F864" i="57"/>
  <c r="F865" i="57"/>
  <c r="F866" i="57"/>
  <c r="F867" i="57"/>
  <c r="F868" i="57"/>
  <c r="F869" i="57"/>
  <c r="F870" i="57"/>
  <c r="F871" i="57"/>
  <c r="F872" i="57"/>
  <c r="F873" i="57"/>
  <c r="F874" i="57"/>
  <c r="F875" i="57"/>
  <c r="F876" i="57"/>
  <c r="F877" i="57"/>
  <c r="F878" i="57"/>
  <c r="F879" i="57"/>
  <c r="F880" i="57"/>
  <c r="F881" i="57"/>
  <c r="F882" i="57"/>
  <c r="F883" i="57"/>
  <c r="F884" i="57"/>
  <c r="F885" i="57"/>
  <c r="F886" i="57"/>
  <c r="F887" i="57"/>
  <c r="F888" i="57"/>
  <c r="F889" i="57"/>
  <c r="F890" i="57"/>
  <c r="F891" i="57"/>
  <c r="F892" i="57"/>
  <c r="F893" i="57"/>
  <c r="F894" i="57"/>
  <c r="F895" i="57"/>
  <c r="F896" i="57"/>
  <c r="F897" i="57"/>
  <c r="F898" i="57"/>
  <c r="F899" i="57"/>
  <c r="F900" i="57"/>
  <c r="F901" i="57"/>
  <c r="F902" i="57"/>
  <c r="F903" i="57"/>
  <c r="F904" i="57"/>
  <c r="F905" i="57"/>
  <c r="F906" i="57"/>
  <c r="F907" i="57"/>
  <c r="F908" i="57"/>
  <c r="F909" i="57"/>
  <c r="F910" i="57"/>
  <c r="F911" i="57"/>
  <c r="F912" i="57"/>
  <c r="F913" i="57"/>
  <c r="F914" i="57"/>
  <c r="F915" i="57"/>
  <c r="F916" i="57"/>
  <c r="F917" i="57"/>
  <c r="F918" i="57"/>
  <c r="F919" i="57"/>
  <c r="F920" i="57"/>
  <c r="F921" i="57"/>
  <c r="F922" i="57"/>
  <c r="F923" i="57"/>
  <c r="F924" i="57"/>
  <c r="F925" i="57"/>
  <c r="F926" i="57"/>
  <c r="F927" i="57"/>
  <c r="F928" i="57"/>
  <c r="F929" i="57"/>
  <c r="F930" i="57"/>
  <c r="F931" i="57"/>
  <c r="F932" i="57"/>
  <c r="F933" i="57"/>
  <c r="F934" i="57"/>
  <c r="F935" i="57"/>
  <c r="F936" i="57"/>
  <c r="F937" i="57"/>
  <c r="F938" i="57"/>
  <c r="F939" i="57"/>
  <c r="F940" i="57"/>
  <c r="F941" i="57"/>
  <c r="F942" i="57"/>
  <c r="F943" i="57"/>
  <c r="F944" i="57"/>
  <c r="F945" i="57"/>
  <c r="F946" i="57"/>
  <c r="F947" i="57"/>
  <c r="F948" i="57"/>
  <c r="F949" i="57"/>
  <c r="F950" i="57"/>
  <c r="F951" i="57"/>
  <c r="F952" i="57"/>
  <c r="F953" i="57"/>
  <c r="F954" i="57"/>
  <c r="F955" i="57"/>
  <c r="F956" i="57"/>
  <c r="F957" i="57"/>
  <c r="F958" i="57"/>
  <c r="F959" i="57"/>
  <c r="F960" i="57"/>
  <c r="F961" i="57"/>
  <c r="F962" i="57"/>
  <c r="F963" i="57"/>
  <c r="F964" i="57"/>
  <c r="F965" i="57"/>
  <c r="F966" i="57"/>
  <c r="F967" i="57"/>
  <c r="F968" i="57"/>
  <c r="F969" i="57"/>
  <c r="F970" i="57"/>
  <c r="F971" i="57"/>
  <c r="F972" i="57"/>
  <c r="F973" i="57"/>
  <c r="F974" i="57"/>
  <c r="F975" i="57"/>
  <c r="F976" i="57"/>
  <c r="F977" i="57"/>
  <c r="F978" i="57"/>
  <c r="F979" i="57"/>
  <c r="F980" i="57"/>
  <c r="F981" i="57"/>
  <c r="F982" i="57"/>
  <c r="F983" i="57"/>
  <c r="F984" i="57"/>
  <c r="F985" i="57"/>
  <c r="F986" i="57"/>
  <c r="F987" i="57"/>
  <c r="F988" i="57"/>
  <c r="F989" i="57"/>
  <c r="F990" i="57"/>
  <c r="F991" i="57"/>
  <c r="F992" i="57"/>
  <c r="F993" i="57"/>
  <c r="F994" i="57"/>
  <c r="F995" i="57"/>
  <c r="F996" i="57"/>
  <c r="F997" i="57"/>
  <c r="F998" i="57"/>
  <c r="F999" i="57"/>
  <c r="F1000" i="57"/>
  <c r="F1001" i="57"/>
  <c r="F1002" i="57"/>
  <c r="F1003" i="57"/>
  <c r="F1004" i="57"/>
  <c r="F1005" i="57"/>
  <c r="F1006" i="57"/>
  <c r="F1007" i="57"/>
  <c r="F1008" i="57"/>
  <c r="F1009" i="57"/>
  <c r="F1010" i="57"/>
  <c r="F1011" i="57"/>
  <c r="F1012" i="57"/>
  <c r="F1013" i="57"/>
  <c r="F1014" i="57"/>
  <c r="F1015" i="57"/>
  <c r="F1016" i="57"/>
  <c r="F1017" i="57"/>
  <c r="F1018" i="57"/>
  <c r="F1019" i="57"/>
  <c r="F1020" i="57"/>
  <c r="F1021" i="57"/>
  <c r="F1022" i="57"/>
  <c r="F1023" i="57"/>
  <c r="F1024" i="57"/>
  <c r="F1025" i="57"/>
  <c r="F1026" i="57"/>
  <c r="F1027" i="57"/>
  <c r="F1028" i="57"/>
  <c r="F1029" i="57"/>
  <c r="F1030" i="57"/>
  <c r="F1031" i="57"/>
  <c r="F1032" i="57"/>
  <c r="F1033" i="57"/>
  <c r="F1034" i="57"/>
  <c r="F1035" i="57"/>
  <c r="F1036" i="57"/>
  <c r="F1037" i="57"/>
  <c r="F1038" i="57"/>
  <c r="F1039" i="57"/>
  <c r="F1040" i="57"/>
  <c r="F1041" i="57"/>
  <c r="F1042" i="57"/>
  <c r="F1043" i="57"/>
  <c r="F1044" i="57"/>
  <c r="F1045" i="57"/>
  <c r="F1046" i="57"/>
  <c r="F1047" i="57"/>
  <c r="F1048" i="57"/>
  <c r="F1049" i="57"/>
  <c r="F1050" i="57"/>
  <c r="F1051" i="57"/>
  <c r="F1052" i="57"/>
  <c r="F1053" i="57"/>
  <c r="F1054" i="57"/>
  <c r="F1055" i="57"/>
  <c r="F1056" i="57"/>
  <c r="F1057" i="57"/>
  <c r="F1058" i="57"/>
  <c r="F1059" i="57"/>
  <c r="F1060" i="57"/>
  <c r="F1061" i="57"/>
  <c r="F1062" i="57"/>
  <c r="F1063" i="57"/>
  <c r="F1064" i="57"/>
  <c r="F1065" i="57"/>
  <c r="F1066" i="57"/>
  <c r="F1067" i="57"/>
  <c r="F1068" i="57"/>
  <c r="F1069" i="57"/>
  <c r="F1070" i="57"/>
  <c r="F1071" i="57"/>
  <c r="F1072" i="57"/>
  <c r="F1073" i="57"/>
  <c r="F1074" i="57"/>
  <c r="F1075" i="57"/>
  <c r="F1076" i="57"/>
  <c r="F1077" i="57"/>
  <c r="F1078" i="57"/>
  <c r="F1079" i="57"/>
  <c r="F1080" i="57"/>
  <c r="F1081" i="57"/>
  <c r="F1082" i="57"/>
  <c r="F1083" i="57"/>
  <c r="F1084" i="57"/>
  <c r="F1085" i="57"/>
  <c r="F1086" i="57"/>
  <c r="F1087" i="57"/>
  <c r="F1088" i="57"/>
  <c r="F1089" i="57"/>
  <c r="F1090" i="57"/>
  <c r="F1091" i="57"/>
  <c r="F1092" i="57"/>
  <c r="F1093" i="57"/>
  <c r="F1094" i="57"/>
  <c r="F1095" i="57"/>
  <c r="F1096" i="57"/>
  <c r="F1097" i="57"/>
  <c r="F1098" i="57"/>
  <c r="F1099" i="57"/>
  <c r="F1100" i="57"/>
  <c r="F1101" i="57"/>
  <c r="F1102" i="57"/>
  <c r="F1103" i="57"/>
  <c r="F1104" i="57"/>
  <c r="F1105" i="57"/>
  <c r="F1106" i="57"/>
  <c r="F1107" i="57"/>
  <c r="F1108" i="57"/>
  <c r="F1109" i="57"/>
  <c r="F1110" i="57"/>
  <c r="F1111" i="57"/>
  <c r="F1112" i="57"/>
  <c r="F1113" i="57"/>
  <c r="F1114" i="57"/>
  <c r="F1115" i="57"/>
  <c r="F1116" i="57"/>
  <c r="F1117" i="57"/>
  <c r="F1118" i="57"/>
  <c r="F1119" i="57"/>
  <c r="F1120" i="57"/>
  <c r="F1121" i="57"/>
  <c r="F1122" i="57"/>
  <c r="F1123" i="57"/>
  <c r="F1124" i="57"/>
  <c r="F1125" i="57"/>
  <c r="F1126" i="57"/>
  <c r="F1127" i="57"/>
  <c r="F1128" i="57"/>
  <c r="F1129" i="57"/>
  <c r="F1130" i="57"/>
  <c r="F1131" i="57"/>
  <c r="F1132" i="57"/>
  <c r="F1133" i="57"/>
  <c r="F1134" i="57"/>
  <c r="F1135" i="57"/>
  <c r="F1136" i="57"/>
  <c r="F1137" i="57"/>
  <c r="F1138" i="57"/>
  <c r="F1139" i="57"/>
  <c r="F1140" i="57"/>
  <c r="F1141" i="57"/>
  <c r="F1142" i="57"/>
  <c r="F1143" i="57"/>
  <c r="F1144" i="57"/>
  <c r="F1145" i="57"/>
  <c r="F1146" i="57"/>
  <c r="F1147" i="57"/>
  <c r="F1148" i="57"/>
  <c r="F1149" i="57"/>
  <c r="F1150" i="57"/>
  <c r="F1151" i="57"/>
  <c r="F1152" i="57"/>
  <c r="F1153" i="57"/>
  <c r="F1154" i="57"/>
  <c r="F1155" i="57"/>
  <c r="F1156" i="57"/>
  <c r="F1157" i="57"/>
  <c r="F1158" i="57"/>
  <c r="F1159" i="57"/>
  <c r="F1160" i="57"/>
  <c r="F1161" i="57"/>
  <c r="F1162" i="57"/>
  <c r="F1163" i="57"/>
  <c r="F1164" i="57"/>
  <c r="F1165" i="57"/>
  <c r="F1166" i="57"/>
  <c r="F1167" i="57"/>
  <c r="F1168" i="57"/>
  <c r="F1169" i="57"/>
  <c r="F1170" i="57"/>
  <c r="F1171" i="57"/>
  <c r="F1172" i="57"/>
  <c r="F1173" i="57"/>
  <c r="F1174" i="57"/>
  <c r="F1175" i="57"/>
  <c r="F1176" i="57"/>
  <c r="F1177" i="57"/>
  <c r="F1178" i="57"/>
  <c r="F1179" i="57"/>
  <c r="F1180" i="57"/>
  <c r="F1181" i="57"/>
  <c r="F1182" i="57"/>
  <c r="F1183" i="57"/>
  <c r="F1184" i="57"/>
  <c r="F1185" i="57"/>
  <c r="F1186" i="57"/>
  <c r="F1187" i="57"/>
  <c r="F1188" i="57"/>
  <c r="F1189" i="57"/>
  <c r="F1190" i="57"/>
  <c r="F1191" i="57"/>
  <c r="F1192" i="57"/>
  <c r="F1193" i="57"/>
  <c r="F1194" i="57"/>
  <c r="F1195" i="57"/>
  <c r="F1196" i="57"/>
  <c r="F1197" i="57"/>
  <c r="F1198" i="57"/>
  <c r="F1199" i="57"/>
  <c r="F1200" i="57"/>
  <c r="F1201" i="57"/>
  <c r="F1202" i="57"/>
  <c r="F1203" i="57"/>
  <c r="F1204" i="57"/>
  <c r="F1205" i="57"/>
  <c r="F1206" i="57"/>
  <c r="F1207" i="57"/>
  <c r="F1208" i="57"/>
  <c r="G2" i="57" a="1"/>
  <c r="G2" i="57" s="1"/>
  <c r="F2" i="56"/>
  <c r="F3" i="56"/>
  <c r="F4" i="56"/>
  <c r="F5" i="56"/>
  <c r="F6" i="56"/>
  <c r="F7" i="56"/>
  <c r="F8" i="56"/>
  <c r="F9" i="56"/>
  <c r="F10" i="56"/>
  <c r="F11" i="56"/>
  <c r="F12" i="56"/>
  <c r="F13" i="56"/>
  <c r="F14" i="56"/>
  <c r="F15" i="56"/>
  <c r="F16" i="56"/>
  <c r="F17" i="56"/>
  <c r="F18" i="56"/>
  <c r="F19" i="56"/>
  <c r="F20" i="56"/>
  <c r="F21" i="56"/>
  <c r="F22" i="56"/>
  <c r="F23" i="56"/>
  <c r="F24" i="56"/>
  <c r="F25" i="56"/>
  <c r="F26" i="56"/>
  <c r="F27" i="56"/>
  <c r="F28" i="56"/>
  <c r="F29" i="56"/>
  <c r="F30" i="56"/>
  <c r="F31" i="56"/>
  <c r="F32" i="56"/>
  <c r="F33" i="56"/>
  <c r="F34" i="56"/>
  <c r="F35" i="56"/>
  <c r="F36" i="56"/>
  <c r="F37" i="56"/>
  <c r="F38" i="56"/>
  <c r="F39" i="56"/>
  <c r="F40" i="56"/>
  <c r="F41" i="56"/>
  <c r="F42" i="56"/>
  <c r="F43" i="56"/>
  <c r="F44" i="56"/>
  <c r="F45" i="56"/>
  <c r="F46" i="56"/>
  <c r="F47" i="56"/>
  <c r="F48" i="56"/>
  <c r="F49" i="56"/>
  <c r="F50" i="56"/>
  <c r="F51" i="56"/>
  <c r="F52" i="56"/>
  <c r="F53" i="56"/>
  <c r="F54" i="56"/>
  <c r="F55" i="56"/>
  <c r="F56" i="56"/>
  <c r="F57" i="56"/>
  <c r="F58" i="56"/>
  <c r="F59" i="56"/>
  <c r="F60" i="56"/>
  <c r="F61" i="56"/>
  <c r="F62" i="56"/>
  <c r="F63" i="56"/>
  <c r="F64" i="56"/>
  <c r="F65" i="56"/>
  <c r="F66" i="56"/>
  <c r="F67" i="56"/>
  <c r="F68" i="56"/>
  <c r="F69" i="56"/>
  <c r="F70" i="56"/>
  <c r="F71" i="56"/>
  <c r="F72" i="56"/>
  <c r="F73" i="56"/>
  <c r="F74" i="56"/>
  <c r="F75" i="56"/>
  <c r="F76" i="56"/>
  <c r="F77" i="56"/>
  <c r="F78" i="56"/>
  <c r="F79" i="56"/>
  <c r="F80" i="56"/>
  <c r="F81" i="56"/>
  <c r="F82" i="56"/>
  <c r="F83" i="56"/>
  <c r="F84" i="56"/>
  <c r="F85" i="56"/>
  <c r="F86" i="56"/>
  <c r="F87" i="56"/>
  <c r="F88" i="56"/>
  <c r="F89" i="56"/>
  <c r="F90" i="56"/>
  <c r="F91" i="56"/>
  <c r="F92" i="56"/>
  <c r="F93" i="56"/>
  <c r="F94" i="56"/>
  <c r="F95" i="56"/>
  <c r="F96" i="56"/>
  <c r="F97" i="56"/>
  <c r="F98" i="56"/>
  <c r="F99" i="56"/>
  <c r="F100" i="56"/>
  <c r="F101" i="56"/>
  <c r="F102" i="56"/>
  <c r="F103" i="56"/>
  <c r="F104" i="56"/>
  <c r="F105" i="56"/>
  <c r="F106" i="56"/>
  <c r="F107" i="56"/>
  <c r="F108" i="56"/>
  <c r="F109" i="56"/>
  <c r="F110" i="56"/>
  <c r="F111" i="56"/>
  <c r="F112" i="56"/>
  <c r="F113" i="56"/>
  <c r="F114" i="56"/>
  <c r="F115" i="56"/>
  <c r="F116" i="56"/>
  <c r="F117" i="56"/>
  <c r="F118" i="56"/>
  <c r="F119" i="56"/>
  <c r="F120" i="56"/>
  <c r="F121" i="56"/>
  <c r="F122" i="56"/>
  <c r="F123" i="56"/>
  <c r="F124" i="56"/>
  <c r="F125" i="56"/>
  <c r="F126" i="56"/>
  <c r="F127" i="56"/>
  <c r="F128" i="56"/>
  <c r="F129" i="56"/>
  <c r="F130" i="56"/>
  <c r="F131" i="56"/>
  <c r="F132" i="56"/>
  <c r="F133" i="56"/>
  <c r="F134" i="56"/>
  <c r="F135" i="56"/>
  <c r="F136" i="56"/>
  <c r="F137" i="56"/>
  <c r="F138" i="56"/>
  <c r="F139" i="56"/>
  <c r="F140" i="56"/>
  <c r="F141" i="56"/>
  <c r="F142" i="56"/>
  <c r="F143" i="56"/>
  <c r="F144" i="56"/>
  <c r="F145" i="56"/>
  <c r="F146" i="56"/>
  <c r="F147" i="56"/>
  <c r="F148" i="56"/>
  <c r="F149" i="56"/>
  <c r="F150" i="56"/>
  <c r="F151" i="56"/>
  <c r="F152" i="56"/>
  <c r="F153" i="56"/>
  <c r="F154" i="56"/>
  <c r="F155" i="56"/>
  <c r="F156" i="56"/>
  <c r="F157" i="56"/>
  <c r="F158" i="56"/>
  <c r="F159" i="56"/>
  <c r="F160" i="56"/>
  <c r="F161" i="56"/>
  <c r="F162" i="56"/>
  <c r="F163" i="56"/>
  <c r="F164" i="56"/>
  <c r="F165" i="56"/>
  <c r="F166" i="56"/>
  <c r="F167" i="56"/>
  <c r="F168" i="56"/>
  <c r="F169" i="56"/>
  <c r="F170" i="56"/>
  <c r="F171" i="56"/>
  <c r="F172" i="56"/>
  <c r="F173" i="56"/>
  <c r="F174" i="56"/>
  <c r="F175" i="56"/>
  <c r="F176" i="56"/>
  <c r="F177" i="56"/>
  <c r="F178" i="56"/>
  <c r="F179" i="56"/>
  <c r="F180" i="56"/>
  <c r="F181" i="56"/>
  <c r="F182" i="56"/>
  <c r="F183" i="56"/>
  <c r="F184" i="56"/>
  <c r="F185" i="56"/>
  <c r="F186" i="56"/>
  <c r="F187" i="56"/>
  <c r="F188" i="56"/>
  <c r="F189" i="56"/>
  <c r="F190" i="56"/>
  <c r="F191" i="56"/>
  <c r="F192" i="56"/>
  <c r="F193" i="56"/>
  <c r="F194" i="56"/>
  <c r="F195" i="56"/>
  <c r="F196" i="56"/>
  <c r="F197" i="56"/>
  <c r="F198" i="56"/>
  <c r="F199" i="56"/>
  <c r="F200" i="56"/>
  <c r="F201" i="56"/>
  <c r="F202" i="56"/>
  <c r="F203" i="56"/>
  <c r="F204" i="56"/>
  <c r="F205" i="56"/>
  <c r="F206" i="56"/>
  <c r="F207" i="56"/>
  <c r="F208" i="56"/>
  <c r="F209" i="56"/>
  <c r="F210" i="56"/>
  <c r="F211" i="56"/>
  <c r="F212" i="56"/>
  <c r="F213" i="56"/>
  <c r="F214" i="56"/>
  <c r="F215" i="56"/>
  <c r="F216" i="56"/>
  <c r="F217" i="56"/>
  <c r="F218" i="56"/>
  <c r="F219" i="56"/>
  <c r="F220" i="56"/>
  <c r="F221" i="56"/>
  <c r="F222" i="56"/>
  <c r="F223" i="56"/>
  <c r="F224" i="56"/>
  <c r="F225" i="56"/>
  <c r="F226" i="56"/>
  <c r="F227" i="56"/>
  <c r="F228" i="56"/>
  <c r="F229" i="56"/>
  <c r="F230" i="56"/>
  <c r="F231" i="56"/>
  <c r="F232" i="56"/>
  <c r="F233" i="56"/>
  <c r="F234" i="56"/>
  <c r="F235" i="56"/>
  <c r="F236" i="56"/>
  <c r="F237" i="56"/>
  <c r="F238" i="56"/>
  <c r="F239" i="56"/>
  <c r="F240" i="56"/>
  <c r="F241" i="56"/>
  <c r="F242" i="56"/>
  <c r="F243" i="56"/>
  <c r="F244" i="56"/>
  <c r="F245" i="56"/>
  <c r="F246" i="56"/>
  <c r="F247" i="56"/>
  <c r="F248" i="56"/>
  <c r="F249" i="56"/>
  <c r="F250" i="56"/>
  <c r="F251" i="56"/>
  <c r="F252" i="56"/>
  <c r="F253" i="56"/>
  <c r="F254" i="56"/>
  <c r="F255" i="56"/>
  <c r="F256" i="56"/>
  <c r="F257" i="56"/>
  <c r="F258" i="56"/>
  <c r="F259" i="56"/>
  <c r="F260" i="56"/>
  <c r="F261" i="56"/>
  <c r="F262" i="56"/>
  <c r="F263" i="56"/>
  <c r="F264" i="56"/>
  <c r="F265" i="56"/>
  <c r="F266" i="56"/>
  <c r="F267" i="56"/>
  <c r="F268" i="56"/>
  <c r="F269" i="56"/>
  <c r="F270" i="56"/>
  <c r="F271" i="56"/>
  <c r="F272" i="56"/>
  <c r="F273" i="56"/>
  <c r="F274" i="56"/>
  <c r="F275" i="56"/>
  <c r="F276" i="56"/>
  <c r="F277" i="56"/>
  <c r="F278" i="56"/>
  <c r="F279" i="56"/>
  <c r="F280" i="56"/>
  <c r="F281" i="56"/>
  <c r="F282" i="56"/>
  <c r="F283" i="56"/>
  <c r="F284" i="56"/>
  <c r="F285" i="56"/>
  <c r="F286" i="56"/>
  <c r="F287" i="56"/>
  <c r="F288" i="56"/>
  <c r="F289" i="56"/>
  <c r="F290" i="56"/>
  <c r="F291" i="56"/>
  <c r="F292" i="56"/>
  <c r="F293" i="56"/>
  <c r="F294" i="56"/>
  <c r="F295" i="56"/>
  <c r="F296" i="56"/>
  <c r="F297" i="56"/>
  <c r="F298" i="56"/>
  <c r="F299" i="56"/>
  <c r="F300" i="56"/>
  <c r="F301" i="56"/>
  <c r="F302" i="56"/>
  <c r="F303" i="56"/>
  <c r="F304" i="56"/>
  <c r="F305" i="56"/>
  <c r="F306" i="56"/>
  <c r="F307" i="56"/>
  <c r="F308" i="56"/>
  <c r="F309" i="56"/>
  <c r="F310" i="56"/>
  <c r="F311" i="56"/>
  <c r="F312" i="56"/>
  <c r="F313" i="56"/>
  <c r="F314" i="56"/>
  <c r="F315" i="56"/>
  <c r="F316" i="56"/>
  <c r="F317" i="56"/>
  <c r="F318" i="56"/>
  <c r="F319" i="56"/>
  <c r="F320" i="56"/>
  <c r="F321" i="56"/>
  <c r="F322" i="56"/>
  <c r="F323" i="56"/>
  <c r="F324" i="56"/>
  <c r="F325" i="56"/>
  <c r="F326" i="56"/>
  <c r="F327" i="56"/>
  <c r="F328" i="56"/>
  <c r="F329" i="56"/>
  <c r="F330" i="56"/>
  <c r="F331" i="56"/>
  <c r="F332" i="56"/>
  <c r="F333" i="56"/>
  <c r="F334" i="56"/>
  <c r="F335" i="56"/>
  <c r="F336" i="56"/>
  <c r="F337" i="56"/>
  <c r="F338" i="56"/>
  <c r="F339" i="56"/>
  <c r="F340" i="56"/>
  <c r="F341" i="56"/>
  <c r="F342" i="56"/>
  <c r="F343" i="56"/>
  <c r="F344" i="56"/>
  <c r="F345" i="56"/>
  <c r="F346" i="56"/>
  <c r="F347" i="56"/>
  <c r="F348" i="56"/>
  <c r="F349" i="56"/>
  <c r="F350" i="56"/>
  <c r="F351" i="56"/>
  <c r="F352" i="56"/>
  <c r="F353" i="56"/>
  <c r="F354" i="56"/>
  <c r="F355" i="56"/>
  <c r="F356" i="56"/>
  <c r="F357" i="56"/>
  <c r="F358" i="56"/>
  <c r="F359" i="56"/>
  <c r="F360" i="56"/>
  <c r="F361" i="56"/>
  <c r="F362" i="56"/>
  <c r="F363" i="56"/>
  <c r="F364" i="56"/>
  <c r="F365" i="56"/>
  <c r="F366" i="56"/>
  <c r="F367" i="56"/>
  <c r="F368" i="56"/>
  <c r="F369" i="56"/>
  <c r="F370" i="56"/>
  <c r="F371" i="56"/>
  <c r="F372" i="56"/>
  <c r="F373" i="56"/>
  <c r="F374" i="56"/>
  <c r="F375" i="56"/>
  <c r="F376" i="56"/>
  <c r="F377" i="56"/>
  <c r="F378" i="56"/>
  <c r="F379" i="56"/>
  <c r="F380" i="56"/>
  <c r="F381" i="56"/>
  <c r="F382" i="56"/>
  <c r="F383" i="56"/>
  <c r="F384" i="56"/>
  <c r="F385" i="56"/>
  <c r="F386" i="56"/>
  <c r="F387" i="56"/>
  <c r="F388" i="56"/>
  <c r="F389" i="56"/>
  <c r="F390" i="56"/>
  <c r="F391" i="56"/>
  <c r="F392" i="56"/>
  <c r="F393" i="56"/>
  <c r="F394" i="56"/>
  <c r="F395" i="56"/>
  <c r="F396" i="56"/>
  <c r="F397" i="56"/>
  <c r="F398" i="56"/>
  <c r="F399" i="56"/>
  <c r="F400" i="56"/>
  <c r="F401" i="56"/>
  <c r="F402" i="56"/>
  <c r="F403" i="56"/>
  <c r="F404" i="56"/>
  <c r="F405" i="56"/>
  <c r="F406" i="56"/>
  <c r="F407" i="56"/>
  <c r="F408" i="56"/>
  <c r="F409" i="56"/>
  <c r="F410" i="56"/>
  <c r="F411" i="56"/>
  <c r="F412" i="56"/>
  <c r="F413" i="56"/>
  <c r="F414" i="56"/>
  <c r="F415" i="56"/>
  <c r="F416" i="56"/>
  <c r="F417" i="56"/>
  <c r="F418" i="56"/>
  <c r="F419" i="56"/>
  <c r="F420" i="56"/>
  <c r="F421" i="56"/>
  <c r="F422" i="56"/>
  <c r="F423" i="56"/>
  <c r="F424" i="56"/>
  <c r="F425" i="56"/>
  <c r="F426" i="56"/>
  <c r="F427" i="56"/>
  <c r="F428" i="56"/>
  <c r="F429" i="56"/>
  <c r="F430" i="56"/>
  <c r="F431" i="56"/>
  <c r="F432" i="56"/>
  <c r="F433" i="56"/>
  <c r="F434" i="56"/>
  <c r="F435" i="56"/>
  <c r="F436" i="56"/>
  <c r="F437" i="56"/>
  <c r="F438" i="56"/>
  <c r="F439" i="56"/>
  <c r="F440" i="56"/>
  <c r="F441" i="56"/>
  <c r="F442" i="56"/>
  <c r="F443" i="56"/>
  <c r="F444" i="56"/>
  <c r="F445" i="56"/>
  <c r="F446" i="56"/>
  <c r="F447" i="56"/>
  <c r="F448" i="56"/>
  <c r="F449" i="56"/>
  <c r="F450" i="56"/>
  <c r="F451" i="56"/>
  <c r="F452" i="56"/>
  <c r="F453" i="56"/>
  <c r="F454" i="56"/>
  <c r="F455" i="56"/>
  <c r="F456" i="56"/>
  <c r="F457" i="56"/>
  <c r="F458" i="56"/>
  <c r="F459" i="56"/>
  <c r="F460" i="56"/>
  <c r="F461" i="56"/>
  <c r="F462" i="56"/>
  <c r="F463" i="56"/>
  <c r="F464" i="56"/>
  <c r="F465" i="56"/>
  <c r="F466" i="56"/>
  <c r="F467" i="56"/>
  <c r="F468" i="56"/>
  <c r="F469" i="56"/>
  <c r="F470" i="56"/>
  <c r="F471" i="56"/>
  <c r="F472" i="56"/>
  <c r="F473" i="56"/>
  <c r="F474" i="56"/>
  <c r="F475" i="56"/>
  <c r="F476" i="56"/>
  <c r="F477" i="56"/>
  <c r="F478" i="56"/>
  <c r="F479" i="56"/>
  <c r="F480" i="56"/>
  <c r="F481" i="56"/>
  <c r="F482" i="56"/>
  <c r="F483" i="56"/>
  <c r="F484" i="56"/>
  <c r="F485" i="56"/>
  <c r="F486" i="56"/>
  <c r="F487" i="56"/>
  <c r="F488" i="56"/>
  <c r="F489" i="56"/>
  <c r="F490" i="56"/>
  <c r="F491" i="56"/>
  <c r="F492" i="56"/>
  <c r="F493" i="56"/>
  <c r="F494" i="56"/>
  <c r="F495" i="56"/>
  <c r="F496" i="56"/>
  <c r="F497" i="56"/>
  <c r="F498" i="56"/>
  <c r="F499" i="56"/>
  <c r="F500" i="56"/>
  <c r="F501" i="56"/>
  <c r="F502" i="56"/>
  <c r="F503" i="56"/>
  <c r="F504" i="56"/>
  <c r="F505" i="56"/>
  <c r="F506" i="56"/>
  <c r="F507" i="56"/>
  <c r="F508" i="56"/>
  <c r="F509" i="56"/>
  <c r="F510" i="56"/>
  <c r="F511" i="56"/>
  <c r="F512" i="56"/>
  <c r="F513" i="56"/>
  <c r="F514" i="56"/>
  <c r="F515" i="56"/>
  <c r="F516" i="56"/>
  <c r="F517" i="56"/>
  <c r="F518" i="56"/>
  <c r="F519" i="56"/>
  <c r="F520" i="56"/>
  <c r="F521" i="56"/>
  <c r="F522" i="56"/>
  <c r="F523" i="56"/>
  <c r="F524" i="56"/>
  <c r="F525" i="56"/>
  <c r="F526" i="56"/>
  <c r="F527" i="56"/>
  <c r="F528" i="56"/>
  <c r="F529" i="56"/>
  <c r="F530" i="56"/>
  <c r="F531" i="56"/>
  <c r="F532" i="56"/>
  <c r="F533" i="56"/>
  <c r="F534" i="56"/>
  <c r="F535" i="56"/>
  <c r="F536" i="56"/>
  <c r="F537" i="56"/>
  <c r="F538" i="56"/>
  <c r="F539" i="56"/>
  <c r="F540" i="56"/>
  <c r="F541" i="56"/>
  <c r="F542" i="56"/>
  <c r="F543" i="56"/>
  <c r="F544" i="56"/>
  <c r="F545" i="56"/>
  <c r="F546" i="56"/>
  <c r="F547" i="56"/>
  <c r="F548" i="56"/>
  <c r="F549" i="56"/>
  <c r="F550" i="56"/>
  <c r="F551" i="56"/>
  <c r="F552" i="56"/>
  <c r="F553" i="56"/>
  <c r="F554" i="56"/>
  <c r="F555" i="56"/>
  <c r="F556" i="56"/>
  <c r="F557" i="56"/>
  <c r="F558" i="56"/>
  <c r="F559" i="56"/>
  <c r="F560" i="56"/>
  <c r="F561" i="56"/>
  <c r="F562" i="56"/>
  <c r="F563" i="56"/>
  <c r="F564" i="56"/>
  <c r="F565" i="56"/>
  <c r="F566" i="56"/>
  <c r="F567" i="56"/>
  <c r="F568" i="56"/>
  <c r="F569" i="56"/>
  <c r="F570" i="56"/>
  <c r="F571" i="56"/>
  <c r="F572" i="56"/>
  <c r="F573" i="56"/>
  <c r="F574" i="56"/>
  <c r="F575" i="56"/>
  <c r="F576" i="56"/>
  <c r="F577" i="56"/>
  <c r="F578" i="56"/>
  <c r="F579" i="56"/>
  <c r="F580" i="56"/>
  <c r="F581" i="56"/>
  <c r="F582" i="56"/>
  <c r="F583" i="56"/>
  <c r="F584" i="56"/>
  <c r="F585" i="56"/>
  <c r="F586" i="56"/>
  <c r="F587" i="56"/>
  <c r="F588" i="56"/>
  <c r="F589" i="56"/>
  <c r="F590" i="56"/>
  <c r="F591" i="56"/>
  <c r="F592" i="56"/>
  <c r="F593" i="56"/>
  <c r="F594" i="56"/>
  <c r="F595" i="56"/>
  <c r="F596" i="56"/>
  <c r="F597" i="56"/>
  <c r="F598" i="56"/>
  <c r="F599" i="56"/>
  <c r="F600" i="56"/>
  <c r="F601" i="56"/>
  <c r="F602" i="56"/>
  <c r="F603" i="56"/>
  <c r="F604" i="56"/>
  <c r="F605" i="56"/>
  <c r="F606" i="56"/>
  <c r="F607" i="56"/>
  <c r="F608" i="56"/>
  <c r="F609" i="56"/>
  <c r="F610" i="56"/>
  <c r="F611" i="56"/>
  <c r="F612" i="56"/>
  <c r="F613" i="56"/>
  <c r="F614" i="56"/>
  <c r="F615" i="56"/>
  <c r="F616" i="56"/>
  <c r="F617" i="56"/>
  <c r="F618" i="56"/>
  <c r="F619" i="56"/>
  <c r="F620" i="56"/>
  <c r="F621" i="56"/>
  <c r="F622" i="56"/>
  <c r="F623" i="56"/>
  <c r="F624" i="56"/>
  <c r="F625" i="56"/>
  <c r="F626" i="56"/>
  <c r="F627" i="56"/>
  <c r="F628" i="56"/>
  <c r="F629" i="56"/>
  <c r="F630" i="56"/>
  <c r="F631" i="56"/>
  <c r="F632" i="56"/>
  <c r="F633" i="56"/>
  <c r="F634" i="56"/>
  <c r="F635" i="56"/>
  <c r="F636" i="56"/>
  <c r="F637" i="56"/>
  <c r="F638" i="56"/>
  <c r="F639" i="56"/>
  <c r="F640" i="56"/>
  <c r="F641" i="56"/>
  <c r="F642" i="56"/>
  <c r="F643" i="56"/>
  <c r="F644" i="56"/>
  <c r="F645" i="56"/>
  <c r="F646" i="56"/>
  <c r="F647" i="56"/>
  <c r="F648" i="56"/>
  <c r="F649" i="56"/>
  <c r="G649" i="56" a="1"/>
  <c r="G649" i="56" s="1"/>
  <c r="G3" i="58" a="1"/>
  <c r="G3" i="58" s="1"/>
  <c r="G4" i="58" a="1"/>
  <c r="G4" i="58" s="1"/>
  <c r="G5" i="58" a="1"/>
  <c r="G5" i="58" s="1"/>
  <c r="G6" i="58" a="1"/>
  <c r="G6" i="58" s="1"/>
  <c r="G7" i="58" a="1"/>
  <c r="G7" i="58" s="1"/>
  <c r="G8" i="58" a="1"/>
  <c r="G8" i="58" s="1"/>
  <c r="G9" i="58" a="1"/>
  <c r="G9" i="58" s="1"/>
  <c r="G10" i="58" a="1"/>
  <c r="G10" i="58" s="1"/>
  <c r="G11" i="58" a="1"/>
  <c r="G11" i="58" s="1"/>
  <c r="G12" i="58" a="1"/>
  <c r="G12" i="58" s="1"/>
  <c r="G13" i="58" a="1"/>
  <c r="G13" i="58" s="1"/>
  <c r="G14" i="58" a="1"/>
  <c r="G14" i="58" s="1"/>
  <c r="G15" i="58" a="1"/>
  <c r="G15" i="58" s="1"/>
  <c r="G16" i="58" a="1"/>
  <c r="G16" i="58" s="1"/>
  <c r="G17" i="58" a="1"/>
  <c r="G17" i="58" s="1"/>
  <c r="G18" i="58" a="1"/>
  <c r="G18" i="58" s="1"/>
  <c r="G19" i="58" a="1"/>
  <c r="G19" i="58" s="1"/>
  <c r="G20" i="58" a="1"/>
  <c r="G20" i="58" s="1"/>
  <c r="G21" i="58" a="1"/>
  <c r="G21" i="58" s="1"/>
  <c r="G22" i="58" a="1"/>
  <c r="G22" i="58" s="1"/>
  <c r="G23" i="58" a="1"/>
  <c r="G23" i="58" s="1"/>
  <c r="G24" i="58" a="1"/>
  <c r="G24" i="58" s="1"/>
  <c r="G25" i="58" a="1"/>
  <c r="G25" i="58" s="1"/>
  <c r="G26" i="58" a="1"/>
  <c r="G26" i="58" s="1"/>
  <c r="G27" i="58" a="1"/>
  <c r="G27" i="58" s="1"/>
  <c r="G28" i="58" a="1"/>
  <c r="G28" i="58" s="1"/>
  <c r="G29" i="58" a="1"/>
  <c r="G29" i="58" s="1"/>
  <c r="G30" i="58" a="1"/>
  <c r="G30" i="58" s="1"/>
  <c r="G31" i="58" a="1"/>
  <c r="G31" i="58" s="1"/>
  <c r="G32" i="58" a="1"/>
  <c r="G32" i="58" s="1"/>
  <c r="G33" i="58" a="1"/>
  <c r="G33" i="58" s="1"/>
  <c r="G34" i="58" a="1"/>
  <c r="G34" i="58" s="1"/>
  <c r="G35" i="58" a="1"/>
  <c r="G35" i="58" s="1"/>
  <c r="G36" i="58" a="1"/>
  <c r="G36" i="58" s="1"/>
  <c r="G37" i="58" a="1"/>
  <c r="G37" i="58" s="1"/>
  <c r="G38" i="58" a="1"/>
  <c r="G38" i="58" s="1"/>
  <c r="G39" i="58" a="1"/>
  <c r="G39" i="58" s="1"/>
  <c r="G40" i="58" a="1"/>
  <c r="G40" i="58" s="1"/>
  <c r="G41" i="58" a="1"/>
  <c r="G41" i="58" s="1"/>
  <c r="G42" i="58" a="1"/>
  <c r="G42" i="58" s="1"/>
  <c r="G43" i="58" a="1"/>
  <c r="G43" i="58" s="1"/>
  <c r="G44" i="58" a="1"/>
  <c r="G44" i="58" s="1"/>
  <c r="G45" i="58" a="1"/>
  <c r="G45" i="58" s="1"/>
  <c r="G46" i="58" a="1"/>
  <c r="G46" i="58" s="1"/>
  <c r="G47" i="58" a="1"/>
  <c r="G47" i="58" s="1"/>
  <c r="G48" i="58" a="1"/>
  <c r="G48" i="58" s="1"/>
  <c r="G49" i="58" a="1"/>
  <c r="G49" i="58" s="1"/>
  <c r="G50" i="58" a="1"/>
  <c r="G50" i="58" s="1"/>
  <c r="G51" i="58" a="1"/>
  <c r="G51" i="58" s="1"/>
  <c r="G52" i="58" a="1"/>
  <c r="G52" i="58" s="1"/>
  <c r="G53" i="58" a="1"/>
  <c r="G53" i="58" s="1"/>
  <c r="G54" i="58" a="1"/>
  <c r="G54" i="58" s="1"/>
  <c r="G55" i="58" a="1"/>
  <c r="G55" i="58" s="1"/>
  <c r="G56" i="58" a="1"/>
  <c r="G56" i="58" s="1"/>
  <c r="G57" i="58" a="1"/>
  <c r="G57" i="58" s="1"/>
  <c r="G58" i="58" a="1"/>
  <c r="G58" i="58" s="1"/>
  <c r="G59" i="58" a="1"/>
  <c r="G59" i="58" s="1"/>
  <c r="G60" i="58" a="1"/>
  <c r="G60" i="58" s="1"/>
  <c r="G61" i="58" a="1"/>
  <c r="G61" i="58" s="1"/>
  <c r="G62" i="58" a="1"/>
  <c r="G62" i="58" s="1"/>
  <c r="G63" i="58" a="1"/>
  <c r="G63" i="58" s="1"/>
  <c r="G64" i="58" a="1"/>
  <c r="G64" i="58" s="1"/>
  <c r="G65" i="58" a="1"/>
  <c r="G65" i="58" s="1"/>
  <c r="G66" i="58" a="1"/>
  <c r="G66" i="58" s="1"/>
  <c r="G67" i="58" a="1"/>
  <c r="G67" i="58" s="1"/>
  <c r="G68" i="58" a="1"/>
  <c r="G68" i="58" s="1"/>
  <c r="G69" i="58" a="1"/>
  <c r="G69" i="58" s="1"/>
  <c r="G70" i="58" a="1"/>
  <c r="G70" i="58" s="1"/>
  <c r="G71" i="58" a="1"/>
  <c r="G71" i="58" s="1"/>
  <c r="G72" i="58" a="1"/>
  <c r="G72" i="58" s="1"/>
  <c r="G73" i="58" a="1"/>
  <c r="G73" i="58" s="1"/>
  <c r="G74" i="58" a="1"/>
  <c r="G74" i="58" s="1"/>
  <c r="G75" i="58" a="1"/>
  <c r="G75" i="58" s="1"/>
  <c r="G76" i="58" a="1"/>
  <c r="G76" i="58" s="1"/>
  <c r="G77" i="58" a="1"/>
  <c r="G77" i="58" s="1"/>
  <c r="G78" i="58" a="1"/>
  <c r="G78" i="58" s="1"/>
  <c r="G79" i="58" a="1"/>
  <c r="G79" i="58" s="1"/>
  <c r="G80" i="58" a="1"/>
  <c r="G80" i="58" s="1"/>
  <c r="G81" i="58" a="1"/>
  <c r="G81" i="58" s="1"/>
  <c r="G82" i="58" a="1"/>
  <c r="G82" i="58" s="1"/>
  <c r="G83" i="58" a="1"/>
  <c r="G83" i="58" s="1"/>
  <c r="G84" i="58" a="1"/>
  <c r="G84" i="58" s="1"/>
  <c r="G85" i="58" a="1"/>
  <c r="G85" i="58" s="1"/>
  <c r="G86" i="58" a="1"/>
  <c r="G86" i="58" s="1"/>
  <c r="G87" i="58" a="1"/>
  <c r="G87" i="58" s="1"/>
  <c r="G88" i="58" a="1"/>
  <c r="G88" i="58" s="1"/>
  <c r="G89" i="58" a="1"/>
  <c r="G89" i="58" s="1"/>
  <c r="G90" i="58" a="1"/>
  <c r="G90" i="58" s="1"/>
  <c r="G91" i="58" a="1"/>
  <c r="G91" i="58" s="1"/>
  <c r="G92" i="58" a="1"/>
  <c r="G92" i="58" s="1"/>
  <c r="G93" i="58" a="1"/>
  <c r="G93" i="58" s="1"/>
  <c r="G94" i="58" a="1"/>
  <c r="G94" i="58" s="1"/>
  <c r="G95" i="58" a="1"/>
  <c r="G95" i="58" s="1"/>
  <c r="G96" i="58" a="1"/>
  <c r="G96" i="58" s="1"/>
  <c r="G97" i="58" a="1"/>
  <c r="G97" i="58" s="1"/>
  <c r="G98" i="58" a="1"/>
  <c r="G98" i="58" s="1"/>
  <c r="G99" i="58" a="1"/>
  <c r="G99" i="58" s="1"/>
  <c r="G100" i="58" a="1"/>
  <c r="G100" i="58" s="1"/>
  <c r="G101" i="58" a="1"/>
  <c r="G101" i="58" s="1"/>
  <c r="G102" i="58" a="1"/>
  <c r="G102" i="58" s="1"/>
  <c r="G103" i="58" a="1"/>
  <c r="G103" i="58" s="1"/>
  <c r="G104" i="58" a="1"/>
  <c r="G104" i="58" s="1"/>
  <c r="G105" i="58" a="1"/>
  <c r="G105" i="58" s="1"/>
  <c r="G106" i="58" a="1"/>
  <c r="G106" i="58" s="1"/>
  <c r="G107" i="58" a="1"/>
  <c r="G107" i="58" s="1"/>
  <c r="G108" i="58" a="1"/>
  <c r="G108" i="58" s="1"/>
  <c r="G109" i="58" a="1"/>
  <c r="G109" i="58" s="1"/>
  <c r="G110" i="58" a="1"/>
  <c r="G110" i="58" s="1"/>
  <c r="G111" i="58" a="1"/>
  <c r="G111" i="58" s="1"/>
  <c r="G112" i="58" a="1"/>
  <c r="G112" i="58" s="1"/>
  <c r="G113" i="58" a="1"/>
  <c r="G113" i="58" s="1"/>
  <c r="G114" i="58" a="1"/>
  <c r="G114" i="58" s="1"/>
  <c r="G115" i="58" a="1"/>
  <c r="G115" i="58" s="1"/>
  <c r="G116" i="58" a="1"/>
  <c r="G116" i="58" s="1"/>
  <c r="G117" i="58" a="1"/>
  <c r="G117" i="58" s="1"/>
  <c r="G118" i="58" a="1"/>
  <c r="G118" i="58" s="1"/>
  <c r="G119" i="58" a="1"/>
  <c r="G119" i="58" s="1"/>
  <c r="G120" i="58" a="1"/>
  <c r="G120" i="58" s="1"/>
  <c r="G121" i="58" a="1"/>
  <c r="G121" i="58" s="1"/>
  <c r="G122" i="58" a="1"/>
  <c r="G122" i="58" s="1"/>
  <c r="G123" i="58" a="1"/>
  <c r="G123" i="58" s="1"/>
  <c r="G124" i="58" a="1"/>
  <c r="G124" i="58" s="1"/>
  <c r="G125" i="58" a="1"/>
  <c r="G125" i="58" s="1"/>
  <c r="G126" i="58" a="1"/>
  <c r="G126" i="58" s="1"/>
  <c r="G127" i="58" a="1"/>
  <c r="G127" i="58" s="1"/>
  <c r="G128" i="58" a="1"/>
  <c r="G128" i="58" s="1"/>
  <c r="G129" i="58" a="1"/>
  <c r="G129" i="58" s="1"/>
  <c r="G130" i="58" a="1"/>
  <c r="G130" i="58" s="1"/>
  <c r="G131" i="58" a="1"/>
  <c r="G131" i="58" s="1"/>
  <c r="G132" i="58" a="1"/>
  <c r="G132" i="58" s="1"/>
  <c r="G133" i="58" a="1"/>
  <c r="G133" i="58" s="1"/>
  <c r="G134" i="58" a="1"/>
  <c r="G134" i="58" s="1"/>
  <c r="G135" i="58" a="1"/>
  <c r="G135" i="58" s="1"/>
  <c r="G136" i="58" a="1"/>
  <c r="G136" i="58" s="1"/>
  <c r="G137" i="58" a="1"/>
  <c r="G137" i="58" s="1"/>
  <c r="G138" i="58" a="1"/>
  <c r="G138" i="58" s="1"/>
  <c r="G139" i="58" a="1"/>
  <c r="G139" i="58" s="1"/>
  <c r="G140" i="58" a="1"/>
  <c r="G140" i="58" s="1"/>
  <c r="G141" i="58" a="1"/>
  <c r="G141" i="58" s="1"/>
  <c r="G142" i="58" a="1"/>
  <c r="G142" i="58" s="1"/>
  <c r="G143" i="58" a="1"/>
  <c r="G143" i="58" s="1"/>
  <c r="G144" i="58" a="1"/>
  <c r="G144" i="58" s="1"/>
  <c r="G145" i="58" a="1"/>
  <c r="G145" i="58" s="1"/>
  <c r="G146" i="58" a="1"/>
  <c r="G146" i="58" s="1"/>
  <c r="G147" i="58" a="1"/>
  <c r="G147" i="58" s="1"/>
  <c r="G148" i="58" a="1"/>
  <c r="G148" i="58" s="1"/>
  <c r="G149" i="58" a="1"/>
  <c r="G149" i="58" s="1"/>
  <c r="G150" i="58" a="1"/>
  <c r="G150" i="58" s="1"/>
  <c r="G151" i="58" a="1"/>
  <c r="G151" i="58" s="1"/>
  <c r="G152" i="58" a="1"/>
  <c r="G152" i="58" s="1"/>
  <c r="G153" i="58" a="1"/>
  <c r="G153" i="58" s="1"/>
  <c r="G154" i="58" a="1"/>
  <c r="G154" i="58" s="1"/>
  <c r="G155" i="58" a="1"/>
  <c r="G155" i="58" s="1"/>
  <c r="G156" i="58" a="1"/>
  <c r="G156" i="58" s="1"/>
  <c r="G157" i="58" a="1"/>
  <c r="G157" i="58" s="1"/>
  <c r="G158" i="58" a="1"/>
  <c r="G158" i="58" s="1"/>
  <c r="G159" i="58" a="1"/>
  <c r="G159" i="58" s="1"/>
  <c r="G160" i="58" a="1"/>
  <c r="G160" i="58" s="1"/>
  <c r="G161" i="58" a="1"/>
  <c r="G161" i="58" s="1"/>
  <c r="G162" i="58" a="1"/>
  <c r="G162" i="58" s="1"/>
  <c r="G163" i="58" a="1"/>
  <c r="G163" i="58" s="1"/>
  <c r="G164" i="58" a="1"/>
  <c r="G164" i="58" s="1"/>
  <c r="G165" i="58" a="1"/>
  <c r="G165" i="58" s="1"/>
  <c r="G166" i="58" a="1"/>
  <c r="G166" i="58" s="1"/>
  <c r="G167" i="58" a="1"/>
  <c r="G167" i="58" s="1"/>
  <c r="G168" i="58" a="1"/>
  <c r="G168" i="58" s="1"/>
  <c r="G169" i="58" a="1"/>
  <c r="G169" i="58" s="1"/>
  <c r="G170" i="58" a="1"/>
  <c r="G170" i="58" s="1"/>
  <c r="G171" i="58" a="1"/>
  <c r="G171" i="58" s="1"/>
  <c r="G172" i="58" a="1"/>
  <c r="G172" i="58" s="1"/>
  <c r="G173" i="58" a="1"/>
  <c r="G173" i="58" s="1"/>
  <c r="G174" i="58" a="1"/>
  <c r="G174" i="58" s="1"/>
  <c r="G175" i="58" a="1"/>
  <c r="G175" i="58" s="1"/>
  <c r="G176" i="58" a="1"/>
  <c r="G176" i="58" s="1"/>
  <c r="G177" i="58" a="1"/>
  <c r="G177" i="58" s="1"/>
  <c r="G178" i="58" a="1"/>
  <c r="G178" i="58" s="1"/>
  <c r="G179" i="58" a="1"/>
  <c r="G179" i="58" s="1"/>
  <c r="G180" i="58" a="1"/>
  <c r="G180" i="58" s="1"/>
  <c r="G181" i="58" a="1"/>
  <c r="G181" i="58" s="1"/>
  <c r="G182" i="58" a="1"/>
  <c r="G182" i="58" s="1"/>
  <c r="G183" i="58" a="1"/>
  <c r="G183" i="58" s="1"/>
  <c r="G184" i="58" a="1"/>
  <c r="G184" i="58" s="1"/>
  <c r="G185" i="58" a="1"/>
  <c r="G185" i="58" s="1"/>
  <c r="G186" i="58" a="1"/>
  <c r="G186" i="58" s="1"/>
  <c r="G187" i="58" a="1"/>
  <c r="G187" i="58" s="1"/>
  <c r="G188" i="58" a="1"/>
  <c r="G188" i="58" s="1"/>
  <c r="G189" i="58" a="1"/>
  <c r="G189" i="58" s="1"/>
  <c r="G190" i="58" a="1"/>
  <c r="G190" i="58" s="1"/>
  <c r="G191" i="58" a="1"/>
  <c r="G191" i="58" s="1"/>
  <c r="G192" i="58" a="1"/>
  <c r="G192" i="58" s="1"/>
  <c r="G193" i="58" a="1"/>
  <c r="G193" i="58" s="1"/>
  <c r="G194" i="58" a="1"/>
  <c r="G194" i="58" s="1"/>
  <c r="G195" i="58" a="1"/>
  <c r="G195" i="58" s="1"/>
  <c r="G196" i="58" a="1"/>
  <c r="G196" i="58" s="1"/>
  <c r="G197" i="58" a="1"/>
  <c r="G197" i="58" s="1"/>
  <c r="G198" i="58" a="1"/>
  <c r="G198" i="58" s="1"/>
  <c r="G199" i="58" a="1"/>
  <c r="G199" i="58" s="1"/>
  <c r="G200" i="58" a="1"/>
  <c r="G200" i="58" s="1"/>
  <c r="G201" i="58" a="1"/>
  <c r="G201" i="58" s="1"/>
  <c r="G202" i="58" a="1"/>
  <c r="G202" i="58" s="1"/>
  <c r="G203" i="58" a="1"/>
  <c r="G203" i="58" s="1"/>
  <c r="G204" i="58" a="1"/>
  <c r="G204" i="58" s="1"/>
  <c r="G205" i="58" a="1"/>
  <c r="G205" i="58" s="1"/>
  <c r="G206" i="58" a="1"/>
  <c r="G206" i="58" s="1"/>
  <c r="G207" i="58" a="1"/>
  <c r="G207" i="58" s="1"/>
  <c r="G208" i="58" a="1"/>
  <c r="G208" i="58" s="1"/>
  <c r="G209" i="58" a="1"/>
  <c r="G209" i="58" s="1"/>
  <c r="G210" i="58" a="1"/>
  <c r="G210" i="58" s="1"/>
  <c r="G211" i="58" a="1"/>
  <c r="G211" i="58" s="1"/>
  <c r="G212" i="58" a="1"/>
  <c r="G212" i="58" s="1"/>
  <c r="G213" i="58" a="1"/>
  <c r="G213" i="58" s="1"/>
  <c r="G214" i="58" a="1"/>
  <c r="G214" i="58" s="1"/>
  <c r="G215" i="58" a="1"/>
  <c r="G215" i="58" s="1"/>
  <c r="G216" i="58" a="1"/>
  <c r="G216" i="58" s="1"/>
  <c r="G217" i="58" a="1"/>
  <c r="G217" i="58" s="1"/>
  <c r="G218" i="58" a="1"/>
  <c r="G218" i="58" s="1"/>
  <c r="G219" i="58" a="1"/>
  <c r="G219" i="58" s="1"/>
  <c r="G220" i="58" a="1"/>
  <c r="G220" i="58" s="1"/>
  <c r="G221" i="58" a="1"/>
  <c r="G221" i="58" s="1"/>
  <c r="G222" i="58" a="1"/>
  <c r="G222" i="58" s="1"/>
  <c r="G223" i="58" a="1"/>
  <c r="G223" i="58" s="1"/>
  <c r="G224" i="58" a="1"/>
  <c r="G224" i="58" s="1"/>
  <c r="G225" i="58" a="1"/>
  <c r="G225" i="58" s="1"/>
  <c r="G226" i="58" a="1"/>
  <c r="G226" i="58" s="1"/>
  <c r="G227" i="58" a="1"/>
  <c r="G227" i="58" s="1"/>
  <c r="G228" i="58" a="1"/>
  <c r="G228" i="58" s="1"/>
  <c r="G229" i="58" a="1"/>
  <c r="G229" i="58" s="1"/>
  <c r="G230" i="58" a="1"/>
  <c r="G230" i="58" s="1"/>
  <c r="G231" i="58" a="1"/>
  <c r="G231" i="58" s="1"/>
  <c r="G232" i="58" a="1"/>
  <c r="G232" i="58" s="1"/>
  <c r="G233" i="58" a="1"/>
  <c r="G233" i="58" s="1"/>
  <c r="G234" i="58" a="1"/>
  <c r="G234" i="58" s="1"/>
  <c r="G235" i="58" a="1"/>
  <c r="G235" i="58" s="1"/>
  <c r="G236" i="58" a="1"/>
  <c r="G236" i="58" s="1"/>
  <c r="G237" i="58" a="1"/>
  <c r="G237" i="58" s="1"/>
  <c r="G238" i="58" a="1"/>
  <c r="G238" i="58" s="1"/>
  <c r="G239" i="58" a="1"/>
  <c r="G239" i="58" s="1"/>
  <c r="G240" i="58" a="1"/>
  <c r="G240" i="58" s="1"/>
  <c r="G241" i="58" a="1"/>
  <c r="G241" i="58" s="1"/>
  <c r="G242" i="58" a="1"/>
  <c r="G242" i="58" s="1"/>
  <c r="G243" i="58" a="1"/>
  <c r="G243" i="58" s="1"/>
  <c r="G244" i="58" a="1"/>
  <c r="G244" i="58" s="1"/>
  <c r="G245" i="58" a="1"/>
  <c r="G245" i="58" s="1"/>
  <c r="G246" i="58" a="1"/>
  <c r="G246" i="58" s="1"/>
  <c r="G247" i="58" a="1"/>
  <c r="G247" i="58" s="1"/>
  <c r="G248" i="58" a="1"/>
  <c r="G248" i="58" s="1"/>
  <c r="G249" i="58" a="1"/>
  <c r="G249" i="58" s="1"/>
  <c r="G250" i="58" a="1"/>
  <c r="G250" i="58" s="1"/>
  <c r="G251" i="58" a="1"/>
  <c r="G251" i="58" s="1"/>
  <c r="G252" i="58" a="1"/>
  <c r="G252" i="58" s="1"/>
  <c r="G253" i="58" a="1"/>
  <c r="G253" i="58" s="1"/>
  <c r="G254" i="58" a="1"/>
  <c r="G254" i="58" s="1"/>
  <c r="G255" i="58" a="1"/>
  <c r="G255" i="58" s="1"/>
  <c r="G256" i="58" a="1"/>
  <c r="G256" i="58" s="1"/>
  <c r="G257" i="58" a="1"/>
  <c r="G257" i="58" s="1"/>
  <c r="G258" i="58" a="1"/>
  <c r="G258" i="58" s="1"/>
  <c r="G259" i="58" a="1"/>
  <c r="G259" i="58" s="1"/>
  <c r="G260" i="58" a="1"/>
  <c r="G260" i="58" s="1"/>
  <c r="G261" i="58" a="1"/>
  <c r="G261" i="58" s="1"/>
  <c r="G262" i="58" a="1"/>
  <c r="G262" i="58" s="1"/>
  <c r="G263" i="58" a="1"/>
  <c r="G263" i="58" s="1"/>
  <c r="G264" i="58" a="1"/>
  <c r="G264" i="58" s="1"/>
  <c r="G265" i="58" a="1"/>
  <c r="G265" i="58" s="1"/>
  <c r="G266" i="58" a="1"/>
  <c r="G266" i="58" s="1"/>
  <c r="G267" i="58" a="1"/>
  <c r="G267" i="58" s="1"/>
  <c r="G268" i="58" a="1"/>
  <c r="G268" i="58" s="1"/>
  <c r="G269" i="58" a="1"/>
  <c r="G269" i="58" s="1"/>
  <c r="G270" i="58" a="1"/>
  <c r="G270" i="58" s="1"/>
  <c r="G271" i="58" a="1"/>
  <c r="G271" i="58" s="1"/>
  <c r="G272" i="58" a="1"/>
  <c r="G272" i="58" s="1"/>
  <c r="G273" i="58" a="1"/>
  <c r="G273" i="58" s="1"/>
  <c r="G274" i="58" a="1"/>
  <c r="G274" i="58" s="1"/>
  <c r="G275" i="58" a="1"/>
  <c r="G275" i="58" s="1"/>
  <c r="G276" i="58" a="1"/>
  <c r="G276" i="58" s="1"/>
  <c r="G277" i="58" a="1"/>
  <c r="G277" i="58" s="1"/>
  <c r="G278" i="58" a="1"/>
  <c r="G278" i="58" s="1"/>
  <c r="G279" i="58" a="1"/>
  <c r="G279" i="58" s="1"/>
  <c r="G280" i="58" a="1"/>
  <c r="G280" i="58" s="1"/>
  <c r="G281" i="58" a="1"/>
  <c r="G281" i="58" s="1"/>
  <c r="G282" i="58" a="1"/>
  <c r="G282" i="58" s="1"/>
  <c r="G283" i="58" a="1"/>
  <c r="G283" i="58" s="1"/>
  <c r="G284" i="58" a="1"/>
  <c r="G284" i="58" s="1"/>
  <c r="G285" i="58" a="1"/>
  <c r="G285" i="58" s="1"/>
  <c r="G286" i="58" a="1"/>
  <c r="G286" i="58" s="1"/>
  <c r="G287" i="58" a="1"/>
  <c r="G287" i="58" s="1"/>
  <c r="G288" i="58" a="1"/>
  <c r="G288" i="58" s="1"/>
  <c r="G289" i="58" a="1"/>
  <c r="G289" i="58" s="1"/>
  <c r="G290" i="58" a="1"/>
  <c r="G290" i="58" s="1"/>
  <c r="G291" i="58" a="1"/>
  <c r="G291" i="58" s="1"/>
  <c r="G292" i="58" a="1"/>
  <c r="G292" i="58" s="1"/>
  <c r="G293" i="58" a="1"/>
  <c r="G293" i="58" s="1"/>
  <c r="G294" i="58" a="1"/>
  <c r="G294" i="58" s="1"/>
  <c r="G295" i="58" a="1"/>
  <c r="G295" i="58" s="1"/>
  <c r="G296" i="58" a="1"/>
  <c r="G296" i="58" s="1"/>
  <c r="G297" i="58" a="1"/>
  <c r="G297" i="58" s="1"/>
  <c r="G298" i="58" a="1"/>
  <c r="G298" i="58" s="1"/>
  <c r="G299" i="58" a="1"/>
  <c r="G299" i="58" s="1"/>
  <c r="G300" i="58" a="1"/>
  <c r="G300" i="58" s="1"/>
  <c r="G301" i="58" a="1"/>
  <c r="G301" i="58" s="1"/>
  <c r="G302" i="58" a="1"/>
  <c r="G302" i="58" s="1"/>
  <c r="G303" i="58" a="1"/>
  <c r="G303" i="58" s="1"/>
  <c r="G304" i="58" a="1"/>
  <c r="G304" i="58" s="1"/>
  <c r="G305" i="58" a="1"/>
  <c r="G305" i="58" s="1"/>
  <c r="G306" i="58" a="1"/>
  <c r="G306" i="58" s="1"/>
  <c r="G307" i="58" a="1"/>
  <c r="G307" i="58" s="1"/>
  <c r="G308" i="58" a="1"/>
  <c r="G308" i="58" s="1"/>
  <c r="G309" i="58" a="1"/>
  <c r="G309" i="58" s="1"/>
  <c r="G310" i="58" a="1"/>
  <c r="G310" i="58" s="1"/>
  <c r="G311" i="58" a="1"/>
  <c r="G311" i="58" s="1"/>
  <c r="G312" i="58" a="1"/>
  <c r="G312" i="58" s="1"/>
  <c r="G313" i="58" a="1"/>
  <c r="G313" i="58" s="1"/>
  <c r="G314" i="58" a="1"/>
  <c r="G314" i="58" s="1"/>
  <c r="G315" i="58" a="1"/>
  <c r="G315" i="58" s="1"/>
  <c r="G316" i="58" a="1"/>
  <c r="G316" i="58" s="1"/>
  <c r="G317" i="58" a="1"/>
  <c r="G317" i="58" s="1"/>
  <c r="G318" i="58" a="1"/>
  <c r="G318" i="58" s="1"/>
  <c r="G319" i="58" a="1"/>
  <c r="G319" i="58" s="1"/>
  <c r="G320" i="58" a="1"/>
  <c r="G320" i="58" s="1"/>
  <c r="G321" i="58" a="1"/>
  <c r="G321" i="58" s="1"/>
  <c r="G322" i="58" a="1"/>
  <c r="G322" i="58" s="1"/>
  <c r="G323" i="58" a="1"/>
  <c r="G323" i="58" s="1"/>
  <c r="G324" i="58" a="1"/>
  <c r="G324" i="58" s="1"/>
  <c r="G325" i="58" a="1"/>
  <c r="G325" i="58" s="1"/>
  <c r="G326" i="58" a="1"/>
  <c r="G326" i="58" s="1"/>
  <c r="G327" i="58" a="1"/>
  <c r="G327" i="58" s="1"/>
  <c r="G328" i="58" a="1"/>
  <c r="G328" i="58" s="1"/>
  <c r="G329" i="58" a="1"/>
  <c r="G329" i="58" s="1"/>
  <c r="G330" i="58" a="1"/>
  <c r="G330" i="58" s="1"/>
  <c r="G331" i="58" a="1"/>
  <c r="G331" i="58" s="1"/>
  <c r="G332" i="58" a="1"/>
  <c r="G332" i="58" s="1"/>
  <c r="G333" i="58" a="1"/>
  <c r="G333" i="58" s="1"/>
  <c r="G334" i="58" a="1"/>
  <c r="G334" i="58" s="1"/>
  <c r="G335" i="58" a="1"/>
  <c r="G335" i="58" s="1"/>
  <c r="G336" i="58" a="1"/>
  <c r="G336" i="58" s="1"/>
  <c r="G338" i="58" a="1"/>
  <c r="G338" i="58" s="1"/>
  <c r="G339" i="58" a="1"/>
  <c r="G339" i="58" s="1"/>
  <c r="G340" i="58" a="1"/>
  <c r="G340" i="58" s="1"/>
  <c r="G341" i="58" a="1"/>
  <c r="G341" i="58" s="1"/>
  <c r="G342" i="58" a="1"/>
  <c r="G342" i="58" s="1"/>
  <c r="G343" i="58" a="1"/>
  <c r="G343" i="58" s="1"/>
  <c r="G344" i="58" a="1"/>
  <c r="G344" i="58" s="1"/>
  <c r="G346" i="58" a="1"/>
  <c r="G346" i="58" s="1"/>
  <c r="G347" i="58" a="1"/>
  <c r="G347" i="58" s="1"/>
  <c r="G348" i="58" a="1"/>
  <c r="G348" i="58" s="1"/>
  <c r="G349" i="58" a="1"/>
  <c r="G349" i="58" s="1"/>
  <c r="G350" i="58" a="1"/>
  <c r="G350" i="58" s="1"/>
  <c r="G351" i="58" a="1"/>
  <c r="G351" i="58" s="1"/>
  <c r="G352" i="58" a="1"/>
  <c r="G352" i="58" s="1"/>
  <c r="G354" i="58" a="1"/>
  <c r="G354" i="58" s="1"/>
  <c r="G355" i="58" a="1"/>
  <c r="G355" i="58" s="1"/>
  <c r="G356" i="58" a="1"/>
  <c r="G356" i="58" s="1"/>
  <c r="G357" i="58" a="1"/>
  <c r="G357" i="58" s="1"/>
  <c r="G358" i="58" a="1"/>
  <c r="G358" i="58" s="1"/>
  <c r="G359" i="58" a="1"/>
  <c r="G359" i="58" s="1"/>
  <c r="G360" i="58" a="1"/>
  <c r="G360" i="58" s="1"/>
  <c r="G362" i="58" a="1"/>
  <c r="G362" i="58" s="1"/>
  <c r="G363" i="58" a="1"/>
  <c r="G363" i="58" s="1"/>
  <c r="G364" i="58" a="1"/>
  <c r="G364" i="58" s="1"/>
  <c r="G365" i="58" a="1"/>
  <c r="G365" i="58" s="1"/>
  <c r="G366" i="58" a="1"/>
  <c r="G366" i="58" s="1"/>
  <c r="G367" i="58" a="1"/>
  <c r="G367" i="58" s="1"/>
  <c r="G368" i="58" a="1"/>
  <c r="G368" i="58" s="1"/>
  <c r="G370" i="58" a="1"/>
  <c r="G370" i="58" s="1"/>
  <c r="G371" i="58" a="1"/>
  <c r="G371" i="58" s="1"/>
  <c r="G372" i="58" a="1"/>
  <c r="G372" i="58" s="1"/>
  <c r="G373" i="58" a="1"/>
  <c r="G373" i="58" s="1"/>
  <c r="G374" i="58" a="1"/>
  <c r="G374" i="58" s="1"/>
  <c r="G375" i="58" a="1"/>
  <c r="G375" i="58" s="1"/>
  <c r="G376" i="58" a="1"/>
  <c r="G376" i="58" s="1"/>
  <c r="G378" i="58" a="1"/>
  <c r="G378" i="58" s="1"/>
  <c r="G379" i="58" a="1"/>
  <c r="G379" i="58" s="1"/>
  <c r="G380" i="58" a="1"/>
  <c r="G380" i="58" s="1"/>
  <c r="G381" i="58" a="1"/>
  <c r="G381" i="58" s="1"/>
  <c r="G382" i="58" a="1"/>
  <c r="G382" i="58" s="1"/>
  <c r="G383" i="58" a="1"/>
  <c r="G383" i="58" s="1"/>
  <c r="G384" i="58" a="1"/>
  <c r="G384" i="58" s="1"/>
  <c r="G386" i="58" a="1"/>
  <c r="G386" i="58" s="1"/>
  <c r="G387" i="58" a="1"/>
  <c r="G387" i="58" s="1"/>
  <c r="G388" i="58" a="1"/>
  <c r="G388" i="58" s="1"/>
  <c r="G389" i="58" a="1"/>
  <c r="G389" i="58" s="1"/>
  <c r="G390" i="58" a="1"/>
  <c r="G390" i="58" s="1"/>
  <c r="G391" i="58" a="1"/>
  <c r="G391" i="58" s="1"/>
  <c r="G392" i="58" a="1"/>
  <c r="G392" i="58" s="1"/>
  <c r="G394" i="58" a="1"/>
  <c r="G394" i="58" s="1"/>
  <c r="G395" i="58" a="1"/>
  <c r="G395" i="58" s="1"/>
  <c r="G396" i="58" a="1"/>
  <c r="G396" i="58" s="1"/>
  <c r="G397" i="58" a="1"/>
  <c r="G397" i="58" s="1"/>
  <c r="G398" i="58" a="1"/>
  <c r="G398" i="58" s="1"/>
  <c r="G399" i="58" a="1"/>
  <c r="G399" i="58" s="1"/>
  <c r="G400" i="58" a="1"/>
  <c r="G400" i="58" s="1"/>
  <c r="G402" i="58" a="1"/>
  <c r="G402" i="58" s="1"/>
  <c r="G403" i="58" a="1"/>
  <c r="G403" i="58" s="1"/>
  <c r="G404" i="58" a="1"/>
  <c r="G404" i="58" s="1"/>
  <c r="G405" i="58" a="1"/>
  <c r="G405" i="58" s="1"/>
  <c r="G406" i="58" a="1"/>
  <c r="G406" i="58" s="1"/>
  <c r="G407" i="58" a="1"/>
  <c r="G407" i="58" s="1"/>
  <c r="G408" i="58" a="1"/>
  <c r="G408" i="58" s="1"/>
  <c r="G410" i="58" a="1"/>
  <c r="G410" i="58" s="1"/>
  <c r="G411" i="58" a="1"/>
  <c r="G411" i="58" s="1"/>
  <c r="G412" i="58" a="1"/>
  <c r="G412" i="58" s="1"/>
  <c r="G413" i="58" a="1"/>
  <c r="G413" i="58" s="1"/>
  <c r="G414" i="58" a="1"/>
  <c r="G414" i="58" s="1"/>
  <c r="G415" i="58" a="1"/>
  <c r="G415" i="58" s="1"/>
  <c r="G416" i="58" a="1"/>
  <c r="G416" i="58" s="1"/>
  <c r="G418" i="58" a="1"/>
  <c r="G418" i="58" s="1"/>
  <c r="G419" i="58" a="1"/>
  <c r="G419" i="58" s="1"/>
  <c r="G420" i="58" a="1"/>
  <c r="G420" i="58" s="1"/>
  <c r="G421" i="58" a="1"/>
  <c r="G421" i="58" s="1"/>
  <c r="G422" i="58" a="1"/>
  <c r="G422" i="58" s="1"/>
  <c r="G423" i="58" a="1"/>
  <c r="G423" i="58" s="1"/>
  <c r="G424" i="58" a="1"/>
  <c r="G424" i="58" s="1"/>
  <c r="G426" i="58" a="1"/>
  <c r="G426" i="58" s="1"/>
  <c r="G427" i="58" a="1"/>
  <c r="G427" i="58" s="1"/>
  <c r="G428" i="58" a="1"/>
  <c r="G428" i="58" s="1"/>
  <c r="G429" i="58" a="1"/>
  <c r="G429" i="58" s="1"/>
  <c r="G430" i="58" a="1"/>
  <c r="G430" i="58" s="1"/>
  <c r="G431" i="58" a="1"/>
  <c r="G431" i="58" s="1"/>
  <c r="G432" i="58" a="1"/>
  <c r="G432" i="58" s="1"/>
  <c r="G434" i="58" a="1"/>
  <c r="G434" i="58" s="1"/>
  <c r="G435" i="58" a="1"/>
  <c r="G435" i="58" s="1"/>
  <c r="G436" i="58" a="1"/>
  <c r="G436" i="58" s="1"/>
  <c r="G437" i="58" a="1"/>
  <c r="G437" i="58" s="1"/>
  <c r="G438" i="58" a="1"/>
  <c r="G438" i="58" s="1"/>
  <c r="G439" i="58" a="1"/>
  <c r="G439" i="58" s="1"/>
  <c r="G440" i="58" a="1"/>
  <c r="G440" i="58" s="1"/>
  <c r="G442" i="58" a="1"/>
  <c r="G442" i="58" s="1"/>
  <c r="G443" i="58" a="1"/>
  <c r="G443" i="58" s="1"/>
  <c r="G444" i="58" a="1"/>
  <c r="G444" i="58" s="1"/>
  <c r="G445" i="58" a="1"/>
  <c r="G445" i="58" s="1"/>
  <c r="G446" i="58" a="1"/>
  <c r="G446" i="58" s="1"/>
  <c r="G447" i="58" a="1"/>
  <c r="G447" i="58" s="1"/>
  <c r="G448" i="58" a="1"/>
  <c r="G448" i="58" s="1"/>
  <c r="G450" i="58" a="1"/>
  <c r="G450" i="58" s="1"/>
  <c r="G451" i="58" a="1"/>
  <c r="G451" i="58" s="1"/>
  <c r="G452" i="58" a="1"/>
  <c r="G452" i="58" s="1"/>
  <c r="G453" i="58" a="1"/>
  <c r="G453" i="58" s="1"/>
  <c r="G454" i="58" a="1"/>
  <c r="G454" i="58" s="1"/>
  <c r="G455" i="58" a="1"/>
  <c r="G455" i="58" s="1"/>
  <c r="G456" i="58" a="1"/>
  <c r="G456" i="58" s="1"/>
  <c r="G457" i="58" a="1"/>
  <c r="G457" i="58" s="1"/>
  <c r="G458" i="58" a="1"/>
  <c r="G458" i="58" s="1"/>
  <c r="G459" i="58" a="1"/>
  <c r="G459" i="58" s="1"/>
  <c r="G460" i="58" a="1"/>
  <c r="G460" i="58" s="1"/>
  <c r="G461" i="58" a="1"/>
  <c r="G461" i="58" s="1"/>
  <c r="G462" i="58" a="1"/>
  <c r="G462" i="58" s="1"/>
  <c r="G463" i="58" a="1"/>
  <c r="G463" i="58" s="1"/>
  <c r="G464" i="58" a="1"/>
  <c r="G464" i="58" s="1"/>
  <c r="G466" i="58" a="1"/>
  <c r="G466" i="58" s="1"/>
  <c r="G467" i="58" a="1"/>
  <c r="G467" i="58" s="1"/>
  <c r="G468" i="58" a="1"/>
  <c r="G468" i="58" s="1"/>
  <c r="G469" i="58" a="1"/>
  <c r="G469" i="58" s="1"/>
  <c r="G470" i="58" a="1"/>
  <c r="G470" i="58" s="1"/>
  <c r="G471" i="58" a="1"/>
  <c r="G471" i="58" s="1"/>
  <c r="G472" i="58" a="1"/>
  <c r="G472" i="58" s="1"/>
  <c r="G474" i="58" a="1"/>
  <c r="G474" i="58" s="1"/>
  <c r="G475" i="58" a="1"/>
  <c r="G475" i="58" s="1"/>
  <c r="G476" i="58" a="1"/>
  <c r="G476" i="58" s="1"/>
  <c r="G477" i="58" a="1"/>
  <c r="G477" i="58" s="1"/>
  <c r="G478" i="58" a="1"/>
  <c r="G478" i="58" s="1"/>
  <c r="G479" i="58" a="1"/>
  <c r="G479" i="58" s="1"/>
  <c r="G480" i="58" a="1"/>
  <c r="G480" i="58" s="1"/>
  <c r="G482" i="58" a="1"/>
  <c r="G482" i="58" s="1"/>
  <c r="G483" i="58" a="1"/>
  <c r="G483" i="58" s="1"/>
  <c r="G484" i="58" a="1"/>
  <c r="G484" i="58" s="1"/>
  <c r="G485" i="58" a="1"/>
  <c r="G485" i="58" s="1"/>
  <c r="G486" i="58" a="1"/>
  <c r="G486" i="58" s="1"/>
  <c r="G487" i="58" a="1"/>
  <c r="G487" i="58" s="1"/>
  <c r="G488" i="58" a="1"/>
  <c r="G488" i="58" s="1"/>
  <c r="G489" i="58" a="1"/>
  <c r="G489" i="58" s="1"/>
  <c r="G490" i="58" a="1"/>
  <c r="G490" i="58" s="1"/>
  <c r="G491" i="58" a="1"/>
  <c r="G491" i="58" s="1"/>
  <c r="G492" i="58" a="1"/>
  <c r="G492" i="58" s="1"/>
  <c r="G493" i="58" a="1"/>
  <c r="G493" i="58" s="1"/>
  <c r="G494" i="58" a="1"/>
  <c r="G494" i="58" s="1"/>
  <c r="G495" i="58" a="1"/>
  <c r="G495" i="58" s="1"/>
  <c r="G496" i="58" a="1"/>
  <c r="G496" i="58" s="1"/>
  <c r="G498" i="58" a="1"/>
  <c r="G498" i="58" s="1"/>
  <c r="G499" i="58" a="1"/>
  <c r="G499" i="58" s="1"/>
  <c r="G500" i="58" a="1"/>
  <c r="G500" i="58" s="1"/>
  <c r="G501" i="58" a="1"/>
  <c r="G501" i="58" s="1"/>
  <c r="G502" i="58" a="1"/>
  <c r="G502" i="58" s="1"/>
  <c r="G503" i="58" a="1"/>
  <c r="G503" i="58" s="1"/>
  <c r="G504" i="58" a="1"/>
  <c r="G504" i="58" s="1"/>
  <c r="G506" i="58" a="1"/>
  <c r="G506" i="58" s="1"/>
  <c r="G507" i="58" a="1"/>
  <c r="G507" i="58" s="1"/>
  <c r="G508" i="58" a="1"/>
  <c r="G508" i="58" s="1"/>
  <c r="G509" i="58" a="1"/>
  <c r="G509" i="58" s="1"/>
  <c r="G510" i="58" a="1"/>
  <c r="G510" i="58" s="1"/>
  <c r="G511" i="58" a="1"/>
  <c r="G511" i="58" s="1"/>
  <c r="G512" i="58" a="1"/>
  <c r="G512" i="58" s="1"/>
  <c r="G514" i="58" a="1"/>
  <c r="G514" i="58" s="1"/>
  <c r="G515" i="58" a="1"/>
  <c r="G515" i="58" s="1"/>
  <c r="G516" i="58" a="1"/>
  <c r="G516" i="58" s="1"/>
  <c r="G517" i="58" a="1"/>
  <c r="G517" i="58" s="1"/>
  <c r="G518" i="58" a="1"/>
  <c r="G518" i="58" s="1"/>
  <c r="G519" i="58" a="1"/>
  <c r="G519" i="58" s="1"/>
  <c r="G520" i="58" a="1"/>
  <c r="G520" i="58" s="1"/>
  <c r="G521" i="58" a="1"/>
  <c r="G521" i="58" s="1"/>
  <c r="G522" i="58" a="1"/>
  <c r="G522" i="58" s="1"/>
  <c r="G523" i="58" a="1"/>
  <c r="G523" i="58" s="1"/>
  <c r="G524" i="58" a="1"/>
  <c r="G524" i="58" s="1"/>
  <c r="G525" i="58" a="1"/>
  <c r="G525" i="58" s="1"/>
  <c r="G526" i="58" a="1"/>
  <c r="G526" i="58" s="1"/>
  <c r="G527" i="58" a="1"/>
  <c r="G527" i="58" s="1"/>
  <c r="G528" i="58" a="1"/>
  <c r="G528" i="58" s="1"/>
  <c r="G530" i="58" a="1"/>
  <c r="G530" i="58" s="1"/>
  <c r="G531" i="58" a="1"/>
  <c r="G531" i="58" s="1"/>
  <c r="G532" i="58" a="1"/>
  <c r="G532" i="58" s="1"/>
  <c r="G533" i="58" a="1"/>
  <c r="G533" i="58" s="1"/>
  <c r="G534" i="58" a="1"/>
  <c r="G534" i="58" s="1"/>
  <c r="G535" i="58" a="1"/>
  <c r="G535" i="58" s="1"/>
  <c r="G536" i="58" a="1"/>
  <c r="G536" i="58" s="1"/>
  <c r="G537" i="58" a="1"/>
  <c r="G537" i="58" s="1"/>
  <c r="G538" i="58" a="1"/>
  <c r="G538" i="58" s="1"/>
  <c r="G539" i="58" a="1"/>
  <c r="G539" i="58" s="1"/>
  <c r="G540" i="58" a="1"/>
  <c r="G540" i="58" s="1"/>
  <c r="G541" i="58" a="1"/>
  <c r="G541" i="58" s="1"/>
  <c r="G542" i="58" a="1"/>
  <c r="G542" i="58" s="1"/>
  <c r="G543" i="58" a="1"/>
  <c r="G543" i="58" s="1"/>
  <c r="G544" i="58" a="1"/>
  <c r="G544" i="58" s="1"/>
  <c r="G546" i="58" a="1"/>
  <c r="G546" i="58" s="1"/>
  <c r="G547" i="58" a="1"/>
  <c r="G547" i="58" s="1"/>
  <c r="G548" i="58" a="1"/>
  <c r="G548" i="58" s="1"/>
  <c r="G549" i="58" a="1"/>
  <c r="G549" i="58" s="1"/>
  <c r="G550" i="58" a="1"/>
  <c r="G550" i="58" s="1"/>
  <c r="G551" i="58" a="1"/>
  <c r="G551" i="58" s="1"/>
  <c r="G552" i="58" a="1"/>
  <c r="G552" i="58" s="1"/>
  <c r="G553" i="58" a="1"/>
  <c r="G553" i="58" s="1"/>
  <c r="G554" i="58" a="1"/>
  <c r="G554" i="58" s="1"/>
  <c r="G555" i="58" a="1"/>
  <c r="G555" i="58" s="1"/>
  <c r="G556" i="58" a="1"/>
  <c r="G556" i="58" s="1"/>
  <c r="G557" i="58" a="1"/>
  <c r="G557" i="58" s="1"/>
  <c r="G558" i="58" a="1"/>
  <c r="G558" i="58" s="1"/>
  <c r="G559" i="58" a="1"/>
  <c r="G559" i="58" s="1"/>
  <c r="G560" i="58" a="1"/>
  <c r="G560" i="58" s="1"/>
  <c r="G562" i="58" a="1"/>
  <c r="G562" i="58" s="1"/>
  <c r="G563" i="58" a="1"/>
  <c r="G563" i="58" s="1"/>
  <c r="G564" i="58" a="1"/>
  <c r="G564" i="58" s="1"/>
  <c r="G565" i="58" a="1"/>
  <c r="G565" i="58" s="1"/>
  <c r="G566" i="58" a="1"/>
  <c r="G566" i="58" s="1"/>
  <c r="G567" i="58" a="1"/>
  <c r="G567" i="58" s="1"/>
  <c r="G568" i="58" a="1"/>
  <c r="G568" i="58" s="1"/>
  <c r="G570" i="58" a="1"/>
  <c r="G570" i="58" s="1"/>
  <c r="G571" i="58" a="1"/>
  <c r="G571" i="58" s="1"/>
  <c r="G572" i="58" a="1"/>
  <c r="G572" i="58" s="1"/>
  <c r="G573" i="58" a="1"/>
  <c r="G573" i="58" s="1"/>
  <c r="G574" i="58" a="1"/>
  <c r="G574" i="58" s="1"/>
  <c r="G575" i="58" a="1"/>
  <c r="G575" i="58" s="1"/>
  <c r="G576" i="58" a="1"/>
  <c r="G576" i="58" s="1"/>
  <c r="G578" i="58" a="1"/>
  <c r="G578" i="58" s="1"/>
  <c r="G579" i="58" a="1"/>
  <c r="G579" i="58" s="1"/>
  <c r="G580" i="58" a="1"/>
  <c r="G580" i="58" s="1"/>
  <c r="G581" i="58" a="1"/>
  <c r="G581" i="58" s="1"/>
  <c r="G582" i="58" a="1"/>
  <c r="G582" i="58" s="1"/>
  <c r="G583" i="58" a="1"/>
  <c r="G583" i="58" s="1"/>
  <c r="G584" i="58" a="1"/>
  <c r="G584" i="58" s="1"/>
  <c r="G586" i="58" a="1"/>
  <c r="G586" i="58" s="1"/>
  <c r="G587" i="58" a="1"/>
  <c r="G587" i="58" s="1"/>
  <c r="G588" i="58" a="1"/>
  <c r="G588" i="58" s="1"/>
  <c r="G589" i="58" a="1"/>
  <c r="G589" i="58" s="1"/>
  <c r="G590" i="58" a="1"/>
  <c r="G590" i="58" s="1"/>
  <c r="G591" i="58" a="1"/>
  <c r="G591" i="58" s="1"/>
  <c r="G592" i="58" a="1"/>
  <c r="G592" i="58" s="1"/>
  <c r="G594" i="58" a="1"/>
  <c r="G594" i="58" s="1"/>
  <c r="G595" i="58" a="1"/>
  <c r="G595" i="58" s="1"/>
  <c r="G596" i="58" a="1"/>
  <c r="G596" i="58" s="1"/>
  <c r="G597" i="58" a="1"/>
  <c r="G597" i="58" s="1"/>
  <c r="G598" i="58" a="1"/>
  <c r="G598" i="58" s="1"/>
  <c r="G599" i="58" a="1"/>
  <c r="G599" i="58" s="1"/>
  <c r="G600" i="58" a="1"/>
  <c r="G600" i="58" s="1"/>
  <c r="G601" i="58" a="1"/>
  <c r="G601" i="58" s="1"/>
  <c r="G602" i="58" a="1"/>
  <c r="G602" i="58" s="1"/>
  <c r="G603" i="58" a="1"/>
  <c r="G603" i="58" s="1"/>
  <c r="G604" i="58" a="1"/>
  <c r="G604" i="58" s="1"/>
  <c r="G605" i="58" a="1"/>
  <c r="G605" i="58" s="1"/>
  <c r="G606" i="58" a="1"/>
  <c r="G606" i="58" s="1"/>
  <c r="G607" i="58" a="1"/>
  <c r="G607" i="58" s="1"/>
  <c r="G608" i="58" a="1"/>
  <c r="G608" i="58" s="1"/>
  <c r="G610" i="58" a="1"/>
  <c r="G610" i="58" s="1"/>
  <c r="G611" i="58" a="1"/>
  <c r="G611" i="58" s="1"/>
  <c r="G612" i="58" a="1"/>
  <c r="G612" i="58" s="1"/>
  <c r="G613" i="58" a="1"/>
  <c r="G613" i="58" s="1"/>
  <c r="G614" i="58" a="1"/>
  <c r="G614" i="58" s="1"/>
  <c r="G615" i="58" a="1"/>
  <c r="G615" i="58" s="1"/>
  <c r="G616" i="58" a="1"/>
  <c r="G616" i="58" s="1"/>
  <c r="G618" i="58" a="1"/>
  <c r="G618" i="58" s="1"/>
  <c r="G619" i="58" a="1"/>
  <c r="G619" i="58" s="1"/>
  <c r="G620" i="58" a="1"/>
  <c r="G620" i="58" s="1"/>
  <c r="G621" i="58" a="1"/>
  <c r="G621" i="58" s="1"/>
  <c r="G622" i="58" a="1"/>
  <c r="G622" i="58" s="1"/>
  <c r="G623" i="58" a="1"/>
  <c r="G623" i="58" s="1"/>
  <c r="G624" i="58" a="1"/>
  <c r="G624" i="58" s="1"/>
  <c r="G626" i="58" a="1"/>
  <c r="G626" i="58" s="1"/>
  <c r="G627" i="58" a="1"/>
  <c r="G627" i="58" s="1"/>
  <c r="G628" i="58" a="1"/>
  <c r="G628" i="58" s="1"/>
  <c r="G629" i="58" a="1"/>
  <c r="G629" i="58" s="1"/>
  <c r="G630" i="58" a="1"/>
  <c r="G630" i="58" s="1"/>
  <c r="G631" i="58" a="1"/>
  <c r="G631" i="58" s="1"/>
  <c r="G632" i="58" a="1"/>
  <c r="G632" i="58" s="1"/>
  <c r="G633" i="58" a="1"/>
  <c r="G633" i="58" s="1"/>
  <c r="G634" i="58" a="1"/>
  <c r="G634" i="58" s="1"/>
  <c r="G635" i="58" a="1"/>
  <c r="G635" i="58" s="1"/>
  <c r="G636" i="58" a="1"/>
  <c r="G636" i="58" s="1"/>
  <c r="G637" i="58" a="1"/>
  <c r="G637" i="58" s="1"/>
  <c r="G638" i="58" a="1"/>
  <c r="G638" i="58" s="1"/>
  <c r="G639" i="58" a="1"/>
  <c r="G639" i="58" s="1"/>
  <c r="G640" i="58" a="1"/>
  <c r="G640" i="58" s="1"/>
  <c r="G642" i="58" a="1"/>
  <c r="G642" i="58" s="1"/>
  <c r="G643" i="58" a="1"/>
  <c r="G643" i="58" s="1"/>
  <c r="G644" i="58" a="1"/>
  <c r="G644" i="58" s="1"/>
  <c r="G645" i="58" a="1"/>
  <c r="G645" i="58" s="1"/>
  <c r="G646" i="58" a="1"/>
  <c r="G646" i="58" s="1"/>
  <c r="G647" i="58" a="1"/>
  <c r="G647" i="58" s="1"/>
  <c r="G648" i="58" a="1"/>
  <c r="G648" i="58" s="1"/>
  <c r="G650" i="58" a="1"/>
  <c r="G650" i="58" s="1"/>
  <c r="G651" i="58" a="1"/>
  <c r="G651" i="58" s="1"/>
  <c r="G652" i="58" a="1"/>
  <c r="G652" i="58" s="1"/>
  <c r="G653" i="58" a="1"/>
  <c r="G653" i="58" s="1"/>
  <c r="G654" i="58" a="1"/>
  <c r="G654" i="58" s="1"/>
  <c r="G655" i="58" a="1"/>
  <c r="G655" i="58" s="1"/>
  <c r="G656" i="58" a="1"/>
  <c r="G656" i="58" s="1"/>
  <c r="G658" i="58" a="1"/>
  <c r="G658" i="58" s="1"/>
  <c r="G659" i="58" a="1"/>
  <c r="G659" i="58" s="1"/>
  <c r="G660" i="58" a="1"/>
  <c r="G660" i="58" s="1"/>
  <c r="G661" i="58" a="1"/>
  <c r="G661" i="58" s="1"/>
  <c r="G662" i="58" a="1"/>
  <c r="G662" i="58" s="1"/>
  <c r="G663" i="58" a="1"/>
  <c r="G663" i="58" s="1"/>
  <c r="G664" i="58" a="1"/>
  <c r="G664" i="58" s="1"/>
  <c r="G666" i="58" a="1"/>
  <c r="G666" i="58" s="1"/>
  <c r="G667" i="58" a="1"/>
  <c r="G667" i="58" s="1"/>
  <c r="G668" i="58" a="1"/>
  <c r="G668" i="58" s="1"/>
  <c r="G669" i="58" a="1"/>
  <c r="G669" i="58" s="1"/>
  <c r="G670" i="58" a="1"/>
  <c r="G670" i="58" s="1"/>
  <c r="G671" i="58" a="1"/>
  <c r="G671" i="58" s="1"/>
  <c r="G672" i="58" a="1"/>
  <c r="G672" i="58" s="1"/>
  <c r="G674" i="58" a="1"/>
  <c r="G674" i="58" s="1"/>
  <c r="G675" i="58" a="1"/>
  <c r="G675" i="58" s="1"/>
  <c r="G676" i="58" a="1"/>
  <c r="G676" i="58" s="1"/>
  <c r="G677" i="58" a="1"/>
  <c r="G677" i="58" s="1"/>
  <c r="G678" i="58" a="1"/>
  <c r="G678" i="58" s="1"/>
  <c r="G679" i="58" a="1"/>
  <c r="G679" i="58" s="1"/>
  <c r="G680" i="58" a="1"/>
  <c r="G680" i="58" s="1"/>
  <c r="G681" i="58" a="1"/>
  <c r="G681" i="58" s="1"/>
  <c r="G682" i="58" a="1"/>
  <c r="G682" i="58" s="1"/>
  <c r="G683" i="58" a="1"/>
  <c r="G683" i="58" s="1"/>
  <c r="G684" i="58" a="1"/>
  <c r="G684" i="58" s="1"/>
  <c r="G685" i="58" a="1"/>
  <c r="G685" i="58" s="1"/>
  <c r="G686" i="58" a="1"/>
  <c r="G686" i="58" s="1"/>
  <c r="G687" i="58" a="1"/>
  <c r="G687" i="58" s="1"/>
  <c r="G688" i="58" a="1"/>
  <c r="G688" i="58" s="1"/>
  <c r="G690" i="58" a="1"/>
  <c r="G690" i="58" s="1"/>
  <c r="G691" i="58" a="1"/>
  <c r="G691" i="58" s="1"/>
  <c r="G692" i="58" a="1"/>
  <c r="G692" i="58" s="1"/>
  <c r="G693" i="58" a="1"/>
  <c r="G693" i="58" s="1"/>
  <c r="G694" i="58" a="1"/>
  <c r="G694" i="58" s="1"/>
  <c r="G695" i="58" a="1"/>
  <c r="G695" i="58" s="1"/>
  <c r="G696" i="58" a="1"/>
  <c r="G696" i="58" s="1"/>
  <c r="G698" i="58" a="1"/>
  <c r="G698" i="58" s="1"/>
  <c r="G699" i="58" a="1"/>
  <c r="G699" i="58" s="1"/>
  <c r="G700" i="58" a="1"/>
  <c r="G700" i="58" s="1"/>
  <c r="G701" i="58" a="1"/>
  <c r="G701" i="58" s="1"/>
  <c r="G702" i="58" a="1"/>
  <c r="G702" i="58" s="1"/>
  <c r="G703" i="58" a="1"/>
  <c r="G703" i="58" s="1"/>
  <c r="G704" i="58" a="1"/>
  <c r="G704" i="58" s="1"/>
  <c r="G706" i="58" a="1"/>
  <c r="G706" i="58" s="1"/>
  <c r="G707" i="58" a="1"/>
  <c r="G707" i="58" s="1"/>
  <c r="G708" i="58" a="1"/>
  <c r="G708" i="58" s="1"/>
  <c r="G709" i="58" a="1"/>
  <c r="G709" i="58" s="1"/>
  <c r="G710" i="58" a="1"/>
  <c r="G710" i="58" s="1"/>
  <c r="G711" i="58" a="1"/>
  <c r="G711" i="58" s="1"/>
  <c r="G712" i="58" a="1"/>
  <c r="G712" i="58" s="1"/>
  <c r="G713" i="58" a="1"/>
  <c r="G713" i="58" s="1"/>
  <c r="G714" i="58" a="1"/>
  <c r="G714" i="58" s="1"/>
  <c r="G715" i="58" a="1"/>
  <c r="G715" i="58" s="1"/>
  <c r="G716" i="58" a="1"/>
  <c r="G716" i="58" s="1"/>
  <c r="G717" i="58" a="1"/>
  <c r="G717" i="58" s="1"/>
  <c r="G718" i="58" a="1"/>
  <c r="G718" i="58" s="1"/>
  <c r="G719" i="58" a="1"/>
  <c r="G719" i="58" s="1"/>
  <c r="G720" i="58" a="1"/>
  <c r="G720" i="58" s="1"/>
  <c r="G722" i="58" a="1"/>
  <c r="G722" i="58" s="1"/>
  <c r="G723" i="58" a="1"/>
  <c r="G723" i="58" s="1"/>
  <c r="G724" i="58" a="1"/>
  <c r="G724" i="58" s="1"/>
  <c r="G725" i="58" a="1"/>
  <c r="G725" i="58" s="1"/>
  <c r="G726" i="58" a="1"/>
  <c r="G726" i="58" s="1"/>
  <c r="G727" i="58" a="1"/>
  <c r="G727" i="58" s="1"/>
  <c r="G728" i="58" a="1"/>
  <c r="G728" i="58" s="1"/>
  <c r="G729" i="58" a="1"/>
  <c r="G729" i="58" s="1"/>
  <c r="G730" i="58" a="1"/>
  <c r="G730" i="58" s="1"/>
  <c r="G731" i="58" a="1"/>
  <c r="G731" i="58" s="1"/>
  <c r="G732" i="58" a="1"/>
  <c r="G732" i="58" s="1"/>
  <c r="G733" i="58" a="1"/>
  <c r="G733" i="58" s="1"/>
  <c r="G734" i="58" a="1"/>
  <c r="G734" i="58" s="1"/>
  <c r="G735" i="58" a="1"/>
  <c r="G735" i="58" s="1"/>
  <c r="G736" i="58" a="1"/>
  <c r="G736" i="58" s="1"/>
  <c r="G738" i="58" a="1"/>
  <c r="G738" i="58" s="1"/>
  <c r="G739" i="58" a="1"/>
  <c r="G739" i="58" s="1"/>
  <c r="G740" i="58" a="1"/>
  <c r="G740" i="58" s="1"/>
  <c r="G741" i="58" a="1"/>
  <c r="G741" i="58" s="1"/>
  <c r="G742" i="58" a="1"/>
  <c r="G742" i="58" s="1"/>
  <c r="G743" i="58" a="1"/>
  <c r="G743" i="58" s="1"/>
  <c r="G744" i="58" a="1"/>
  <c r="G744" i="58" s="1"/>
  <c r="G746" i="58" a="1"/>
  <c r="G746" i="58" s="1"/>
  <c r="G747" i="58" a="1"/>
  <c r="G747" i="58" s="1"/>
  <c r="G748" i="58" a="1"/>
  <c r="G748" i="58" s="1"/>
  <c r="G749" i="58" a="1"/>
  <c r="G749" i="58" s="1"/>
  <c r="G750" i="58" a="1"/>
  <c r="G750" i="58" s="1"/>
  <c r="G751" i="58" a="1"/>
  <c r="G751" i="58" s="1"/>
  <c r="G752" i="58" a="1"/>
  <c r="G752" i="58" s="1"/>
  <c r="G754" i="58" a="1"/>
  <c r="G754" i="58" s="1"/>
  <c r="G755" i="58" a="1"/>
  <c r="G755" i="58" s="1"/>
  <c r="G756" i="58" a="1"/>
  <c r="G756" i="58" s="1"/>
  <c r="G757" i="58" a="1"/>
  <c r="G757" i="58" s="1"/>
  <c r="G758" i="58" a="1"/>
  <c r="G758" i="58" s="1"/>
  <c r="G759" i="58" a="1"/>
  <c r="G759" i="58" s="1"/>
  <c r="G760" i="58" a="1"/>
  <c r="G760" i="58" s="1"/>
  <c r="G761" i="58" a="1"/>
  <c r="G761" i="58" s="1"/>
  <c r="G762" i="58" a="1"/>
  <c r="G762" i="58" s="1"/>
  <c r="G763" i="58" a="1"/>
  <c r="G763" i="58" s="1"/>
  <c r="G764" i="58" a="1"/>
  <c r="G764" i="58" s="1"/>
  <c r="G765" i="58" a="1"/>
  <c r="G765" i="58" s="1"/>
  <c r="G766" i="58" a="1"/>
  <c r="G766" i="58" s="1"/>
  <c r="G767" i="58" a="1"/>
  <c r="G767" i="58" s="1"/>
  <c r="G768" i="58" a="1"/>
  <c r="G768" i="58" s="1"/>
  <c r="G770" i="58" a="1"/>
  <c r="G770" i="58" s="1"/>
  <c r="G771" i="58" a="1"/>
  <c r="G771" i="58" s="1"/>
  <c r="G772" i="58" a="1"/>
  <c r="G772" i="58" s="1"/>
  <c r="G773" i="58" a="1"/>
  <c r="G773" i="58" s="1"/>
  <c r="G774" i="58" a="1"/>
  <c r="G774" i="58" s="1"/>
  <c r="G775" i="58" a="1"/>
  <c r="G775" i="58" s="1"/>
  <c r="G776" i="58" a="1"/>
  <c r="G776" i="58" s="1"/>
  <c r="G777" i="58" a="1"/>
  <c r="G777" i="58" s="1"/>
  <c r="G778" i="58" a="1"/>
  <c r="G778" i="58" s="1"/>
  <c r="G779" i="58" a="1"/>
  <c r="G779" i="58" s="1"/>
  <c r="G780" i="58" a="1"/>
  <c r="G780" i="58" s="1"/>
  <c r="G781" i="58" a="1"/>
  <c r="G781" i="58" s="1"/>
  <c r="G782" i="58" a="1"/>
  <c r="G782" i="58" s="1"/>
  <c r="G783" i="58" a="1"/>
  <c r="G783" i="58" s="1"/>
  <c r="G784" i="58" a="1"/>
  <c r="G784" i="58" s="1"/>
  <c r="G786" i="58" a="1"/>
  <c r="G786" i="58" s="1"/>
  <c r="G787" i="58" a="1"/>
  <c r="G787" i="58" s="1"/>
  <c r="G788" i="58" a="1"/>
  <c r="G788" i="58" s="1"/>
  <c r="G789" i="58" a="1"/>
  <c r="G789" i="58" s="1"/>
  <c r="G790" i="58" a="1"/>
  <c r="G790" i="58" s="1"/>
  <c r="G791" i="58" a="1"/>
  <c r="G791" i="58" s="1"/>
  <c r="G792" i="58" a="1"/>
  <c r="G792" i="58" s="1"/>
  <c r="G793" i="58" a="1"/>
  <c r="G793" i="58" s="1"/>
  <c r="G794" i="58" a="1"/>
  <c r="G794" i="58" s="1"/>
  <c r="G795" i="58" a="1"/>
  <c r="G795" i="58" s="1"/>
  <c r="G796" i="58" a="1"/>
  <c r="G796" i="58" s="1"/>
  <c r="G797" i="58" a="1"/>
  <c r="G797" i="58" s="1"/>
  <c r="G798" i="58" a="1"/>
  <c r="G798" i="58" s="1"/>
  <c r="G799" i="58" a="1"/>
  <c r="G799" i="58" s="1"/>
  <c r="G800" i="58" a="1"/>
  <c r="G800" i="58" s="1"/>
  <c r="G802" i="58" a="1"/>
  <c r="G802" i="58" s="1"/>
  <c r="G803" i="58" a="1"/>
  <c r="G803" i="58" s="1"/>
  <c r="G804" i="58" a="1"/>
  <c r="G804" i="58" s="1"/>
  <c r="G805" i="58" a="1"/>
  <c r="G805" i="58" s="1"/>
  <c r="G806" i="58" a="1"/>
  <c r="G806" i="58" s="1"/>
  <c r="G807" i="58" a="1"/>
  <c r="G807" i="58" s="1"/>
  <c r="G808" i="58" a="1"/>
  <c r="G808" i="58" s="1"/>
  <c r="G809" i="58" a="1"/>
  <c r="G809" i="58" s="1"/>
  <c r="G810" i="58" a="1"/>
  <c r="G810" i="58" s="1"/>
  <c r="G811" i="58" a="1"/>
  <c r="G811" i="58" s="1"/>
  <c r="G812" i="58" a="1"/>
  <c r="G812" i="58" s="1"/>
  <c r="G813" i="58" a="1"/>
  <c r="G813" i="58" s="1"/>
  <c r="G814" i="58" a="1"/>
  <c r="G814" i="58" s="1"/>
  <c r="G815" i="58" a="1"/>
  <c r="G815" i="58" s="1"/>
  <c r="G816" i="58" a="1"/>
  <c r="G816" i="58" s="1"/>
  <c r="G818" i="58" a="1"/>
  <c r="G818" i="58" s="1"/>
  <c r="G819" i="58" a="1"/>
  <c r="G819" i="58" s="1"/>
  <c r="G820" i="58" a="1"/>
  <c r="G820" i="58" s="1"/>
  <c r="G821" i="58" a="1"/>
  <c r="G821" i="58" s="1"/>
  <c r="G822" i="58" a="1"/>
  <c r="G822" i="58" s="1"/>
  <c r="G823" i="58" a="1"/>
  <c r="G823" i="58" s="1"/>
  <c r="G824" i="58" a="1"/>
  <c r="G824" i="58" s="1"/>
  <c r="G825" i="58" a="1"/>
  <c r="G825" i="58" s="1"/>
  <c r="G826" i="58" a="1"/>
  <c r="G826" i="58" s="1"/>
  <c r="G827" i="58" a="1"/>
  <c r="G827" i="58" s="1"/>
  <c r="G828" i="58" a="1"/>
  <c r="G828" i="58" s="1"/>
  <c r="G829" i="58" a="1"/>
  <c r="G829" i="58" s="1"/>
  <c r="G830" i="58" a="1"/>
  <c r="G830" i="58" s="1"/>
  <c r="G831" i="58" a="1"/>
  <c r="G831" i="58" s="1"/>
  <c r="G832" i="58" a="1"/>
  <c r="G832" i="58" s="1"/>
  <c r="G834" i="58" a="1"/>
  <c r="G834" i="58" s="1"/>
  <c r="G835" i="58" a="1"/>
  <c r="G835" i="58" s="1"/>
  <c r="G836" i="58" a="1"/>
  <c r="G836" i="58" s="1"/>
  <c r="G837" i="58" a="1"/>
  <c r="G837" i="58" s="1"/>
  <c r="G838" i="58" a="1"/>
  <c r="G838" i="58" s="1"/>
  <c r="G839" i="58" a="1"/>
  <c r="G839" i="58" s="1"/>
  <c r="G840" i="58" a="1"/>
  <c r="G840" i="58" s="1"/>
  <c r="G841" i="58" a="1"/>
  <c r="G841" i="58" s="1"/>
  <c r="G842" i="58" a="1"/>
  <c r="G842" i="58" s="1"/>
  <c r="G843" i="58" a="1"/>
  <c r="G843" i="58" s="1"/>
  <c r="G844" i="58" a="1"/>
  <c r="G844" i="58" s="1"/>
  <c r="G845" i="58" a="1"/>
  <c r="G845" i="58" s="1"/>
  <c r="G846" i="58" a="1"/>
  <c r="G846" i="58" s="1"/>
  <c r="G847" i="58" a="1"/>
  <c r="G847" i="58" s="1"/>
  <c r="G848" i="58" a="1"/>
  <c r="G848" i="58" s="1"/>
  <c r="G850" i="58" a="1"/>
  <c r="G850" i="58" s="1"/>
  <c r="G851" i="58" a="1"/>
  <c r="G851" i="58" s="1"/>
  <c r="G852" i="58" a="1"/>
  <c r="G852" i="58" s="1"/>
  <c r="G853" i="58" a="1"/>
  <c r="G853" i="58" s="1"/>
  <c r="G854" i="58" a="1"/>
  <c r="G854" i="58" s="1"/>
  <c r="G855" i="58" a="1"/>
  <c r="G855" i="58" s="1"/>
  <c r="G856" i="58" a="1"/>
  <c r="G856" i="58" s="1"/>
  <c r="G858" i="58" a="1"/>
  <c r="G858" i="58" s="1"/>
  <c r="G859" i="58" a="1"/>
  <c r="G859" i="58" s="1"/>
  <c r="G860" i="58" a="1"/>
  <c r="G860" i="58" s="1"/>
  <c r="G861" i="58" a="1"/>
  <c r="G861" i="58" s="1"/>
  <c r="G862" i="58" a="1"/>
  <c r="G862" i="58" s="1"/>
  <c r="G863" i="58" a="1"/>
  <c r="G863" i="58" s="1"/>
  <c r="G864" i="58" a="1"/>
  <c r="G864" i="58" s="1"/>
  <c r="G866" i="58" a="1"/>
  <c r="G866" i="58" s="1"/>
  <c r="G867" i="58" a="1"/>
  <c r="G867" i="58" s="1"/>
  <c r="G868" i="58" a="1"/>
  <c r="G868" i="58" s="1"/>
  <c r="G869" i="58" a="1"/>
  <c r="G869" i="58" s="1"/>
  <c r="G870" i="58" a="1"/>
  <c r="G870" i="58" s="1"/>
  <c r="G871" i="58" a="1"/>
  <c r="G871" i="58" s="1"/>
  <c r="G872" i="58" a="1"/>
  <c r="G872" i="58" s="1"/>
  <c r="G874" i="58" a="1"/>
  <c r="G874" i="58" s="1"/>
  <c r="G875" i="58" a="1"/>
  <c r="G875" i="58" s="1"/>
  <c r="G876" i="58" a="1"/>
  <c r="G876" i="58" s="1"/>
  <c r="G877" i="58" a="1"/>
  <c r="G877" i="58" s="1"/>
  <c r="G878" i="58" a="1"/>
  <c r="G878" i="58" s="1"/>
  <c r="G879" i="58" a="1"/>
  <c r="G879" i="58" s="1"/>
  <c r="G882" i="58" a="1"/>
  <c r="G882" i="58" s="1"/>
  <c r="G883" i="58" a="1"/>
  <c r="G883" i="58" s="1"/>
  <c r="G884" i="58" a="1"/>
  <c r="G884" i="58" s="1"/>
  <c r="G886" i="58" a="1"/>
  <c r="G886" i="58" s="1"/>
  <c r="G887" i="58" a="1"/>
  <c r="G887" i="58" s="1"/>
  <c r="G888" i="58" a="1"/>
  <c r="G888" i="58" s="1"/>
  <c r="G890" i="58" a="1"/>
  <c r="G890" i="58" s="1"/>
  <c r="G891" i="58" a="1"/>
  <c r="G891" i="58" s="1"/>
  <c r="G893" i="58" a="1"/>
  <c r="G893" i="58" s="1"/>
  <c r="G895" i="58" a="1"/>
  <c r="G895" i="58" s="1"/>
  <c r="G896" i="58" a="1"/>
  <c r="G896" i="58" s="1"/>
  <c r="G899" i="58" a="1"/>
  <c r="G899" i="58" s="1"/>
  <c r="G900" i="58" a="1"/>
  <c r="G900" i="58" s="1"/>
  <c r="G901" i="58" a="1"/>
  <c r="G901" i="58" s="1"/>
  <c r="G902" i="58" a="1"/>
  <c r="G902" i="58" s="1"/>
  <c r="G903" i="58" a="1"/>
  <c r="G903" i="58" s="1"/>
  <c r="G904" i="58" a="1"/>
  <c r="G904" i="58" s="1"/>
  <c r="G906" i="58" a="1"/>
  <c r="G906" i="58" s="1"/>
  <c r="G908" i="58" a="1"/>
  <c r="G908" i="58" s="1"/>
  <c r="G909" i="58" a="1"/>
  <c r="G909" i="58" s="1"/>
  <c r="G910" i="58" a="1"/>
  <c r="G910" i="58" s="1"/>
  <c r="G912" i="58" a="1"/>
  <c r="G912" i="58" s="1"/>
  <c r="G914" i="58" a="1"/>
  <c r="G914" i="58" s="1"/>
  <c r="G917" i="58" a="1"/>
  <c r="G917" i="58" s="1"/>
  <c r="G918" i="58" a="1"/>
  <c r="G918" i="58" s="1"/>
  <c r="G922" i="58" a="1"/>
  <c r="G922" i="58" s="1"/>
  <c r="G923" i="58" a="1"/>
  <c r="G923" i="58" s="1"/>
  <c r="G932" i="58" a="1"/>
  <c r="G932" i="58" s="1"/>
  <c r="G935" i="58" a="1"/>
  <c r="G935" i="58" s="1"/>
  <c r="G944" i="58" a="1"/>
  <c r="G944" i="58" s="1"/>
  <c r="G947" i="58" a="1"/>
  <c r="G947" i="58" s="1"/>
  <c r="G948" i="58" a="1"/>
  <c r="G948" i="58" s="1"/>
  <c r="G951" i="58" a="1"/>
  <c r="G951" i="58" s="1"/>
  <c r="G952" i="58" a="1"/>
  <c r="G952" i="58" s="1"/>
  <c r="G955" i="58" a="1"/>
  <c r="G955" i="58" s="1"/>
  <c r="G956" i="58" a="1"/>
  <c r="G956" i="58" s="1"/>
  <c r="G959" i="58" a="1"/>
  <c r="G959" i="58" s="1"/>
  <c r="G960" i="58" a="1"/>
  <c r="G960" i="58" s="1"/>
  <c r="G963" i="58" a="1"/>
  <c r="G963" i="58" s="1"/>
  <c r="G964" i="58" a="1"/>
  <c r="G964" i="58" s="1"/>
  <c r="G967" i="58" a="1"/>
  <c r="G967" i="58" s="1"/>
  <c r="G968" i="58" a="1"/>
  <c r="G968" i="58" s="1"/>
  <c r="G971" i="58" a="1"/>
  <c r="G971" i="58" s="1"/>
  <c r="G972" i="58" a="1"/>
  <c r="G972" i="58" s="1"/>
  <c r="G975" i="58" a="1"/>
  <c r="G975" i="58" s="1"/>
  <c r="G976" i="58" a="1"/>
  <c r="G976" i="58" s="1"/>
  <c r="G979" i="58" a="1"/>
  <c r="G979" i="58" s="1"/>
  <c r="G980" i="58" a="1"/>
  <c r="G980" i="58" s="1"/>
  <c r="G984" i="58" a="1"/>
  <c r="G984" i="58" s="1"/>
  <c r="G987" i="58" a="1"/>
  <c r="G987" i="58" s="1"/>
  <c r="G988" i="58" a="1"/>
  <c r="G988" i="58" s="1"/>
  <c r="G996" i="58" a="1"/>
  <c r="G996" i="58" s="1"/>
  <c r="G1000" i="58" a="1"/>
  <c r="G1000" i="58" s="1"/>
  <c r="G1004" i="58" a="1"/>
  <c r="G1004" i="58" s="1"/>
  <c r="G1007" i="58" a="1"/>
  <c r="G1007" i="58" s="1"/>
  <c r="G1008" i="58" a="1"/>
  <c r="G1008" i="58" s="1"/>
  <c r="G1012" i="58" a="1"/>
  <c r="G1012" i="58" s="1"/>
  <c r="G1016" i="58" a="1"/>
  <c r="G1016" i="58" s="1"/>
  <c r="G1021" i="58" a="1"/>
  <c r="G1021" i="58" s="1"/>
  <c r="G1023" i="58" a="1"/>
  <c r="G1023" i="58" s="1"/>
  <c r="G1024" i="58" a="1"/>
  <c r="G1024" i="58" s="1"/>
  <c r="G1028" i="58" a="1"/>
  <c r="G1028" i="58" s="1"/>
  <c r="G1030" i="58" a="1"/>
  <c r="G1030" i="58" s="1"/>
  <c r="G1032" i="58" a="1"/>
  <c r="G1032" i="58" s="1"/>
  <c r="G1037" i="58" a="1"/>
  <c r="G1037" i="58" s="1"/>
  <c r="G1039" i="58" a="1"/>
  <c r="G1039" i="58" s="1"/>
  <c r="G1040" i="58" a="1"/>
  <c r="G1040" i="58" s="1"/>
  <c r="G1044" i="58" a="1"/>
  <c r="G1044" i="58" s="1"/>
  <c r="G10" i="57" a="1"/>
  <c r="G10" i="57" s="1"/>
  <c r="G11" i="57" a="1"/>
  <c r="G11" i="57" s="1"/>
  <c r="G12" i="57" a="1"/>
  <c r="G12" i="57" s="1"/>
  <c r="G13" i="57" a="1"/>
  <c r="G13" i="57" s="1"/>
  <c r="G14" i="57" a="1"/>
  <c r="G14" i="57" s="1"/>
  <c r="G15" i="57" a="1"/>
  <c r="G15" i="57" s="1"/>
  <c r="G16" i="57" a="1"/>
  <c r="G16" i="57" s="1"/>
  <c r="G17" i="57" a="1"/>
  <c r="G17" i="57" s="1"/>
  <c r="G18" i="57" a="1"/>
  <c r="G18" i="57" s="1"/>
  <c r="G19" i="57" a="1"/>
  <c r="G19" i="57" s="1"/>
  <c r="G20" i="57" a="1"/>
  <c r="G20" i="57" s="1"/>
  <c r="G21" i="57" a="1"/>
  <c r="G21" i="57" s="1"/>
  <c r="G22" i="57" a="1"/>
  <c r="G22" i="57" s="1"/>
  <c r="G23" i="57" a="1"/>
  <c r="G23" i="57" s="1"/>
  <c r="G24" i="57" a="1"/>
  <c r="G24" i="57" s="1"/>
  <c r="G25" i="57" a="1"/>
  <c r="G25" i="57" s="1"/>
  <c r="G26" i="57" a="1"/>
  <c r="G26" i="57" s="1"/>
  <c r="G27" i="57" a="1"/>
  <c r="G27" i="57" s="1"/>
  <c r="G28" i="57" a="1"/>
  <c r="G28" i="57" s="1"/>
  <c r="G29" i="57" a="1"/>
  <c r="G29" i="57" s="1"/>
  <c r="G30" i="57" a="1"/>
  <c r="G30" i="57" s="1"/>
  <c r="G31" i="57" a="1"/>
  <c r="G31" i="57" s="1"/>
  <c r="G32" i="57" a="1"/>
  <c r="G32" i="57" s="1"/>
  <c r="G33" i="57" a="1"/>
  <c r="G33" i="57" s="1"/>
  <c r="G34" i="57" a="1"/>
  <c r="G34" i="57" s="1"/>
  <c r="G35" i="57" a="1"/>
  <c r="G35" i="57" s="1"/>
  <c r="G36" i="57" a="1"/>
  <c r="G36" i="57" s="1"/>
  <c r="G37" i="57" a="1"/>
  <c r="G37" i="57" s="1"/>
  <c r="G38" i="57" a="1"/>
  <c r="G38" i="57" s="1"/>
  <c r="G39" i="57" a="1"/>
  <c r="G39" i="57" s="1"/>
  <c r="G40" i="57" a="1"/>
  <c r="G40" i="57" s="1"/>
  <c r="G41" i="57" a="1"/>
  <c r="G41" i="57" s="1"/>
  <c r="G42" i="57" a="1"/>
  <c r="G42" i="57" s="1"/>
  <c r="G43" i="57" a="1"/>
  <c r="G43" i="57" s="1"/>
  <c r="G44" i="57" a="1"/>
  <c r="G44" i="57" s="1"/>
  <c r="G45" i="57" a="1"/>
  <c r="G45" i="57" s="1"/>
  <c r="G46" i="57" a="1"/>
  <c r="G46" i="57" s="1"/>
  <c r="G47" i="57" a="1"/>
  <c r="G47" i="57" s="1"/>
  <c r="G48" i="57" a="1"/>
  <c r="G48" i="57" s="1"/>
  <c r="G49" i="57" a="1"/>
  <c r="G49" i="57" s="1"/>
  <c r="G50" i="57" a="1"/>
  <c r="G50" i="57" s="1"/>
  <c r="G51" i="57" a="1"/>
  <c r="G51" i="57" s="1"/>
  <c r="G52" i="57" a="1"/>
  <c r="G52" i="57" s="1"/>
  <c r="G53" i="57" a="1"/>
  <c r="G53" i="57" s="1"/>
  <c r="G54" i="57" a="1"/>
  <c r="G54" i="57" s="1"/>
  <c r="G55" i="57" a="1"/>
  <c r="G55" i="57" s="1"/>
  <c r="G56" i="57" a="1"/>
  <c r="G56" i="57" s="1"/>
  <c r="G57" i="57" a="1"/>
  <c r="G57" i="57" s="1"/>
  <c r="G58" i="57" a="1"/>
  <c r="G58" i="57" s="1"/>
  <c r="G59" i="57" a="1"/>
  <c r="G59" i="57" s="1"/>
  <c r="G60" i="57" a="1"/>
  <c r="G60" i="57" s="1"/>
  <c r="G61" i="57" a="1"/>
  <c r="G61" i="57" s="1"/>
  <c r="G62" i="57" a="1"/>
  <c r="G62" i="57" s="1"/>
  <c r="G63" i="57" a="1"/>
  <c r="G63" i="57" s="1"/>
  <c r="G64" i="57" a="1"/>
  <c r="G64" i="57" s="1"/>
  <c r="G65" i="57" a="1"/>
  <c r="G65" i="57" s="1"/>
  <c r="G66" i="57" a="1"/>
  <c r="G66" i="57" s="1"/>
  <c r="G67" i="57" a="1"/>
  <c r="G67" i="57" s="1"/>
  <c r="G68" i="57" a="1"/>
  <c r="G68" i="57" s="1"/>
  <c r="G69" i="57" a="1"/>
  <c r="G69" i="57" s="1"/>
  <c r="G70" i="57" a="1"/>
  <c r="G70" i="57" s="1"/>
  <c r="G71" i="57" a="1"/>
  <c r="G71" i="57" s="1"/>
  <c r="G72" i="57" a="1"/>
  <c r="G72" i="57" s="1"/>
  <c r="G73" i="57" a="1"/>
  <c r="G73" i="57" s="1"/>
  <c r="G74" i="57" a="1"/>
  <c r="G74" i="57" s="1"/>
  <c r="G75" i="57" a="1"/>
  <c r="G75" i="57" s="1"/>
  <c r="G76" i="57" a="1"/>
  <c r="G76" i="57" s="1"/>
  <c r="G77" i="57" a="1"/>
  <c r="G77" i="57" s="1"/>
  <c r="G78" i="57" a="1"/>
  <c r="G78" i="57" s="1"/>
  <c r="G79" i="57" a="1"/>
  <c r="G79" i="57" s="1"/>
  <c r="G80" i="57" a="1"/>
  <c r="G80" i="57" s="1"/>
  <c r="G81" i="57" a="1"/>
  <c r="G81" i="57" s="1"/>
  <c r="G82" i="57" a="1"/>
  <c r="G82" i="57" s="1"/>
  <c r="G83" i="57" a="1"/>
  <c r="G83" i="57" s="1"/>
  <c r="G84" i="57" a="1"/>
  <c r="G84" i="57" s="1"/>
  <c r="G85" i="57" a="1"/>
  <c r="G85" i="57" s="1"/>
  <c r="G86" i="57" a="1"/>
  <c r="G86" i="57" s="1"/>
  <c r="G87" i="57" a="1"/>
  <c r="G87" i="57" s="1"/>
  <c r="G88" i="57" a="1"/>
  <c r="G88" i="57" s="1"/>
  <c r="G89" i="57" a="1"/>
  <c r="G89" i="57" s="1"/>
  <c r="G90" i="57" a="1"/>
  <c r="G90" i="57" s="1"/>
  <c r="G91" i="57" a="1"/>
  <c r="G91" i="57" s="1"/>
  <c r="G92" i="57" a="1"/>
  <c r="G92" i="57" s="1"/>
  <c r="G93" i="57" a="1"/>
  <c r="G93" i="57" s="1"/>
  <c r="G94" i="57" a="1"/>
  <c r="G94" i="57" s="1"/>
  <c r="G95" i="57" a="1"/>
  <c r="G95" i="57" s="1"/>
  <c r="G96" i="57" a="1"/>
  <c r="G96" i="57" s="1"/>
  <c r="G97" i="57" a="1"/>
  <c r="G97" i="57" s="1"/>
  <c r="G98" i="57" a="1"/>
  <c r="G98" i="57" s="1"/>
  <c r="G99" i="57" a="1"/>
  <c r="G99" i="57" s="1"/>
  <c r="G100" i="57" a="1"/>
  <c r="G100" i="57" s="1"/>
  <c r="G101" i="57" a="1"/>
  <c r="G101" i="57" s="1"/>
  <c r="G102" i="57" a="1"/>
  <c r="G102" i="57" s="1"/>
  <c r="G103" i="57" a="1"/>
  <c r="G103" i="57" s="1"/>
  <c r="G104" i="57" a="1"/>
  <c r="G104" i="57" s="1"/>
  <c r="G105" i="57" a="1"/>
  <c r="G105" i="57" s="1"/>
  <c r="G106" i="57" a="1"/>
  <c r="G106" i="57" s="1"/>
  <c r="G107" i="57" a="1"/>
  <c r="G107" i="57" s="1"/>
  <c r="G108" i="57" a="1"/>
  <c r="G108" i="57" s="1"/>
  <c r="G109" i="57" a="1"/>
  <c r="G109" i="57" s="1"/>
  <c r="G110" i="57" a="1"/>
  <c r="G110" i="57" s="1"/>
  <c r="G111" i="57" a="1"/>
  <c r="G111" i="57" s="1"/>
  <c r="G112" i="57" a="1"/>
  <c r="G112" i="57" s="1"/>
  <c r="G113" i="57" a="1"/>
  <c r="G113" i="57" s="1"/>
  <c r="G114" i="57" a="1"/>
  <c r="G114" i="57" s="1"/>
  <c r="G115" i="57" a="1"/>
  <c r="G115" i="57" s="1"/>
  <c r="G116" i="57" a="1"/>
  <c r="G116" i="57" s="1"/>
  <c r="G117" i="57" a="1"/>
  <c r="G117" i="57" s="1"/>
  <c r="G118" i="57" a="1"/>
  <c r="G118" i="57" s="1"/>
  <c r="G119" i="57" a="1"/>
  <c r="G119" i="57" s="1"/>
  <c r="G120" i="57" a="1"/>
  <c r="G120" i="57" s="1"/>
  <c r="G121" i="57" a="1"/>
  <c r="G121" i="57" s="1"/>
  <c r="G122" i="57" a="1"/>
  <c r="G122" i="57" s="1"/>
  <c r="G123" i="57" a="1"/>
  <c r="G123" i="57" s="1"/>
  <c r="G124" i="57" a="1"/>
  <c r="G124" i="57" s="1"/>
  <c r="G125" i="57" a="1"/>
  <c r="G125" i="57" s="1"/>
  <c r="G126" i="57" a="1"/>
  <c r="G126" i="57" s="1"/>
  <c r="G127" i="57" a="1"/>
  <c r="G127" i="57" s="1"/>
  <c r="G128" i="57" a="1"/>
  <c r="G128" i="57" s="1"/>
  <c r="G129" i="57" a="1"/>
  <c r="G129" i="57" s="1"/>
  <c r="G130" i="57" a="1"/>
  <c r="G130" i="57" s="1"/>
  <c r="G131" i="57" a="1"/>
  <c r="G131" i="57" s="1"/>
  <c r="G132" i="57" a="1"/>
  <c r="G132" i="57" s="1"/>
  <c r="G133" i="57" a="1"/>
  <c r="G133" i="57" s="1"/>
  <c r="G134" i="57" a="1"/>
  <c r="G134" i="57" s="1"/>
  <c r="G135" i="57" a="1"/>
  <c r="G135" i="57" s="1"/>
  <c r="G136" i="57" a="1"/>
  <c r="G136" i="57" s="1"/>
  <c r="G137" i="57" a="1"/>
  <c r="G137" i="57" s="1"/>
  <c r="G138" i="57" a="1"/>
  <c r="G138" i="57" s="1"/>
  <c r="G139" i="57" a="1"/>
  <c r="G139" i="57" s="1"/>
  <c r="G140" i="57" a="1"/>
  <c r="G140" i="57" s="1"/>
  <c r="G141" i="57" a="1"/>
  <c r="G141" i="57" s="1"/>
  <c r="G142" i="57" a="1"/>
  <c r="G142" i="57" s="1"/>
  <c r="G143" i="57" a="1"/>
  <c r="G143" i="57" s="1"/>
  <c r="G144" i="57" a="1"/>
  <c r="G144" i="57" s="1"/>
  <c r="G145" i="57" a="1"/>
  <c r="G145" i="57" s="1"/>
  <c r="G146" i="57" a="1"/>
  <c r="G146" i="57" s="1"/>
  <c r="G147" i="57" a="1"/>
  <c r="G147" i="57" s="1"/>
  <c r="G148" i="57" a="1"/>
  <c r="G148" i="57" s="1"/>
  <c r="G149" i="57" a="1"/>
  <c r="G149" i="57" s="1"/>
  <c r="G150" i="57" a="1"/>
  <c r="G150" i="57" s="1"/>
  <c r="G151" i="57" a="1"/>
  <c r="G151" i="57" s="1"/>
  <c r="G152" i="57" a="1"/>
  <c r="G152" i="57" s="1"/>
  <c r="G153" i="57" a="1"/>
  <c r="G153" i="57" s="1"/>
  <c r="G154" i="57" a="1"/>
  <c r="G154" i="57" s="1"/>
  <c r="G155" i="57" a="1"/>
  <c r="G155" i="57" s="1"/>
  <c r="G156" i="57" a="1"/>
  <c r="G156" i="57" s="1"/>
  <c r="G157" i="57" a="1"/>
  <c r="G157" i="57" s="1"/>
  <c r="G158" i="57" a="1"/>
  <c r="G158" i="57" s="1"/>
  <c r="G159" i="57" a="1"/>
  <c r="G159" i="57" s="1"/>
  <c r="G160" i="57" a="1"/>
  <c r="G160" i="57" s="1"/>
  <c r="G161" i="57" a="1"/>
  <c r="G161" i="57" s="1"/>
  <c r="G162" i="57" a="1"/>
  <c r="G162" i="57" s="1"/>
  <c r="G163" i="57" a="1"/>
  <c r="G163" i="57" s="1"/>
  <c r="G164" i="57" a="1"/>
  <c r="G164" i="57" s="1"/>
  <c r="G165" i="57" a="1"/>
  <c r="G165" i="57" s="1"/>
  <c r="G166" i="57" a="1"/>
  <c r="G166" i="57" s="1"/>
  <c r="G167" i="57" a="1"/>
  <c r="G167" i="57" s="1"/>
  <c r="G168" i="57" a="1"/>
  <c r="G168" i="57" s="1"/>
  <c r="G169" i="57" a="1"/>
  <c r="G169" i="57" s="1"/>
  <c r="G170" i="57" a="1"/>
  <c r="G170" i="57" s="1"/>
  <c r="G171" i="57" a="1"/>
  <c r="G171" i="57" s="1"/>
  <c r="G172" i="57" a="1"/>
  <c r="G172" i="57" s="1"/>
  <c r="G173" i="57" a="1"/>
  <c r="G173" i="57" s="1"/>
  <c r="G174" i="57" a="1"/>
  <c r="G174" i="57" s="1"/>
  <c r="G175" i="57" a="1"/>
  <c r="G175" i="57" s="1"/>
  <c r="G176" i="57" a="1"/>
  <c r="G176" i="57" s="1"/>
  <c r="G177" i="57" a="1"/>
  <c r="G177" i="57" s="1"/>
  <c r="G178" i="57" a="1"/>
  <c r="G178" i="57" s="1"/>
  <c r="G179" i="57" a="1"/>
  <c r="G179" i="57" s="1"/>
  <c r="G180" i="57" a="1"/>
  <c r="G180" i="57" s="1"/>
  <c r="G181" i="57" a="1"/>
  <c r="G181" i="57" s="1"/>
  <c r="G182" i="57" a="1"/>
  <c r="G182" i="57" s="1"/>
  <c r="G183" i="57" a="1"/>
  <c r="G183" i="57" s="1"/>
  <c r="G184" i="57" a="1"/>
  <c r="G184" i="57" s="1"/>
  <c r="G185" i="57" a="1"/>
  <c r="G185" i="57" s="1"/>
  <c r="G186" i="57" a="1"/>
  <c r="G186" i="57" s="1"/>
  <c r="G187" i="57" a="1"/>
  <c r="G187" i="57" s="1"/>
  <c r="G188" i="57" a="1"/>
  <c r="G188" i="57" s="1"/>
  <c r="G189" i="57" a="1"/>
  <c r="G189" i="57" s="1"/>
  <c r="G190" i="57" a="1"/>
  <c r="G190" i="57" s="1"/>
  <c r="G191" i="57" a="1"/>
  <c r="G191" i="57" s="1"/>
  <c r="G192" i="57" a="1"/>
  <c r="G192" i="57" s="1"/>
  <c r="G193" i="57" a="1"/>
  <c r="G193" i="57" s="1"/>
  <c r="G194" i="57" a="1"/>
  <c r="G194" i="57" s="1"/>
  <c r="G195" i="57" a="1"/>
  <c r="G195" i="57" s="1"/>
  <c r="G196" i="57" a="1"/>
  <c r="G196" i="57" s="1"/>
  <c r="G197" i="57" a="1"/>
  <c r="G197" i="57" s="1"/>
  <c r="G198" i="57" a="1"/>
  <c r="G198" i="57" s="1"/>
  <c r="G199" i="57" a="1"/>
  <c r="G199" i="57" s="1"/>
  <c r="G200" i="57" a="1"/>
  <c r="G200" i="57" s="1"/>
  <c r="G201" i="57" a="1"/>
  <c r="G201" i="57" s="1"/>
  <c r="G202" i="57" a="1"/>
  <c r="G202" i="57" s="1"/>
  <c r="G203" i="57" a="1"/>
  <c r="G203" i="57" s="1"/>
  <c r="G204" i="57" a="1"/>
  <c r="G204" i="57" s="1"/>
  <c r="G205" i="57" a="1"/>
  <c r="G205" i="57" s="1"/>
  <c r="G206" i="57" a="1"/>
  <c r="G206" i="57" s="1"/>
  <c r="G207" i="57" a="1"/>
  <c r="G207" i="57" s="1"/>
  <c r="G208" i="57" a="1"/>
  <c r="G208" i="57" s="1"/>
  <c r="G209" i="57" a="1"/>
  <c r="G209" i="57" s="1"/>
  <c r="G210" i="57" a="1"/>
  <c r="G210" i="57" s="1"/>
  <c r="G211" i="57" a="1"/>
  <c r="G211" i="57" s="1"/>
  <c r="G212" i="57" a="1"/>
  <c r="G212" i="57" s="1"/>
  <c r="G213" i="57" a="1"/>
  <c r="G213" i="57" s="1"/>
  <c r="G214" i="57" a="1"/>
  <c r="G214" i="57" s="1"/>
  <c r="G215" i="57" a="1"/>
  <c r="G215" i="57" s="1"/>
  <c r="G216" i="57" a="1"/>
  <c r="G216" i="57" s="1"/>
  <c r="G217" i="57" a="1"/>
  <c r="G217" i="57" s="1"/>
  <c r="G218" i="57" a="1"/>
  <c r="G218" i="57" s="1"/>
  <c r="G219" i="57" a="1"/>
  <c r="G219" i="57" s="1"/>
  <c r="G220" i="57" a="1"/>
  <c r="G220" i="57" s="1"/>
  <c r="G221" i="57" a="1"/>
  <c r="G221" i="57" s="1"/>
  <c r="G222" i="57" a="1"/>
  <c r="G222" i="57" s="1"/>
  <c r="G223" i="57" a="1"/>
  <c r="G223" i="57" s="1"/>
  <c r="G224" i="57" a="1"/>
  <c r="G224" i="57" s="1"/>
  <c r="G225" i="57" a="1"/>
  <c r="G225" i="57" s="1"/>
  <c r="G226" i="57" a="1"/>
  <c r="G226" i="57" s="1"/>
  <c r="G227" i="57" a="1"/>
  <c r="G227" i="57" s="1"/>
  <c r="G228" i="57" a="1"/>
  <c r="G228" i="57" s="1"/>
  <c r="G229" i="57" a="1"/>
  <c r="G229" i="57" s="1"/>
  <c r="G230" i="57" a="1"/>
  <c r="G230" i="57" s="1"/>
  <c r="G231" i="57" a="1"/>
  <c r="G231" i="57" s="1"/>
  <c r="G232" i="57" a="1"/>
  <c r="G232" i="57" s="1"/>
  <c r="G233" i="57" a="1"/>
  <c r="G233" i="57" s="1"/>
  <c r="G234" i="57" a="1"/>
  <c r="G234" i="57" s="1"/>
  <c r="G235" i="57" a="1"/>
  <c r="G235" i="57" s="1"/>
  <c r="G236" i="57" a="1"/>
  <c r="G236" i="57" s="1"/>
  <c r="G237" i="57" a="1"/>
  <c r="G237" i="57" s="1"/>
  <c r="G238" i="57" a="1"/>
  <c r="G238" i="57" s="1"/>
  <c r="G239" i="57" a="1"/>
  <c r="G239" i="57" s="1"/>
  <c r="G240" i="57" a="1"/>
  <c r="G240" i="57" s="1"/>
  <c r="G241" i="57" a="1"/>
  <c r="G241" i="57" s="1"/>
  <c r="G242" i="57" a="1"/>
  <c r="G242" i="57" s="1"/>
  <c r="G243" i="57" a="1"/>
  <c r="G243" i="57" s="1"/>
  <c r="G244" i="57" a="1"/>
  <c r="G244" i="57" s="1"/>
  <c r="G245" i="57" a="1"/>
  <c r="G245" i="57" s="1"/>
  <c r="G246" i="57" a="1"/>
  <c r="G246" i="57" s="1"/>
  <c r="G247" i="57" a="1"/>
  <c r="G247" i="57" s="1"/>
  <c r="G248" i="57" a="1"/>
  <c r="G248" i="57" s="1"/>
  <c r="G249" i="57" a="1"/>
  <c r="G249" i="57" s="1"/>
  <c r="G250" i="57" a="1"/>
  <c r="G250" i="57" s="1"/>
  <c r="G251" i="57" a="1"/>
  <c r="G251" i="57" s="1"/>
  <c r="G252" i="57" a="1"/>
  <c r="G252" i="57" s="1"/>
  <c r="G253" i="57" a="1"/>
  <c r="G253" i="57" s="1"/>
  <c r="G254" i="57" a="1"/>
  <c r="G254" i="57" s="1"/>
  <c r="G255" i="57" a="1"/>
  <c r="G255" i="57" s="1"/>
  <c r="G256" i="57" a="1"/>
  <c r="G256" i="57" s="1"/>
  <c r="G257" i="57" a="1"/>
  <c r="G257" i="57" s="1"/>
  <c r="G258" i="57" a="1"/>
  <c r="G258" i="57" s="1"/>
  <c r="G259" i="57" a="1"/>
  <c r="G259" i="57" s="1"/>
  <c r="G260" i="57" a="1"/>
  <c r="G260" i="57" s="1"/>
  <c r="G261" i="57" a="1"/>
  <c r="G261" i="57" s="1"/>
  <c r="G262" i="57" a="1"/>
  <c r="G262" i="57" s="1"/>
  <c r="G263" i="57" a="1"/>
  <c r="G263" i="57" s="1"/>
  <c r="G264" i="57" a="1"/>
  <c r="G264" i="57" s="1"/>
  <c r="G265" i="57" a="1"/>
  <c r="G265" i="57" s="1"/>
  <c r="G266" i="57" a="1"/>
  <c r="G266" i="57" s="1"/>
  <c r="G267" i="57" a="1"/>
  <c r="G267" i="57" s="1"/>
  <c r="G268" i="57" a="1"/>
  <c r="G268" i="57" s="1"/>
  <c r="G269" i="57" a="1"/>
  <c r="G269" i="57" s="1"/>
  <c r="G270" i="57" a="1"/>
  <c r="G270" i="57" s="1"/>
  <c r="G271" i="57" a="1"/>
  <c r="G271" i="57" s="1"/>
  <c r="G272" i="57" a="1"/>
  <c r="G272" i="57" s="1"/>
  <c r="G273" i="57" a="1"/>
  <c r="G273" i="57" s="1"/>
  <c r="G274" i="57" a="1"/>
  <c r="G274" i="57" s="1"/>
  <c r="G275" i="57" a="1"/>
  <c r="G275" i="57" s="1"/>
  <c r="G276" i="57" a="1"/>
  <c r="G276" i="57" s="1"/>
  <c r="G277" i="57" a="1"/>
  <c r="G277" i="57" s="1"/>
  <c r="G278" i="57" a="1"/>
  <c r="G278" i="57" s="1"/>
  <c r="G279" i="57" a="1"/>
  <c r="G279" i="57" s="1"/>
  <c r="G280" i="57" a="1"/>
  <c r="G280" i="57" s="1"/>
  <c r="G281" i="57" a="1"/>
  <c r="G281" i="57" s="1"/>
  <c r="G282" i="57" a="1"/>
  <c r="G282" i="57" s="1"/>
  <c r="G283" i="57" a="1"/>
  <c r="G283" i="57" s="1"/>
  <c r="G284" i="57" a="1"/>
  <c r="G284" i="57" s="1"/>
  <c r="G285" i="57" a="1"/>
  <c r="G285" i="57" s="1"/>
  <c r="G286" i="57" a="1"/>
  <c r="G286" i="57" s="1"/>
  <c r="G287" i="57" a="1"/>
  <c r="G287" i="57" s="1"/>
  <c r="G288" i="57" a="1"/>
  <c r="G288" i="57" s="1"/>
  <c r="G289" i="57" a="1"/>
  <c r="G289" i="57" s="1"/>
  <c r="G290" i="57" a="1"/>
  <c r="G290" i="57" s="1"/>
  <c r="G291" i="57" a="1"/>
  <c r="G291" i="57" s="1"/>
  <c r="G292" i="57" a="1"/>
  <c r="G292" i="57" s="1"/>
  <c r="G293" i="57" a="1"/>
  <c r="G293" i="57" s="1"/>
  <c r="G294" i="57" a="1"/>
  <c r="G294" i="57" s="1"/>
  <c r="G295" i="57" a="1"/>
  <c r="G295" i="57" s="1"/>
  <c r="G296" i="57" a="1"/>
  <c r="G296" i="57" s="1"/>
  <c r="G297" i="57" a="1"/>
  <c r="G297" i="57" s="1"/>
  <c r="G298" i="57" a="1"/>
  <c r="G298" i="57" s="1"/>
  <c r="G299" i="57" a="1"/>
  <c r="G299" i="57" s="1"/>
  <c r="G300" i="57" a="1"/>
  <c r="G300" i="57" s="1"/>
  <c r="G301" i="57" a="1"/>
  <c r="G301" i="57" s="1"/>
  <c r="G302" i="57" a="1"/>
  <c r="G302" i="57" s="1"/>
  <c r="G303" i="57" a="1"/>
  <c r="G303" i="57" s="1"/>
  <c r="G304" i="57" a="1"/>
  <c r="G304" i="57" s="1"/>
  <c r="G305" i="57" a="1"/>
  <c r="G305" i="57" s="1"/>
  <c r="G306" i="57" a="1"/>
  <c r="G306" i="57" s="1"/>
  <c r="G307" i="57" a="1"/>
  <c r="G307" i="57" s="1"/>
  <c r="G308" i="57" a="1"/>
  <c r="G308" i="57" s="1"/>
  <c r="G309" i="57" a="1"/>
  <c r="G309" i="57" s="1"/>
  <c r="G310" i="57" a="1"/>
  <c r="G310" i="57" s="1"/>
  <c r="G311" i="57" a="1"/>
  <c r="G311" i="57" s="1"/>
  <c r="G312" i="57" a="1"/>
  <c r="G312" i="57" s="1"/>
  <c r="G313" i="57" a="1"/>
  <c r="G313" i="57" s="1"/>
  <c r="G314" i="57" a="1"/>
  <c r="G314" i="57" s="1"/>
  <c r="G315" i="57" a="1"/>
  <c r="G315" i="57" s="1"/>
  <c r="G316" i="57" a="1"/>
  <c r="G316" i="57" s="1"/>
  <c r="G317" i="57" a="1"/>
  <c r="G317" i="57" s="1"/>
  <c r="G318" i="57" a="1"/>
  <c r="G318" i="57" s="1"/>
  <c r="G319" i="57" a="1"/>
  <c r="G319" i="57" s="1"/>
  <c r="G320" i="57" a="1"/>
  <c r="G320" i="57" s="1"/>
  <c r="G321" i="57" a="1"/>
  <c r="G321" i="57" s="1"/>
  <c r="G322" i="57" a="1"/>
  <c r="G322" i="57" s="1"/>
  <c r="G323" i="57" a="1"/>
  <c r="G323" i="57" s="1"/>
  <c r="G324" i="57" a="1"/>
  <c r="G324" i="57" s="1"/>
  <c r="G325" i="57" a="1"/>
  <c r="G325" i="57" s="1"/>
  <c r="G326" i="57" a="1"/>
  <c r="G326" i="57" s="1"/>
  <c r="G327" i="57" a="1"/>
  <c r="G327" i="57" s="1"/>
  <c r="G328" i="57" a="1"/>
  <c r="G328" i="57" s="1"/>
  <c r="G329" i="57" a="1"/>
  <c r="G329" i="57" s="1"/>
  <c r="G330" i="57" a="1"/>
  <c r="G330" i="57" s="1"/>
  <c r="G331" i="57" a="1"/>
  <c r="G331" i="57" s="1"/>
  <c r="G332" i="57" a="1"/>
  <c r="G332" i="57" s="1"/>
  <c r="G333" i="57" a="1"/>
  <c r="G333" i="57" s="1"/>
  <c r="G334" i="57" a="1"/>
  <c r="G334" i="57" s="1"/>
  <c r="G335" i="57" a="1"/>
  <c r="G335" i="57" s="1"/>
  <c r="G336" i="57" a="1"/>
  <c r="G336" i="57" s="1"/>
  <c r="G337" i="57" a="1"/>
  <c r="G337" i="57" s="1"/>
  <c r="G338" i="57" a="1"/>
  <c r="G338" i="57" s="1"/>
  <c r="G339" i="57" a="1"/>
  <c r="G339" i="57" s="1"/>
  <c r="G340" i="57" a="1"/>
  <c r="G340" i="57" s="1"/>
  <c r="G341" i="57" a="1"/>
  <c r="G341" i="57" s="1"/>
  <c r="G342" i="57" a="1"/>
  <c r="G342" i="57" s="1"/>
  <c r="G343" i="57" a="1"/>
  <c r="G343" i="57" s="1"/>
  <c r="G344" i="57" a="1"/>
  <c r="G344" i="57" s="1"/>
  <c r="G345" i="57" a="1"/>
  <c r="G345" i="57" s="1"/>
  <c r="G346" i="57" a="1"/>
  <c r="G346" i="57" s="1"/>
  <c r="G347" i="57" a="1"/>
  <c r="G347" i="57" s="1"/>
  <c r="G348" i="57" a="1"/>
  <c r="G348" i="57" s="1"/>
  <c r="G349" i="57" a="1"/>
  <c r="G349" i="57" s="1"/>
  <c r="G350" i="57" a="1"/>
  <c r="G350" i="57" s="1"/>
  <c r="G351" i="57" a="1"/>
  <c r="G351" i="57" s="1"/>
  <c r="G352" i="57" a="1"/>
  <c r="G352" i="57" s="1"/>
  <c r="G353" i="57" a="1"/>
  <c r="G353" i="57" s="1"/>
  <c r="G354" i="57" a="1"/>
  <c r="G354" i="57" s="1"/>
  <c r="G355" i="57" a="1"/>
  <c r="G355" i="57" s="1"/>
  <c r="G356" i="57" a="1"/>
  <c r="G356" i="57" s="1"/>
  <c r="G357" i="57" a="1"/>
  <c r="G357" i="57" s="1"/>
  <c r="G358" i="57" a="1"/>
  <c r="G358" i="57" s="1"/>
  <c r="G359" i="57" a="1"/>
  <c r="G359" i="57" s="1"/>
  <c r="G360" i="57" a="1"/>
  <c r="G360" i="57" s="1"/>
  <c r="G361" i="57" a="1"/>
  <c r="G361" i="57" s="1"/>
  <c r="G362" i="57" a="1"/>
  <c r="G362" i="57" s="1"/>
  <c r="G363" i="57" a="1"/>
  <c r="G363" i="57" s="1"/>
  <c r="G364" i="57" a="1"/>
  <c r="G364" i="57" s="1"/>
  <c r="G365" i="57" a="1"/>
  <c r="G365" i="57" s="1"/>
  <c r="G366" i="57" a="1"/>
  <c r="G366" i="57" s="1"/>
  <c r="G367" i="57" a="1"/>
  <c r="G367" i="57" s="1"/>
  <c r="G368" i="57" a="1"/>
  <c r="G368" i="57" s="1"/>
  <c r="G369" i="57" a="1"/>
  <c r="G369" i="57" s="1"/>
  <c r="G370" i="57" a="1"/>
  <c r="G370" i="57" s="1"/>
  <c r="G371" i="57" a="1"/>
  <c r="G371" i="57" s="1"/>
  <c r="G372" i="57" a="1"/>
  <c r="G372" i="57" s="1"/>
  <c r="G373" i="57" a="1"/>
  <c r="G373" i="57" s="1"/>
  <c r="G374" i="57" a="1"/>
  <c r="G374" i="57" s="1"/>
  <c r="G375" i="57" a="1"/>
  <c r="G375" i="57" s="1"/>
  <c r="G376" i="57" a="1"/>
  <c r="G376" i="57" s="1"/>
  <c r="G377" i="57" a="1"/>
  <c r="G377" i="57" s="1"/>
  <c r="G378" i="57" a="1"/>
  <c r="G378" i="57" s="1"/>
  <c r="G379" i="57" a="1"/>
  <c r="G379" i="57" s="1"/>
  <c r="G380" i="57" a="1"/>
  <c r="G380" i="57" s="1"/>
  <c r="G381" i="57" a="1"/>
  <c r="G381" i="57" s="1"/>
  <c r="G382" i="57" a="1"/>
  <c r="G382" i="57" s="1"/>
  <c r="G383" i="57" a="1"/>
  <c r="G383" i="57" s="1"/>
  <c r="G384" i="57" a="1"/>
  <c r="G384" i="57" s="1"/>
  <c r="G385" i="57" a="1"/>
  <c r="G385" i="57" s="1"/>
  <c r="G386" i="57" a="1"/>
  <c r="G386" i="57" s="1"/>
  <c r="G387" i="57" a="1"/>
  <c r="G387" i="57" s="1"/>
  <c r="G388" i="57" a="1"/>
  <c r="G388" i="57" s="1"/>
  <c r="G389" i="57" a="1"/>
  <c r="G389" i="57" s="1"/>
  <c r="G390" i="57" a="1"/>
  <c r="G390" i="57" s="1"/>
  <c r="G391" i="57" a="1"/>
  <c r="G391" i="57" s="1"/>
  <c r="G392" i="57" a="1"/>
  <c r="G392" i="57" s="1"/>
  <c r="G393" i="57" a="1"/>
  <c r="G393" i="57" s="1"/>
  <c r="G394" i="57" a="1"/>
  <c r="G394" i="57" s="1"/>
  <c r="G395" i="57" a="1"/>
  <c r="G395" i="57" s="1"/>
  <c r="G396" i="57" a="1"/>
  <c r="G396" i="57" s="1"/>
  <c r="G397" i="57" a="1"/>
  <c r="G397" i="57" s="1"/>
  <c r="G398" i="57" a="1"/>
  <c r="G398" i="57" s="1"/>
  <c r="G399" i="57" a="1"/>
  <c r="G399" i="57" s="1"/>
  <c r="G400" i="57" a="1"/>
  <c r="G400" i="57" s="1"/>
  <c r="G401" i="57" a="1"/>
  <c r="G401" i="57" s="1"/>
  <c r="G402" i="57" a="1"/>
  <c r="G402" i="57" s="1"/>
  <c r="G403" i="57" a="1"/>
  <c r="G403" i="57" s="1"/>
  <c r="G404" i="57" a="1"/>
  <c r="G404" i="57" s="1"/>
  <c r="G405" i="57" a="1"/>
  <c r="G405" i="57" s="1"/>
  <c r="G406" i="57" a="1"/>
  <c r="G406" i="57" s="1"/>
  <c r="G407" i="57" a="1"/>
  <c r="G407" i="57" s="1"/>
  <c r="G408" i="57" a="1"/>
  <c r="G408" i="57" s="1"/>
  <c r="G409" i="57" a="1"/>
  <c r="G409" i="57" s="1"/>
  <c r="G410" i="57" a="1"/>
  <c r="G410" i="57" s="1"/>
  <c r="G411" i="57" a="1"/>
  <c r="G411" i="57" s="1"/>
  <c r="G412" i="57" a="1"/>
  <c r="G412" i="57" s="1"/>
  <c r="G413" i="57" a="1"/>
  <c r="G413" i="57" s="1"/>
  <c r="G414" i="57" a="1"/>
  <c r="G414" i="57" s="1"/>
  <c r="G415" i="57" a="1"/>
  <c r="G415" i="57" s="1"/>
  <c r="G416" i="57" a="1"/>
  <c r="G416" i="57" s="1"/>
  <c r="G417" i="57" a="1"/>
  <c r="G417" i="57" s="1"/>
  <c r="G418" i="57" a="1"/>
  <c r="G418" i="57" s="1"/>
  <c r="G419" i="57" a="1"/>
  <c r="G419" i="57" s="1"/>
  <c r="G420" i="57" a="1"/>
  <c r="G420" i="57" s="1"/>
  <c r="G421" i="57" a="1"/>
  <c r="G421" i="57" s="1"/>
  <c r="G422" i="57" a="1"/>
  <c r="G422" i="57" s="1"/>
  <c r="G423" i="57" a="1"/>
  <c r="G423" i="57" s="1"/>
  <c r="G424" i="57" a="1"/>
  <c r="G424" i="57" s="1"/>
  <c r="G425" i="57" a="1"/>
  <c r="G425" i="57" s="1"/>
  <c r="G426" i="57" a="1"/>
  <c r="G426" i="57" s="1"/>
  <c r="G427" i="57" a="1"/>
  <c r="G427" i="57" s="1"/>
  <c r="G428" i="57" a="1"/>
  <c r="G428" i="57" s="1"/>
  <c r="G429" i="57" a="1"/>
  <c r="G429" i="57" s="1"/>
  <c r="G430" i="57" a="1"/>
  <c r="G430" i="57" s="1"/>
  <c r="G431" i="57" a="1"/>
  <c r="G431" i="57" s="1"/>
  <c r="G432" i="57" a="1"/>
  <c r="G432" i="57" s="1"/>
  <c r="G433" i="57" a="1"/>
  <c r="G433" i="57" s="1"/>
  <c r="G434" i="57" a="1"/>
  <c r="G434" i="57" s="1"/>
  <c r="G435" i="57" a="1"/>
  <c r="G435" i="57" s="1"/>
  <c r="G436" i="57" a="1"/>
  <c r="G436" i="57" s="1"/>
  <c r="G437" i="57" a="1"/>
  <c r="G437" i="57" s="1"/>
  <c r="G438" i="57" a="1"/>
  <c r="G438" i="57" s="1"/>
  <c r="G439" i="57" a="1"/>
  <c r="G439" i="57" s="1"/>
  <c r="G440" i="57" a="1"/>
  <c r="G440" i="57" s="1"/>
  <c r="G441" i="57" a="1"/>
  <c r="G441" i="57" s="1"/>
  <c r="G442" i="57" a="1"/>
  <c r="G442" i="57" s="1"/>
  <c r="G443" i="57" a="1"/>
  <c r="G443" i="57" s="1"/>
  <c r="G444" i="57" a="1"/>
  <c r="G444" i="57" s="1"/>
  <c r="G445" i="57" a="1"/>
  <c r="G445" i="57" s="1"/>
  <c r="G446" i="57" a="1"/>
  <c r="G446" i="57" s="1"/>
  <c r="G447" i="57" a="1"/>
  <c r="G447" i="57" s="1"/>
  <c r="G448" i="57" a="1"/>
  <c r="G448" i="57" s="1"/>
  <c r="G449" i="57" a="1"/>
  <c r="G449" i="57" s="1"/>
  <c r="G450" i="57" a="1"/>
  <c r="G450" i="57" s="1"/>
  <c r="G451" i="57" a="1"/>
  <c r="G451" i="57" s="1"/>
  <c r="G452" i="57" a="1"/>
  <c r="G452" i="57" s="1"/>
  <c r="G453" i="57" a="1"/>
  <c r="G453" i="57" s="1"/>
  <c r="G454" i="57" a="1"/>
  <c r="G454" i="57" s="1"/>
  <c r="G455" i="57" a="1"/>
  <c r="G455" i="57" s="1"/>
  <c r="G456" i="57" a="1"/>
  <c r="G456" i="57" s="1"/>
  <c r="G457" i="57" a="1"/>
  <c r="G457" i="57" s="1"/>
  <c r="G458" i="57" a="1"/>
  <c r="G458" i="57" s="1"/>
  <c r="G459" i="57" a="1"/>
  <c r="G459" i="57" s="1"/>
  <c r="G460" i="57" a="1"/>
  <c r="G460" i="57" s="1"/>
  <c r="G461" i="57" a="1"/>
  <c r="G461" i="57" s="1"/>
  <c r="G462" i="57" a="1"/>
  <c r="G462" i="57" s="1"/>
  <c r="G463" i="57" a="1"/>
  <c r="G463" i="57" s="1"/>
  <c r="G464" i="57" a="1"/>
  <c r="G464" i="57" s="1"/>
  <c r="G465" i="57" a="1"/>
  <c r="G465" i="57" s="1"/>
  <c r="G466" i="57" a="1"/>
  <c r="G466" i="57" s="1"/>
  <c r="G467" i="57" a="1"/>
  <c r="G467" i="57" s="1"/>
  <c r="G468" i="57" a="1"/>
  <c r="G468" i="57" s="1"/>
  <c r="G469" i="57" a="1"/>
  <c r="G469" i="57" s="1"/>
  <c r="G470" i="57" a="1"/>
  <c r="G470" i="57" s="1"/>
  <c r="G471" i="57" a="1"/>
  <c r="G471" i="57" s="1"/>
  <c r="G472" i="57" a="1"/>
  <c r="G472" i="57" s="1"/>
  <c r="G473" i="57" a="1"/>
  <c r="G473" i="57" s="1"/>
  <c r="G474" i="57" a="1"/>
  <c r="G474" i="57" s="1"/>
  <c r="G475" i="57" a="1"/>
  <c r="G475" i="57" s="1"/>
  <c r="G476" i="57" a="1"/>
  <c r="G476" i="57" s="1"/>
  <c r="G477" i="57" a="1"/>
  <c r="G477" i="57" s="1"/>
  <c r="G478" i="57" a="1"/>
  <c r="G478" i="57" s="1"/>
  <c r="G479" i="57" a="1"/>
  <c r="G479" i="57" s="1"/>
  <c r="G480" i="57" a="1"/>
  <c r="G480" i="57" s="1"/>
  <c r="G481" i="57" a="1"/>
  <c r="G481" i="57" s="1"/>
  <c r="G482" i="57" a="1"/>
  <c r="G482" i="57" s="1"/>
  <c r="G483" i="57" a="1"/>
  <c r="G483" i="57" s="1"/>
  <c r="G484" i="57" a="1"/>
  <c r="G484" i="57" s="1"/>
  <c r="G485" i="57" a="1"/>
  <c r="G485" i="57" s="1"/>
  <c r="G486" i="57" a="1"/>
  <c r="G486" i="57" s="1"/>
  <c r="G487" i="57" a="1"/>
  <c r="G487" i="57" s="1"/>
  <c r="G488" i="57" a="1"/>
  <c r="G488" i="57" s="1"/>
  <c r="G489" i="57" a="1"/>
  <c r="G489" i="57" s="1"/>
  <c r="G490" i="57" a="1"/>
  <c r="G490" i="57" s="1"/>
  <c r="G491" i="57" a="1"/>
  <c r="G491" i="57" s="1"/>
  <c r="G492" i="57" a="1"/>
  <c r="G492" i="57" s="1"/>
  <c r="G493" i="57" a="1"/>
  <c r="G493" i="57" s="1"/>
  <c r="G494" i="57" a="1"/>
  <c r="G494" i="57" s="1"/>
  <c r="G495" i="57" a="1"/>
  <c r="G495" i="57" s="1"/>
  <c r="G496" i="57" a="1"/>
  <c r="G496" i="57" s="1"/>
  <c r="G497" i="57" a="1"/>
  <c r="G497" i="57" s="1"/>
  <c r="G498" i="57" a="1"/>
  <c r="G498" i="57" s="1"/>
  <c r="G499" i="57" a="1"/>
  <c r="G499" i="57" s="1"/>
  <c r="G500" i="57" a="1"/>
  <c r="G500" i="57" s="1"/>
  <c r="G501" i="57" a="1"/>
  <c r="G501" i="57" s="1"/>
  <c r="G502" i="57" a="1"/>
  <c r="G502" i="57" s="1"/>
  <c r="G503" i="57" a="1"/>
  <c r="G503" i="57" s="1"/>
  <c r="G504" i="57" a="1"/>
  <c r="G504" i="57" s="1"/>
  <c r="G505" i="57" a="1"/>
  <c r="G505" i="57" s="1"/>
  <c r="G506" i="57" a="1"/>
  <c r="G506" i="57" s="1"/>
  <c r="G507" i="57" a="1"/>
  <c r="G507" i="57" s="1"/>
  <c r="G508" i="57" a="1"/>
  <c r="G508" i="57" s="1"/>
  <c r="G509" i="57" a="1"/>
  <c r="G509" i="57" s="1"/>
  <c r="G510" i="57" a="1"/>
  <c r="G510" i="57" s="1"/>
  <c r="G511" i="57" a="1"/>
  <c r="G511" i="57" s="1"/>
  <c r="G512" i="57" a="1"/>
  <c r="G512" i="57" s="1"/>
  <c r="G513" i="57" a="1"/>
  <c r="G513" i="57" s="1"/>
  <c r="G514" i="57" a="1"/>
  <c r="G514" i="57" s="1"/>
  <c r="G515" i="57" a="1"/>
  <c r="G515" i="57" s="1"/>
  <c r="G516" i="57" a="1"/>
  <c r="G516" i="57" s="1"/>
  <c r="G517" i="57" a="1"/>
  <c r="G517" i="57" s="1"/>
  <c r="G518" i="57" a="1"/>
  <c r="G518" i="57" s="1"/>
  <c r="G519" i="57" a="1"/>
  <c r="G519" i="57" s="1"/>
  <c r="G520" i="57" a="1"/>
  <c r="G520" i="57" s="1"/>
  <c r="G521" i="57" a="1"/>
  <c r="G521" i="57" s="1"/>
  <c r="G522" i="57" a="1"/>
  <c r="G522" i="57" s="1"/>
  <c r="G523" i="57" a="1"/>
  <c r="G523" i="57" s="1"/>
  <c r="G524" i="57" a="1"/>
  <c r="G524" i="57" s="1"/>
  <c r="G525" i="57" a="1"/>
  <c r="G525" i="57" s="1"/>
  <c r="G526" i="57" a="1"/>
  <c r="G526" i="57" s="1"/>
  <c r="G527" i="57" a="1"/>
  <c r="G527" i="57" s="1"/>
  <c r="G528" i="57" a="1"/>
  <c r="G528" i="57" s="1"/>
  <c r="G529" i="57" a="1"/>
  <c r="G529" i="57" s="1"/>
  <c r="G530" i="57" a="1"/>
  <c r="G530" i="57" s="1"/>
  <c r="G531" i="57" a="1"/>
  <c r="G531" i="57" s="1"/>
  <c r="G532" i="57" a="1"/>
  <c r="G532" i="57" s="1"/>
  <c r="G533" i="57" a="1"/>
  <c r="G533" i="57" s="1"/>
  <c r="G534" i="57" a="1"/>
  <c r="G534" i="57" s="1"/>
  <c r="G535" i="57" a="1"/>
  <c r="G535" i="57" s="1"/>
  <c r="G536" i="57" a="1"/>
  <c r="G536" i="57" s="1"/>
  <c r="G537" i="57" a="1"/>
  <c r="G537" i="57" s="1"/>
  <c r="G538" i="57" a="1"/>
  <c r="G538" i="57" s="1"/>
  <c r="G539" i="57" a="1"/>
  <c r="G539" i="57" s="1"/>
  <c r="G540" i="57" a="1"/>
  <c r="G540" i="57" s="1"/>
  <c r="G541" i="57" a="1"/>
  <c r="G541" i="57" s="1"/>
  <c r="G542" i="57" a="1"/>
  <c r="G542" i="57" s="1"/>
  <c r="G543" i="57" a="1"/>
  <c r="G543" i="57" s="1"/>
  <c r="G544" i="57" a="1"/>
  <c r="G544" i="57" s="1"/>
  <c r="G545" i="57" a="1"/>
  <c r="G545" i="57" s="1"/>
  <c r="G546" i="57" a="1"/>
  <c r="G546" i="57" s="1"/>
  <c r="G547" i="57" a="1"/>
  <c r="G547" i="57" s="1"/>
  <c r="G548" i="57" a="1"/>
  <c r="G548" i="57" s="1"/>
  <c r="G549" i="57" a="1"/>
  <c r="G549" i="57" s="1"/>
  <c r="G550" i="57" a="1"/>
  <c r="G550" i="57" s="1"/>
  <c r="G551" i="57" a="1"/>
  <c r="G551" i="57" s="1"/>
  <c r="G552" i="57" a="1"/>
  <c r="G552" i="57" s="1"/>
  <c r="G553" i="57" a="1"/>
  <c r="G553" i="57" s="1"/>
  <c r="G554" i="57" a="1"/>
  <c r="G554" i="57" s="1"/>
  <c r="G555" i="57" a="1"/>
  <c r="G555" i="57" s="1"/>
  <c r="G556" i="57" a="1"/>
  <c r="G556" i="57" s="1"/>
  <c r="G557" i="57" a="1"/>
  <c r="G557" i="57" s="1"/>
  <c r="G558" i="57" a="1"/>
  <c r="G558" i="57" s="1"/>
  <c r="G559" i="57" a="1"/>
  <c r="G559" i="57" s="1"/>
  <c r="G560" i="57" a="1"/>
  <c r="G560" i="57" s="1"/>
  <c r="G561" i="57" a="1"/>
  <c r="G561" i="57" s="1"/>
  <c r="G562" i="57" a="1"/>
  <c r="G562" i="57" s="1"/>
  <c r="G563" i="57" a="1"/>
  <c r="G563" i="57" s="1"/>
  <c r="G564" i="57" a="1"/>
  <c r="G564" i="57" s="1"/>
  <c r="G565" i="57" a="1"/>
  <c r="G565" i="57" s="1"/>
  <c r="G566" i="57" a="1"/>
  <c r="G566" i="57" s="1"/>
  <c r="G567" i="57" a="1"/>
  <c r="G567" i="57" s="1"/>
  <c r="G568" i="57" a="1"/>
  <c r="G568" i="57" s="1"/>
  <c r="G569" i="57" a="1"/>
  <c r="G569" i="57" s="1"/>
  <c r="G570" i="57" a="1"/>
  <c r="G570" i="57" s="1"/>
  <c r="G571" i="57" a="1"/>
  <c r="G571" i="57" s="1"/>
  <c r="G572" i="57" a="1"/>
  <c r="G572" i="57" s="1"/>
  <c r="G573" i="57" a="1"/>
  <c r="G573" i="57" s="1"/>
  <c r="G574" i="57" a="1"/>
  <c r="G574" i="57" s="1"/>
  <c r="G575" i="57" a="1"/>
  <c r="G575" i="57" s="1"/>
  <c r="G576" i="57" a="1"/>
  <c r="G576" i="57" s="1"/>
  <c r="G577" i="57" a="1"/>
  <c r="G577" i="57" s="1"/>
  <c r="G578" i="57" a="1"/>
  <c r="G578" i="57" s="1"/>
  <c r="G579" i="57" a="1"/>
  <c r="G579" i="57" s="1"/>
  <c r="G580" i="57" a="1"/>
  <c r="G580" i="57" s="1"/>
  <c r="G581" i="57" a="1"/>
  <c r="G581" i="57" s="1"/>
  <c r="G582" i="57" a="1"/>
  <c r="G582" i="57" s="1"/>
  <c r="G583" i="57" a="1"/>
  <c r="G583" i="57" s="1"/>
  <c r="G584" i="57" a="1"/>
  <c r="G584" i="57" s="1"/>
  <c r="G585" i="57" a="1"/>
  <c r="G585" i="57" s="1"/>
  <c r="G586" i="57" a="1"/>
  <c r="G586" i="57" s="1"/>
  <c r="G587" i="57" a="1"/>
  <c r="G587" i="57" s="1"/>
  <c r="G588" i="57" a="1"/>
  <c r="G588" i="57" s="1"/>
  <c r="G589" i="57" a="1"/>
  <c r="G589" i="57" s="1"/>
  <c r="G590" i="57" a="1"/>
  <c r="G590" i="57" s="1"/>
  <c r="G591" i="57" a="1"/>
  <c r="G591" i="57" s="1"/>
  <c r="G592" i="57" a="1"/>
  <c r="G592" i="57" s="1"/>
  <c r="G593" i="57" a="1"/>
  <c r="G593" i="57" s="1"/>
  <c r="G594" i="57" a="1"/>
  <c r="G594" i="57" s="1"/>
  <c r="G595" i="57" a="1"/>
  <c r="G595" i="57" s="1"/>
  <c r="G596" i="57" a="1"/>
  <c r="G596" i="57" s="1"/>
  <c r="G597" i="57" a="1"/>
  <c r="G597" i="57" s="1"/>
  <c r="G598" i="57" a="1"/>
  <c r="G598" i="57" s="1"/>
  <c r="G599" i="57" a="1"/>
  <c r="G599" i="57" s="1"/>
  <c r="G600" i="57" a="1"/>
  <c r="G600" i="57" s="1"/>
  <c r="G601" i="57" a="1"/>
  <c r="G601" i="57" s="1"/>
  <c r="G602" i="57" a="1"/>
  <c r="G602" i="57" s="1"/>
  <c r="G603" i="57" a="1"/>
  <c r="G603" i="57" s="1"/>
  <c r="G604" i="57" a="1"/>
  <c r="G604" i="57" s="1"/>
  <c r="G605" i="57" a="1"/>
  <c r="G605" i="57" s="1"/>
  <c r="G606" i="57" a="1"/>
  <c r="G606" i="57" s="1"/>
  <c r="G607" i="57" a="1"/>
  <c r="G607" i="57" s="1"/>
  <c r="G608" i="57" a="1"/>
  <c r="G608" i="57" s="1"/>
  <c r="G609" i="57" a="1"/>
  <c r="G609" i="57" s="1"/>
  <c r="G610" i="57" a="1"/>
  <c r="G610" i="57" s="1"/>
  <c r="G611" i="57" a="1"/>
  <c r="G611" i="57" s="1"/>
  <c r="G612" i="57" a="1"/>
  <c r="G612" i="57" s="1"/>
  <c r="G613" i="57" a="1"/>
  <c r="G613" i="57" s="1"/>
  <c r="G614" i="57" a="1"/>
  <c r="G614" i="57" s="1"/>
  <c r="G615" i="57" a="1"/>
  <c r="G615" i="57" s="1"/>
  <c r="G616" i="57" a="1"/>
  <c r="G616" i="57" s="1"/>
  <c r="G617" i="57" a="1"/>
  <c r="G617" i="57" s="1"/>
  <c r="G618" i="57" a="1"/>
  <c r="G618" i="57" s="1"/>
  <c r="G619" i="57" a="1"/>
  <c r="G619" i="57" s="1"/>
  <c r="G620" i="57" a="1"/>
  <c r="G620" i="57" s="1"/>
  <c r="G621" i="57" a="1"/>
  <c r="G621" i="57" s="1"/>
  <c r="G622" i="57" a="1"/>
  <c r="G622" i="57" s="1"/>
  <c r="G623" i="57" a="1"/>
  <c r="G623" i="57" s="1"/>
  <c r="G624" i="57" a="1"/>
  <c r="G624" i="57" s="1"/>
  <c r="G625" i="57" a="1"/>
  <c r="G625" i="57" s="1"/>
  <c r="G626" i="57" a="1"/>
  <c r="G626" i="57" s="1"/>
  <c r="G627" i="57" a="1"/>
  <c r="G627" i="57" s="1"/>
  <c r="G628" i="57" a="1"/>
  <c r="G628" i="57" s="1"/>
  <c r="G629" i="57" a="1"/>
  <c r="G629" i="57" s="1"/>
  <c r="G630" i="57" a="1"/>
  <c r="G630" i="57" s="1"/>
  <c r="G631" i="57" a="1"/>
  <c r="G631" i="57" s="1"/>
  <c r="G632" i="57" a="1"/>
  <c r="G632" i="57" s="1"/>
  <c r="G633" i="57" a="1"/>
  <c r="G633" i="57" s="1"/>
  <c r="G634" i="57" a="1"/>
  <c r="G634" i="57" s="1"/>
  <c r="G635" i="57" a="1"/>
  <c r="G635" i="57" s="1"/>
  <c r="G636" i="57" a="1"/>
  <c r="G636" i="57" s="1"/>
  <c r="G637" i="57" a="1"/>
  <c r="G637" i="57" s="1"/>
  <c r="G638" i="57" a="1"/>
  <c r="G638" i="57" s="1"/>
  <c r="G639" i="57" a="1"/>
  <c r="G639" i="57" s="1"/>
  <c r="G640" i="57" a="1"/>
  <c r="G640" i="57" s="1"/>
  <c r="G641" i="57" a="1"/>
  <c r="G641" i="57" s="1"/>
  <c r="G642" i="57" a="1"/>
  <c r="G642" i="57" s="1"/>
  <c r="G643" i="57" a="1"/>
  <c r="G643" i="57" s="1"/>
  <c r="G644" i="57" a="1"/>
  <c r="G644" i="57" s="1"/>
  <c r="G645" i="57" a="1"/>
  <c r="G645" i="57" s="1"/>
  <c r="G646" i="57" a="1"/>
  <c r="G646" i="57" s="1"/>
  <c r="G647" i="57" a="1"/>
  <c r="G647" i="57" s="1"/>
  <c r="G648" i="57" a="1"/>
  <c r="G648" i="57" s="1"/>
  <c r="G649" i="57" a="1"/>
  <c r="G649" i="57" s="1"/>
  <c r="G650" i="57" a="1"/>
  <c r="G650" i="57" s="1"/>
  <c r="G651" i="57" a="1"/>
  <c r="G651" i="57" s="1"/>
  <c r="G652" i="57" a="1"/>
  <c r="G652" i="57" s="1"/>
  <c r="G653" i="57" a="1"/>
  <c r="G653" i="57" s="1"/>
  <c r="G654" i="57" a="1"/>
  <c r="G654" i="57" s="1"/>
  <c r="G655" i="57" a="1"/>
  <c r="G655" i="57" s="1"/>
  <c r="G656" i="57" a="1"/>
  <c r="G656" i="57" s="1"/>
  <c r="G657" i="57" a="1"/>
  <c r="G657" i="57" s="1"/>
  <c r="G658" i="57" a="1"/>
  <c r="G658" i="57" s="1"/>
  <c r="G659" i="57" a="1"/>
  <c r="G659" i="57" s="1"/>
  <c r="G660" i="57" a="1"/>
  <c r="G660" i="57" s="1"/>
  <c r="G661" i="57" a="1"/>
  <c r="G661" i="57" s="1"/>
  <c r="G662" i="57" a="1"/>
  <c r="G662" i="57" s="1"/>
  <c r="G663" i="57" a="1"/>
  <c r="G663" i="57" s="1"/>
  <c r="G664" i="57" a="1"/>
  <c r="G664" i="57" s="1"/>
  <c r="G665" i="57" a="1"/>
  <c r="G665" i="57" s="1"/>
  <c r="G666" i="57" a="1"/>
  <c r="G666" i="57" s="1"/>
  <c r="G667" i="57" a="1"/>
  <c r="G667" i="57" s="1"/>
  <c r="G668" i="57" a="1"/>
  <c r="G668" i="57" s="1"/>
  <c r="G669" i="57" a="1"/>
  <c r="G669" i="57" s="1"/>
  <c r="G670" i="57" a="1"/>
  <c r="G670" i="57" s="1"/>
  <c r="G671" i="57" a="1"/>
  <c r="G671" i="57" s="1"/>
  <c r="G672" i="57" a="1"/>
  <c r="G672" i="57" s="1"/>
  <c r="G673" i="57" a="1"/>
  <c r="G673" i="57" s="1"/>
  <c r="G674" i="57" a="1"/>
  <c r="G674" i="57" s="1"/>
  <c r="G675" i="57" a="1"/>
  <c r="G675" i="57" s="1"/>
  <c r="G676" i="57" a="1"/>
  <c r="G676" i="57" s="1"/>
  <c r="G677" i="57" a="1"/>
  <c r="G677" i="57" s="1"/>
  <c r="G678" i="57" a="1"/>
  <c r="G678" i="57" s="1"/>
  <c r="G679" i="57" a="1"/>
  <c r="G679" i="57" s="1"/>
  <c r="G680" i="57" a="1"/>
  <c r="G680" i="57" s="1"/>
  <c r="G681" i="57" a="1"/>
  <c r="G681" i="57" s="1"/>
  <c r="G682" i="57" a="1"/>
  <c r="G682" i="57" s="1"/>
  <c r="G683" i="57" a="1"/>
  <c r="G683" i="57" s="1"/>
  <c r="G684" i="57" a="1"/>
  <c r="G684" i="57" s="1"/>
  <c r="G685" i="57" a="1"/>
  <c r="G685" i="57" s="1"/>
  <c r="G686" i="57" a="1"/>
  <c r="G686" i="57" s="1"/>
  <c r="G687" i="57" a="1"/>
  <c r="G687" i="57" s="1"/>
  <c r="G688" i="57" a="1"/>
  <c r="G688" i="57" s="1"/>
  <c r="G689" i="57" a="1"/>
  <c r="G689" i="57" s="1"/>
  <c r="G690" i="57" a="1"/>
  <c r="G690" i="57" s="1"/>
  <c r="G691" i="57" a="1"/>
  <c r="G691" i="57" s="1"/>
  <c r="G692" i="57" a="1"/>
  <c r="G692" i="57" s="1"/>
  <c r="G693" i="57" a="1"/>
  <c r="G693" i="57" s="1"/>
  <c r="G694" i="57" a="1"/>
  <c r="G694" i="57" s="1"/>
  <c r="G695" i="57" a="1"/>
  <c r="G695" i="57" s="1"/>
  <c r="G696" i="57" a="1"/>
  <c r="G696" i="57" s="1"/>
  <c r="G697" i="57" a="1"/>
  <c r="G697" i="57" s="1"/>
  <c r="G698" i="57" a="1"/>
  <c r="G698" i="57" s="1"/>
  <c r="G699" i="57" a="1"/>
  <c r="G699" i="57" s="1"/>
  <c r="G700" i="57" a="1"/>
  <c r="G700" i="57" s="1"/>
  <c r="G701" i="57" a="1"/>
  <c r="G701" i="57" s="1"/>
  <c r="G702" i="57" a="1"/>
  <c r="G702" i="57" s="1"/>
  <c r="G703" i="57" a="1"/>
  <c r="G703" i="57" s="1"/>
  <c r="G704" i="57" a="1"/>
  <c r="G704" i="57" s="1"/>
  <c r="G705" i="57" a="1"/>
  <c r="G705" i="57" s="1"/>
  <c r="G706" i="57" a="1"/>
  <c r="G706" i="57" s="1"/>
  <c r="G707" i="57" a="1"/>
  <c r="G707" i="57" s="1"/>
  <c r="G708" i="57" a="1"/>
  <c r="G708" i="57" s="1"/>
  <c r="G709" i="57" a="1"/>
  <c r="G709" i="57" s="1"/>
  <c r="G710" i="57" a="1"/>
  <c r="G710" i="57" s="1"/>
  <c r="G711" i="57" a="1"/>
  <c r="G711" i="57" s="1"/>
  <c r="G712" i="57" a="1"/>
  <c r="G712" i="57" s="1"/>
  <c r="G713" i="57" a="1"/>
  <c r="G713" i="57" s="1"/>
  <c r="G715" i="57" a="1"/>
  <c r="G715" i="57" s="1"/>
  <c r="G716" i="57" a="1"/>
  <c r="G716" i="57" s="1"/>
  <c r="G717" i="57" a="1"/>
  <c r="G717" i="57" s="1"/>
  <c r="G718" i="57" a="1"/>
  <c r="G718" i="57" s="1"/>
  <c r="G719" i="57" a="1"/>
  <c r="G719" i="57" s="1"/>
  <c r="G720" i="57" a="1"/>
  <c r="G720" i="57" s="1"/>
  <c r="G721" i="57" a="1"/>
  <c r="G721" i="57" s="1"/>
  <c r="G722" i="57" a="1"/>
  <c r="G722" i="57" s="1"/>
  <c r="G723" i="57" a="1"/>
  <c r="G723" i="57" s="1"/>
  <c r="G724" i="57" a="1"/>
  <c r="G724" i="57" s="1"/>
  <c r="G725" i="57" a="1"/>
  <c r="G725" i="57" s="1"/>
  <c r="G726" i="57" a="1"/>
  <c r="G726" i="57" s="1"/>
  <c r="G727" i="57" a="1"/>
  <c r="G727" i="57" s="1"/>
  <c r="G728" i="57" a="1"/>
  <c r="G728" i="57" s="1"/>
  <c r="G729" i="57" a="1"/>
  <c r="G729" i="57" s="1"/>
  <c r="G730" i="57" a="1"/>
  <c r="G730" i="57" s="1"/>
  <c r="G731" i="57" a="1"/>
  <c r="G731" i="57" s="1"/>
  <c r="G732" i="57" a="1"/>
  <c r="G732" i="57" s="1"/>
  <c r="G733" i="57" a="1"/>
  <c r="G733" i="57" s="1"/>
  <c r="G734" i="57" a="1"/>
  <c r="G734" i="57" s="1"/>
  <c r="G735" i="57" a="1"/>
  <c r="G735" i="57" s="1"/>
  <c r="G736" i="57" a="1"/>
  <c r="G736" i="57" s="1"/>
  <c r="G737" i="57" a="1"/>
  <c r="G737" i="57" s="1"/>
  <c r="G738" i="57" a="1"/>
  <c r="G738" i="57" s="1"/>
  <c r="G739" i="57" a="1"/>
  <c r="G739" i="57" s="1"/>
  <c r="G740" i="57" a="1"/>
  <c r="G740" i="57" s="1"/>
  <c r="G741" i="57" a="1"/>
  <c r="G741" i="57" s="1"/>
  <c r="G742" i="57" a="1"/>
  <c r="G742" i="57" s="1"/>
  <c r="G743" i="57" a="1"/>
  <c r="G743" i="57" s="1"/>
  <c r="G744" i="57" a="1"/>
  <c r="G744" i="57" s="1"/>
  <c r="G745" i="57" a="1"/>
  <c r="G745" i="57" s="1"/>
  <c r="G747" i="57" a="1"/>
  <c r="G747" i="57" s="1"/>
  <c r="G748" i="57" a="1"/>
  <c r="G748" i="57" s="1"/>
  <c r="G749" i="57" a="1"/>
  <c r="G749" i="57" s="1"/>
  <c r="G750" i="57" a="1"/>
  <c r="G750" i="57" s="1"/>
  <c r="G751" i="57" a="1"/>
  <c r="G751" i="57" s="1"/>
  <c r="G752" i="57" a="1"/>
  <c r="G752" i="57" s="1"/>
  <c r="G753" i="57" a="1"/>
  <c r="G753" i="57" s="1"/>
  <c r="G754" i="57" a="1"/>
  <c r="G754" i="57" s="1"/>
  <c r="G755" i="57" a="1"/>
  <c r="G755" i="57" s="1"/>
  <c r="G756" i="57" a="1"/>
  <c r="G756" i="57" s="1"/>
  <c r="G757" i="57" a="1"/>
  <c r="G757" i="57" s="1"/>
  <c r="G758" i="57" a="1"/>
  <c r="G758" i="57" s="1"/>
  <c r="G759" i="57" a="1"/>
  <c r="G759" i="57" s="1"/>
  <c r="G760" i="57" a="1"/>
  <c r="G760" i="57" s="1"/>
  <c r="G761" i="57" a="1"/>
  <c r="G761" i="57" s="1"/>
  <c r="G762" i="57" a="1"/>
  <c r="G762" i="57" s="1"/>
  <c r="G763" i="57" a="1"/>
  <c r="G763" i="57" s="1"/>
  <c r="G764" i="57" a="1"/>
  <c r="G764" i="57" s="1"/>
  <c r="G765" i="57" a="1"/>
  <c r="G765" i="57" s="1"/>
  <c r="G766" i="57" a="1"/>
  <c r="G766" i="57" s="1"/>
  <c r="G767" i="57" a="1"/>
  <c r="G767" i="57" s="1"/>
  <c r="G768" i="57" a="1"/>
  <c r="G768" i="57" s="1"/>
  <c r="G769" i="57" a="1"/>
  <c r="G769" i="57" s="1"/>
  <c r="G770" i="57" a="1"/>
  <c r="G770" i="57" s="1"/>
  <c r="G771" i="57" a="1"/>
  <c r="G771" i="57" s="1"/>
  <c r="G772" i="57" a="1"/>
  <c r="G772" i="57" s="1"/>
  <c r="G773" i="57" a="1"/>
  <c r="G773" i="57" s="1"/>
  <c r="G774" i="57" a="1"/>
  <c r="G774" i="57" s="1"/>
  <c r="G775" i="57" a="1"/>
  <c r="G775" i="57" s="1"/>
  <c r="G776" i="57" a="1"/>
  <c r="G776" i="57" s="1"/>
  <c r="G777" i="57" a="1"/>
  <c r="G777" i="57" s="1"/>
  <c r="G779" i="57" a="1"/>
  <c r="G779" i="57" s="1"/>
  <c r="G780" i="57" a="1"/>
  <c r="G780" i="57" s="1"/>
  <c r="G781" i="57" a="1"/>
  <c r="G781" i="57" s="1"/>
  <c r="G782" i="57" a="1"/>
  <c r="G782" i="57" s="1"/>
  <c r="G783" i="57" a="1"/>
  <c r="G783" i="57" s="1"/>
  <c r="G784" i="57" a="1"/>
  <c r="G784" i="57" s="1"/>
  <c r="G785" i="57" a="1"/>
  <c r="G785" i="57" s="1"/>
  <c r="G787" i="57" a="1"/>
  <c r="G787" i="57" s="1"/>
  <c r="G788" i="57" a="1"/>
  <c r="G788" i="57" s="1"/>
  <c r="G789" i="57" a="1"/>
  <c r="G789" i="57" s="1"/>
  <c r="G790" i="57" a="1"/>
  <c r="G790" i="57" s="1"/>
  <c r="G791" i="57" a="1"/>
  <c r="G791" i="57" s="1"/>
  <c r="G792" i="57" a="1"/>
  <c r="G792" i="57" s="1"/>
  <c r="G793" i="57" a="1"/>
  <c r="G793" i="57" s="1"/>
  <c r="G794" i="57" a="1"/>
  <c r="G794" i="57" s="1"/>
  <c r="G795" i="57" a="1"/>
  <c r="G795" i="57" s="1"/>
  <c r="G796" i="57" a="1"/>
  <c r="G796" i="57" s="1"/>
  <c r="G797" i="57" a="1"/>
  <c r="G797" i="57" s="1"/>
  <c r="G798" i="57" a="1"/>
  <c r="G798" i="57" s="1"/>
  <c r="G799" i="57" a="1"/>
  <c r="G799" i="57" s="1"/>
  <c r="G800" i="57" a="1"/>
  <c r="G800" i="57" s="1"/>
  <c r="G801" i="57" a="1"/>
  <c r="G801" i="57" s="1"/>
  <c r="G802" i="57" a="1"/>
  <c r="G802" i="57" s="1"/>
  <c r="G803" i="57" a="1"/>
  <c r="G803" i="57" s="1"/>
  <c r="G804" i="57" a="1"/>
  <c r="G804" i="57" s="1"/>
  <c r="G805" i="57" a="1"/>
  <c r="G805" i="57" s="1"/>
  <c r="G806" i="57" a="1"/>
  <c r="G806" i="57" s="1"/>
  <c r="G807" i="57" a="1"/>
  <c r="G807" i="57" s="1"/>
  <c r="G808" i="57" a="1"/>
  <c r="G808" i="57" s="1"/>
  <c r="G809" i="57" a="1"/>
  <c r="G809" i="57" s="1"/>
  <c r="G810" i="57" a="1"/>
  <c r="G810" i="57" s="1"/>
  <c r="G811" i="57" a="1"/>
  <c r="G811" i="57" s="1"/>
  <c r="G812" i="57" a="1"/>
  <c r="G812" i="57" s="1"/>
  <c r="G813" i="57" a="1"/>
  <c r="G813" i="57" s="1"/>
  <c r="G814" i="57" a="1"/>
  <c r="G814" i="57" s="1"/>
  <c r="G815" i="57" a="1"/>
  <c r="G815" i="57" s="1"/>
  <c r="G816" i="57" a="1"/>
  <c r="G816" i="57" s="1"/>
  <c r="G817" i="57" a="1"/>
  <c r="G817" i="57" s="1"/>
  <c r="G818" i="57" a="1"/>
  <c r="G818" i="57" s="1"/>
  <c r="G819" i="57" a="1"/>
  <c r="G819" i="57" s="1"/>
  <c r="G820" i="57" a="1"/>
  <c r="G820" i="57" s="1"/>
  <c r="G821" i="57" a="1"/>
  <c r="G821" i="57" s="1"/>
  <c r="G822" i="57" a="1"/>
  <c r="G822" i="57" s="1"/>
  <c r="G823" i="57" a="1"/>
  <c r="G823" i="57" s="1"/>
  <c r="G824" i="57" a="1"/>
  <c r="G824" i="57" s="1"/>
  <c r="G825" i="57" a="1"/>
  <c r="G825" i="57" s="1"/>
  <c r="G826" i="57" a="1"/>
  <c r="G826" i="57" s="1"/>
  <c r="G827" i="57" a="1"/>
  <c r="G827" i="57" s="1"/>
  <c r="G828" i="57" a="1"/>
  <c r="G828" i="57" s="1"/>
  <c r="G829" i="57" a="1"/>
  <c r="G829" i="57" s="1"/>
  <c r="G830" i="57" a="1"/>
  <c r="G830" i="57" s="1"/>
  <c r="G831" i="57" a="1"/>
  <c r="G831" i="57" s="1"/>
  <c r="G832" i="57" a="1"/>
  <c r="G832" i="57" s="1"/>
  <c r="G833" i="57" a="1"/>
  <c r="G833" i="57" s="1"/>
  <c r="G834" i="57" a="1"/>
  <c r="G834" i="57" s="1"/>
  <c r="G835" i="57" a="1"/>
  <c r="G835" i="57" s="1"/>
  <c r="G836" i="57" a="1"/>
  <c r="G836" i="57" s="1"/>
  <c r="G837" i="57" a="1"/>
  <c r="G837" i="57" s="1"/>
  <c r="G838" i="57" a="1"/>
  <c r="G838" i="57" s="1"/>
  <c r="G839" i="57" a="1"/>
  <c r="G839" i="57" s="1"/>
  <c r="G840" i="57" a="1"/>
  <c r="G840" i="57" s="1"/>
  <c r="G841" i="57" a="1"/>
  <c r="G841" i="57" s="1"/>
  <c r="G842" i="57" a="1"/>
  <c r="G842" i="57" s="1"/>
  <c r="G843" i="57" a="1"/>
  <c r="G843" i="57" s="1"/>
  <c r="G844" i="57" a="1"/>
  <c r="G844" i="57" s="1"/>
  <c r="G845" i="57" a="1"/>
  <c r="G845" i="57" s="1"/>
  <c r="G846" i="57" a="1"/>
  <c r="G846" i="57" s="1"/>
  <c r="G847" i="57" a="1"/>
  <c r="G847" i="57" s="1"/>
  <c r="G848" i="57" a="1"/>
  <c r="G848" i="57" s="1"/>
  <c r="G849" i="57" a="1"/>
  <c r="G849" i="57" s="1"/>
  <c r="G850" i="57" a="1"/>
  <c r="G850" i="57" s="1"/>
  <c r="G851" i="57" a="1"/>
  <c r="G851" i="57" s="1"/>
  <c r="G852" i="57" a="1"/>
  <c r="G852" i="57" s="1"/>
  <c r="G853" i="57" a="1"/>
  <c r="G853" i="57" s="1"/>
  <c r="G854" i="57" a="1"/>
  <c r="G854" i="57" s="1"/>
  <c r="G855" i="57" a="1"/>
  <c r="G855" i="57" s="1"/>
  <c r="G856" i="57" a="1"/>
  <c r="G856" i="57" s="1"/>
  <c r="G857" i="57" a="1"/>
  <c r="G857" i="57" s="1"/>
  <c r="G858" i="57" a="1"/>
  <c r="G858" i="57" s="1"/>
  <c r="G859" i="57" a="1"/>
  <c r="G859" i="57" s="1"/>
  <c r="G860" i="57" a="1"/>
  <c r="G860" i="57" s="1"/>
  <c r="G861" i="57" a="1"/>
  <c r="G861" i="57" s="1"/>
  <c r="G862" i="57" a="1"/>
  <c r="G862" i="57" s="1"/>
  <c r="G863" i="57" a="1"/>
  <c r="G863" i="57" s="1"/>
  <c r="G864" i="57" a="1"/>
  <c r="G864" i="57" s="1"/>
  <c r="G865" i="57" a="1"/>
  <c r="G865" i="57" s="1"/>
  <c r="G866" i="57" a="1"/>
  <c r="G866" i="57" s="1"/>
  <c r="G867" i="57" a="1"/>
  <c r="G867" i="57" s="1"/>
  <c r="G868" i="57" a="1"/>
  <c r="G868" i="57" s="1"/>
  <c r="G869" i="57" a="1"/>
  <c r="G869" i="57" s="1"/>
  <c r="G870" i="57" a="1"/>
  <c r="G870" i="57" s="1"/>
  <c r="G871" i="57" a="1"/>
  <c r="G871" i="57" s="1"/>
  <c r="G872" i="57" a="1"/>
  <c r="G872" i="57" s="1"/>
  <c r="G873" i="57" a="1"/>
  <c r="G873" i="57" s="1"/>
  <c r="G874" i="57" a="1"/>
  <c r="G874" i="57" s="1"/>
  <c r="G875" i="57" a="1"/>
  <c r="G875" i="57" s="1"/>
  <c r="G876" i="57" a="1"/>
  <c r="G876" i="57" s="1"/>
  <c r="G877" i="57" a="1"/>
  <c r="G877" i="57" s="1"/>
  <c r="G878" i="57" a="1"/>
  <c r="G878" i="57" s="1"/>
  <c r="G879" i="57" a="1"/>
  <c r="G879" i="57" s="1"/>
  <c r="G880" i="57" a="1"/>
  <c r="G880" i="57" s="1"/>
  <c r="G881" i="57" a="1"/>
  <c r="G881" i="57" s="1"/>
  <c r="G882" i="57" a="1"/>
  <c r="G882" i="57" s="1"/>
  <c r="G883" i="57" a="1"/>
  <c r="G883" i="57" s="1"/>
  <c r="G884" i="57" a="1"/>
  <c r="G884" i="57" s="1"/>
  <c r="G885" i="57" a="1"/>
  <c r="G885" i="57" s="1"/>
  <c r="G886" i="57" a="1"/>
  <c r="G886" i="57" s="1"/>
  <c r="G887" i="57" a="1"/>
  <c r="G887" i="57" s="1"/>
  <c r="G888" i="57" a="1"/>
  <c r="G888" i="57" s="1"/>
  <c r="G889" i="57" a="1"/>
  <c r="G889" i="57" s="1"/>
  <c r="G890" i="57" a="1"/>
  <c r="G890" i="57" s="1"/>
  <c r="G891" i="57" a="1"/>
  <c r="G891" i="57" s="1"/>
  <c r="G892" i="57" a="1"/>
  <c r="G892" i="57" s="1"/>
  <c r="G893" i="57" a="1"/>
  <c r="G893" i="57" s="1"/>
  <c r="G894" i="57" a="1"/>
  <c r="G894" i="57" s="1"/>
  <c r="G895" i="57" a="1"/>
  <c r="G895" i="57" s="1"/>
  <c r="G896" i="57" a="1"/>
  <c r="G896" i="57" s="1"/>
  <c r="G897" i="57" a="1"/>
  <c r="G897" i="57" s="1"/>
  <c r="G898" i="57" a="1"/>
  <c r="G898" i="57" s="1"/>
  <c r="G899" i="57" a="1"/>
  <c r="G899" i="57" s="1"/>
  <c r="G900" i="57" a="1"/>
  <c r="G900" i="57" s="1"/>
  <c r="G901" i="57" a="1"/>
  <c r="G901" i="57" s="1"/>
  <c r="G902" i="57" a="1"/>
  <c r="G902" i="57" s="1"/>
  <c r="G903" i="57" a="1"/>
  <c r="G903" i="57" s="1"/>
  <c r="G904" i="57" a="1"/>
  <c r="G904" i="57" s="1"/>
  <c r="G905" i="57" a="1"/>
  <c r="G905" i="57" s="1"/>
  <c r="G908" i="57" a="1"/>
  <c r="G908" i="57" s="1"/>
  <c r="G909" i="57" a="1"/>
  <c r="G909" i="57" s="1"/>
  <c r="G910" i="57" a="1"/>
  <c r="G910" i="57" s="1"/>
  <c r="G911" i="57" a="1"/>
  <c r="G911" i="57" s="1"/>
  <c r="G912" i="57" a="1"/>
  <c r="G912" i="57" s="1"/>
  <c r="G913" i="57" a="1"/>
  <c r="G913" i="57" s="1"/>
  <c r="G915" i="57" a="1"/>
  <c r="G915" i="57" s="1"/>
  <c r="G917" i="57" a="1"/>
  <c r="G917" i="57" s="1"/>
  <c r="G918" i="57" a="1"/>
  <c r="G918" i="57" s="1"/>
  <c r="G919" i="57" a="1"/>
  <c r="G919" i="57" s="1"/>
  <c r="G920" i="57" a="1"/>
  <c r="G920" i="57" s="1"/>
  <c r="G921" i="57" a="1"/>
  <c r="G921" i="57" s="1"/>
  <c r="G923" i="57" a="1"/>
  <c r="G923" i="57" s="1"/>
  <c r="G924" i="57" a="1"/>
  <c r="G924" i="57" s="1"/>
  <c r="G926" i="57" a="1"/>
  <c r="G926" i="57" s="1"/>
  <c r="G927" i="57" a="1"/>
  <c r="G927" i="57" s="1"/>
  <c r="G928" i="57" a="1"/>
  <c r="G928" i="57" s="1"/>
  <c r="G929" i="57" a="1"/>
  <c r="G929" i="57" s="1"/>
  <c r="G930" i="57" a="1"/>
  <c r="G930" i="57" s="1"/>
  <c r="G931" i="57" a="1"/>
  <c r="G931" i="57" s="1"/>
  <c r="G932" i="57" a="1"/>
  <c r="G932" i="57" s="1"/>
  <c r="G933" i="57" a="1"/>
  <c r="G933" i="57" s="1"/>
  <c r="G935" i="57" a="1"/>
  <c r="G935" i="57" s="1"/>
  <c r="G936" i="57" a="1"/>
  <c r="G936" i="57" s="1"/>
  <c r="G937" i="57" a="1"/>
  <c r="G937" i="57" s="1"/>
  <c r="G938" i="57" a="1"/>
  <c r="G938" i="57" s="1"/>
  <c r="G940" i="57" a="1"/>
  <c r="G940" i="57" s="1"/>
  <c r="G941" i="57" a="1"/>
  <c r="G941" i="57" s="1"/>
  <c r="G942" i="57" a="1"/>
  <c r="G942" i="57" s="1"/>
  <c r="G943" i="57" a="1"/>
  <c r="G943" i="57" s="1"/>
  <c r="G944" i="57" a="1"/>
  <c r="G944" i="57" s="1"/>
  <c r="G945" i="57" a="1"/>
  <c r="G945" i="57" s="1"/>
  <c r="G946" i="57" a="1"/>
  <c r="G946" i="57" s="1"/>
  <c r="G947" i="57" a="1"/>
  <c r="G947" i="57" s="1"/>
  <c r="G949" i="57" a="1"/>
  <c r="G949" i="57" s="1"/>
  <c r="G950" i="57" a="1"/>
  <c r="G950" i="57" s="1"/>
  <c r="G954" i="57" a="1"/>
  <c r="G954" i="57" s="1"/>
  <c r="G956" i="57" a="1"/>
  <c r="G956" i="57" s="1"/>
  <c r="G958" i="57" a="1"/>
  <c r="G958" i="57" s="1"/>
  <c r="G959" i="57" a="1"/>
  <c r="G959" i="57" s="1"/>
  <c r="G963" i="57" a="1"/>
  <c r="G963" i="57" s="1"/>
  <c r="G965" i="57" a="1"/>
  <c r="G965" i="57" s="1"/>
  <c r="G968" i="57" a="1"/>
  <c r="G968" i="57" s="1"/>
  <c r="G987" i="57" a="1"/>
  <c r="G987" i="57" s="1"/>
  <c r="G988" i="57" a="1"/>
  <c r="G988" i="57" s="1"/>
  <c r="G1011" i="57" a="1"/>
  <c r="G1011" i="57" s="1"/>
  <c r="G1030" i="57" a="1"/>
  <c r="G1030" i="57" s="1"/>
  <c r="G1031" i="57" a="1"/>
  <c r="G1031" i="57" s="1"/>
  <c r="G1032" i="57" a="1"/>
  <c r="G1032" i="57" s="1"/>
  <c r="G1038" i="57" a="1"/>
  <c r="G1038" i="57" s="1"/>
  <c r="G1039" i="57" a="1"/>
  <c r="G1039" i="57" s="1"/>
  <c r="G1041" i="57" a="1"/>
  <c r="G1041" i="57" s="1"/>
  <c r="G1043" i="57" a="1"/>
  <c r="G1043" i="57" s="1"/>
  <c r="G1044" i="57" a="1"/>
  <c r="G1044" i="57" s="1"/>
  <c r="G1047" i="57" a="1"/>
  <c r="G1047" i="57" s="1"/>
  <c r="G1050" i="57" a="1"/>
  <c r="G1050" i="57" s="1"/>
  <c r="G1051" i="57" a="1"/>
  <c r="G1051" i="57" s="1"/>
  <c r="G1052" i="57" a="1"/>
  <c r="G1052" i="57" s="1"/>
  <c r="G1053" i="57" a="1"/>
  <c r="G1053" i="57" s="1"/>
  <c r="G1055" i="57" a="1"/>
  <c r="G1055" i="57" s="1"/>
  <c r="G1059" i="57" a="1"/>
  <c r="G1059" i="57" s="1"/>
  <c r="G1061" i="57" a="1"/>
  <c r="G1061" i="57" s="1"/>
  <c r="G1062" i="57" a="1"/>
  <c r="G1062" i="57" s="1"/>
  <c r="G1075" i="57" a="1"/>
  <c r="G1075" i="57" s="1"/>
  <c r="G1076" i="57" a="1"/>
  <c r="G1076" i="57" s="1"/>
  <c r="G1083" i="57" a="1"/>
  <c r="G1083" i="57" s="1"/>
  <c r="G1085" i="57" a="1"/>
  <c r="G1085" i="57" s="1"/>
  <c r="G1089" i="57" a="1"/>
  <c r="G1089" i="57" s="1"/>
  <c r="G1094" i="57" a="1"/>
  <c r="G1094" i="57" s="1"/>
  <c r="G1095" i="57" a="1"/>
  <c r="G1095" i="57" s="1"/>
  <c r="G1096" i="57" a="1"/>
  <c r="G1096" i="57" s="1"/>
  <c r="G1098" i="57" a="1"/>
  <c r="G1098" i="57" s="1"/>
  <c r="G1099" i="57" a="1"/>
  <c r="G1099" i="57" s="1"/>
  <c r="G1102" i="57" a="1"/>
  <c r="G1102" i="57" s="1"/>
  <c r="G1105" i="57" a="1"/>
  <c r="G1105" i="57" s="1"/>
  <c r="G1107" i="57" a="1"/>
  <c r="G1107" i="57" s="1"/>
  <c r="G1108" i="57" a="1"/>
  <c r="G1108" i="57" s="1"/>
  <c r="G1123" i="57" a="1"/>
  <c r="G1123" i="57" s="1"/>
  <c r="G1126" i="57" a="1"/>
  <c r="G1126" i="57" s="1"/>
  <c r="G1127" i="57" a="1"/>
  <c r="G1127" i="57" s="1"/>
  <c r="G1134" i="57" a="1"/>
  <c r="G1134" i="57" s="1"/>
  <c r="G1137" i="57" a="1"/>
  <c r="G1137" i="57" s="1"/>
  <c r="G1139" i="57" a="1"/>
  <c r="G1139" i="57" s="1"/>
  <c r="G1143" i="57" a="1"/>
  <c r="G1143" i="57" s="1"/>
  <c r="G1146" i="57" a="1"/>
  <c r="G1146" i="57" s="1"/>
  <c r="G1147" i="57" a="1"/>
  <c r="G1147" i="57" s="1"/>
  <c r="G1148" i="57" a="1"/>
  <c r="G1148" i="57" s="1"/>
  <c r="G1149" i="57" a="1"/>
  <c r="G1149" i="57" s="1"/>
  <c r="G1151" i="57" a="1"/>
  <c r="G1151" i="57" s="1"/>
  <c r="G1153" i="57" a="1"/>
  <c r="G1153" i="57" s="1"/>
  <c r="G1155" i="57" a="1"/>
  <c r="G1155" i="57" s="1"/>
  <c r="G1157" i="57" a="1"/>
  <c r="G1157" i="57" s="1"/>
  <c r="G1158" i="57" a="1"/>
  <c r="G1158" i="57" s="1"/>
  <c r="G1159" i="57" a="1"/>
  <c r="G1159" i="57" s="1"/>
  <c r="G1160" i="57" a="1"/>
  <c r="G1160" i="57" s="1"/>
  <c r="G1172" i="57" a="1"/>
  <c r="G1172" i="57" s="1"/>
  <c r="G1175" i="57" a="1"/>
  <c r="G1175" i="57" s="1"/>
  <c r="G1179" i="57" a="1"/>
  <c r="G1179" i="57" s="1"/>
  <c r="G1180" i="57" a="1"/>
  <c r="G1180" i="57" s="1"/>
  <c r="G1181" i="57" a="1"/>
  <c r="G1181" i="57" s="1"/>
  <c r="G1185" i="57" a="1"/>
  <c r="G1185" i="57" s="1"/>
  <c r="G1191" i="57" a="1"/>
  <c r="G1191" i="57" s="1"/>
  <c r="G1194" i="57" a="1"/>
  <c r="G1194" i="57" s="1"/>
  <c r="G1195" i="57" a="1"/>
  <c r="G1195" i="57" s="1"/>
  <c r="G1199" i="57" a="1"/>
  <c r="G1199" i="57" s="1"/>
  <c r="G1204" i="57" a="1"/>
  <c r="G1204" i="57" s="1"/>
  <c r="G1207" i="57" a="1"/>
  <c r="G1207" i="57" s="1"/>
  <c r="G2" i="56" a="1"/>
  <c r="G2" i="56" s="1"/>
  <c r="G3" i="56" a="1"/>
  <c r="G3" i="56" s="1"/>
  <c r="G5" i="56" a="1"/>
  <c r="G5" i="56" s="1"/>
  <c r="G6" i="56" a="1"/>
  <c r="G6" i="56" s="1"/>
  <c r="G7" i="56" a="1"/>
  <c r="G7" i="56" s="1"/>
  <c r="G8" i="56" a="1"/>
  <c r="G8" i="56" s="1"/>
  <c r="G9" i="56" a="1"/>
  <c r="G9" i="56" s="1"/>
  <c r="G10" i="56" a="1"/>
  <c r="G10" i="56" s="1"/>
  <c r="G11" i="56" a="1"/>
  <c r="G11" i="56" s="1"/>
  <c r="G12" i="56" a="1"/>
  <c r="G12" i="56" s="1"/>
  <c r="G13" i="56" a="1"/>
  <c r="G13" i="56" s="1"/>
  <c r="G14" i="56" a="1"/>
  <c r="G14" i="56" s="1"/>
  <c r="G15" i="56" a="1"/>
  <c r="G15" i="56" s="1"/>
  <c r="G16" i="56" a="1"/>
  <c r="G16" i="56" s="1"/>
  <c r="G17" i="56" a="1"/>
  <c r="G17" i="56" s="1"/>
  <c r="G18" i="56" a="1"/>
  <c r="G18" i="56" s="1"/>
  <c r="G19" i="56" a="1"/>
  <c r="G19" i="56" s="1"/>
  <c r="G20" i="56" a="1"/>
  <c r="G20" i="56" s="1"/>
  <c r="G21" i="56" a="1"/>
  <c r="G21" i="56" s="1"/>
  <c r="G22" i="56" a="1"/>
  <c r="G22" i="56" s="1"/>
  <c r="G23" i="56" a="1"/>
  <c r="G23" i="56" s="1"/>
  <c r="G24" i="56" a="1"/>
  <c r="G24" i="56" s="1"/>
  <c r="G25" i="56" a="1"/>
  <c r="G25" i="56" s="1"/>
  <c r="G26" i="56" a="1"/>
  <c r="G26" i="56" s="1"/>
  <c r="G27" i="56" a="1"/>
  <c r="G27" i="56" s="1"/>
  <c r="G29" i="56" a="1"/>
  <c r="G29" i="56" s="1"/>
  <c r="G30" i="56" a="1"/>
  <c r="G30" i="56" s="1"/>
  <c r="G31" i="56" a="1"/>
  <c r="G31" i="56" s="1"/>
  <c r="G32" i="56" a="1"/>
  <c r="G32" i="56" s="1"/>
  <c r="G33" i="56" a="1"/>
  <c r="G33" i="56" s="1"/>
  <c r="G34" i="56" a="1"/>
  <c r="G34" i="56" s="1"/>
  <c r="G35" i="56" a="1"/>
  <c r="G35" i="56" s="1"/>
  <c r="G36" i="56" a="1"/>
  <c r="G36" i="56" s="1"/>
  <c r="G37" i="56" a="1"/>
  <c r="G37" i="56" s="1"/>
  <c r="G38" i="56" a="1"/>
  <c r="G38" i="56" s="1"/>
  <c r="G39" i="56" a="1"/>
  <c r="G39" i="56" s="1"/>
  <c r="G40" i="56" a="1"/>
  <c r="G40" i="56" s="1"/>
  <c r="G41" i="56" a="1"/>
  <c r="G41" i="56" s="1"/>
  <c r="G42" i="56" a="1"/>
  <c r="G42" i="56" s="1"/>
  <c r="G43" i="56" a="1"/>
  <c r="G43" i="56" s="1"/>
  <c r="G45" i="56" a="1"/>
  <c r="G45" i="56" s="1"/>
  <c r="G46" i="56" a="1"/>
  <c r="G46" i="56" s="1"/>
  <c r="G47" i="56" a="1"/>
  <c r="G47" i="56" s="1"/>
  <c r="G48" i="56" a="1"/>
  <c r="G48" i="56" s="1"/>
  <c r="G49" i="56" a="1"/>
  <c r="G49" i="56" s="1"/>
  <c r="G50" i="56" a="1"/>
  <c r="G50" i="56" s="1"/>
  <c r="G51" i="56" a="1"/>
  <c r="G51" i="56" s="1"/>
  <c r="G52" i="56" a="1"/>
  <c r="G52" i="56" s="1"/>
  <c r="G53" i="56" a="1"/>
  <c r="G53" i="56" s="1"/>
  <c r="G54" i="56" a="1"/>
  <c r="G54" i="56" s="1"/>
  <c r="G55" i="56" a="1"/>
  <c r="G55" i="56" s="1"/>
  <c r="G56" i="56" a="1"/>
  <c r="G56" i="56" s="1"/>
  <c r="G57" i="56" a="1"/>
  <c r="G57" i="56" s="1"/>
  <c r="G58" i="56" a="1"/>
  <c r="G58" i="56" s="1"/>
  <c r="G59" i="56" a="1"/>
  <c r="G59" i="56" s="1"/>
  <c r="G60" i="56" a="1"/>
  <c r="G60" i="56" s="1"/>
  <c r="G61" i="56" a="1"/>
  <c r="G61" i="56" s="1"/>
  <c r="G62" i="56" a="1"/>
  <c r="G62" i="56" s="1"/>
  <c r="G63" i="56" a="1"/>
  <c r="G63" i="56" s="1"/>
  <c r="G64" i="56" a="1"/>
  <c r="G64" i="56" s="1"/>
  <c r="G65" i="56" a="1"/>
  <c r="G65" i="56" s="1"/>
  <c r="G66" i="56" a="1"/>
  <c r="G66" i="56" s="1"/>
  <c r="G67" i="56" a="1"/>
  <c r="G67" i="56" s="1"/>
  <c r="G69" i="56" a="1"/>
  <c r="G69" i="56" s="1"/>
  <c r="G70" i="56" a="1"/>
  <c r="G70" i="56" s="1"/>
  <c r="G71" i="56" a="1"/>
  <c r="G71" i="56" s="1"/>
  <c r="G72" i="56" a="1"/>
  <c r="G72" i="56" s="1"/>
  <c r="G73" i="56" a="1"/>
  <c r="G73" i="56" s="1"/>
  <c r="G74" i="56" a="1"/>
  <c r="G74" i="56" s="1"/>
  <c r="G75" i="56" a="1"/>
  <c r="G75" i="56" s="1"/>
  <c r="G76" i="56" a="1"/>
  <c r="G76" i="56" s="1"/>
  <c r="G77" i="56" a="1"/>
  <c r="G77" i="56" s="1"/>
  <c r="G78" i="56" a="1"/>
  <c r="G78" i="56" s="1"/>
  <c r="G79" i="56" a="1"/>
  <c r="G79" i="56" s="1"/>
  <c r="G80" i="56" a="1"/>
  <c r="G80" i="56" s="1"/>
  <c r="G81" i="56" a="1"/>
  <c r="G81" i="56" s="1"/>
  <c r="G82" i="56" a="1"/>
  <c r="G82" i="56" s="1"/>
  <c r="G83" i="56" a="1"/>
  <c r="G83" i="56" s="1"/>
  <c r="G84" i="56" a="1"/>
  <c r="G84" i="56" s="1"/>
  <c r="G85" i="56" a="1"/>
  <c r="G85" i="56" s="1"/>
  <c r="G86" i="56" a="1"/>
  <c r="G86" i="56" s="1"/>
  <c r="G87" i="56" a="1"/>
  <c r="G87" i="56" s="1"/>
  <c r="G88" i="56" a="1"/>
  <c r="G88" i="56" s="1"/>
  <c r="G89" i="56" a="1"/>
  <c r="G89" i="56" s="1"/>
  <c r="G90" i="56" a="1"/>
  <c r="G90" i="56" s="1"/>
  <c r="G91" i="56" a="1"/>
  <c r="G91" i="56" s="1"/>
  <c r="G92" i="56" a="1"/>
  <c r="G92" i="56" s="1"/>
  <c r="G93" i="56" a="1"/>
  <c r="G93" i="56" s="1"/>
  <c r="G94" i="56" a="1"/>
  <c r="G94" i="56" s="1"/>
  <c r="G95" i="56" a="1"/>
  <c r="G95" i="56" s="1"/>
  <c r="G96" i="56" a="1"/>
  <c r="G96" i="56" s="1"/>
  <c r="G97" i="56" a="1"/>
  <c r="G97" i="56" s="1"/>
  <c r="G98" i="56" a="1"/>
  <c r="G98" i="56" s="1"/>
  <c r="G99" i="56" a="1"/>
  <c r="G99" i="56" s="1"/>
  <c r="G101" i="56" a="1"/>
  <c r="G101" i="56" s="1"/>
  <c r="G102" i="56" a="1"/>
  <c r="G102" i="56" s="1"/>
  <c r="G103" i="56" a="1"/>
  <c r="G103" i="56" s="1"/>
  <c r="G104" i="56" a="1"/>
  <c r="G104" i="56" s="1"/>
  <c r="G105" i="56" a="1"/>
  <c r="G105" i="56" s="1"/>
  <c r="G106" i="56" a="1"/>
  <c r="G106" i="56" s="1"/>
  <c r="G107" i="56" a="1"/>
  <c r="G107" i="56" s="1"/>
  <c r="G108" i="56" a="1"/>
  <c r="G108" i="56" s="1"/>
  <c r="G109" i="56" a="1"/>
  <c r="G109" i="56" s="1"/>
  <c r="G110" i="56" a="1"/>
  <c r="G110" i="56" s="1"/>
  <c r="G111" i="56" a="1"/>
  <c r="G111" i="56" s="1"/>
  <c r="G112" i="56" a="1"/>
  <c r="G112" i="56" s="1"/>
  <c r="G113" i="56" a="1"/>
  <c r="G113" i="56" s="1"/>
  <c r="G114" i="56" a="1"/>
  <c r="G114" i="56" s="1"/>
  <c r="G115" i="56" a="1"/>
  <c r="G115" i="56" s="1"/>
  <c r="G116" i="56" a="1"/>
  <c r="G116" i="56" s="1"/>
  <c r="G117" i="56" a="1"/>
  <c r="G117" i="56" s="1"/>
  <c r="G119" i="56" a="1"/>
  <c r="G119" i="56" s="1"/>
  <c r="G120" i="56" a="1"/>
  <c r="G120" i="56" s="1"/>
  <c r="G121" i="56" a="1"/>
  <c r="G121" i="56" s="1"/>
  <c r="G122" i="56" a="1"/>
  <c r="G122" i="56" s="1"/>
  <c r="G123" i="56" a="1"/>
  <c r="G123" i="56" s="1"/>
  <c r="G124" i="56" a="1"/>
  <c r="G124" i="56" s="1"/>
  <c r="G125" i="56" a="1"/>
  <c r="G125" i="56" s="1"/>
  <c r="G127" i="56" a="1"/>
  <c r="G127" i="56" s="1"/>
  <c r="G128" i="56" a="1"/>
  <c r="G128" i="56" s="1"/>
  <c r="G129" i="56" a="1"/>
  <c r="G129" i="56" s="1"/>
  <c r="G130" i="56" a="1"/>
  <c r="G130" i="56" s="1"/>
  <c r="G131" i="56" a="1"/>
  <c r="G131" i="56" s="1"/>
  <c r="G133" i="56" a="1"/>
  <c r="G133" i="56" s="1"/>
  <c r="G134" i="56" a="1"/>
  <c r="G134" i="56" s="1"/>
  <c r="G135" i="56" a="1"/>
  <c r="G135" i="56" s="1"/>
  <c r="G136" i="56" a="1"/>
  <c r="G136" i="56" s="1"/>
  <c r="G137" i="56" a="1"/>
  <c r="G137" i="56" s="1"/>
  <c r="G138" i="56" a="1"/>
  <c r="G138" i="56" s="1"/>
  <c r="G139" i="56" a="1"/>
  <c r="G139" i="56" s="1"/>
  <c r="G141" i="56" a="1"/>
  <c r="G141" i="56" s="1"/>
  <c r="G143" i="56" a="1"/>
  <c r="G143" i="56" s="1"/>
  <c r="G144" i="56" a="1"/>
  <c r="G144" i="56" s="1"/>
  <c r="G145" i="56" a="1"/>
  <c r="G145" i="56" s="1"/>
  <c r="G146" i="56" a="1"/>
  <c r="G146" i="56" s="1"/>
  <c r="G147" i="56" a="1"/>
  <c r="G147" i="56" s="1"/>
  <c r="G149" i="56" a="1"/>
  <c r="G149" i="56" s="1"/>
  <c r="G151" i="56" a="1"/>
  <c r="G151" i="56" s="1"/>
  <c r="G152" i="56" a="1"/>
  <c r="G152" i="56" s="1"/>
  <c r="G153" i="56" a="1"/>
  <c r="G153" i="56" s="1"/>
  <c r="G154" i="56" a="1"/>
  <c r="G154" i="56" s="1"/>
  <c r="G155" i="56" a="1"/>
  <c r="G155" i="56" s="1"/>
  <c r="G156" i="56" a="1"/>
  <c r="G156" i="56" s="1"/>
  <c r="G157" i="56" a="1"/>
  <c r="G157" i="56" s="1"/>
  <c r="G158" i="56" a="1"/>
  <c r="G158" i="56" s="1"/>
  <c r="G159" i="56" a="1"/>
  <c r="G159" i="56" s="1"/>
  <c r="G160" i="56" a="1"/>
  <c r="G160" i="56" s="1"/>
  <c r="G161" i="56" a="1"/>
  <c r="G161" i="56" s="1"/>
  <c r="G162" i="56" a="1"/>
  <c r="G162" i="56" s="1"/>
  <c r="G163" i="56" a="1"/>
  <c r="G163" i="56" s="1"/>
  <c r="G165" i="56" a="1"/>
  <c r="G165" i="56" s="1"/>
  <c r="G167" i="56" a="1"/>
  <c r="G167" i="56" s="1"/>
  <c r="G168" i="56" a="1"/>
  <c r="G168" i="56" s="1"/>
  <c r="G169" i="56" a="1"/>
  <c r="G169" i="56" s="1"/>
  <c r="G170" i="56" a="1"/>
  <c r="G170" i="56" s="1"/>
  <c r="G171" i="56" a="1"/>
  <c r="G171" i="56" s="1"/>
  <c r="G172" i="56" a="1"/>
  <c r="G172" i="56" s="1"/>
  <c r="G173" i="56" a="1"/>
  <c r="G173" i="56" s="1"/>
  <c r="G175" i="56" a="1"/>
  <c r="G175" i="56" s="1"/>
  <c r="G176" i="56" a="1"/>
  <c r="G176" i="56" s="1"/>
  <c r="G177" i="56" a="1"/>
  <c r="G177" i="56" s="1"/>
  <c r="G178" i="56" a="1"/>
  <c r="G178" i="56" s="1"/>
  <c r="G179" i="56" a="1"/>
  <c r="G179" i="56" s="1"/>
  <c r="G181" i="56" a="1"/>
  <c r="G181" i="56" s="1"/>
  <c r="G182" i="56" a="1"/>
  <c r="G182" i="56" s="1"/>
  <c r="G183" i="56" a="1"/>
  <c r="G183" i="56" s="1"/>
  <c r="G185" i="56" a="1"/>
  <c r="G185" i="56" s="1"/>
  <c r="G186" i="56" a="1"/>
  <c r="G186" i="56" s="1"/>
  <c r="G187" i="56" a="1"/>
  <c r="G187" i="56" s="1"/>
  <c r="G189" i="56" a="1"/>
  <c r="G189" i="56" s="1"/>
  <c r="G191" i="56" a="1"/>
  <c r="G191" i="56" s="1"/>
  <c r="G193" i="56" a="1"/>
  <c r="G193" i="56" s="1"/>
  <c r="G194" i="56" a="1"/>
  <c r="G194" i="56" s="1"/>
  <c r="G195" i="56" a="1"/>
  <c r="G195" i="56" s="1"/>
  <c r="G197" i="56" a="1"/>
  <c r="G197" i="56" s="1"/>
  <c r="G199" i="56" a="1"/>
  <c r="G199" i="56" s="1"/>
  <c r="G200" i="56" a="1"/>
  <c r="G200" i="56" s="1"/>
  <c r="G201" i="56" a="1"/>
  <c r="G201" i="56" s="1"/>
  <c r="G202" i="56" a="1"/>
  <c r="G202" i="56" s="1"/>
  <c r="G203" i="56" a="1"/>
  <c r="G203" i="56" s="1"/>
  <c r="G204" i="56" a="1"/>
  <c r="G204" i="56" s="1"/>
  <c r="G205" i="56" a="1"/>
  <c r="G205" i="56" s="1"/>
  <c r="G207" i="56" a="1"/>
  <c r="G207" i="56" s="1"/>
  <c r="G208" i="56" a="1"/>
  <c r="G208" i="56" s="1"/>
  <c r="G209" i="56" a="1"/>
  <c r="G209" i="56" s="1"/>
  <c r="G210" i="56" a="1"/>
  <c r="G210" i="56" s="1"/>
  <c r="G211" i="56" a="1"/>
  <c r="G211" i="56" s="1"/>
  <c r="G212" i="56" a="1"/>
  <c r="G212" i="56" s="1"/>
  <c r="G213" i="56" a="1"/>
  <c r="G213" i="56" s="1"/>
  <c r="G214" i="56" a="1"/>
  <c r="G214" i="56" s="1"/>
  <c r="G215" i="56" a="1"/>
  <c r="G215" i="56" s="1"/>
  <c r="G216" i="56" a="1"/>
  <c r="G216" i="56" s="1"/>
  <c r="G217" i="56" a="1"/>
  <c r="G217" i="56" s="1"/>
  <c r="G218" i="56" a="1"/>
  <c r="G218" i="56" s="1"/>
  <c r="G219" i="56" a="1"/>
  <c r="G219" i="56" s="1"/>
  <c r="G221" i="56" a="1"/>
  <c r="G221" i="56" s="1"/>
  <c r="G222" i="56" a="1"/>
  <c r="G222" i="56" s="1"/>
  <c r="G223" i="56" a="1"/>
  <c r="G223" i="56" s="1"/>
  <c r="G224" i="56" a="1"/>
  <c r="G224" i="56" s="1"/>
  <c r="G225" i="56" a="1"/>
  <c r="G225" i="56" s="1"/>
  <c r="G226" i="56" a="1"/>
  <c r="G226" i="56" s="1"/>
  <c r="G227" i="56" a="1"/>
  <c r="G227" i="56" s="1"/>
  <c r="G229" i="56" a="1"/>
  <c r="G229" i="56" s="1"/>
  <c r="G230" i="56" a="1"/>
  <c r="G230" i="56" s="1"/>
  <c r="G231" i="56" a="1"/>
  <c r="G231" i="56" s="1"/>
  <c r="G232" i="56" a="1"/>
  <c r="G232" i="56" s="1"/>
  <c r="G233" i="56" a="1"/>
  <c r="G233" i="56" s="1"/>
  <c r="G234" i="56" a="1"/>
  <c r="G234" i="56" s="1"/>
  <c r="G235" i="56" a="1"/>
  <c r="G235" i="56" s="1"/>
  <c r="G236" i="56" a="1"/>
  <c r="G236" i="56" s="1"/>
  <c r="G237" i="56" a="1"/>
  <c r="G237" i="56" s="1"/>
  <c r="G239" i="56" a="1"/>
  <c r="G239" i="56" s="1"/>
  <c r="G240" i="56" a="1"/>
  <c r="G240" i="56" s="1"/>
  <c r="G241" i="56" a="1"/>
  <c r="G241" i="56" s="1"/>
  <c r="G242" i="56" a="1"/>
  <c r="G242" i="56" s="1"/>
  <c r="G243" i="56" a="1"/>
  <c r="G243" i="56" s="1"/>
  <c r="G245" i="56" a="1"/>
  <c r="G245" i="56" s="1"/>
  <c r="G247" i="56" a="1"/>
  <c r="G247" i="56" s="1"/>
  <c r="G248" i="56" a="1"/>
  <c r="G248" i="56" s="1"/>
  <c r="G249" i="56" a="1"/>
  <c r="G249" i="56" s="1"/>
  <c r="G250" i="56" a="1"/>
  <c r="G250" i="56" s="1"/>
  <c r="G251" i="56" a="1"/>
  <c r="G251" i="56" s="1"/>
  <c r="G253" i="56" a="1"/>
  <c r="G253" i="56" s="1"/>
  <c r="G255" i="56" a="1"/>
  <c r="G255" i="56" s="1"/>
  <c r="G256" i="56" a="1"/>
  <c r="G256" i="56" s="1"/>
  <c r="G257" i="56" a="1"/>
  <c r="G257" i="56" s="1"/>
  <c r="G258" i="56" a="1"/>
  <c r="G258" i="56" s="1"/>
  <c r="G259" i="56" a="1"/>
  <c r="G259" i="56" s="1"/>
  <c r="G261" i="56" a="1"/>
  <c r="G261" i="56" s="1"/>
  <c r="G263" i="56" a="1"/>
  <c r="G263" i="56" s="1"/>
  <c r="G264" i="56" a="1"/>
  <c r="G264" i="56" s="1"/>
  <c r="G265" i="56" a="1"/>
  <c r="G265" i="56" s="1"/>
  <c r="G266" i="56" a="1"/>
  <c r="G266" i="56" s="1"/>
  <c r="G267" i="56" a="1"/>
  <c r="G267" i="56" s="1"/>
  <c r="G269" i="56" a="1"/>
  <c r="G269" i="56" s="1"/>
  <c r="G271" i="56" a="1"/>
  <c r="G271" i="56" s="1"/>
  <c r="G272" i="56" a="1"/>
  <c r="G272" i="56" s="1"/>
  <c r="G273" i="56" a="1"/>
  <c r="G273" i="56" s="1"/>
  <c r="G274" i="56" a="1"/>
  <c r="G274" i="56" s="1"/>
  <c r="G275" i="56" a="1"/>
  <c r="G275" i="56" s="1"/>
  <c r="G276" i="56" a="1"/>
  <c r="G276" i="56" s="1"/>
  <c r="G277" i="56" a="1"/>
  <c r="G277" i="56" s="1"/>
  <c r="G279" i="56" a="1"/>
  <c r="G279" i="56" s="1"/>
  <c r="G281" i="56" a="1"/>
  <c r="G281" i="56" s="1"/>
  <c r="G282" i="56" a="1"/>
  <c r="G282" i="56" s="1"/>
  <c r="G283" i="56" a="1"/>
  <c r="G283" i="56" s="1"/>
  <c r="G285" i="56" a="1"/>
  <c r="G285" i="56" s="1"/>
  <c r="G286" i="56" a="1"/>
  <c r="G286" i="56" s="1"/>
  <c r="G287" i="56" a="1"/>
  <c r="G287" i="56" s="1"/>
  <c r="G288" i="56" a="1"/>
  <c r="G288" i="56" s="1"/>
  <c r="G289" i="56" a="1"/>
  <c r="G289" i="56" s="1"/>
  <c r="G290" i="56" a="1"/>
  <c r="G290" i="56" s="1"/>
  <c r="G293" i="56" a="1"/>
  <c r="G293" i="56" s="1"/>
  <c r="G295" i="56" a="1"/>
  <c r="G295" i="56" s="1"/>
  <c r="G296" i="56" a="1"/>
  <c r="G296" i="56" s="1"/>
  <c r="G298" i="56" a="1"/>
  <c r="G298" i="56" s="1"/>
  <c r="G299" i="56" a="1"/>
  <c r="G299" i="56" s="1"/>
  <c r="G302" i="56" a="1"/>
  <c r="G302" i="56" s="1"/>
  <c r="G303" i="56" a="1"/>
  <c r="G303" i="56" s="1"/>
  <c r="G305" i="56" a="1"/>
  <c r="G305" i="56" s="1"/>
  <c r="G309" i="56" a="1"/>
  <c r="G309" i="56" s="1"/>
  <c r="G311" i="56" a="1"/>
  <c r="G311" i="56" s="1"/>
  <c r="G313" i="56" a="1"/>
  <c r="G313" i="56" s="1"/>
  <c r="G314" i="56" a="1"/>
  <c r="G314" i="56" s="1"/>
  <c r="G315" i="56" a="1"/>
  <c r="G315" i="56" s="1"/>
  <c r="G317" i="56" a="1"/>
  <c r="G317" i="56" s="1"/>
  <c r="G321" i="56" a="1"/>
  <c r="G321" i="56" s="1"/>
  <c r="G322" i="56" a="1"/>
  <c r="G322" i="56" s="1"/>
  <c r="G323" i="56" a="1"/>
  <c r="G323" i="56" s="1"/>
  <c r="G325" i="56" a="1"/>
  <c r="G325" i="56" s="1"/>
  <c r="G326" i="56" a="1"/>
  <c r="G326" i="56" s="1"/>
  <c r="G327" i="56" a="1"/>
  <c r="G327" i="56" s="1"/>
  <c r="G328" i="56" a="1"/>
  <c r="G328" i="56" s="1"/>
  <c r="G329" i="56" a="1"/>
  <c r="G329" i="56" s="1"/>
  <c r="G330" i="56" a="1"/>
  <c r="G330" i="56" s="1"/>
  <c r="G331" i="56" a="1"/>
  <c r="G331" i="56" s="1"/>
  <c r="G333" i="56" a="1"/>
  <c r="G333" i="56" s="1"/>
  <c r="G334" i="56" a="1"/>
  <c r="G334" i="56" s="1"/>
  <c r="G335" i="56" a="1"/>
  <c r="G335" i="56" s="1"/>
  <c r="G337" i="56" a="1"/>
  <c r="G337" i="56" s="1"/>
  <c r="G338" i="56" a="1"/>
  <c r="G338" i="56" s="1"/>
  <c r="G339" i="56" a="1"/>
  <c r="G339" i="56" s="1"/>
  <c r="G341" i="56" a="1"/>
  <c r="G341" i="56" s="1"/>
  <c r="G345" i="56" a="1"/>
  <c r="G345" i="56" s="1"/>
  <c r="G346" i="56" a="1"/>
  <c r="G346" i="56" s="1"/>
  <c r="G349" i="56" a="1"/>
  <c r="G349" i="56" s="1"/>
  <c r="G360" i="56" a="1"/>
  <c r="G360" i="56" s="1"/>
  <c r="G362" i="56" a="1"/>
  <c r="G362" i="56" s="1"/>
  <c r="G363" i="56" a="1"/>
  <c r="G363" i="56" s="1"/>
  <c r="G369" i="56" a="1"/>
  <c r="G369" i="56" s="1"/>
  <c r="G381" i="56" a="1"/>
  <c r="G381" i="56" s="1"/>
  <c r="G383" i="56" a="1"/>
  <c r="G383" i="56" s="1"/>
  <c r="G389" i="56" a="1"/>
  <c r="G389" i="56" s="1"/>
  <c r="G401" i="56" a="1"/>
  <c r="G401" i="56" s="1"/>
  <c r="G405" i="56" a="1"/>
  <c r="G405" i="56" s="1"/>
  <c r="G421" i="56" a="1"/>
  <c r="G421" i="56" s="1"/>
  <c r="G429" i="56" a="1"/>
  <c r="G429" i="56" s="1"/>
  <c r="G449" i="56" a="1"/>
  <c r="G449" i="56" s="1"/>
  <c r="G461" i="56" a="1"/>
  <c r="G461" i="56" s="1"/>
  <c r="G469" i="56" a="1"/>
  <c r="G469" i="56" s="1"/>
  <c r="G473" i="56" a="1"/>
  <c r="G473" i="56" s="1"/>
  <c r="G477" i="56" a="1"/>
  <c r="G477" i="56" s="1"/>
  <c r="G479" i="56" a="1"/>
  <c r="G479" i="56" s="1"/>
  <c r="G481" i="56" a="1"/>
  <c r="G481" i="56" s="1"/>
  <c r="G485" i="56" a="1"/>
  <c r="G485" i="56" s="1"/>
  <c r="G489" i="56" a="1"/>
  <c r="G489" i="56" s="1"/>
  <c r="G490" i="56" a="1"/>
  <c r="G490" i="56" s="1"/>
  <c r="G493" i="56" a="1"/>
  <c r="G493" i="56" s="1"/>
  <c r="G497" i="56" a="1"/>
  <c r="G497" i="56" s="1"/>
  <c r="G501" i="56" a="1"/>
  <c r="G501" i="56" s="1"/>
  <c r="G523" i="56" a="1"/>
  <c r="G523" i="56" s="1"/>
  <c r="G533" i="56" a="1"/>
  <c r="G533" i="56" s="1"/>
  <c r="G537" i="56" a="1"/>
  <c r="G537" i="56" s="1"/>
  <c r="G563" i="56" a="1"/>
  <c r="G563" i="56" s="1"/>
  <c r="G564" i="56" a="1"/>
  <c r="G564" i="56" s="1"/>
  <c r="G565" i="56" a="1"/>
  <c r="G565" i="56" s="1"/>
  <c r="G648" i="56" a="1"/>
  <c r="G648" i="56" s="1"/>
  <c r="P16" i="1" a="1"/>
  <c r="P16" i="1" s="1"/>
  <c r="R16" i="1" s="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X18" i="1" a="1"/>
  <c r="X18" i="1" s="1"/>
  <c r="X19" i="1" a="1"/>
  <c r="X19" i="1" s="1"/>
  <c r="X20" i="1" a="1"/>
  <c r="X20" i="1" s="1"/>
  <c r="X32" i="1" a="1"/>
  <c r="X32" i="1" s="1"/>
  <c r="X33" i="1" a="1"/>
  <c r="X33" i="1" s="1"/>
  <c r="X34" i="1" a="1"/>
  <c r="X34" i="1" s="1"/>
  <c r="X35" i="1" a="1"/>
  <c r="X35" i="1" s="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AG15" i="1"/>
  <c r="AG16" i="1"/>
  <c r="AG13" i="1"/>
  <c r="AG11" i="1"/>
  <c r="G2" i="44" a="1"/>
  <c r="G2" i="44" s="1"/>
  <c r="T4" i="47" a="1"/>
  <c r="T4" i="47" s="1"/>
  <c r="T3" i="47" a="1"/>
  <c r="T3" i="47" s="1"/>
  <c r="T2" i="47" a="1"/>
  <c r="T2" i="47" s="1"/>
  <c r="Q2" i="47"/>
  <c r="Q3" i="47"/>
  <c r="Q4" i="47"/>
  <c r="V18" i="1" a="1"/>
  <c r="V18" i="1" s="1"/>
  <c r="V19" i="1" a="1"/>
  <c r="V19" i="1" s="1"/>
  <c r="V20" i="1" a="1"/>
  <c r="V20" i="1" s="1"/>
  <c r="V32" i="1" a="1"/>
  <c r="V32" i="1" s="1"/>
  <c r="V33" i="1" a="1"/>
  <c r="V33" i="1" s="1"/>
  <c r="V34" i="1" a="1"/>
  <c r="V34" i="1" s="1"/>
  <c r="V35" i="1" a="1"/>
  <c r="V35" i="1" s="1"/>
  <c r="G1" i="44"/>
  <c r="L1" i="44"/>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U19" i="1" a="1"/>
  <c r="U19" i="1" s="1"/>
  <c r="T19" i="1" s="1" a="1"/>
  <c r="T19" i="1" s="1"/>
  <c r="U31" i="1" a="1"/>
  <c r="U31" i="1" s="1"/>
  <c r="U32" i="1" a="1"/>
  <c r="U32" i="1" s="1"/>
  <c r="AA32" i="1" s="1" a="1"/>
  <c r="AA32" i="1" s="1"/>
  <c r="U33" i="1" a="1"/>
  <c r="U33" i="1" s="1"/>
  <c r="AA33" i="1" s="1" a="1"/>
  <c r="AA33" i="1" s="1"/>
  <c r="U34" i="1" a="1"/>
  <c r="U34" i="1" s="1"/>
  <c r="Z34" i="1" s="1" a="1"/>
  <c r="Z34" i="1" s="1"/>
  <c r="U35" i="1" a="1"/>
  <c r="U35" i="1" s="1"/>
  <c r="T35" i="1" s="1" a="1"/>
  <c r="T35" i="1" s="1"/>
  <c r="AG14" i="1"/>
  <c r="U9" i="1" a="1"/>
  <c r="U9" i="1" s="1"/>
  <c r="S9" i="1" s="1" a="1"/>
  <c r="S9" i="1" s="1"/>
  <c r="AC17" i="48" a="1"/>
  <c r="AC17" i="48" s="1"/>
  <c r="AC18" i="48" a="1"/>
  <c r="AC18" i="48" s="1"/>
  <c r="AC19" i="48" a="1"/>
  <c r="AC19" i="48" s="1"/>
  <c r="AC20" i="48" a="1"/>
  <c r="AC20" i="48" s="1"/>
  <c r="AC21" i="48" a="1"/>
  <c r="AC21" i="48" s="1"/>
  <c r="AC22" i="48" a="1"/>
  <c r="AC22" i="48" s="1"/>
  <c r="AC23" i="48" a="1"/>
  <c r="AC23" i="48" s="1"/>
  <c r="AC24" i="48" a="1"/>
  <c r="AC24" i="48" s="1"/>
  <c r="AC25" i="48" a="1"/>
  <c r="AC25" i="48" s="1"/>
  <c r="AC26" i="48" a="1"/>
  <c r="AC26" i="48" s="1"/>
  <c r="AC27" i="48" a="1"/>
  <c r="AC27" i="48" s="1"/>
  <c r="AC28" i="48" a="1"/>
  <c r="AC28" i="48" s="1"/>
  <c r="AC29" i="48" a="1"/>
  <c r="AC29" i="48" s="1"/>
  <c r="AC30" i="48" a="1"/>
  <c r="AC30" i="48" s="1"/>
  <c r="AC31" i="48" a="1"/>
  <c r="AC31" i="48" s="1"/>
  <c r="AC32" i="48" a="1"/>
  <c r="AC32" i="48" s="1"/>
  <c r="AC33" i="48" a="1"/>
  <c r="AC33" i="48" s="1"/>
  <c r="AC34" i="48" a="1"/>
  <c r="AC34" i="48" s="1"/>
  <c r="AC35" i="48" a="1"/>
  <c r="AC35" i="48" s="1"/>
  <c r="AC36" i="48" a="1"/>
  <c r="AC36" i="48" s="1"/>
  <c r="AC37" i="48" a="1"/>
  <c r="AC37" i="48" s="1"/>
  <c r="AC38" i="48" a="1"/>
  <c r="AC38" i="48" s="1"/>
  <c r="AC39" i="48" a="1"/>
  <c r="AC39" i="48" s="1"/>
  <c r="AC40" i="48" a="1"/>
  <c r="AC40" i="48" s="1"/>
  <c r="AC41" i="48" a="1"/>
  <c r="AC41" i="48" s="1"/>
  <c r="AC42" i="48" a="1"/>
  <c r="AC42" i="48" s="1"/>
  <c r="AC43" i="48" a="1"/>
  <c r="AC43" i="48" s="1"/>
  <c r="AC44" i="48" a="1"/>
  <c r="AC44" i="48" s="1"/>
  <c r="AC45" i="48" a="1"/>
  <c r="AC45" i="48" s="1"/>
  <c r="AC46" i="48" a="1"/>
  <c r="AC46" i="48" s="1"/>
  <c r="AC47" i="48" a="1"/>
  <c r="AC47" i="48" s="1"/>
  <c r="AC48" i="48" a="1"/>
  <c r="AC48" i="48" s="1"/>
  <c r="AC49" i="48" a="1"/>
  <c r="AC49" i="48" s="1"/>
  <c r="AC50" i="48" a="1"/>
  <c r="AC50" i="48" s="1"/>
  <c r="AC51" i="48" a="1"/>
  <c r="AC51" i="48" s="1"/>
  <c r="AC52" i="48" a="1"/>
  <c r="AC52" i="48" s="1"/>
  <c r="AC53" i="48" a="1"/>
  <c r="AC53" i="48" s="1"/>
  <c r="AC54" i="48" a="1"/>
  <c r="AC54" i="48" s="1"/>
  <c r="AC55" i="48" a="1"/>
  <c r="AC55" i="48" s="1"/>
  <c r="AC56" i="48" a="1"/>
  <c r="AC56" i="48" s="1"/>
  <c r="AC57" i="48" a="1"/>
  <c r="AC57" i="48" s="1"/>
  <c r="AC58" i="48" a="1"/>
  <c r="AC58" i="48" s="1"/>
  <c r="AC59" i="48" a="1"/>
  <c r="AC59" i="48" s="1"/>
  <c r="AC60" i="48" a="1"/>
  <c r="AC60" i="48" s="1"/>
  <c r="AC61" i="48" a="1"/>
  <c r="AC61" i="48" s="1"/>
  <c r="AC62" i="48" a="1"/>
  <c r="AC62" i="48" s="1"/>
  <c r="AC63" i="48" a="1"/>
  <c r="AC63" i="48" s="1"/>
  <c r="AC64" i="48" a="1"/>
  <c r="AC64" i="48" s="1"/>
  <c r="AC65" i="48" a="1"/>
  <c r="AC65" i="48" s="1"/>
  <c r="AC66" i="48" a="1"/>
  <c r="AC66" i="48" s="1"/>
  <c r="AC67" i="48" a="1"/>
  <c r="AC67" i="48" s="1"/>
  <c r="AC68" i="48" a="1"/>
  <c r="AC68" i="48" s="1"/>
  <c r="AC69" i="48" a="1"/>
  <c r="AC69" i="48" s="1"/>
  <c r="AC70" i="48" a="1"/>
  <c r="AC70" i="48" s="1"/>
  <c r="AC71" i="48" a="1"/>
  <c r="AC71" i="48" s="1"/>
  <c r="AC72" i="48" a="1"/>
  <c r="AC72" i="48" s="1"/>
  <c r="AC73" i="48" a="1"/>
  <c r="AC73" i="48" s="1"/>
  <c r="AC74" i="48" a="1"/>
  <c r="AC74" i="48" s="1"/>
  <c r="AC75" i="48" a="1"/>
  <c r="AC75" i="48" s="1"/>
  <c r="AC76" i="48" a="1"/>
  <c r="AC76" i="48" s="1"/>
  <c r="AC77" i="48" a="1"/>
  <c r="AC77" i="48" s="1"/>
  <c r="AC78" i="48" a="1"/>
  <c r="AC78" i="48" s="1"/>
  <c r="AC79" i="48" a="1"/>
  <c r="AC79" i="48" s="1"/>
  <c r="AC80" i="48" a="1"/>
  <c r="AC80" i="48" s="1"/>
  <c r="AC81" i="48" a="1"/>
  <c r="AC81" i="48" s="1"/>
  <c r="AC82" i="48" a="1"/>
  <c r="AC82" i="48" s="1"/>
  <c r="AC83" i="48" a="1"/>
  <c r="AC83" i="48" s="1"/>
  <c r="AC84" i="48" a="1"/>
  <c r="AC84" i="48" s="1"/>
  <c r="AC85" i="48" a="1"/>
  <c r="AC85" i="48" s="1"/>
  <c r="AC86" i="48" a="1"/>
  <c r="AC86" i="48" s="1"/>
  <c r="AC87" i="48" a="1"/>
  <c r="AC87" i="48" s="1"/>
  <c r="AC88" i="48" a="1"/>
  <c r="AC88" i="48" s="1"/>
  <c r="AC89" i="48" a="1"/>
  <c r="AC89" i="48" s="1"/>
  <c r="AC90" i="48" a="1"/>
  <c r="AC90" i="48" s="1"/>
  <c r="AC91" i="48" a="1"/>
  <c r="AC91" i="48" s="1"/>
  <c r="AC92" i="48" a="1"/>
  <c r="AC92" i="48" s="1"/>
  <c r="AC93" i="48" a="1"/>
  <c r="AC93" i="48" s="1"/>
  <c r="AC94" i="48" a="1"/>
  <c r="AC94" i="48" s="1"/>
  <c r="AC95" i="48" a="1"/>
  <c r="AC95" i="48" s="1"/>
  <c r="AC96" i="48" a="1"/>
  <c r="AC96" i="48" s="1"/>
  <c r="AC97" i="48" a="1"/>
  <c r="AC97" i="48" s="1"/>
  <c r="AC98" i="48" a="1"/>
  <c r="AC98" i="48" s="1"/>
  <c r="AC99" i="48" a="1"/>
  <c r="AC99" i="48" s="1"/>
  <c r="AC100" i="48" a="1"/>
  <c r="AC100" i="48" s="1"/>
  <c r="AC101" i="48" a="1"/>
  <c r="AC101" i="48" s="1"/>
  <c r="AC102" i="48" a="1"/>
  <c r="AC102" i="48" s="1"/>
  <c r="AC103" i="48" a="1"/>
  <c r="AC103" i="48" s="1"/>
  <c r="AC104" i="48" a="1"/>
  <c r="AC104" i="48" s="1"/>
  <c r="AC105" i="48" a="1"/>
  <c r="AC105" i="48" s="1"/>
  <c r="AC106" i="48" a="1"/>
  <c r="AC106" i="48" s="1"/>
  <c r="AC107" i="48" a="1"/>
  <c r="AC107" i="48" s="1"/>
  <c r="AC108" i="48" a="1"/>
  <c r="AC108" i="48" s="1"/>
  <c r="AC109" i="48" a="1"/>
  <c r="AC109" i="48" s="1"/>
  <c r="AC110" i="48" a="1"/>
  <c r="AC110" i="48" s="1"/>
  <c r="AC111" i="48" a="1"/>
  <c r="AC111" i="48" s="1"/>
  <c r="AC112" i="48" a="1"/>
  <c r="AC112" i="48" s="1"/>
  <c r="AC113" i="48" a="1"/>
  <c r="AC113" i="48" s="1"/>
  <c r="AC114" i="48" a="1"/>
  <c r="AC114" i="48" s="1"/>
  <c r="AC115" i="48" a="1"/>
  <c r="AC115" i="48" s="1"/>
  <c r="AC116" i="48" a="1"/>
  <c r="AC116" i="48" s="1"/>
  <c r="AC117" i="48" a="1"/>
  <c r="AC117" i="48" s="1"/>
  <c r="AC118" i="48" a="1"/>
  <c r="AC118" i="48" s="1"/>
  <c r="AC119" i="48" a="1"/>
  <c r="AC119" i="48" s="1"/>
  <c r="AC120" i="48" a="1"/>
  <c r="AC120" i="48" s="1"/>
  <c r="AC121" i="48" a="1"/>
  <c r="AC121" i="48" s="1"/>
  <c r="AC122" i="48" a="1"/>
  <c r="AC122" i="48" s="1"/>
  <c r="AC123" i="48" a="1"/>
  <c r="AC123" i="48" s="1"/>
  <c r="AC124" i="48" a="1"/>
  <c r="AC124" i="48" s="1"/>
  <c r="AC125" i="48" a="1"/>
  <c r="AC125" i="48" s="1"/>
  <c r="AC126" i="48" a="1"/>
  <c r="AC126" i="48" s="1"/>
  <c r="AC127" i="48" a="1"/>
  <c r="AC127" i="48" s="1"/>
  <c r="AC128" i="48" a="1"/>
  <c r="AC128" i="48" s="1"/>
  <c r="AC129" i="48" a="1"/>
  <c r="AC129" i="48" s="1"/>
  <c r="AC130" i="48" a="1"/>
  <c r="AC130" i="48" s="1"/>
  <c r="AC131" i="48" a="1"/>
  <c r="AC131" i="48" s="1"/>
  <c r="AC132" i="48" a="1"/>
  <c r="AC132" i="48" s="1"/>
  <c r="AC133" i="48" a="1"/>
  <c r="AC133" i="48" s="1"/>
  <c r="AC134" i="48" a="1"/>
  <c r="AC134" i="48" s="1"/>
  <c r="AC135" i="48" a="1"/>
  <c r="AC135" i="48" s="1"/>
  <c r="AC136" i="48" a="1"/>
  <c r="AC136" i="48" s="1"/>
  <c r="AC137" i="48" a="1"/>
  <c r="AC137" i="48" s="1"/>
  <c r="AC138" i="48" a="1"/>
  <c r="AC138" i="48" s="1"/>
  <c r="AC139" i="48" a="1"/>
  <c r="AC139" i="48" s="1"/>
  <c r="AC140" i="48" a="1"/>
  <c r="AC140" i="48" s="1"/>
  <c r="AC141" i="48" a="1"/>
  <c r="AC141" i="48" s="1"/>
  <c r="AC142" i="48" a="1"/>
  <c r="AC142" i="48" s="1"/>
  <c r="AC143" i="48" a="1"/>
  <c r="AC143" i="48" s="1"/>
  <c r="AC144" i="48" a="1"/>
  <c r="AC144" i="48" s="1"/>
  <c r="AC145" i="48" a="1"/>
  <c r="AC145" i="48" s="1"/>
  <c r="AC146" i="48" a="1"/>
  <c r="AC146" i="48" s="1"/>
  <c r="AC147" i="48" a="1"/>
  <c r="AC147" i="48" s="1"/>
  <c r="AC148" i="48" a="1"/>
  <c r="AC148" i="48" s="1"/>
  <c r="AC149" i="48" a="1"/>
  <c r="AC149" i="48" s="1"/>
  <c r="AC150" i="48" a="1"/>
  <c r="AC150" i="48" s="1"/>
  <c r="AC151" i="48" a="1"/>
  <c r="AC151" i="48" s="1"/>
  <c r="AC152" i="48" a="1"/>
  <c r="AC152" i="48" s="1"/>
  <c r="AC153" i="48" a="1"/>
  <c r="AC153" i="48" s="1"/>
  <c r="AC154" i="48" a="1"/>
  <c r="AC154" i="48" s="1"/>
  <c r="AC155" i="48" a="1"/>
  <c r="AC155" i="48" s="1"/>
  <c r="AC156" i="48" a="1"/>
  <c r="AC156" i="48" s="1"/>
  <c r="AC157" i="48" a="1"/>
  <c r="AC157" i="48" s="1"/>
  <c r="AC158" i="48" a="1"/>
  <c r="AC158" i="48" s="1"/>
  <c r="AC159" i="48" a="1"/>
  <c r="AC159" i="48" s="1"/>
  <c r="AC160" i="48" a="1"/>
  <c r="AC160" i="48" s="1"/>
  <c r="AC161" i="48" a="1"/>
  <c r="AC161" i="48" s="1"/>
  <c r="AC162" i="48" a="1"/>
  <c r="AC162" i="48" s="1"/>
  <c r="AC163" i="48" a="1"/>
  <c r="AC163" i="48" s="1"/>
  <c r="AC164" i="48" a="1"/>
  <c r="AC164" i="48" s="1"/>
  <c r="AC165" i="48" a="1"/>
  <c r="AC165" i="48" s="1"/>
  <c r="AC166" i="48" a="1"/>
  <c r="AC166" i="48" s="1"/>
  <c r="AC167" i="48" a="1"/>
  <c r="AC167" i="48" s="1"/>
  <c r="AC168" i="48" a="1"/>
  <c r="AC168" i="48" s="1"/>
  <c r="AC169" i="48" a="1"/>
  <c r="AC169" i="48" s="1"/>
  <c r="AC170" i="48" a="1"/>
  <c r="AC170" i="48" s="1"/>
  <c r="AC171" i="48" a="1"/>
  <c r="AC171" i="48" s="1"/>
  <c r="AC172" i="48" a="1"/>
  <c r="AC172" i="48" s="1"/>
  <c r="AC173" i="48" a="1"/>
  <c r="AC173" i="48" s="1"/>
  <c r="AC174" i="48" a="1"/>
  <c r="AC174" i="48" s="1"/>
  <c r="AC175" i="48" a="1"/>
  <c r="AC175" i="48" s="1"/>
  <c r="AC176" i="48" a="1"/>
  <c r="AC176" i="48" s="1"/>
  <c r="AC177" i="48" a="1"/>
  <c r="AC177" i="48" s="1"/>
  <c r="AC178" i="48" a="1"/>
  <c r="AC178" i="48" s="1"/>
  <c r="AC179" i="48" a="1"/>
  <c r="AC179" i="48" s="1"/>
  <c r="AC180" i="48" a="1"/>
  <c r="AC180" i="48" s="1"/>
  <c r="AC181" i="48" a="1"/>
  <c r="AC181" i="48" s="1"/>
  <c r="AC182" i="48" a="1"/>
  <c r="AC182" i="48" s="1"/>
  <c r="AC183" i="48" a="1"/>
  <c r="AC183" i="48" s="1"/>
  <c r="AC184" i="48" a="1"/>
  <c r="AC184" i="48" s="1"/>
  <c r="AC185" i="48" a="1"/>
  <c r="AC185" i="48" s="1"/>
  <c r="AC186" i="48" a="1"/>
  <c r="AC186" i="48" s="1"/>
  <c r="AC187" i="48" a="1"/>
  <c r="AC187" i="48" s="1"/>
  <c r="AC188" i="48" a="1"/>
  <c r="AC188" i="48" s="1"/>
  <c r="AC189" i="48" a="1"/>
  <c r="AC189" i="48" s="1"/>
  <c r="AC190" i="48" a="1"/>
  <c r="AC190" i="48" s="1"/>
  <c r="AC191" i="48" a="1"/>
  <c r="AC191" i="48" s="1"/>
  <c r="AC192" i="48" a="1"/>
  <c r="AC192" i="48" s="1"/>
  <c r="AC193" i="48" a="1"/>
  <c r="AC193" i="48" s="1"/>
  <c r="AC194" i="48" a="1"/>
  <c r="AC194" i="48" s="1"/>
  <c r="AC195" i="48" a="1"/>
  <c r="AC195" i="48" s="1"/>
  <c r="AC196" i="48" a="1"/>
  <c r="AC196" i="48" s="1"/>
  <c r="AC197" i="48" a="1"/>
  <c r="AC197" i="48" s="1"/>
  <c r="AC198" i="48" a="1"/>
  <c r="AC198" i="48" s="1"/>
  <c r="AC199" i="48" a="1"/>
  <c r="AC199" i="48" s="1"/>
  <c r="AC200" i="48" a="1"/>
  <c r="AC200" i="48" s="1"/>
  <c r="AC201" i="48" a="1"/>
  <c r="AC201" i="48" s="1"/>
  <c r="AC202" i="48" a="1"/>
  <c r="AC202" i="48" s="1"/>
  <c r="AC203" i="48" a="1"/>
  <c r="AC203" i="48" s="1"/>
  <c r="AC204" i="48" a="1"/>
  <c r="AC204" i="48" s="1"/>
  <c r="AC205" i="48" a="1"/>
  <c r="AC205" i="48" s="1"/>
  <c r="AC206" i="48" a="1"/>
  <c r="AC206" i="48" s="1"/>
  <c r="AC207" i="48" a="1"/>
  <c r="AC207" i="48" s="1"/>
  <c r="AC208" i="48" a="1"/>
  <c r="AC208" i="48" s="1"/>
  <c r="AC209" i="48" a="1"/>
  <c r="AC209" i="48" s="1"/>
  <c r="AC210" i="48" a="1"/>
  <c r="AC210" i="48" s="1"/>
  <c r="AC211" i="48" a="1"/>
  <c r="AC211" i="48" s="1"/>
  <c r="AC212" i="48" a="1"/>
  <c r="AC212" i="48" s="1"/>
  <c r="AC213" i="48" a="1"/>
  <c r="AC213" i="48" s="1"/>
  <c r="AC214" i="48" a="1"/>
  <c r="AC214" i="48" s="1"/>
  <c r="AC215" i="48" a="1"/>
  <c r="AC215" i="48" s="1"/>
  <c r="AC216" i="48" a="1"/>
  <c r="AC216" i="48" s="1"/>
  <c r="AC217" i="48" a="1"/>
  <c r="AC217" i="48" s="1"/>
  <c r="AC218" i="48" a="1"/>
  <c r="AC218" i="48" s="1"/>
  <c r="AC219" i="48" a="1"/>
  <c r="AC219" i="48" s="1"/>
  <c r="AC220" i="48" a="1"/>
  <c r="AC220" i="48" s="1"/>
  <c r="AC221" i="48" a="1"/>
  <c r="AC221" i="48" s="1"/>
  <c r="AC222" i="48" a="1"/>
  <c r="AC222" i="48" s="1"/>
  <c r="AC223" i="48" a="1"/>
  <c r="AC223" i="48" s="1"/>
  <c r="AC224" i="48" a="1"/>
  <c r="AC224" i="48" s="1"/>
  <c r="AC225" i="48" a="1"/>
  <c r="AC225" i="48" s="1"/>
  <c r="AC226" i="48" a="1"/>
  <c r="AC226" i="48" s="1"/>
  <c r="AC227" i="48" a="1"/>
  <c r="AC227" i="48" s="1"/>
  <c r="AC228" i="48" a="1"/>
  <c r="AC228" i="48" s="1"/>
  <c r="AC229" i="48" a="1"/>
  <c r="AC229" i="48" s="1"/>
  <c r="AC230" i="48" a="1"/>
  <c r="AC230" i="48" s="1"/>
  <c r="AC231" i="48" a="1"/>
  <c r="AC231" i="48" s="1"/>
  <c r="AC232" i="48" a="1"/>
  <c r="AC232" i="48" s="1"/>
  <c r="AC233" i="48" a="1"/>
  <c r="AC233" i="48" s="1"/>
  <c r="AC234" i="48" a="1"/>
  <c r="AC234" i="48" s="1"/>
  <c r="AC235" i="48" a="1"/>
  <c r="AC235" i="48" s="1"/>
  <c r="AC236" i="48" a="1"/>
  <c r="AC236" i="48" s="1"/>
  <c r="AC237" i="48" a="1"/>
  <c r="AC237" i="48" s="1"/>
  <c r="AC238" i="48" a="1"/>
  <c r="AC238" i="48" s="1"/>
  <c r="AC239" i="48" a="1"/>
  <c r="AC239" i="48" s="1"/>
  <c r="AC240" i="48" a="1"/>
  <c r="AC240" i="48" s="1"/>
  <c r="AC241" i="48" a="1"/>
  <c r="AC241" i="48" s="1"/>
  <c r="AC242" i="48" a="1"/>
  <c r="AC242" i="48" s="1"/>
  <c r="AC243" i="48" a="1"/>
  <c r="AC243" i="48" s="1"/>
  <c r="AC244" i="48" a="1"/>
  <c r="AC244" i="48" s="1"/>
  <c r="AC245" i="48" a="1"/>
  <c r="AC245" i="48" s="1"/>
  <c r="AC246" i="48" a="1"/>
  <c r="AC246" i="48" s="1"/>
  <c r="AC247" i="48" a="1"/>
  <c r="AC247" i="48" s="1"/>
  <c r="AC248" i="48" a="1"/>
  <c r="AC248" i="48" s="1"/>
  <c r="AC249" i="48" a="1"/>
  <c r="AC249" i="48" s="1"/>
  <c r="AC250" i="48" a="1"/>
  <c r="AC250" i="48" s="1"/>
  <c r="AC251" i="48" a="1"/>
  <c r="AC251" i="48" s="1"/>
  <c r="AC252" i="48" a="1"/>
  <c r="AC252" i="48" s="1"/>
  <c r="AC253" i="48" a="1"/>
  <c r="AC253" i="48" s="1"/>
  <c r="AC254" i="48" a="1"/>
  <c r="AC254" i="48" s="1"/>
  <c r="AC255" i="48" a="1"/>
  <c r="AC255" i="48" s="1"/>
  <c r="AC256" i="48" a="1"/>
  <c r="AC256" i="48" s="1"/>
  <c r="AC257" i="48" a="1"/>
  <c r="AC257" i="48" s="1"/>
  <c r="AC258" i="48" a="1"/>
  <c r="AC258" i="48" s="1"/>
  <c r="AC259" i="48" a="1"/>
  <c r="AC259" i="48" s="1"/>
  <c r="AC260" i="48" a="1"/>
  <c r="AC260" i="48" s="1"/>
  <c r="AC261" i="48" a="1"/>
  <c r="AC261" i="48" s="1"/>
  <c r="AC262" i="48" a="1"/>
  <c r="AC262" i="48" s="1"/>
  <c r="AC263" i="48" a="1"/>
  <c r="AC263" i="48" s="1"/>
  <c r="AC264" i="48" a="1"/>
  <c r="AC264" i="48" s="1"/>
  <c r="AC265" i="48" a="1"/>
  <c r="AC265" i="48" s="1"/>
  <c r="AC266" i="48" a="1"/>
  <c r="AC266" i="48" s="1"/>
  <c r="AC267" i="48" a="1"/>
  <c r="AC267" i="48" s="1"/>
  <c r="AC268" i="48" a="1"/>
  <c r="AC268" i="48" s="1"/>
  <c r="AC269" i="48" a="1"/>
  <c r="AC269" i="48" s="1"/>
  <c r="AC270" i="48" a="1"/>
  <c r="AC270" i="48" s="1"/>
  <c r="AC271" i="48" a="1"/>
  <c r="AC271" i="48" s="1"/>
  <c r="AC272" i="48" a="1"/>
  <c r="AC272" i="48" s="1"/>
  <c r="AC273" i="48" a="1"/>
  <c r="AC273" i="48" s="1"/>
  <c r="AC274" i="48" a="1"/>
  <c r="AC274" i="48" s="1"/>
  <c r="AC275" i="48" a="1"/>
  <c r="AC275" i="48" s="1"/>
  <c r="AC276" i="48" a="1"/>
  <c r="AC276" i="48" s="1"/>
  <c r="AC277" i="48" a="1"/>
  <c r="AC277" i="48" s="1"/>
  <c r="AC278" i="48" a="1"/>
  <c r="AC278" i="48" s="1"/>
  <c r="AC279" i="48" a="1"/>
  <c r="AC279" i="48" s="1"/>
  <c r="AC280" i="48" a="1"/>
  <c r="AC280" i="48" s="1"/>
  <c r="AC281" i="48" a="1"/>
  <c r="AC281" i="48" s="1"/>
  <c r="AC282" i="48" a="1"/>
  <c r="AC282" i="48" s="1"/>
  <c r="AC283" i="48" a="1"/>
  <c r="AC283" i="48" s="1"/>
  <c r="AC284" i="48" a="1"/>
  <c r="AC284" i="48" s="1"/>
  <c r="AC285" i="48" a="1"/>
  <c r="AC285" i="48" s="1"/>
  <c r="AC286" i="48" a="1"/>
  <c r="AC286" i="48" s="1"/>
  <c r="AC287" i="48" a="1"/>
  <c r="AC287" i="48" s="1"/>
  <c r="AC288" i="48" a="1"/>
  <c r="AC288" i="48" s="1"/>
  <c r="AC289" i="48" a="1"/>
  <c r="AC289" i="48" s="1"/>
  <c r="AC290" i="48" a="1"/>
  <c r="AC290" i="48" s="1"/>
  <c r="AC291" i="48" a="1"/>
  <c r="AC291" i="48" s="1"/>
  <c r="AC292" i="48" a="1"/>
  <c r="AC292" i="48" s="1"/>
  <c r="AC293" i="48" a="1"/>
  <c r="AC293" i="48" s="1"/>
  <c r="AC294" i="48" a="1"/>
  <c r="AC294" i="48" s="1"/>
  <c r="AC295" i="48" a="1"/>
  <c r="AC295" i="48" s="1"/>
  <c r="AC296" i="48" a="1"/>
  <c r="AC296" i="48" s="1"/>
  <c r="AC297" i="48" a="1"/>
  <c r="AC297" i="48" s="1"/>
  <c r="AC298" i="48" a="1"/>
  <c r="AC298" i="48" s="1"/>
  <c r="AC299" i="48" a="1"/>
  <c r="AC299" i="48" s="1"/>
  <c r="AC300" i="48" a="1"/>
  <c r="AC300" i="48" s="1"/>
  <c r="AC301" i="48" a="1"/>
  <c r="AC301" i="48" s="1"/>
  <c r="AC302" i="48" a="1"/>
  <c r="AC302" i="48" s="1"/>
  <c r="AC303" i="48" a="1"/>
  <c r="AC303" i="48" s="1"/>
  <c r="AC304" i="48" a="1"/>
  <c r="AC304" i="48" s="1"/>
  <c r="AC305" i="48" a="1"/>
  <c r="AC305" i="48" s="1"/>
  <c r="AC306" i="48" a="1"/>
  <c r="AC306" i="48" s="1"/>
  <c r="AC307" i="48" a="1"/>
  <c r="AC307" i="48" s="1"/>
  <c r="AC308" i="48" a="1"/>
  <c r="AC308" i="48" s="1"/>
  <c r="AC309" i="48" a="1"/>
  <c r="AC309" i="48" s="1"/>
  <c r="AC310" i="48" a="1"/>
  <c r="AC310" i="48" s="1"/>
  <c r="AC311" i="48" a="1"/>
  <c r="AC311" i="48" s="1"/>
  <c r="AC312" i="48" a="1"/>
  <c r="AC312" i="48" s="1"/>
  <c r="AC313" i="48" a="1"/>
  <c r="AC313" i="48" s="1"/>
  <c r="AC314" i="48" a="1"/>
  <c r="AC314" i="48" s="1"/>
  <c r="AC315" i="48" a="1"/>
  <c r="AC315" i="48" s="1"/>
  <c r="AC316" i="48" a="1"/>
  <c r="AC316" i="48" s="1"/>
  <c r="AC317" i="48" a="1"/>
  <c r="AC317" i="48" s="1"/>
  <c r="AC318" i="48" a="1"/>
  <c r="AC318" i="48" s="1"/>
  <c r="AC319" i="48" a="1"/>
  <c r="AC319" i="48" s="1"/>
  <c r="AC320" i="48" a="1"/>
  <c r="AC320" i="48" s="1"/>
  <c r="AC321" i="48" a="1"/>
  <c r="AC321" i="48" s="1"/>
  <c r="AC322" i="48" a="1"/>
  <c r="AC322" i="48" s="1"/>
  <c r="AC323" i="48" a="1"/>
  <c r="AC323" i="48" s="1"/>
  <c r="AC324" i="48" a="1"/>
  <c r="AC324" i="48" s="1"/>
  <c r="AC325" i="48" a="1"/>
  <c r="AC325" i="48" s="1"/>
  <c r="AC326" i="48" a="1"/>
  <c r="AC326" i="48" s="1"/>
  <c r="AC327" i="48" a="1"/>
  <c r="AC327" i="48" s="1"/>
  <c r="AC328" i="48" a="1"/>
  <c r="AC328" i="48" s="1"/>
  <c r="AC329" i="48" a="1"/>
  <c r="AC329" i="48" s="1"/>
  <c r="AC330" i="48" a="1"/>
  <c r="AC330" i="48" s="1"/>
  <c r="AC331" i="48" a="1"/>
  <c r="AC331" i="48" s="1"/>
  <c r="AC332" i="48" a="1"/>
  <c r="AC332" i="48" s="1"/>
  <c r="AC333" i="48" a="1"/>
  <c r="AC333" i="48" s="1"/>
  <c r="AC334" i="48" a="1"/>
  <c r="AC334" i="48" s="1"/>
  <c r="AC335" i="48" a="1"/>
  <c r="AC335" i="48" s="1"/>
  <c r="AC336" i="48" a="1"/>
  <c r="AC336" i="48" s="1"/>
  <c r="AC337" i="48" a="1"/>
  <c r="AC337" i="48" s="1"/>
  <c r="AC338" i="48" a="1"/>
  <c r="AC338" i="48" s="1"/>
  <c r="AC339" i="48" a="1"/>
  <c r="AC339" i="48" s="1"/>
  <c r="AC340" i="48" a="1"/>
  <c r="AC340" i="48" s="1"/>
  <c r="AC341" i="48" a="1"/>
  <c r="AC341" i="48" s="1"/>
  <c r="AC342" i="48" a="1"/>
  <c r="AC342" i="48" s="1"/>
  <c r="AC343" i="48" a="1"/>
  <c r="AC343" i="48" s="1"/>
  <c r="AC344" i="48" a="1"/>
  <c r="AC344" i="48" s="1"/>
  <c r="AC345" i="48" a="1"/>
  <c r="AC345" i="48" s="1"/>
  <c r="AC346" i="48" a="1"/>
  <c r="AC346" i="48" s="1"/>
  <c r="AC347" i="48" a="1"/>
  <c r="AC347" i="48" s="1"/>
  <c r="AC348" i="48" a="1"/>
  <c r="AC348" i="48" s="1"/>
  <c r="AC349" i="48" a="1"/>
  <c r="AC349" i="48" s="1"/>
  <c r="AC350" i="48" a="1"/>
  <c r="AC350" i="48" s="1"/>
  <c r="AC351" i="48" a="1"/>
  <c r="AC351" i="48" s="1"/>
  <c r="AC352" i="48" a="1"/>
  <c r="AC352" i="48" s="1"/>
  <c r="AC353" i="48" a="1"/>
  <c r="AC353" i="48" s="1"/>
  <c r="AC354" i="48" a="1"/>
  <c r="AC354" i="48" s="1"/>
  <c r="AC355" i="48" a="1"/>
  <c r="AC355" i="48" s="1"/>
  <c r="AC356" i="48" a="1"/>
  <c r="AC356" i="48" s="1"/>
  <c r="AC357" i="48" a="1"/>
  <c r="AC357" i="48" s="1"/>
  <c r="AC358" i="48" a="1"/>
  <c r="AC358" i="48" s="1"/>
  <c r="AC359" i="48" a="1"/>
  <c r="AC359" i="48" s="1"/>
  <c r="AC360" i="48" a="1"/>
  <c r="AC360" i="48" s="1"/>
  <c r="AC361" i="48" a="1"/>
  <c r="AC361" i="48" s="1"/>
  <c r="AC362" i="48" a="1"/>
  <c r="AC362" i="48" s="1"/>
  <c r="AC363" i="48" a="1"/>
  <c r="AC363" i="48" s="1"/>
  <c r="AC364" i="48" a="1"/>
  <c r="AC364" i="48" s="1"/>
  <c r="AC365" i="48" a="1"/>
  <c r="AC365" i="48" s="1"/>
  <c r="AC366" i="48" a="1"/>
  <c r="AC366" i="48" s="1"/>
  <c r="AC367" i="48" a="1"/>
  <c r="AC367" i="48" s="1"/>
  <c r="AC368" i="48" a="1"/>
  <c r="AC368" i="48" s="1"/>
  <c r="AC369" i="48" a="1"/>
  <c r="AC369" i="48" s="1"/>
  <c r="AC370" i="48" a="1"/>
  <c r="AC370" i="48" s="1"/>
  <c r="AC371" i="48" a="1"/>
  <c r="AC371" i="48" s="1"/>
  <c r="AC372" i="48" a="1"/>
  <c r="AC372" i="48" s="1"/>
  <c r="AC373" i="48" a="1"/>
  <c r="AC373" i="48" s="1"/>
  <c r="AC374" i="48" a="1"/>
  <c r="AC374" i="48" s="1"/>
  <c r="AC375" i="48" a="1"/>
  <c r="AC375" i="48" s="1"/>
  <c r="AC376" i="48" a="1"/>
  <c r="AC376" i="48" s="1"/>
  <c r="AC377" i="48" a="1"/>
  <c r="AC377" i="48" s="1"/>
  <c r="AC378" i="48" a="1"/>
  <c r="AC378" i="48" s="1"/>
  <c r="AC379" i="48" a="1"/>
  <c r="AC379" i="48" s="1"/>
  <c r="AC380" i="48" a="1"/>
  <c r="AC380" i="48" s="1"/>
  <c r="AC381" i="48" a="1"/>
  <c r="AC381" i="48" s="1"/>
  <c r="AC382" i="48" a="1"/>
  <c r="AC382" i="48" s="1"/>
  <c r="AC383" i="48" a="1"/>
  <c r="AC383" i="48" s="1"/>
  <c r="AC384" i="48" a="1"/>
  <c r="AC384" i="48" s="1"/>
  <c r="AC385" i="48" a="1"/>
  <c r="AC385" i="48" s="1"/>
  <c r="AC386" i="48" a="1"/>
  <c r="AC386" i="48" s="1"/>
  <c r="AC387" i="48" a="1"/>
  <c r="AC387" i="48" s="1"/>
  <c r="AC388" i="48" a="1"/>
  <c r="AC388" i="48" s="1"/>
  <c r="AC389" i="48" a="1"/>
  <c r="AC389" i="48" s="1"/>
  <c r="AC390" i="48" a="1"/>
  <c r="AC390" i="48" s="1"/>
  <c r="AC391" i="48" a="1"/>
  <c r="AC391" i="48" s="1"/>
  <c r="AC392" i="48" a="1"/>
  <c r="AC392" i="48" s="1"/>
  <c r="AC393" i="48" a="1"/>
  <c r="AC393" i="48" s="1"/>
  <c r="AC394" i="48" a="1"/>
  <c r="AC394" i="48" s="1"/>
  <c r="AC395" i="48" a="1"/>
  <c r="AC395" i="48" s="1"/>
  <c r="AC396" i="48" a="1"/>
  <c r="AC396" i="48" s="1"/>
  <c r="AC397" i="48" a="1"/>
  <c r="AC397" i="48" s="1"/>
  <c r="AC398" i="48" a="1"/>
  <c r="AC398" i="48" s="1"/>
  <c r="AC399" i="48" a="1"/>
  <c r="AC399" i="48" s="1"/>
  <c r="AC400" i="48" a="1"/>
  <c r="AC400" i="48" s="1"/>
  <c r="AC401" i="48" a="1"/>
  <c r="AC401" i="48" s="1"/>
  <c r="AC402" i="48" a="1"/>
  <c r="AC402" i="48" s="1"/>
  <c r="AC403" i="48" a="1"/>
  <c r="AC403" i="48" s="1"/>
  <c r="AC404" i="48" a="1"/>
  <c r="AC404" i="48" s="1"/>
  <c r="AC405" i="48" a="1"/>
  <c r="AC405" i="48" s="1"/>
  <c r="AC406" i="48" a="1"/>
  <c r="AC406" i="48" s="1"/>
  <c r="AC407" i="48" a="1"/>
  <c r="AC407" i="48" s="1"/>
  <c r="AC408" i="48" a="1"/>
  <c r="AC408" i="48" s="1"/>
  <c r="AC409" i="48" a="1"/>
  <c r="AC409" i="48" s="1"/>
  <c r="AC410" i="48" a="1"/>
  <c r="AC410" i="48" s="1"/>
  <c r="AC411" i="48" a="1"/>
  <c r="AC411" i="48" s="1"/>
  <c r="AC412" i="48" a="1"/>
  <c r="AC412" i="48" s="1"/>
  <c r="AC413" i="48" a="1"/>
  <c r="AC413" i="48" s="1"/>
  <c r="AC414" i="48" a="1"/>
  <c r="AC414" i="48" s="1"/>
  <c r="AC415" i="48" a="1"/>
  <c r="AC415" i="48" s="1"/>
  <c r="AC416" i="48" a="1"/>
  <c r="AC416" i="48" s="1"/>
  <c r="AC417" i="48" a="1"/>
  <c r="AC417" i="48" s="1"/>
  <c r="AC418" i="48" a="1"/>
  <c r="AC418" i="48" s="1"/>
  <c r="AC419" i="48" a="1"/>
  <c r="AC419" i="48" s="1"/>
  <c r="AC420" i="48" a="1"/>
  <c r="AC420" i="48" s="1"/>
  <c r="AC421" i="48" a="1"/>
  <c r="AC421" i="48" s="1"/>
  <c r="AC422" i="48" a="1"/>
  <c r="AC422" i="48" s="1"/>
  <c r="AC423" i="48" a="1"/>
  <c r="AC423" i="48" s="1"/>
  <c r="AC424" i="48" a="1"/>
  <c r="AC424" i="48" s="1"/>
  <c r="AC425" i="48" a="1"/>
  <c r="AC425" i="48" s="1"/>
  <c r="AC426" i="48" a="1"/>
  <c r="AC426" i="48" s="1"/>
  <c r="AC427" i="48" a="1"/>
  <c r="AC427" i="48" s="1"/>
  <c r="AC428" i="48" a="1"/>
  <c r="AC428" i="48" s="1"/>
  <c r="AC429" i="48" a="1"/>
  <c r="AC429" i="48" s="1"/>
  <c r="AC430" i="48" a="1"/>
  <c r="AC430" i="48" s="1"/>
  <c r="AC431" i="48" a="1"/>
  <c r="AC431" i="48" s="1"/>
  <c r="AC432" i="48" a="1"/>
  <c r="AC432" i="48" s="1"/>
  <c r="AC433" i="48" a="1"/>
  <c r="AC433" i="48" s="1"/>
  <c r="AC434" i="48" a="1"/>
  <c r="AC434" i="48" s="1"/>
  <c r="AC435" i="48" a="1"/>
  <c r="AC435" i="48" s="1"/>
  <c r="AC436" i="48" a="1"/>
  <c r="AC436" i="48" s="1"/>
  <c r="AC437" i="48" a="1"/>
  <c r="AC437" i="48" s="1"/>
  <c r="AC438" i="48" a="1"/>
  <c r="AC438" i="48" s="1"/>
  <c r="AC439" i="48" a="1"/>
  <c r="AC439" i="48" s="1"/>
  <c r="AC440" i="48" a="1"/>
  <c r="AC440" i="48" s="1"/>
  <c r="AC441" i="48" a="1"/>
  <c r="AC441" i="48" s="1"/>
  <c r="AC442" i="48" a="1"/>
  <c r="AC442" i="48" s="1"/>
  <c r="AC443" i="48" a="1"/>
  <c r="AC443" i="48" s="1"/>
  <c r="AC444" i="48" a="1"/>
  <c r="AC444" i="48" s="1"/>
  <c r="AC445" i="48" a="1"/>
  <c r="AC445" i="48" s="1"/>
  <c r="AC446" i="48" a="1"/>
  <c r="AC446" i="48" s="1"/>
  <c r="AC447" i="48" a="1"/>
  <c r="AC447" i="48" s="1"/>
  <c r="AC448" i="48" a="1"/>
  <c r="AC448" i="48" s="1"/>
  <c r="AC449" i="48" a="1"/>
  <c r="AC449" i="48" s="1"/>
  <c r="AC450" i="48" a="1"/>
  <c r="AC450" i="48" s="1"/>
  <c r="AC451" i="48" a="1"/>
  <c r="AC451" i="48" s="1"/>
  <c r="AC452" i="48" a="1"/>
  <c r="AC452" i="48" s="1"/>
  <c r="AC453" i="48" a="1"/>
  <c r="AC453" i="48" s="1"/>
  <c r="AC454" i="48" a="1"/>
  <c r="AC454" i="48" s="1"/>
  <c r="AC455" i="48" a="1"/>
  <c r="AC455" i="48" s="1"/>
  <c r="AC456" i="48" a="1"/>
  <c r="AC456" i="48" s="1"/>
  <c r="AC457" i="48" a="1"/>
  <c r="AC457" i="48" s="1"/>
  <c r="AC458" i="48" a="1"/>
  <c r="AC458" i="48" s="1"/>
  <c r="AC459" i="48" a="1"/>
  <c r="AC459" i="48" s="1"/>
  <c r="AC460" i="48" a="1"/>
  <c r="AC460" i="48" s="1"/>
  <c r="AC461" i="48" a="1"/>
  <c r="AC461" i="48" s="1"/>
  <c r="AC462" i="48" a="1"/>
  <c r="AC462" i="48" s="1"/>
  <c r="AC463" i="48" a="1"/>
  <c r="AC463" i="48" s="1"/>
  <c r="AC464" i="48" a="1"/>
  <c r="AC464" i="48" s="1"/>
  <c r="AC465" i="48" a="1"/>
  <c r="AC465" i="48" s="1"/>
  <c r="AC466" i="48" a="1"/>
  <c r="AC466" i="48" s="1"/>
  <c r="AC467" i="48" a="1"/>
  <c r="AC467" i="48" s="1"/>
  <c r="AC468" i="48" a="1"/>
  <c r="AC468" i="48" s="1"/>
  <c r="AC469" i="48" a="1"/>
  <c r="AC469" i="48" s="1"/>
  <c r="AC470" i="48" a="1"/>
  <c r="AC470" i="48" s="1"/>
  <c r="AC471" i="48" a="1"/>
  <c r="AC471" i="48" s="1"/>
  <c r="AC472" i="48" a="1"/>
  <c r="AC472" i="48" s="1"/>
  <c r="AC473" i="48" a="1"/>
  <c r="AC473" i="48" s="1"/>
  <c r="AC474" i="48" a="1"/>
  <c r="AC474" i="48" s="1"/>
  <c r="AC475" i="48" a="1"/>
  <c r="AC475" i="48" s="1"/>
  <c r="AC476" i="48" a="1"/>
  <c r="AC476" i="48" s="1"/>
  <c r="AC477" i="48" a="1"/>
  <c r="AC477" i="48" s="1"/>
  <c r="AC478" i="48" a="1"/>
  <c r="AC478" i="48" s="1"/>
  <c r="AC479" i="48" a="1"/>
  <c r="AC479" i="48" s="1"/>
  <c r="AC480" i="48" a="1"/>
  <c r="AC480" i="48" s="1"/>
  <c r="AC481" i="48" a="1"/>
  <c r="AC481" i="48" s="1"/>
  <c r="AC482" i="48" a="1"/>
  <c r="AC482" i="48" s="1"/>
  <c r="AC483" i="48" a="1"/>
  <c r="AC483" i="48" s="1"/>
  <c r="AC484" i="48" a="1"/>
  <c r="AC484" i="48" s="1"/>
  <c r="AC485" i="48" a="1"/>
  <c r="AC485" i="48" s="1"/>
  <c r="AC486" i="48" a="1"/>
  <c r="AC486" i="48" s="1"/>
  <c r="AC487" i="48" a="1"/>
  <c r="AC487" i="48" s="1"/>
  <c r="AC488" i="48" a="1"/>
  <c r="AC488" i="48" s="1"/>
  <c r="AC489" i="48" a="1"/>
  <c r="AC489" i="48" s="1"/>
  <c r="AC490" i="48" a="1"/>
  <c r="AC490" i="48" s="1"/>
  <c r="AC491" i="48" a="1"/>
  <c r="AC491" i="48" s="1"/>
  <c r="AC492" i="48" a="1"/>
  <c r="AC492" i="48" s="1"/>
  <c r="AC493" i="48" a="1"/>
  <c r="AC493" i="48" s="1"/>
  <c r="AC494" i="48" a="1"/>
  <c r="AC494" i="48" s="1"/>
  <c r="AC495" i="48" a="1"/>
  <c r="AC495" i="48" s="1"/>
  <c r="AC496" i="48" a="1"/>
  <c r="AC496" i="48" s="1"/>
  <c r="AC497" i="48" a="1"/>
  <c r="AC497" i="48" s="1"/>
  <c r="AC498" i="48" a="1"/>
  <c r="AC498" i="48" s="1"/>
  <c r="AC499" i="48" a="1"/>
  <c r="AC499" i="48" s="1"/>
  <c r="AC500" i="48" a="1"/>
  <c r="AC500" i="48" s="1"/>
  <c r="AC501" i="48" a="1"/>
  <c r="AC501" i="48" s="1"/>
  <c r="AC502" i="48" a="1"/>
  <c r="AC502" i="48" s="1"/>
  <c r="AC503" i="48" a="1"/>
  <c r="AC503" i="48" s="1"/>
  <c r="AC504" i="48" a="1"/>
  <c r="AC504" i="48" s="1"/>
  <c r="AC505" i="48" a="1"/>
  <c r="AC505" i="48" s="1"/>
  <c r="AC506" i="48" a="1"/>
  <c r="AC506" i="48" s="1"/>
  <c r="AC507" i="48" a="1"/>
  <c r="AC507" i="48" s="1"/>
  <c r="AC508" i="48" a="1"/>
  <c r="AC508" i="48" s="1"/>
  <c r="AC509" i="48" a="1"/>
  <c r="AC509" i="48" s="1"/>
  <c r="AC510" i="48" a="1"/>
  <c r="AC510" i="48" s="1"/>
  <c r="AC511" i="48" a="1"/>
  <c r="AC511" i="48" s="1"/>
  <c r="AC512" i="48" a="1"/>
  <c r="AC512" i="48" s="1"/>
  <c r="AC513" i="48" a="1"/>
  <c r="AC513" i="48" s="1"/>
  <c r="AC514" i="48" a="1"/>
  <c r="AC514" i="48" s="1"/>
  <c r="AC515" i="48" a="1"/>
  <c r="AC515" i="48" s="1"/>
  <c r="AC516" i="48" a="1"/>
  <c r="AC516" i="48" s="1"/>
  <c r="AC517" i="48" a="1"/>
  <c r="AC517" i="48" s="1"/>
  <c r="AC518" i="48" a="1"/>
  <c r="AC518" i="48" s="1"/>
  <c r="AC519" i="48" a="1"/>
  <c r="AC519" i="48" s="1"/>
  <c r="AC520" i="48" a="1"/>
  <c r="AC520" i="48" s="1"/>
  <c r="AC521" i="48" a="1"/>
  <c r="AC521" i="48" s="1"/>
  <c r="AC522" i="48" a="1"/>
  <c r="AC522" i="48" s="1"/>
  <c r="AC523" i="48" a="1"/>
  <c r="AC523" i="48" s="1"/>
  <c r="AC524" i="48" a="1"/>
  <c r="AC524" i="48" s="1"/>
  <c r="AC525" i="48" a="1"/>
  <c r="AC525" i="48" s="1"/>
  <c r="AC526" i="48" a="1"/>
  <c r="AC526" i="48" s="1"/>
  <c r="AC527" i="48" a="1"/>
  <c r="AC527" i="48" s="1"/>
  <c r="AC528" i="48" a="1"/>
  <c r="AC528" i="48" s="1"/>
  <c r="AC529" i="48" a="1"/>
  <c r="AC529" i="48" s="1"/>
  <c r="AC530" i="48" a="1"/>
  <c r="AC530" i="48" s="1"/>
  <c r="AC531" i="48" a="1"/>
  <c r="AC531" i="48" s="1"/>
  <c r="AC532" i="48" a="1"/>
  <c r="AC532" i="48" s="1"/>
  <c r="AC533" i="48" a="1"/>
  <c r="AC533" i="48" s="1"/>
  <c r="AC534" i="48" a="1"/>
  <c r="AC534" i="48" s="1"/>
  <c r="AC535" i="48" a="1"/>
  <c r="AC535" i="48" s="1"/>
  <c r="AC536" i="48" a="1"/>
  <c r="AC536" i="48" s="1"/>
  <c r="AC537" i="48" a="1"/>
  <c r="AC537" i="48" s="1"/>
  <c r="AC538" i="48" a="1"/>
  <c r="AC538" i="48" s="1"/>
  <c r="AC539" i="48" a="1"/>
  <c r="AC539" i="48" s="1"/>
  <c r="AC540" i="48" a="1"/>
  <c r="AC540" i="48" s="1"/>
  <c r="AC541" i="48" a="1"/>
  <c r="AC541" i="48" s="1"/>
  <c r="AC542" i="48" a="1"/>
  <c r="AC542" i="48" s="1"/>
  <c r="AC543" i="48" a="1"/>
  <c r="AC543" i="48" s="1"/>
  <c r="AC544" i="48" a="1"/>
  <c r="AC544" i="48" s="1"/>
  <c r="AC545" i="48" a="1"/>
  <c r="AC545" i="48" s="1"/>
  <c r="AC546" i="48" a="1"/>
  <c r="AC546" i="48" s="1"/>
  <c r="AC547" i="48" a="1"/>
  <c r="AC547" i="48" s="1"/>
  <c r="AC548" i="48" a="1"/>
  <c r="AC548" i="48" s="1"/>
  <c r="AC549" i="48" a="1"/>
  <c r="AC549" i="48" s="1"/>
  <c r="AC550" i="48" a="1"/>
  <c r="AC550" i="48" s="1"/>
  <c r="AC551" i="48" a="1"/>
  <c r="AC551" i="48" s="1"/>
  <c r="AC552" i="48" a="1"/>
  <c r="AC552" i="48" s="1"/>
  <c r="AC553" i="48" a="1"/>
  <c r="AC553" i="48" s="1"/>
  <c r="AC554" i="48" a="1"/>
  <c r="AC554" i="48" s="1"/>
  <c r="AC555" i="48" a="1"/>
  <c r="AC555" i="48" s="1"/>
  <c r="AC556" i="48" a="1"/>
  <c r="AC556" i="48" s="1"/>
  <c r="AC3" i="48" a="1"/>
  <c r="AC3" i="48" s="1"/>
  <c r="AC4" i="48" a="1"/>
  <c r="AC4" i="48" s="1"/>
  <c r="AC5" i="48" a="1"/>
  <c r="AC5" i="48" s="1"/>
  <c r="AC6" i="48" a="1"/>
  <c r="AC6" i="48" s="1"/>
  <c r="AC7" i="48" a="1"/>
  <c r="AC7" i="48" s="1"/>
  <c r="AC8" i="48" a="1"/>
  <c r="AC8" i="48" s="1"/>
  <c r="AC9" i="48" a="1"/>
  <c r="AC9" i="48" s="1"/>
  <c r="AC10" i="48" a="1"/>
  <c r="AC10" i="48" s="1"/>
  <c r="AC11" i="48" a="1"/>
  <c r="AC11" i="48" s="1"/>
  <c r="AC12" i="48" a="1"/>
  <c r="AC12" i="48" s="1"/>
  <c r="AC13" i="48" a="1"/>
  <c r="AC13" i="48" s="1"/>
  <c r="AC14" i="48" a="1"/>
  <c r="AC14" i="48" s="1"/>
  <c r="AC15" i="48" a="1"/>
  <c r="AC15" i="48" s="1"/>
  <c r="AC16" i="48" a="1"/>
  <c r="AC16" i="48" s="1"/>
  <c r="AC2" i="48" a="1"/>
  <c r="AC2" i="48" s="1"/>
  <c r="U18" i="1" a="1"/>
  <c r="U18" i="1" s="1"/>
  <c r="Z18" i="1" s="1" a="1"/>
  <c r="Z18" i="1" s="1"/>
  <c r="U20" i="1" a="1"/>
  <c r="U20" i="1" s="1"/>
  <c r="Z20" i="1" s="1" a="1"/>
  <c r="Z20" i="1" s="1"/>
  <c r="U21" i="1" a="1"/>
  <c r="U21" i="1" s="1"/>
  <c r="Y21" i="1" s="1" a="1"/>
  <c r="Y21" i="1" s="1"/>
  <c r="U22" i="1" a="1"/>
  <c r="U22" i="1" s="1"/>
  <c r="X22" i="1" s="1" a="1"/>
  <c r="X22" i="1" s="1"/>
  <c r="U23" i="1" a="1"/>
  <c r="U23" i="1" s="1"/>
  <c r="T23" i="1" s="1" a="1"/>
  <c r="T23" i="1" s="1"/>
  <c r="U24" i="1" a="1"/>
  <c r="U24" i="1" s="1"/>
  <c r="T24" i="1" s="1" a="1"/>
  <c r="T24" i="1" s="1"/>
  <c r="U25" i="1" a="1"/>
  <c r="U25" i="1" s="1"/>
  <c r="T25" i="1" s="1" a="1"/>
  <c r="T25" i="1" s="1"/>
  <c r="U26" i="1" a="1"/>
  <c r="U26" i="1" s="1"/>
  <c r="Z26" i="1" s="1" a="1"/>
  <c r="Z26" i="1" s="1"/>
  <c r="U27" i="1" a="1"/>
  <c r="U27" i="1" s="1"/>
  <c r="Z27" i="1" s="1" a="1"/>
  <c r="Z27" i="1" s="1"/>
  <c r="U28" i="1" a="1"/>
  <c r="U28" i="1" s="1"/>
  <c r="T28" i="1" s="1" a="1"/>
  <c r="T28" i="1" s="1"/>
  <c r="U29" i="1" a="1"/>
  <c r="U29" i="1" s="1"/>
  <c r="T29" i="1" s="1" a="1"/>
  <c r="T29" i="1" s="1"/>
  <c r="U30" i="1" a="1"/>
  <c r="U30" i="1" s="1"/>
  <c r="X30" i="1" s="1" a="1"/>
  <c r="X30" i="1" s="1"/>
  <c r="L2" i="44" a="1"/>
  <c r="L2" i="44" s="1"/>
  <c r="U16" i="1" a="1"/>
  <c r="U16" i="1" s="1"/>
  <c r="AA16" i="1" s="1" a="1"/>
  <c r="AA16" i="1" s="1"/>
  <c r="M2" i="31" a="1"/>
  <c r="M2" i="31" s="1"/>
  <c r="M1" i="31"/>
  <c r="Q1" i="13"/>
  <c r="Q2" i="13" a="1"/>
  <c r="Q2" i="13" s="1"/>
  <c r="L1" i="7"/>
  <c r="L2" i="7" a="1"/>
  <c r="L2" i="7" s="1"/>
  <c r="FV3" i="48" a="1"/>
  <c r="FV3" i="48" s="1"/>
  <c r="FS3" i="48" s="1" a="1"/>
  <c r="FS3" i="48" s="1"/>
  <c r="FV4" i="48" a="1"/>
  <c r="FV4" i="48" s="1"/>
  <c r="FS4" i="48" s="1" a="1"/>
  <c r="FS4" i="48" s="1"/>
  <c r="FV5" i="48" a="1"/>
  <c r="FV5" i="48" s="1"/>
  <c r="FS5" i="48" s="1" a="1"/>
  <c r="FS5" i="48" s="1"/>
  <c r="FV6" i="48" a="1"/>
  <c r="FV6" i="48" s="1"/>
  <c r="FS6" i="48" s="1" a="1"/>
  <c r="FS6" i="48" s="1"/>
  <c r="FV7" i="48" a="1"/>
  <c r="FV7" i="48" s="1"/>
  <c r="FS7" i="48" s="1" a="1"/>
  <c r="FS7" i="48" s="1"/>
  <c r="FV8" i="48" a="1"/>
  <c r="FV8" i="48" s="1"/>
  <c r="FS8" i="48" s="1" a="1"/>
  <c r="FS8" i="48" s="1"/>
  <c r="FV9" i="48" a="1"/>
  <c r="FV9" i="48" s="1"/>
  <c r="FS9" i="48" s="1" a="1"/>
  <c r="FS9" i="48" s="1"/>
  <c r="FV10" i="48" a="1"/>
  <c r="FV10" i="48" s="1"/>
  <c r="FS10" i="48" s="1" a="1"/>
  <c r="FS10" i="48" s="1"/>
  <c r="FV11" i="48" a="1"/>
  <c r="FV11" i="48" s="1"/>
  <c r="FS11" i="48" s="1" a="1"/>
  <c r="FS11" i="48" s="1"/>
  <c r="FV12" i="48" a="1"/>
  <c r="FV12" i="48" s="1"/>
  <c r="FS12" i="48" s="1" a="1"/>
  <c r="FS12" i="48" s="1"/>
  <c r="FV13" i="48" a="1"/>
  <c r="FV13" i="48" s="1"/>
  <c r="FS13" i="48" s="1" a="1"/>
  <c r="FS13" i="48" s="1"/>
  <c r="FV14" i="48" a="1"/>
  <c r="FV14" i="48" s="1"/>
  <c r="FS14" i="48" s="1" a="1"/>
  <c r="FS14" i="48" s="1"/>
  <c r="FV15" i="48" a="1"/>
  <c r="FV15" i="48" s="1"/>
  <c r="FS15" i="48" s="1" a="1"/>
  <c r="FS15" i="48" s="1"/>
  <c r="FV16" i="48" a="1"/>
  <c r="FV16" i="48" s="1"/>
  <c r="FS16" i="48" s="1" a="1"/>
  <c r="FS16" i="48" s="1"/>
  <c r="FV17" i="48" a="1"/>
  <c r="FV17" i="48" s="1"/>
  <c r="FS17" i="48" s="1" a="1"/>
  <c r="FS17" i="48" s="1"/>
  <c r="FV18" i="48" a="1"/>
  <c r="FV18" i="48" s="1"/>
  <c r="FS18" i="48" s="1" a="1"/>
  <c r="FS18" i="48" s="1"/>
  <c r="FV19" i="48" a="1"/>
  <c r="FV19" i="48" s="1"/>
  <c r="FS19" i="48" s="1" a="1"/>
  <c r="FS19" i="48" s="1"/>
  <c r="FV20" i="48" a="1"/>
  <c r="FV20" i="48" s="1"/>
  <c r="FS20" i="48" s="1" a="1"/>
  <c r="FS20" i="48" s="1"/>
  <c r="FV21" i="48" a="1"/>
  <c r="FV21" i="48" s="1"/>
  <c r="FS21" i="48" s="1" a="1"/>
  <c r="FS21" i="48" s="1"/>
  <c r="FV22" i="48" a="1"/>
  <c r="FV22" i="48" s="1"/>
  <c r="FS22" i="48" s="1" a="1"/>
  <c r="FS22" i="48" s="1"/>
  <c r="FV23" i="48" a="1"/>
  <c r="FV23" i="48" s="1"/>
  <c r="FS23" i="48" s="1" a="1"/>
  <c r="FS23" i="48" s="1"/>
  <c r="FV24" i="48" a="1"/>
  <c r="FV24" i="48" s="1"/>
  <c r="FS24" i="48" s="1" a="1"/>
  <c r="FS24" i="48" s="1"/>
  <c r="FV25" i="48" a="1"/>
  <c r="FV25" i="48" s="1"/>
  <c r="FS25" i="48" s="1" a="1"/>
  <c r="FS25" i="48" s="1"/>
  <c r="FV26" i="48" a="1"/>
  <c r="FV26" i="48" s="1"/>
  <c r="FS26" i="48" s="1" a="1"/>
  <c r="FS26" i="48" s="1"/>
  <c r="FV27" i="48" a="1"/>
  <c r="FV27" i="48" s="1"/>
  <c r="FS27" i="48" s="1" a="1"/>
  <c r="FS27" i="48" s="1"/>
  <c r="FV28" i="48" a="1"/>
  <c r="FV28" i="48" s="1"/>
  <c r="FS28" i="48" s="1" a="1"/>
  <c r="FS28" i="48" s="1"/>
  <c r="FV29" i="48" a="1"/>
  <c r="FV29" i="48" s="1"/>
  <c r="FS29" i="48" s="1" a="1"/>
  <c r="FS29" i="48" s="1"/>
  <c r="FV30" i="48" a="1"/>
  <c r="FV30" i="48" s="1"/>
  <c r="FS30" i="48" s="1" a="1"/>
  <c r="FS30" i="48" s="1"/>
  <c r="FV31" i="48" a="1"/>
  <c r="FV31" i="48" s="1"/>
  <c r="FS31" i="48" s="1" a="1"/>
  <c r="FS31" i="48" s="1"/>
  <c r="FV32" i="48" a="1"/>
  <c r="FV32" i="48" s="1"/>
  <c r="FS32" i="48" s="1" a="1"/>
  <c r="FS32" i="48" s="1"/>
  <c r="FV33" i="48" a="1"/>
  <c r="FV33" i="48" s="1"/>
  <c r="FS33" i="48" s="1" a="1"/>
  <c r="FS33" i="48" s="1"/>
  <c r="FV34" i="48" a="1"/>
  <c r="FV34" i="48" s="1"/>
  <c r="FS34" i="48" s="1" a="1"/>
  <c r="FS34" i="48" s="1"/>
  <c r="FV35" i="48" a="1"/>
  <c r="FV35" i="48" s="1"/>
  <c r="FS35" i="48" s="1" a="1"/>
  <c r="FS35" i="48" s="1"/>
  <c r="FV36" i="48" a="1"/>
  <c r="FV36" i="48" s="1"/>
  <c r="FS36" i="48" s="1" a="1"/>
  <c r="FS36" i="48" s="1"/>
  <c r="FV37" i="48" a="1"/>
  <c r="FV37" i="48" s="1"/>
  <c r="FS37" i="48" s="1" a="1"/>
  <c r="FS37" i="48" s="1"/>
  <c r="FV38" i="48" a="1"/>
  <c r="FV38" i="48" s="1"/>
  <c r="FS38" i="48" s="1" a="1"/>
  <c r="FS38" i="48" s="1"/>
  <c r="FV39" i="48" a="1"/>
  <c r="FV39" i="48" s="1"/>
  <c r="FS39" i="48" s="1" a="1"/>
  <c r="FS39" i="48" s="1"/>
  <c r="FV40" i="48" a="1"/>
  <c r="FV40" i="48" s="1"/>
  <c r="FS40" i="48" s="1" a="1"/>
  <c r="FS40" i="48" s="1"/>
  <c r="FV41" i="48" a="1"/>
  <c r="FV41" i="48" s="1"/>
  <c r="FS41" i="48" s="1" a="1"/>
  <c r="FS41" i="48" s="1"/>
  <c r="FV42" i="48" a="1"/>
  <c r="FV42" i="48" s="1"/>
  <c r="FS42" i="48" s="1" a="1"/>
  <c r="FS42" i="48" s="1"/>
  <c r="FV43" i="48" a="1"/>
  <c r="FV43" i="48" s="1"/>
  <c r="FS43" i="48" s="1" a="1"/>
  <c r="FS43" i="48" s="1"/>
  <c r="FV44" i="48" a="1"/>
  <c r="FV44" i="48" s="1"/>
  <c r="FS44" i="48" s="1" a="1"/>
  <c r="FS44" i="48" s="1"/>
  <c r="FV45" i="48" a="1"/>
  <c r="FV45" i="48" s="1"/>
  <c r="FS45" i="48" s="1" a="1"/>
  <c r="FS45" i="48" s="1"/>
  <c r="FV46" i="48" a="1"/>
  <c r="FV46" i="48" s="1"/>
  <c r="FS46" i="48" s="1" a="1"/>
  <c r="FS46" i="48" s="1"/>
  <c r="FV47" i="48" a="1"/>
  <c r="FV47" i="48" s="1"/>
  <c r="FS47" i="48" s="1" a="1"/>
  <c r="FS47" i="48" s="1"/>
  <c r="FV48" i="48" a="1"/>
  <c r="FV48" i="48" s="1"/>
  <c r="FS48" i="48" s="1" a="1"/>
  <c r="FS48" i="48" s="1"/>
  <c r="FV49" i="48" a="1"/>
  <c r="FV49" i="48" s="1"/>
  <c r="FS49" i="48" s="1" a="1"/>
  <c r="FS49" i="48" s="1"/>
  <c r="FV50" i="48" a="1"/>
  <c r="FV50" i="48" s="1"/>
  <c r="FS50" i="48" s="1" a="1"/>
  <c r="FS50" i="48" s="1"/>
  <c r="FV51" i="48" a="1"/>
  <c r="FV51" i="48" s="1"/>
  <c r="FS51" i="48" s="1" a="1"/>
  <c r="FS51" i="48" s="1"/>
  <c r="FV52" i="48" a="1"/>
  <c r="FV52" i="48" s="1"/>
  <c r="FS52" i="48" s="1" a="1"/>
  <c r="FS52" i="48" s="1"/>
  <c r="FV53" i="48" a="1"/>
  <c r="FV53" i="48" s="1"/>
  <c r="FS53" i="48" s="1" a="1"/>
  <c r="FS53" i="48" s="1"/>
  <c r="FV54" i="48" a="1"/>
  <c r="FV54" i="48" s="1"/>
  <c r="FS54" i="48" s="1" a="1"/>
  <c r="FS54" i="48" s="1"/>
  <c r="FV55" i="48" a="1"/>
  <c r="FV55" i="48" s="1"/>
  <c r="FS55" i="48" s="1" a="1"/>
  <c r="FS55" i="48" s="1"/>
  <c r="FV56" i="48" a="1"/>
  <c r="FV56" i="48" s="1"/>
  <c r="FS56" i="48" s="1" a="1"/>
  <c r="FS56" i="48" s="1"/>
  <c r="FV57" i="48" a="1"/>
  <c r="FV57" i="48" s="1"/>
  <c r="FS57" i="48" s="1" a="1"/>
  <c r="FS57" i="48" s="1"/>
  <c r="FV58" i="48" a="1"/>
  <c r="FV58" i="48" s="1"/>
  <c r="FS58" i="48" s="1" a="1"/>
  <c r="FS58" i="48" s="1"/>
  <c r="FV59" i="48" a="1"/>
  <c r="FV59" i="48" s="1"/>
  <c r="FS59" i="48" s="1" a="1"/>
  <c r="FS59" i="48" s="1"/>
  <c r="FV60" i="48" a="1"/>
  <c r="FV60" i="48" s="1"/>
  <c r="FS60" i="48" s="1" a="1"/>
  <c r="FS60" i="48" s="1"/>
  <c r="FV61" i="48" a="1"/>
  <c r="FV61" i="48" s="1"/>
  <c r="FS61" i="48" s="1" a="1"/>
  <c r="FS61" i="48" s="1"/>
  <c r="FV62" i="48" a="1"/>
  <c r="FV62" i="48" s="1"/>
  <c r="FS62" i="48" s="1" a="1"/>
  <c r="FS62" i="48" s="1"/>
  <c r="FV63" i="48" a="1"/>
  <c r="FV63" i="48" s="1"/>
  <c r="FS63" i="48" s="1" a="1"/>
  <c r="FS63" i="48" s="1"/>
  <c r="FV64" i="48" a="1"/>
  <c r="FV64" i="48" s="1"/>
  <c r="FS64" i="48" s="1" a="1"/>
  <c r="FS64" i="48" s="1"/>
  <c r="FV65" i="48" a="1"/>
  <c r="FV65" i="48" s="1"/>
  <c r="FS65" i="48" s="1" a="1"/>
  <c r="FS65" i="48" s="1"/>
  <c r="FV66" i="48" a="1"/>
  <c r="FV66" i="48" s="1"/>
  <c r="FS66" i="48" s="1" a="1"/>
  <c r="FS66" i="48" s="1"/>
  <c r="FV67" i="48" a="1"/>
  <c r="FV67" i="48" s="1"/>
  <c r="FS67" i="48" s="1" a="1"/>
  <c r="FS67" i="48" s="1"/>
  <c r="FV68" i="48" a="1"/>
  <c r="FV68" i="48" s="1"/>
  <c r="FS68" i="48" s="1" a="1"/>
  <c r="FS68" i="48" s="1"/>
  <c r="FV69" i="48" a="1"/>
  <c r="FV69" i="48" s="1"/>
  <c r="FS69" i="48" s="1" a="1"/>
  <c r="FS69" i="48" s="1"/>
  <c r="FV70" i="48" a="1"/>
  <c r="FV70" i="48" s="1"/>
  <c r="FS70" i="48" s="1" a="1"/>
  <c r="FS70" i="48" s="1"/>
  <c r="FV71" i="48" a="1"/>
  <c r="FV71" i="48" s="1"/>
  <c r="FS71" i="48" s="1" a="1"/>
  <c r="FS71" i="48" s="1"/>
  <c r="FV72" i="48" a="1"/>
  <c r="FV72" i="48" s="1"/>
  <c r="FS72" i="48" s="1" a="1"/>
  <c r="FS72" i="48" s="1"/>
  <c r="FV73" i="48" a="1"/>
  <c r="FV73" i="48" s="1"/>
  <c r="FS73" i="48" s="1" a="1"/>
  <c r="FS73" i="48" s="1"/>
  <c r="FV74" i="48" a="1"/>
  <c r="FV74" i="48" s="1"/>
  <c r="FS74" i="48" s="1" a="1"/>
  <c r="FS74" i="48" s="1"/>
  <c r="FV75" i="48" a="1"/>
  <c r="FV75" i="48" s="1"/>
  <c r="FS75" i="48" s="1" a="1"/>
  <c r="FS75" i="48" s="1"/>
  <c r="FV76" i="48" a="1"/>
  <c r="FV76" i="48" s="1"/>
  <c r="FS76" i="48" s="1" a="1"/>
  <c r="FS76" i="48" s="1"/>
  <c r="FV77" i="48" a="1"/>
  <c r="FV77" i="48" s="1"/>
  <c r="FS77" i="48" s="1" a="1"/>
  <c r="FS77" i="48" s="1"/>
  <c r="FV78" i="48" a="1"/>
  <c r="FV78" i="48" s="1"/>
  <c r="FS78" i="48" s="1" a="1"/>
  <c r="FS78" i="48" s="1"/>
  <c r="FV79" i="48" a="1"/>
  <c r="FV79" i="48" s="1"/>
  <c r="FS79" i="48" s="1" a="1"/>
  <c r="FS79" i="48" s="1"/>
  <c r="FV80" i="48" a="1"/>
  <c r="FV80" i="48" s="1"/>
  <c r="FS80" i="48" s="1" a="1"/>
  <c r="FS80" i="48" s="1"/>
  <c r="FV81" i="48" a="1"/>
  <c r="FV81" i="48" s="1"/>
  <c r="FS81" i="48" s="1" a="1"/>
  <c r="FS81" i="48" s="1"/>
  <c r="FV82" i="48" a="1"/>
  <c r="FV82" i="48" s="1"/>
  <c r="FS82" i="48" s="1" a="1"/>
  <c r="FS82" i="48" s="1"/>
  <c r="FV83" i="48" a="1"/>
  <c r="FV83" i="48" s="1"/>
  <c r="FS83" i="48" s="1" a="1"/>
  <c r="FS83" i="48" s="1"/>
  <c r="FV84" i="48" a="1"/>
  <c r="FV84" i="48" s="1"/>
  <c r="FS84" i="48" s="1" a="1"/>
  <c r="FS84" i="48" s="1"/>
  <c r="FV85" i="48" a="1"/>
  <c r="FV85" i="48" s="1"/>
  <c r="FS85" i="48" s="1" a="1"/>
  <c r="FS85" i="48" s="1"/>
  <c r="FV86" i="48" a="1"/>
  <c r="FV86" i="48" s="1"/>
  <c r="FS86" i="48" s="1" a="1"/>
  <c r="FS86" i="48" s="1"/>
  <c r="FV87" i="48" a="1"/>
  <c r="FV87" i="48" s="1"/>
  <c r="FS87" i="48" s="1" a="1"/>
  <c r="FS87" i="48" s="1"/>
  <c r="FV88" i="48" a="1"/>
  <c r="FV88" i="48" s="1"/>
  <c r="FS88" i="48" s="1" a="1"/>
  <c r="FS88" i="48" s="1"/>
  <c r="FV89" i="48" a="1"/>
  <c r="FV89" i="48" s="1"/>
  <c r="FS89" i="48" s="1" a="1"/>
  <c r="FS89" i="48" s="1"/>
  <c r="FV90" i="48" a="1"/>
  <c r="FV90" i="48" s="1"/>
  <c r="FS90" i="48" s="1" a="1"/>
  <c r="FS90" i="48" s="1"/>
  <c r="FV91" i="48" a="1"/>
  <c r="FV91" i="48" s="1"/>
  <c r="FS91" i="48" s="1" a="1"/>
  <c r="FS91" i="48" s="1"/>
  <c r="FV92" i="48" a="1"/>
  <c r="FV92" i="48" s="1"/>
  <c r="FS92" i="48" s="1" a="1"/>
  <c r="FS92" i="48" s="1"/>
  <c r="FV93" i="48" a="1"/>
  <c r="FV93" i="48" s="1"/>
  <c r="FS93" i="48" s="1" a="1"/>
  <c r="FS93" i="48" s="1"/>
  <c r="FV94" i="48" a="1"/>
  <c r="FV94" i="48" s="1"/>
  <c r="FS94" i="48" s="1" a="1"/>
  <c r="FS94" i="48" s="1"/>
  <c r="FV95" i="48" a="1"/>
  <c r="FV95" i="48" s="1"/>
  <c r="FS95" i="48" s="1" a="1"/>
  <c r="FS95" i="48" s="1"/>
  <c r="FV96" i="48" a="1"/>
  <c r="FV96" i="48" s="1"/>
  <c r="FS96" i="48" s="1" a="1"/>
  <c r="FS96" i="48" s="1"/>
  <c r="FV97" i="48" a="1"/>
  <c r="FV97" i="48" s="1"/>
  <c r="FS97" i="48" s="1" a="1"/>
  <c r="FS97" i="48" s="1"/>
  <c r="FV98" i="48" a="1"/>
  <c r="FV98" i="48" s="1"/>
  <c r="FS98" i="48" s="1" a="1"/>
  <c r="FS98" i="48" s="1"/>
  <c r="FV99" i="48" a="1"/>
  <c r="FV99" i="48" s="1"/>
  <c r="FS99" i="48" s="1" a="1"/>
  <c r="FS99" i="48" s="1"/>
  <c r="FV100" i="48" a="1"/>
  <c r="FV100" i="48" s="1"/>
  <c r="FS100" i="48" s="1" a="1"/>
  <c r="FS100" i="48" s="1"/>
  <c r="FV101" i="48" a="1"/>
  <c r="FV101" i="48" s="1"/>
  <c r="FS101" i="48" s="1" a="1"/>
  <c r="FS101" i="48" s="1"/>
  <c r="FV102" i="48" a="1"/>
  <c r="FV102" i="48" s="1"/>
  <c r="FS102" i="48" s="1" a="1"/>
  <c r="FS102" i="48" s="1"/>
  <c r="FV103" i="48" a="1"/>
  <c r="FV103" i="48" s="1"/>
  <c r="FS103" i="48" s="1" a="1"/>
  <c r="FS103" i="48" s="1"/>
  <c r="FV104" i="48" a="1"/>
  <c r="FV104" i="48" s="1"/>
  <c r="FS104" i="48" s="1" a="1"/>
  <c r="FS104" i="48" s="1"/>
  <c r="FV105" i="48" a="1"/>
  <c r="FV105" i="48" s="1"/>
  <c r="FS105" i="48" s="1" a="1"/>
  <c r="FS105" i="48" s="1"/>
  <c r="FV106" i="48" a="1"/>
  <c r="FV106" i="48" s="1"/>
  <c r="FS106" i="48" s="1" a="1"/>
  <c r="FS106" i="48" s="1"/>
  <c r="FV107" i="48" a="1"/>
  <c r="FV107" i="48" s="1"/>
  <c r="FS107" i="48" s="1" a="1"/>
  <c r="FS107" i="48" s="1"/>
  <c r="FV108" i="48" a="1"/>
  <c r="FV108" i="48" s="1"/>
  <c r="FS108" i="48" s="1" a="1"/>
  <c r="FS108" i="48" s="1"/>
  <c r="FV109" i="48" a="1"/>
  <c r="FV109" i="48" s="1"/>
  <c r="FS109" i="48" s="1" a="1"/>
  <c r="FS109" i="48" s="1"/>
  <c r="FV110" i="48" a="1"/>
  <c r="FV110" i="48" s="1"/>
  <c r="FS110" i="48" s="1" a="1"/>
  <c r="FS110" i="48" s="1"/>
  <c r="FV111" i="48" a="1"/>
  <c r="FV111" i="48" s="1"/>
  <c r="FS111" i="48" s="1" a="1"/>
  <c r="FS111" i="48" s="1"/>
  <c r="FV112" i="48" a="1"/>
  <c r="FV112" i="48" s="1"/>
  <c r="FS112" i="48" s="1" a="1"/>
  <c r="FS112" i="48" s="1"/>
  <c r="FV113" i="48" a="1"/>
  <c r="FV113" i="48" s="1"/>
  <c r="FS113" i="48" s="1" a="1"/>
  <c r="FS113" i="48" s="1"/>
  <c r="FV114" i="48" a="1"/>
  <c r="FV114" i="48" s="1"/>
  <c r="FS114" i="48" s="1" a="1"/>
  <c r="FS114" i="48" s="1"/>
  <c r="FV115" i="48" a="1"/>
  <c r="FV115" i="48" s="1"/>
  <c r="FS115" i="48" s="1" a="1"/>
  <c r="FS115" i="48" s="1"/>
  <c r="FV116" i="48" a="1"/>
  <c r="FV116" i="48" s="1"/>
  <c r="FS116" i="48" s="1" a="1"/>
  <c r="FS116" i="48" s="1"/>
  <c r="FV117" i="48" a="1"/>
  <c r="FV117" i="48" s="1"/>
  <c r="FS117" i="48" s="1" a="1"/>
  <c r="FS117" i="48" s="1"/>
  <c r="FV118" i="48" a="1"/>
  <c r="FV118" i="48" s="1"/>
  <c r="FS118" i="48" s="1" a="1"/>
  <c r="FS118" i="48" s="1"/>
  <c r="FV119" i="48" a="1"/>
  <c r="FV119" i="48" s="1"/>
  <c r="FS119" i="48" s="1" a="1"/>
  <c r="FS119" i="48" s="1"/>
  <c r="FV120" i="48" a="1"/>
  <c r="FV120" i="48" s="1"/>
  <c r="FS120" i="48" s="1" a="1"/>
  <c r="FS120" i="48" s="1"/>
  <c r="FV121" i="48" a="1"/>
  <c r="FV121" i="48" s="1"/>
  <c r="FS121" i="48" s="1" a="1"/>
  <c r="FS121" i="48" s="1"/>
  <c r="FV122" i="48" a="1"/>
  <c r="FV122" i="48" s="1"/>
  <c r="FS122" i="48" s="1" a="1"/>
  <c r="FS122" i="48" s="1"/>
  <c r="FV123" i="48" a="1"/>
  <c r="FV123" i="48" s="1"/>
  <c r="FS123" i="48" s="1" a="1"/>
  <c r="FS123" i="48" s="1"/>
  <c r="FV124" i="48" a="1"/>
  <c r="FV124" i="48" s="1"/>
  <c r="FS124" i="48" s="1" a="1"/>
  <c r="FS124" i="48" s="1"/>
  <c r="FV125" i="48" a="1"/>
  <c r="FV125" i="48" s="1"/>
  <c r="FS125" i="48" s="1" a="1"/>
  <c r="FS125" i="48" s="1"/>
  <c r="FV126" i="48" a="1"/>
  <c r="FV126" i="48" s="1"/>
  <c r="FS126" i="48" s="1" a="1"/>
  <c r="FS126" i="48" s="1"/>
  <c r="FV127" i="48" a="1"/>
  <c r="FV127" i="48" s="1"/>
  <c r="FS127" i="48" s="1" a="1"/>
  <c r="FS127" i="48" s="1"/>
  <c r="FV128" i="48" a="1"/>
  <c r="FV128" i="48" s="1"/>
  <c r="FS128" i="48" s="1" a="1"/>
  <c r="FS128" i="48" s="1"/>
  <c r="FV129" i="48" a="1"/>
  <c r="FV129" i="48" s="1"/>
  <c r="FS129" i="48" s="1" a="1"/>
  <c r="FS129" i="48" s="1"/>
  <c r="FV130" i="48" a="1"/>
  <c r="FV130" i="48" s="1"/>
  <c r="FS130" i="48" s="1" a="1"/>
  <c r="FS130" i="48" s="1"/>
  <c r="FV131" i="48" a="1"/>
  <c r="FV131" i="48" s="1"/>
  <c r="FS131" i="48" s="1" a="1"/>
  <c r="FS131" i="48" s="1"/>
  <c r="FV132" i="48" a="1"/>
  <c r="FV132" i="48" s="1"/>
  <c r="FS132" i="48" s="1" a="1"/>
  <c r="FS132" i="48" s="1"/>
  <c r="FV133" i="48" a="1"/>
  <c r="FV133" i="48" s="1"/>
  <c r="FS133" i="48" s="1" a="1"/>
  <c r="FS133" i="48" s="1"/>
  <c r="FV134" i="48" a="1"/>
  <c r="FV134" i="48" s="1"/>
  <c r="FS134" i="48" s="1" a="1"/>
  <c r="FS134" i="48" s="1"/>
  <c r="FV135" i="48" a="1"/>
  <c r="FV135" i="48" s="1"/>
  <c r="FS135" i="48" s="1" a="1"/>
  <c r="FS135" i="48" s="1"/>
  <c r="FV136" i="48" a="1"/>
  <c r="FV136" i="48" s="1"/>
  <c r="FS136" i="48" s="1" a="1"/>
  <c r="FS136" i="48" s="1"/>
  <c r="FV137" i="48" a="1"/>
  <c r="FV137" i="48" s="1"/>
  <c r="FS137" i="48" s="1" a="1"/>
  <c r="FS137" i="48" s="1"/>
  <c r="FV138" i="48" a="1"/>
  <c r="FV138" i="48" s="1"/>
  <c r="FS138" i="48" s="1" a="1"/>
  <c r="FS138" i="48" s="1"/>
  <c r="FV139" i="48" a="1"/>
  <c r="FV139" i="48" s="1"/>
  <c r="FS139" i="48" s="1" a="1"/>
  <c r="FS139" i="48" s="1"/>
  <c r="FV140" i="48" a="1"/>
  <c r="FV140" i="48" s="1"/>
  <c r="FS140" i="48" s="1" a="1"/>
  <c r="FS140" i="48" s="1"/>
  <c r="FV141" i="48" a="1"/>
  <c r="FV141" i="48" s="1"/>
  <c r="FS141" i="48" s="1" a="1"/>
  <c r="FS141" i="48" s="1"/>
  <c r="FV142" i="48" a="1"/>
  <c r="FV142" i="48" s="1"/>
  <c r="FS142" i="48" s="1" a="1"/>
  <c r="FS142" i="48" s="1"/>
  <c r="FV143" i="48" a="1"/>
  <c r="FV143" i="48" s="1"/>
  <c r="FS143" i="48" s="1" a="1"/>
  <c r="FS143" i="48" s="1"/>
  <c r="FV144" i="48" a="1"/>
  <c r="FV144" i="48" s="1"/>
  <c r="FS144" i="48" s="1" a="1"/>
  <c r="FS144" i="48" s="1"/>
  <c r="FV145" i="48" a="1"/>
  <c r="FV145" i="48" s="1"/>
  <c r="FS145" i="48" s="1" a="1"/>
  <c r="FS145" i="48" s="1"/>
  <c r="FV146" i="48" a="1"/>
  <c r="FV146" i="48" s="1"/>
  <c r="FS146" i="48" s="1" a="1"/>
  <c r="FS146" i="48" s="1"/>
  <c r="FV147" i="48" a="1"/>
  <c r="FV147" i="48" s="1"/>
  <c r="FS147" i="48" s="1" a="1"/>
  <c r="FS147" i="48" s="1"/>
  <c r="FV148" i="48" a="1"/>
  <c r="FV148" i="48" s="1"/>
  <c r="FS148" i="48" s="1" a="1"/>
  <c r="FS148" i="48" s="1"/>
  <c r="FV149" i="48" a="1"/>
  <c r="FV149" i="48" s="1"/>
  <c r="FS149" i="48" s="1" a="1"/>
  <c r="FS149" i="48" s="1"/>
  <c r="FV150" i="48" a="1"/>
  <c r="FV150" i="48" s="1"/>
  <c r="FS150" i="48" s="1" a="1"/>
  <c r="FS150" i="48" s="1"/>
  <c r="FV151" i="48" a="1"/>
  <c r="FV151" i="48" s="1"/>
  <c r="FS151" i="48" s="1" a="1"/>
  <c r="FS151" i="48" s="1"/>
  <c r="FV152" i="48" a="1"/>
  <c r="FV152" i="48" s="1"/>
  <c r="FS152" i="48" s="1" a="1"/>
  <c r="FS152" i="48" s="1"/>
  <c r="FV153" i="48" a="1"/>
  <c r="FV153" i="48" s="1"/>
  <c r="FS153" i="48" s="1" a="1"/>
  <c r="FS153" i="48" s="1"/>
  <c r="FV154" i="48" a="1"/>
  <c r="FV154" i="48" s="1"/>
  <c r="FS154" i="48" s="1" a="1"/>
  <c r="FS154" i="48" s="1"/>
  <c r="FV155" i="48" a="1"/>
  <c r="FV155" i="48" s="1"/>
  <c r="FS155" i="48" s="1" a="1"/>
  <c r="FS155" i="48" s="1"/>
  <c r="FV156" i="48" a="1"/>
  <c r="FV156" i="48" s="1"/>
  <c r="FS156" i="48" s="1" a="1"/>
  <c r="FS156" i="48" s="1"/>
  <c r="FV157" i="48" a="1"/>
  <c r="FV157" i="48" s="1"/>
  <c r="FS157" i="48" s="1" a="1"/>
  <c r="FS157" i="48" s="1"/>
  <c r="FV158" i="48" a="1"/>
  <c r="FV158" i="48" s="1"/>
  <c r="FS158" i="48" s="1" a="1"/>
  <c r="FS158" i="48" s="1"/>
  <c r="FV159" i="48" a="1"/>
  <c r="FV159" i="48" s="1"/>
  <c r="FS159" i="48" s="1" a="1"/>
  <c r="FS159" i="48" s="1"/>
  <c r="FV160" i="48" a="1"/>
  <c r="FV160" i="48" s="1"/>
  <c r="FS160" i="48" s="1" a="1"/>
  <c r="FS160" i="48" s="1"/>
  <c r="FV161" i="48" a="1"/>
  <c r="FV161" i="48" s="1"/>
  <c r="FS161" i="48" s="1" a="1"/>
  <c r="FS161" i="48" s="1"/>
  <c r="FV162" i="48" a="1"/>
  <c r="FV162" i="48" s="1"/>
  <c r="FS162" i="48" s="1" a="1"/>
  <c r="FS162" i="48" s="1"/>
  <c r="FV163" i="48" a="1"/>
  <c r="FV163" i="48" s="1"/>
  <c r="FS163" i="48" s="1" a="1"/>
  <c r="FS163" i="48" s="1"/>
  <c r="FV164" i="48" a="1"/>
  <c r="FV164" i="48" s="1"/>
  <c r="FS164" i="48" s="1" a="1"/>
  <c r="FS164" i="48" s="1"/>
  <c r="FV165" i="48" a="1"/>
  <c r="FV165" i="48" s="1"/>
  <c r="FS165" i="48" s="1" a="1"/>
  <c r="FS165" i="48" s="1"/>
  <c r="FV166" i="48" a="1"/>
  <c r="FV166" i="48" s="1"/>
  <c r="FS166" i="48" s="1" a="1"/>
  <c r="FS166" i="48" s="1"/>
  <c r="FV167" i="48" a="1"/>
  <c r="FV167" i="48" s="1"/>
  <c r="FS167" i="48" s="1" a="1"/>
  <c r="FS167" i="48" s="1"/>
  <c r="FV168" i="48" a="1"/>
  <c r="FV168" i="48" s="1"/>
  <c r="FS168" i="48" s="1" a="1"/>
  <c r="FS168" i="48" s="1"/>
  <c r="FV169" i="48" a="1"/>
  <c r="FV169" i="48" s="1"/>
  <c r="FS169" i="48" s="1" a="1"/>
  <c r="FS169" i="48" s="1"/>
  <c r="FV170" i="48" a="1"/>
  <c r="FV170" i="48" s="1"/>
  <c r="FS170" i="48" s="1" a="1"/>
  <c r="FS170" i="48" s="1"/>
  <c r="FV171" i="48" a="1"/>
  <c r="FV171" i="48" s="1"/>
  <c r="FS171" i="48" s="1" a="1"/>
  <c r="FS171" i="48" s="1"/>
  <c r="FV172" i="48" a="1"/>
  <c r="FV172" i="48" s="1"/>
  <c r="FS172" i="48" s="1" a="1"/>
  <c r="FS172" i="48" s="1"/>
  <c r="FV173" i="48" a="1"/>
  <c r="FV173" i="48" s="1"/>
  <c r="FS173" i="48" s="1" a="1"/>
  <c r="FS173" i="48" s="1"/>
  <c r="FV174" i="48" a="1"/>
  <c r="FV174" i="48" s="1"/>
  <c r="FS174" i="48" s="1" a="1"/>
  <c r="FS174" i="48" s="1"/>
  <c r="FV175" i="48" a="1"/>
  <c r="FV175" i="48" s="1"/>
  <c r="FS175" i="48" s="1" a="1"/>
  <c r="FS175" i="48" s="1"/>
  <c r="FV176" i="48" a="1"/>
  <c r="FV176" i="48" s="1"/>
  <c r="FS176" i="48" s="1" a="1"/>
  <c r="FS176" i="48" s="1"/>
  <c r="FV177" i="48" a="1"/>
  <c r="FV177" i="48" s="1"/>
  <c r="FS177" i="48" s="1" a="1"/>
  <c r="FS177" i="48" s="1"/>
  <c r="FV178" i="48" a="1"/>
  <c r="FV178" i="48" s="1"/>
  <c r="FS178" i="48" s="1" a="1"/>
  <c r="FS178" i="48" s="1"/>
  <c r="FV179" i="48" a="1"/>
  <c r="FV179" i="48" s="1"/>
  <c r="FS179" i="48" s="1" a="1"/>
  <c r="FS179" i="48" s="1"/>
  <c r="FV180" i="48" a="1"/>
  <c r="FV180" i="48" s="1"/>
  <c r="FS180" i="48" s="1" a="1"/>
  <c r="FS180" i="48" s="1"/>
  <c r="FV181" i="48" a="1"/>
  <c r="FV181" i="48" s="1"/>
  <c r="FS181" i="48" s="1" a="1"/>
  <c r="FS181" i="48" s="1"/>
  <c r="FV182" i="48" a="1"/>
  <c r="FV182" i="48" s="1"/>
  <c r="FS182" i="48" s="1" a="1"/>
  <c r="FS182" i="48" s="1"/>
  <c r="FV183" i="48" a="1"/>
  <c r="FV183" i="48" s="1"/>
  <c r="FS183" i="48" s="1" a="1"/>
  <c r="FS183" i="48" s="1"/>
  <c r="FV184" i="48" a="1"/>
  <c r="FV184" i="48" s="1"/>
  <c r="FS184" i="48" s="1" a="1"/>
  <c r="FS184" i="48" s="1"/>
  <c r="FV185" i="48" a="1"/>
  <c r="FV185" i="48" s="1"/>
  <c r="FS185" i="48" s="1" a="1"/>
  <c r="FS185" i="48" s="1"/>
  <c r="FV186" i="48" a="1"/>
  <c r="FV186" i="48" s="1"/>
  <c r="FS186" i="48" s="1" a="1"/>
  <c r="FS186" i="48" s="1"/>
  <c r="FV187" i="48" a="1"/>
  <c r="FV187" i="48" s="1"/>
  <c r="FS187" i="48" s="1" a="1"/>
  <c r="FS187" i="48" s="1"/>
  <c r="FV188" i="48" a="1"/>
  <c r="FV188" i="48" s="1"/>
  <c r="FS188" i="48" s="1" a="1"/>
  <c r="FS188" i="48" s="1"/>
  <c r="FV189" i="48" a="1"/>
  <c r="FV189" i="48" s="1"/>
  <c r="FS189" i="48" s="1" a="1"/>
  <c r="FS189" i="48" s="1"/>
  <c r="FV190" i="48" a="1"/>
  <c r="FV190" i="48" s="1"/>
  <c r="FS190" i="48" s="1" a="1"/>
  <c r="FS190" i="48" s="1"/>
  <c r="FV191" i="48" a="1"/>
  <c r="FV191" i="48" s="1"/>
  <c r="FS191" i="48" s="1" a="1"/>
  <c r="FS191" i="48" s="1"/>
  <c r="FV192" i="48" a="1"/>
  <c r="FV192" i="48" s="1"/>
  <c r="FS192" i="48" s="1" a="1"/>
  <c r="FS192" i="48" s="1"/>
  <c r="FV193" i="48" a="1"/>
  <c r="FV193" i="48" s="1"/>
  <c r="FS193" i="48" s="1" a="1"/>
  <c r="FS193" i="48" s="1"/>
  <c r="FV194" i="48" a="1"/>
  <c r="FV194" i="48" s="1"/>
  <c r="FS194" i="48" s="1" a="1"/>
  <c r="FS194" i="48" s="1"/>
  <c r="FV195" i="48" a="1"/>
  <c r="FV195" i="48" s="1"/>
  <c r="FS195" i="48" s="1" a="1"/>
  <c r="FS195" i="48" s="1"/>
  <c r="FV196" i="48" a="1"/>
  <c r="FV196" i="48" s="1"/>
  <c r="FS196" i="48" s="1" a="1"/>
  <c r="FS196" i="48" s="1"/>
  <c r="FV197" i="48" a="1"/>
  <c r="FV197" i="48" s="1"/>
  <c r="FS197" i="48" s="1" a="1"/>
  <c r="FS197" i="48" s="1"/>
  <c r="FV198" i="48" a="1"/>
  <c r="FV198" i="48" s="1"/>
  <c r="FS198" i="48" s="1" a="1"/>
  <c r="FS198" i="48" s="1"/>
  <c r="FV199" i="48" a="1"/>
  <c r="FV199" i="48" s="1"/>
  <c r="FS199" i="48" s="1" a="1"/>
  <c r="FS199" i="48" s="1"/>
  <c r="FV200" i="48" a="1"/>
  <c r="FV200" i="48" s="1"/>
  <c r="FS200" i="48" s="1" a="1"/>
  <c r="FS200" i="48" s="1"/>
  <c r="FV201" i="48" a="1"/>
  <c r="FV201" i="48" s="1"/>
  <c r="FS201" i="48" s="1" a="1"/>
  <c r="FS201" i="48" s="1"/>
  <c r="FV202" i="48" a="1"/>
  <c r="FV202" i="48" s="1"/>
  <c r="FS202" i="48" s="1" a="1"/>
  <c r="FS202" i="48" s="1"/>
  <c r="FV203" i="48" a="1"/>
  <c r="FV203" i="48" s="1"/>
  <c r="FS203" i="48" s="1" a="1"/>
  <c r="FS203" i="48" s="1"/>
  <c r="FV204" i="48" a="1"/>
  <c r="FV204" i="48" s="1"/>
  <c r="FS204" i="48" s="1" a="1"/>
  <c r="FS204" i="48" s="1"/>
  <c r="FV205" i="48" a="1"/>
  <c r="FV205" i="48" s="1"/>
  <c r="FS205" i="48" s="1" a="1"/>
  <c r="FS205" i="48" s="1"/>
  <c r="FV206" i="48" a="1"/>
  <c r="FV206" i="48" s="1"/>
  <c r="FS206" i="48" s="1" a="1"/>
  <c r="FS206" i="48" s="1"/>
  <c r="FV207" i="48" a="1"/>
  <c r="FV207" i="48" s="1"/>
  <c r="FS207" i="48" s="1" a="1"/>
  <c r="FS207" i="48" s="1"/>
  <c r="FV208" i="48" a="1"/>
  <c r="FV208" i="48" s="1"/>
  <c r="FS208" i="48" s="1" a="1"/>
  <c r="FS208" i="48" s="1"/>
  <c r="FV209" i="48" a="1"/>
  <c r="FV209" i="48" s="1"/>
  <c r="FS209" i="48" s="1" a="1"/>
  <c r="FS209" i="48" s="1"/>
  <c r="FV210" i="48" a="1"/>
  <c r="FV210" i="48" s="1"/>
  <c r="FS210" i="48" s="1" a="1"/>
  <c r="FS210" i="48" s="1"/>
  <c r="FV211" i="48" a="1"/>
  <c r="FV211" i="48" s="1"/>
  <c r="FS211" i="48" s="1" a="1"/>
  <c r="FS211" i="48" s="1"/>
  <c r="FV212" i="48" a="1"/>
  <c r="FV212" i="48" s="1"/>
  <c r="FS212" i="48" s="1" a="1"/>
  <c r="FS212" i="48" s="1"/>
  <c r="FV213" i="48" a="1"/>
  <c r="FV213" i="48" s="1"/>
  <c r="FS213" i="48" s="1" a="1"/>
  <c r="FS213" i="48" s="1"/>
  <c r="FV214" i="48" a="1"/>
  <c r="FV214" i="48" s="1"/>
  <c r="FS214" i="48" s="1" a="1"/>
  <c r="FS214" i="48" s="1"/>
  <c r="FV215" i="48" a="1"/>
  <c r="FV215" i="48" s="1"/>
  <c r="FS215" i="48" s="1" a="1"/>
  <c r="FS215" i="48" s="1"/>
  <c r="FV216" i="48" a="1"/>
  <c r="FV216" i="48" s="1"/>
  <c r="FS216" i="48" s="1" a="1"/>
  <c r="FS216" i="48" s="1"/>
  <c r="FV217" i="48" a="1"/>
  <c r="FV217" i="48" s="1"/>
  <c r="FS217" i="48" s="1" a="1"/>
  <c r="FS217" i="48" s="1"/>
  <c r="FV218" i="48" a="1"/>
  <c r="FV218" i="48" s="1"/>
  <c r="FS218" i="48" s="1" a="1"/>
  <c r="FS218" i="48" s="1"/>
  <c r="FV219" i="48" a="1"/>
  <c r="FV219" i="48" s="1"/>
  <c r="FS219" i="48" s="1" a="1"/>
  <c r="FS219" i="48" s="1"/>
  <c r="FV220" i="48" a="1"/>
  <c r="FV220" i="48" s="1"/>
  <c r="FS220" i="48" s="1" a="1"/>
  <c r="FS220" i="48" s="1"/>
  <c r="FV221" i="48" a="1"/>
  <c r="FV221" i="48" s="1"/>
  <c r="FS221" i="48" s="1" a="1"/>
  <c r="FS221" i="48" s="1"/>
  <c r="FV222" i="48" a="1"/>
  <c r="FV222" i="48" s="1"/>
  <c r="FS222" i="48" s="1" a="1"/>
  <c r="FS222" i="48" s="1"/>
  <c r="FV223" i="48" a="1"/>
  <c r="FV223" i="48" s="1"/>
  <c r="FS223" i="48" s="1" a="1"/>
  <c r="FS223" i="48" s="1"/>
  <c r="FV224" i="48" a="1"/>
  <c r="FV224" i="48" s="1"/>
  <c r="FS224" i="48" s="1" a="1"/>
  <c r="FS224" i="48" s="1"/>
  <c r="FV225" i="48" a="1"/>
  <c r="FV225" i="48" s="1"/>
  <c r="FS225" i="48" s="1" a="1"/>
  <c r="FS225" i="48" s="1"/>
  <c r="FV226" i="48" a="1"/>
  <c r="FV226" i="48" s="1"/>
  <c r="FS226" i="48" s="1" a="1"/>
  <c r="FS226" i="48" s="1"/>
  <c r="FV227" i="48" a="1"/>
  <c r="FV227" i="48" s="1"/>
  <c r="FS227" i="48" s="1" a="1"/>
  <c r="FS227" i="48" s="1"/>
  <c r="FV228" i="48" a="1"/>
  <c r="FV228" i="48" s="1"/>
  <c r="FS228" i="48" s="1" a="1"/>
  <c r="FS228" i="48" s="1"/>
  <c r="FV229" i="48" a="1"/>
  <c r="FV229" i="48" s="1"/>
  <c r="FS229" i="48" s="1" a="1"/>
  <c r="FS229" i="48" s="1"/>
  <c r="FV230" i="48" a="1"/>
  <c r="FV230" i="48" s="1"/>
  <c r="FS230" i="48" s="1" a="1"/>
  <c r="FS230" i="48" s="1"/>
  <c r="FV231" i="48" a="1"/>
  <c r="FV231" i="48" s="1"/>
  <c r="FS231" i="48" s="1" a="1"/>
  <c r="FS231" i="48" s="1"/>
  <c r="FV232" i="48" a="1"/>
  <c r="FV232" i="48" s="1"/>
  <c r="FS232" i="48" s="1" a="1"/>
  <c r="FS232" i="48" s="1"/>
  <c r="FV233" i="48" a="1"/>
  <c r="FV233" i="48" s="1"/>
  <c r="FS233" i="48" s="1" a="1"/>
  <c r="FS233" i="48" s="1"/>
  <c r="FV234" i="48" a="1"/>
  <c r="FV234" i="48" s="1"/>
  <c r="FS234" i="48" s="1" a="1"/>
  <c r="FS234" i="48" s="1"/>
  <c r="FV235" i="48" a="1"/>
  <c r="FV235" i="48" s="1"/>
  <c r="FS235" i="48" s="1" a="1"/>
  <c r="FS235" i="48" s="1"/>
  <c r="FV236" i="48" a="1"/>
  <c r="FV236" i="48" s="1"/>
  <c r="FS236" i="48" s="1" a="1"/>
  <c r="FS236" i="48" s="1"/>
  <c r="FV237" i="48" a="1"/>
  <c r="FV237" i="48" s="1"/>
  <c r="FS237" i="48" s="1" a="1"/>
  <c r="FS237" i="48" s="1"/>
  <c r="FV238" i="48" a="1"/>
  <c r="FV238" i="48" s="1"/>
  <c r="FS238" i="48" s="1" a="1"/>
  <c r="FS238" i="48" s="1"/>
  <c r="FV239" i="48" a="1"/>
  <c r="FV239" i="48" s="1"/>
  <c r="FS239" i="48" s="1" a="1"/>
  <c r="FS239" i="48" s="1"/>
  <c r="FV240" i="48" a="1"/>
  <c r="FV240" i="48" s="1"/>
  <c r="FS240" i="48" s="1" a="1"/>
  <c r="FS240" i="48" s="1"/>
  <c r="FV241" i="48" a="1"/>
  <c r="FV241" i="48" s="1"/>
  <c r="FS241" i="48" s="1" a="1"/>
  <c r="FS241" i="48" s="1"/>
  <c r="FV242" i="48" a="1"/>
  <c r="FV242" i="48" s="1"/>
  <c r="FS242" i="48" s="1" a="1"/>
  <c r="FS242" i="48" s="1"/>
  <c r="FV243" i="48" a="1"/>
  <c r="FV243" i="48" s="1"/>
  <c r="FS243" i="48" s="1" a="1"/>
  <c r="FS243" i="48" s="1"/>
  <c r="FV244" i="48" a="1"/>
  <c r="FV244" i="48" s="1"/>
  <c r="FS244" i="48" s="1" a="1"/>
  <c r="FS244" i="48" s="1"/>
  <c r="FV245" i="48" a="1"/>
  <c r="FV245" i="48" s="1"/>
  <c r="FS245" i="48" s="1" a="1"/>
  <c r="FS245" i="48" s="1"/>
  <c r="FV246" i="48" a="1"/>
  <c r="FV246" i="48" s="1"/>
  <c r="FS246" i="48" s="1" a="1"/>
  <c r="FS246" i="48" s="1"/>
  <c r="FV247" i="48" a="1"/>
  <c r="FV247" i="48" s="1"/>
  <c r="FS247" i="48" s="1" a="1"/>
  <c r="FS247" i="48" s="1"/>
  <c r="FV248" i="48" a="1"/>
  <c r="FV248" i="48" s="1"/>
  <c r="FS248" i="48" s="1" a="1"/>
  <c r="FS248" i="48" s="1"/>
  <c r="FV249" i="48" a="1"/>
  <c r="FV249" i="48" s="1"/>
  <c r="FS249" i="48" s="1" a="1"/>
  <c r="FS249" i="48" s="1"/>
  <c r="FV250" i="48" a="1"/>
  <c r="FV250" i="48" s="1"/>
  <c r="FS250" i="48" s="1" a="1"/>
  <c r="FS250" i="48" s="1"/>
  <c r="FV251" i="48" a="1"/>
  <c r="FV251" i="48" s="1"/>
  <c r="FS251" i="48" s="1" a="1"/>
  <c r="FS251" i="48" s="1"/>
  <c r="FV252" i="48" a="1"/>
  <c r="FV252" i="48" s="1"/>
  <c r="FS252" i="48" s="1" a="1"/>
  <c r="FS252" i="48" s="1"/>
  <c r="FV253" i="48" a="1"/>
  <c r="FV253" i="48" s="1"/>
  <c r="FS253" i="48" s="1" a="1"/>
  <c r="FS253" i="48" s="1"/>
  <c r="FV254" i="48" a="1"/>
  <c r="FV254" i="48" s="1"/>
  <c r="FS254" i="48" s="1" a="1"/>
  <c r="FS254" i="48" s="1"/>
  <c r="FV255" i="48" a="1"/>
  <c r="FV255" i="48" s="1"/>
  <c r="FS255" i="48" s="1" a="1"/>
  <c r="FS255" i="48" s="1"/>
  <c r="FV256" i="48" a="1"/>
  <c r="FV256" i="48" s="1"/>
  <c r="FS256" i="48" s="1" a="1"/>
  <c r="FS256" i="48" s="1"/>
  <c r="FV257" i="48" a="1"/>
  <c r="FV257" i="48" s="1"/>
  <c r="FS257" i="48" s="1" a="1"/>
  <c r="FS257" i="48" s="1"/>
  <c r="FV258" i="48" a="1"/>
  <c r="FV258" i="48" s="1"/>
  <c r="FS258" i="48" s="1" a="1"/>
  <c r="FS258" i="48" s="1"/>
  <c r="FV259" i="48" a="1"/>
  <c r="FV259" i="48" s="1"/>
  <c r="FS259" i="48" s="1" a="1"/>
  <c r="FS259" i="48" s="1"/>
  <c r="FV260" i="48" a="1"/>
  <c r="FV260" i="48" s="1"/>
  <c r="FS260" i="48" s="1" a="1"/>
  <c r="FS260" i="48" s="1"/>
  <c r="FV261" i="48" a="1"/>
  <c r="FV261" i="48" s="1"/>
  <c r="FS261" i="48" s="1" a="1"/>
  <c r="FS261" i="48" s="1"/>
  <c r="FV262" i="48" a="1"/>
  <c r="FV262" i="48" s="1"/>
  <c r="FS262" i="48" s="1" a="1"/>
  <c r="FS262" i="48" s="1"/>
  <c r="FV263" i="48" a="1"/>
  <c r="FV263" i="48" s="1"/>
  <c r="FS263" i="48" s="1" a="1"/>
  <c r="FS263" i="48" s="1"/>
  <c r="FV264" i="48" a="1"/>
  <c r="FV264" i="48" s="1"/>
  <c r="FS264" i="48" s="1" a="1"/>
  <c r="FS264" i="48" s="1"/>
  <c r="FV265" i="48" a="1"/>
  <c r="FV265" i="48" s="1"/>
  <c r="FS265" i="48" s="1" a="1"/>
  <c r="FS265" i="48" s="1"/>
  <c r="FV266" i="48" a="1"/>
  <c r="FV266" i="48" s="1"/>
  <c r="FS266" i="48" s="1" a="1"/>
  <c r="FS266" i="48" s="1"/>
  <c r="FV267" i="48" a="1"/>
  <c r="FV267" i="48" s="1"/>
  <c r="FS267" i="48" s="1" a="1"/>
  <c r="FS267" i="48" s="1"/>
  <c r="FV268" i="48" a="1"/>
  <c r="FV268" i="48" s="1"/>
  <c r="FS268" i="48" s="1" a="1"/>
  <c r="FS268" i="48" s="1"/>
  <c r="FV269" i="48" a="1"/>
  <c r="FV269" i="48" s="1"/>
  <c r="FS269" i="48" s="1" a="1"/>
  <c r="FS269" i="48" s="1"/>
  <c r="FV270" i="48" a="1"/>
  <c r="FV270" i="48" s="1"/>
  <c r="FS270" i="48" s="1" a="1"/>
  <c r="FS270" i="48" s="1"/>
  <c r="FV271" i="48" a="1"/>
  <c r="FV271" i="48" s="1"/>
  <c r="FS271" i="48" s="1" a="1"/>
  <c r="FS271" i="48" s="1"/>
  <c r="FV272" i="48" a="1"/>
  <c r="FV272" i="48" s="1"/>
  <c r="FS272" i="48" s="1" a="1"/>
  <c r="FS272" i="48" s="1"/>
  <c r="FV273" i="48" a="1"/>
  <c r="FV273" i="48" s="1"/>
  <c r="FS273" i="48" s="1" a="1"/>
  <c r="FS273" i="48" s="1"/>
  <c r="FV274" i="48" a="1"/>
  <c r="FV274" i="48" s="1"/>
  <c r="FS274" i="48" s="1" a="1"/>
  <c r="FS274" i="48" s="1"/>
  <c r="FV275" i="48" a="1"/>
  <c r="FV275" i="48" s="1"/>
  <c r="FS275" i="48" s="1" a="1"/>
  <c r="FS275" i="48" s="1"/>
  <c r="FV276" i="48" a="1"/>
  <c r="FV276" i="48" s="1"/>
  <c r="FS276" i="48" s="1" a="1"/>
  <c r="FS276" i="48" s="1"/>
  <c r="FV277" i="48" a="1"/>
  <c r="FV277" i="48" s="1"/>
  <c r="FS277" i="48" s="1" a="1"/>
  <c r="FS277" i="48" s="1"/>
  <c r="FV278" i="48" a="1"/>
  <c r="FV278" i="48" s="1"/>
  <c r="FS278" i="48" s="1" a="1"/>
  <c r="FS278" i="48" s="1"/>
  <c r="FV279" i="48" a="1"/>
  <c r="FV279" i="48" s="1"/>
  <c r="FS279" i="48" s="1" a="1"/>
  <c r="FS279" i="48" s="1"/>
  <c r="FV280" i="48" a="1"/>
  <c r="FV280" i="48" s="1"/>
  <c r="FS280" i="48" s="1" a="1"/>
  <c r="FS280" i="48" s="1"/>
  <c r="FV281" i="48" a="1"/>
  <c r="FV281" i="48" s="1"/>
  <c r="FS281" i="48" s="1" a="1"/>
  <c r="FS281" i="48" s="1"/>
  <c r="FV282" i="48" a="1"/>
  <c r="FV282" i="48" s="1"/>
  <c r="FS282" i="48" s="1" a="1"/>
  <c r="FS282" i="48" s="1"/>
  <c r="FV283" i="48" a="1"/>
  <c r="FV283" i="48" s="1"/>
  <c r="FS283" i="48" s="1" a="1"/>
  <c r="FS283" i="48" s="1"/>
  <c r="FV284" i="48" a="1"/>
  <c r="FV284" i="48" s="1"/>
  <c r="FS284" i="48" s="1" a="1"/>
  <c r="FS284" i="48" s="1"/>
  <c r="FV285" i="48" a="1"/>
  <c r="FV285" i="48" s="1"/>
  <c r="FS285" i="48" s="1" a="1"/>
  <c r="FS285" i="48" s="1"/>
  <c r="FV286" i="48" a="1"/>
  <c r="FV286" i="48" s="1"/>
  <c r="FS286" i="48" s="1" a="1"/>
  <c r="FS286" i="48" s="1"/>
  <c r="FV287" i="48" a="1"/>
  <c r="FV287" i="48" s="1"/>
  <c r="FS287" i="48" s="1" a="1"/>
  <c r="FS287" i="48" s="1"/>
  <c r="FV288" i="48" a="1"/>
  <c r="FV288" i="48" s="1"/>
  <c r="FS288" i="48" s="1" a="1"/>
  <c r="FS288" i="48" s="1"/>
  <c r="FV289" i="48" a="1"/>
  <c r="FV289" i="48" s="1"/>
  <c r="FS289" i="48" s="1" a="1"/>
  <c r="FS289" i="48" s="1"/>
  <c r="FV290" i="48" a="1"/>
  <c r="FV290" i="48" s="1"/>
  <c r="FS290" i="48" s="1" a="1"/>
  <c r="FS290" i="48" s="1"/>
  <c r="FV291" i="48" a="1"/>
  <c r="FV291" i="48" s="1"/>
  <c r="FS291" i="48" s="1" a="1"/>
  <c r="FS291" i="48" s="1"/>
  <c r="FV292" i="48" a="1"/>
  <c r="FV292" i="48" s="1"/>
  <c r="FS292" i="48" s="1" a="1"/>
  <c r="FS292" i="48" s="1"/>
  <c r="FV293" i="48" a="1"/>
  <c r="FV293" i="48" s="1"/>
  <c r="FS293" i="48" s="1" a="1"/>
  <c r="FS293" i="48" s="1"/>
  <c r="FV294" i="48" a="1"/>
  <c r="FV294" i="48" s="1"/>
  <c r="FS294" i="48" s="1" a="1"/>
  <c r="FS294" i="48" s="1"/>
  <c r="FV295" i="48" a="1"/>
  <c r="FV295" i="48" s="1"/>
  <c r="FS295" i="48" s="1" a="1"/>
  <c r="FS295" i="48" s="1"/>
  <c r="FV296" i="48" a="1"/>
  <c r="FV296" i="48" s="1"/>
  <c r="FS296" i="48" s="1" a="1"/>
  <c r="FS296" i="48" s="1"/>
  <c r="FV297" i="48" a="1"/>
  <c r="FV297" i="48" s="1"/>
  <c r="FS297" i="48" s="1" a="1"/>
  <c r="FS297" i="48" s="1"/>
  <c r="FV298" i="48" a="1"/>
  <c r="FV298" i="48" s="1"/>
  <c r="FS298" i="48" s="1" a="1"/>
  <c r="FS298" i="48" s="1"/>
  <c r="FV299" i="48" a="1"/>
  <c r="FV299" i="48" s="1"/>
  <c r="FS299" i="48" s="1" a="1"/>
  <c r="FS299" i="48" s="1"/>
  <c r="FV300" i="48" a="1"/>
  <c r="FV300" i="48" s="1"/>
  <c r="FS300" i="48" s="1" a="1"/>
  <c r="FS300" i="48" s="1"/>
  <c r="FV301" i="48" a="1"/>
  <c r="FV301" i="48" s="1"/>
  <c r="FS301" i="48" s="1" a="1"/>
  <c r="FS301" i="48" s="1"/>
  <c r="FV302" i="48" a="1"/>
  <c r="FV302" i="48" s="1"/>
  <c r="FS302" i="48" s="1" a="1"/>
  <c r="FS302" i="48" s="1"/>
  <c r="FV303" i="48" a="1"/>
  <c r="FV303" i="48" s="1"/>
  <c r="FS303" i="48" s="1" a="1"/>
  <c r="FS303" i="48" s="1"/>
  <c r="FV304" i="48" a="1"/>
  <c r="FV304" i="48" s="1"/>
  <c r="FS304" i="48" s="1" a="1"/>
  <c r="FS304" i="48" s="1"/>
  <c r="FV305" i="48" a="1"/>
  <c r="FV305" i="48" s="1"/>
  <c r="FS305" i="48" s="1" a="1"/>
  <c r="FS305" i="48" s="1"/>
  <c r="FV306" i="48" a="1"/>
  <c r="FV306" i="48" s="1"/>
  <c r="FS306" i="48" s="1" a="1"/>
  <c r="FS306" i="48" s="1"/>
  <c r="FV307" i="48" a="1"/>
  <c r="FV307" i="48" s="1"/>
  <c r="FS307" i="48" s="1" a="1"/>
  <c r="FS307" i="48" s="1"/>
  <c r="FV308" i="48" a="1"/>
  <c r="FV308" i="48" s="1"/>
  <c r="FS308" i="48" s="1" a="1"/>
  <c r="FS308" i="48" s="1"/>
  <c r="FV309" i="48" a="1"/>
  <c r="FV309" i="48" s="1"/>
  <c r="FS309" i="48" s="1" a="1"/>
  <c r="FS309" i="48" s="1"/>
  <c r="FV310" i="48" a="1"/>
  <c r="FV310" i="48" s="1"/>
  <c r="FS310" i="48" s="1" a="1"/>
  <c r="FS310" i="48" s="1"/>
  <c r="FV311" i="48" a="1"/>
  <c r="FV311" i="48" s="1"/>
  <c r="FS311" i="48" s="1" a="1"/>
  <c r="FS311" i="48" s="1"/>
  <c r="FV312" i="48" a="1"/>
  <c r="FV312" i="48" s="1"/>
  <c r="FS312" i="48" s="1" a="1"/>
  <c r="FS312" i="48" s="1"/>
  <c r="FV313" i="48" a="1"/>
  <c r="FV313" i="48" s="1"/>
  <c r="FS313" i="48" s="1" a="1"/>
  <c r="FS313" i="48" s="1"/>
  <c r="FV314" i="48" a="1"/>
  <c r="FV314" i="48" s="1"/>
  <c r="FS314" i="48" s="1" a="1"/>
  <c r="FS314" i="48" s="1"/>
  <c r="FV315" i="48" a="1"/>
  <c r="FV315" i="48" s="1"/>
  <c r="FS315" i="48" s="1" a="1"/>
  <c r="FS315" i="48" s="1"/>
  <c r="FV316" i="48" a="1"/>
  <c r="FV316" i="48" s="1"/>
  <c r="FS316" i="48" s="1" a="1"/>
  <c r="FS316" i="48" s="1"/>
  <c r="FV317" i="48" a="1"/>
  <c r="FV317" i="48" s="1"/>
  <c r="FS317" i="48" s="1" a="1"/>
  <c r="FS317" i="48" s="1"/>
  <c r="FV318" i="48" a="1"/>
  <c r="FV318" i="48" s="1"/>
  <c r="FS318" i="48" s="1" a="1"/>
  <c r="FS318" i="48" s="1"/>
  <c r="FV319" i="48" a="1"/>
  <c r="FV319" i="48" s="1"/>
  <c r="FS319" i="48" s="1" a="1"/>
  <c r="FS319" i="48" s="1"/>
  <c r="FV320" i="48" a="1"/>
  <c r="FV320" i="48" s="1"/>
  <c r="FS320" i="48" s="1" a="1"/>
  <c r="FS320" i="48" s="1"/>
  <c r="FV321" i="48" a="1"/>
  <c r="FV321" i="48" s="1"/>
  <c r="FS321" i="48" s="1" a="1"/>
  <c r="FS321" i="48" s="1"/>
  <c r="FV322" i="48" a="1"/>
  <c r="FV322" i="48" s="1"/>
  <c r="FS322" i="48" s="1" a="1"/>
  <c r="FS322" i="48" s="1"/>
  <c r="FV323" i="48" a="1"/>
  <c r="FV323" i="48" s="1"/>
  <c r="FS323" i="48" s="1" a="1"/>
  <c r="FS323" i="48" s="1"/>
  <c r="FV324" i="48" a="1"/>
  <c r="FV324" i="48" s="1"/>
  <c r="FS324" i="48" s="1" a="1"/>
  <c r="FS324" i="48" s="1"/>
  <c r="FV325" i="48" a="1"/>
  <c r="FV325" i="48" s="1"/>
  <c r="FS325" i="48" s="1" a="1"/>
  <c r="FS325" i="48" s="1"/>
  <c r="FV326" i="48" a="1"/>
  <c r="FV326" i="48" s="1"/>
  <c r="FS326" i="48" s="1" a="1"/>
  <c r="FS326" i="48" s="1"/>
  <c r="FV327" i="48" a="1"/>
  <c r="FV327" i="48" s="1"/>
  <c r="FS327" i="48" s="1" a="1"/>
  <c r="FS327" i="48" s="1"/>
  <c r="FV328" i="48" a="1"/>
  <c r="FV328" i="48" s="1"/>
  <c r="FS328" i="48" s="1" a="1"/>
  <c r="FS328" i="48" s="1"/>
  <c r="FV329" i="48" a="1"/>
  <c r="FV329" i="48" s="1"/>
  <c r="FS329" i="48" s="1" a="1"/>
  <c r="FS329" i="48" s="1"/>
  <c r="FV330" i="48" a="1"/>
  <c r="FV330" i="48" s="1"/>
  <c r="FS330" i="48" s="1" a="1"/>
  <c r="FS330" i="48" s="1"/>
  <c r="FV331" i="48" a="1"/>
  <c r="FV331" i="48" s="1"/>
  <c r="FS331" i="48" s="1" a="1"/>
  <c r="FS331" i="48" s="1"/>
  <c r="FV332" i="48" a="1"/>
  <c r="FV332" i="48" s="1"/>
  <c r="FS332" i="48" s="1" a="1"/>
  <c r="FS332" i="48" s="1"/>
  <c r="FV333" i="48" a="1"/>
  <c r="FV333" i="48" s="1"/>
  <c r="FS333" i="48" s="1" a="1"/>
  <c r="FS333" i="48" s="1"/>
  <c r="FV334" i="48" a="1"/>
  <c r="FV334" i="48" s="1"/>
  <c r="FS334" i="48" s="1" a="1"/>
  <c r="FS334" i="48" s="1"/>
  <c r="FV335" i="48" a="1"/>
  <c r="FV335" i="48" s="1"/>
  <c r="FS335" i="48" s="1" a="1"/>
  <c r="FS335" i="48" s="1"/>
  <c r="FV336" i="48" a="1"/>
  <c r="FV336" i="48" s="1"/>
  <c r="FS336" i="48" s="1" a="1"/>
  <c r="FS336" i="48" s="1"/>
  <c r="FV337" i="48" a="1"/>
  <c r="FV337" i="48" s="1"/>
  <c r="FS337" i="48" s="1" a="1"/>
  <c r="FS337" i="48" s="1"/>
  <c r="FV338" i="48" a="1"/>
  <c r="FV338" i="48" s="1"/>
  <c r="FS338" i="48" s="1" a="1"/>
  <c r="FS338" i="48" s="1"/>
  <c r="FV339" i="48" a="1"/>
  <c r="FV339" i="48" s="1"/>
  <c r="FS339" i="48" s="1" a="1"/>
  <c r="FS339" i="48" s="1"/>
  <c r="FV340" i="48" a="1"/>
  <c r="FV340" i="48" s="1"/>
  <c r="FS340" i="48" s="1" a="1"/>
  <c r="FS340" i="48" s="1"/>
  <c r="FV341" i="48" a="1"/>
  <c r="FV341" i="48" s="1"/>
  <c r="FS341" i="48" s="1" a="1"/>
  <c r="FS341" i="48" s="1"/>
  <c r="FV342" i="48" a="1"/>
  <c r="FV342" i="48" s="1"/>
  <c r="FS342" i="48" s="1" a="1"/>
  <c r="FS342" i="48" s="1"/>
  <c r="FV343" i="48" a="1"/>
  <c r="FV343" i="48" s="1"/>
  <c r="FS343" i="48" s="1" a="1"/>
  <c r="FS343" i="48" s="1"/>
  <c r="FV344" i="48" a="1"/>
  <c r="FV344" i="48" s="1"/>
  <c r="FS344" i="48" s="1" a="1"/>
  <c r="FS344" i="48" s="1"/>
  <c r="FV345" i="48" a="1"/>
  <c r="FV345" i="48" s="1"/>
  <c r="FS345" i="48" s="1" a="1"/>
  <c r="FS345" i="48" s="1"/>
  <c r="FV346" i="48" a="1"/>
  <c r="FV346" i="48" s="1"/>
  <c r="FS346" i="48" s="1" a="1"/>
  <c r="FS346" i="48" s="1"/>
  <c r="FV347" i="48" a="1"/>
  <c r="FV347" i="48" s="1"/>
  <c r="FS347" i="48" s="1" a="1"/>
  <c r="FS347" i="48" s="1"/>
  <c r="FV348" i="48" a="1"/>
  <c r="FV348" i="48" s="1"/>
  <c r="FS348" i="48" s="1" a="1"/>
  <c r="FS348" i="48" s="1"/>
  <c r="FV349" i="48" a="1"/>
  <c r="FV349" i="48" s="1"/>
  <c r="FS349" i="48" s="1" a="1"/>
  <c r="FS349" i="48" s="1"/>
  <c r="FV350" i="48" a="1"/>
  <c r="FV350" i="48" s="1"/>
  <c r="FS350" i="48" s="1" a="1"/>
  <c r="FS350" i="48" s="1"/>
  <c r="FV351" i="48" a="1"/>
  <c r="FV351" i="48" s="1"/>
  <c r="FS351" i="48" s="1" a="1"/>
  <c r="FS351" i="48" s="1"/>
  <c r="FV352" i="48" a="1"/>
  <c r="FV352" i="48" s="1"/>
  <c r="FS352" i="48" s="1" a="1"/>
  <c r="FS352" i="48" s="1"/>
  <c r="FV353" i="48" a="1"/>
  <c r="FV353" i="48" s="1"/>
  <c r="FS353" i="48" s="1" a="1"/>
  <c r="FS353" i="48" s="1"/>
  <c r="FV354" i="48" a="1"/>
  <c r="FV354" i="48" s="1"/>
  <c r="FS354" i="48" s="1" a="1"/>
  <c r="FS354" i="48" s="1"/>
  <c r="FV355" i="48" a="1"/>
  <c r="FV355" i="48" s="1"/>
  <c r="FS355" i="48" s="1" a="1"/>
  <c r="FS355" i="48" s="1"/>
  <c r="FV356" i="48" a="1"/>
  <c r="FV356" i="48" s="1"/>
  <c r="FS356" i="48" s="1" a="1"/>
  <c r="FS356" i="48" s="1"/>
  <c r="FV357" i="48" a="1"/>
  <c r="FV357" i="48" s="1"/>
  <c r="FS357" i="48" s="1" a="1"/>
  <c r="FS357" i="48" s="1"/>
  <c r="FV358" i="48" a="1"/>
  <c r="FV358" i="48" s="1"/>
  <c r="FS358" i="48" s="1" a="1"/>
  <c r="FS358" i="48" s="1"/>
  <c r="FV359" i="48" a="1"/>
  <c r="FV359" i="48" s="1"/>
  <c r="FS359" i="48" s="1" a="1"/>
  <c r="FS359" i="48" s="1"/>
  <c r="FV360" i="48" a="1"/>
  <c r="FV360" i="48" s="1"/>
  <c r="FS360" i="48" s="1" a="1"/>
  <c r="FS360" i="48" s="1"/>
  <c r="FV361" i="48" a="1"/>
  <c r="FV361" i="48" s="1"/>
  <c r="FS361" i="48" s="1" a="1"/>
  <c r="FS361" i="48" s="1"/>
  <c r="FV362" i="48" a="1"/>
  <c r="FV362" i="48" s="1"/>
  <c r="FS362" i="48" s="1" a="1"/>
  <c r="FS362" i="48" s="1"/>
  <c r="FV363" i="48" a="1"/>
  <c r="FV363" i="48" s="1"/>
  <c r="FS363" i="48" s="1" a="1"/>
  <c r="FS363" i="48" s="1"/>
  <c r="FV364" i="48" a="1"/>
  <c r="FV364" i="48" s="1"/>
  <c r="FS364" i="48" s="1" a="1"/>
  <c r="FS364" i="48" s="1"/>
  <c r="FV365" i="48" a="1"/>
  <c r="FV365" i="48" s="1"/>
  <c r="FS365" i="48" s="1" a="1"/>
  <c r="FS365" i="48" s="1"/>
  <c r="FV366" i="48" a="1"/>
  <c r="FV366" i="48" s="1"/>
  <c r="FS366" i="48" s="1" a="1"/>
  <c r="FS366" i="48" s="1"/>
  <c r="FV367" i="48" a="1"/>
  <c r="FV367" i="48" s="1"/>
  <c r="FS367" i="48" s="1" a="1"/>
  <c r="FS367" i="48" s="1"/>
  <c r="FV368" i="48" a="1"/>
  <c r="FV368" i="48" s="1"/>
  <c r="FS368" i="48" s="1" a="1"/>
  <c r="FS368" i="48" s="1"/>
  <c r="FV369" i="48" a="1"/>
  <c r="FV369" i="48" s="1"/>
  <c r="FS369" i="48" s="1" a="1"/>
  <c r="FS369" i="48" s="1"/>
  <c r="FV370" i="48" a="1"/>
  <c r="FV370" i="48" s="1"/>
  <c r="FS370" i="48" s="1" a="1"/>
  <c r="FS370" i="48" s="1"/>
  <c r="FV371" i="48" a="1"/>
  <c r="FV371" i="48" s="1"/>
  <c r="FS371" i="48" s="1" a="1"/>
  <c r="FS371" i="48" s="1"/>
  <c r="FV372" i="48" a="1"/>
  <c r="FV372" i="48" s="1"/>
  <c r="FS372" i="48" s="1" a="1"/>
  <c r="FS372" i="48" s="1"/>
  <c r="FV373" i="48" a="1"/>
  <c r="FV373" i="48" s="1"/>
  <c r="FS373" i="48" s="1" a="1"/>
  <c r="FS373" i="48" s="1"/>
  <c r="FV374" i="48" a="1"/>
  <c r="FV374" i="48" s="1"/>
  <c r="FS374" i="48" s="1" a="1"/>
  <c r="FS374" i="48" s="1"/>
  <c r="FV375" i="48" a="1"/>
  <c r="FV375" i="48" s="1"/>
  <c r="FS375" i="48" s="1" a="1"/>
  <c r="FS375" i="48" s="1"/>
  <c r="FV376" i="48" a="1"/>
  <c r="FV376" i="48" s="1"/>
  <c r="FS376" i="48" s="1" a="1"/>
  <c r="FS376" i="48" s="1"/>
  <c r="FV377" i="48" a="1"/>
  <c r="FV377" i="48" s="1"/>
  <c r="FS377" i="48" s="1" a="1"/>
  <c r="FS377" i="48" s="1"/>
  <c r="FV378" i="48" a="1"/>
  <c r="FV378" i="48" s="1"/>
  <c r="FS378" i="48" s="1" a="1"/>
  <c r="FS378" i="48" s="1"/>
  <c r="FV379" i="48" a="1"/>
  <c r="FV379" i="48" s="1"/>
  <c r="FS379" i="48" s="1" a="1"/>
  <c r="FS379" i="48" s="1"/>
  <c r="FV380" i="48" a="1"/>
  <c r="FV380" i="48" s="1"/>
  <c r="FS380" i="48" s="1" a="1"/>
  <c r="FS380" i="48" s="1"/>
  <c r="FV381" i="48" a="1"/>
  <c r="FV381" i="48" s="1"/>
  <c r="FS381" i="48" s="1" a="1"/>
  <c r="FS381" i="48" s="1"/>
  <c r="FV382" i="48" a="1"/>
  <c r="FV382" i="48" s="1"/>
  <c r="FS382" i="48" s="1" a="1"/>
  <c r="FS382" i="48" s="1"/>
  <c r="FV383" i="48" a="1"/>
  <c r="FV383" i="48" s="1"/>
  <c r="FS383" i="48" s="1" a="1"/>
  <c r="FS383" i="48" s="1"/>
  <c r="FV384" i="48" a="1"/>
  <c r="FV384" i="48" s="1"/>
  <c r="FS384" i="48" s="1" a="1"/>
  <c r="FS384" i="48" s="1"/>
  <c r="FV385" i="48" a="1"/>
  <c r="FV385" i="48" s="1"/>
  <c r="FS385" i="48" s="1" a="1"/>
  <c r="FS385" i="48" s="1"/>
  <c r="FV386" i="48" a="1"/>
  <c r="FV386" i="48" s="1"/>
  <c r="FS386" i="48" s="1" a="1"/>
  <c r="FS386" i="48" s="1"/>
  <c r="FV387" i="48" a="1"/>
  <c r="FV387" i="48" s="1"/>
  <c r="FS387" i="48" s="1" a="1"/>
  <c r="FS387" i="48" s="1"/>
  <c r="FV388" i="48" a="1"/>
  <c r="FV388" i="48" s="1"/>
  <c r="FS388" i="48" s="1" a="1"/>
  <c r="FS388" i="48" s="1"/>
  <c r="FV389" i="48" a="1"/>
  <c r="FV389" i="48" s="1"/>
  <c r="FS389" i="48" s="1" a="1"/>
  <c r="FS389" i="48" s="1"/>
  <c r="FV390" i="48" a="1"/>
  <c r="FV390" i="48" s="1"/>
  <c r="FS390" i="48" s="1" a="1"/>
  <c r="FS390" i="48" s="1"/>
  <c r="FV391" i="48" a="1"/>
  <c r="FV391" i="48" s="1"/>
  <c r="FS391" i="48" s="1" a="1"/>
  <c r="FS391" i="48" s="1"/>
  <c r="FV392" i="48" a="1"/>
  <c r="FV392" i="48" s="1"/>
  <c r="FS392" i="48" s="1" a="1"/>
  <c r="FS392" i="48" s="1"/>
  <c r="FV393" i="48" a="1"/>
  <c r="FV393" i="48" s="1"/>
  <c r="FS393" i="48" s="1" a="1"/>
  <c r="FS393" i="48" s="1"/>
  <c r="FV394" i="48" a="1"/>
  <c r="FV394" i="48" s="1"/>
  <c r="FS394" i="48" s="1" a="1"/>
  <c r="FS394" i="48" s="1"/>
  <c r="FV395" i="48" a="1"/>
  <c r="FV395" i="48" s="1"/>
  <c r="FS395" i="48" s="1" a="1"/>
  <c r="FS395" i="48" s="1"/>
  <c r="FV396" i="48" a="1"/>
  <c r="FV396" i="48" s="1"/>
  <c r="FS396" i="48" s="1" a="1"/>
  <c r="FS396" i="48" s="1"/>
  <c r="FV397" i="48" a="1"/>
  <c r="FV397" i="48" s="1"/>
  <c r="FS397" i="48" s="1" a="1"/>
  <c r="FS397" i="48" s="1"/>
  <c r="FV398" i="48" a="1"/>
  <c r="FV398" i="48" s="1"/>
  <c r="FS398" i="48" s="1" a="1"/>
  <c r="FS398" i="48" s="1"/>
  <c r="FV399" i="48" a="1"/>
  <c r="FV399" i="48" s="1"/>
  <c r="FS399" i="48" s="1" a="1"/>
  <c r="FS399" i="48" s="1"/>
  <c r="FV400" i="48" a="1"/>
  <c r="FV400" i="48" s="1"/>
  <c r="FS400" i="48" s="1" a="1"/>
  <c r="FS400" i="48" s="1"/>
  <c r="FV401" i="48" a="1"/>
  <c r="FV401" i="48" s="1"/>
  <c r="FS401" i="48" s="1" a="1"/>
  <c r="FS401" i="48" s="1"/>
  <c r="FV402" i="48" a="1"/>
  <c r="FV402" i="48" s="1"/>
  <c r="FS402" i="48" s="1" a="1"/>
  <c r="FS402" i="48" s="1"/>
  <c r="FV403" i="48" a="1"/>
  <c r="FV403" i="48" s="1"/>
  <c r="FS403" i="48" s="1" a="1"/>
  <c r="FS403" i="48" s="1"/>
  <c r="FV404" i="48" a="1"/>
  <c r="FV404" i="48" s="1"/>
  <c r="FS404" i="48" s="1" a="1"/>
  <c r="FS404" i="48" s="1"/>
  <c r="FV405" i="48" a="1"/>
  <c r="FV405" i="48" s="1"/>
  <c r="FS405" i="48" s="1" a="1"/>
  <c r="FS405" i="48" s="1"/>
  <c r="FV406" i="48" a="1"/>
  <c r="FV406" i="48" s="1"/>
  <c r="FS406" i="48" s="1" a="1"/>
  <c r="FS406" i="48" s="1"/>
  <c r="FV407" i="48" a="1"/>
  <c r="FV407" i="48" s="1"/>
  <c r="FS407" i="48" s="1" a="1"/>
  <c r="FS407" i="48" s="1"/>
  <c r="FV408" i="48" a="1"/>
  <c r="FV408" i="48" s="1"/>
  <c r="FS408" i="48" s="1" a="1"/>
  <c r="FS408" i="48" s="1"/>
  <c r="FV409" i="48" a="1"/>
  <c r="FV409" i="48" s="1"/>
  <c r="FS409" i="48" s="1" a="1"/>
  <c r="FS409" i="48" s="1"/>
  <c r="FV410" i="48" a="1"/>
  <c r="FV410" i="48" s="1"/>
  <c r="FS410" i="48" s="1" a="1"/>
  <c r="FS410" i="48" s="1"/>
  <c r="FV411" i="48" a="1"/>
  <c r="FV411" i="48" s="1"/>
  <c r="FS411" i="48" s="1" a="1"/>
  <c r="FS411" i="48" s="1"/>
  <c r="FV412" i="48" a="1"/>
  <c r="FV412" i="48" s="1"/>
  <c r="FS412" i="48" s="1" a="1"/>
  <c r="FS412" i="48" s="1"/>
  <c r="FV413" i="48" a="1"/>
  <c r="FV413" i="48" s="1"/>
  <c r="FS413" i="48" s="1" a="1"/>
  <c r="FS413" i="48" s="1"/>
  <c r="FV414" i="48" a="1"/>
  <c r="FV414" i="48" s="1"/>
  <c r="FS414" i="48" s="1" a="1"/>
  <c r="FS414" i="48" s="1"/>
  <c r="FV415" i="48" a="1"/>
  <c r="FV415" i="48" s="1"/>
  <c r="FS415" i="48" s="1" a="1"/>
  <c r="FS415" i="48" s="1"/>
  <c r="FV416" i="48" a="1"/>
  <c r="FV416" i="48" s="1"/>
  <c r="FS416" i="48" s="1" a="1"/>
  <c r="FS416" i="48" s="1"/>
  <c r="FV417" i="48" a="1"/>
  <c r="FV417" i="48" s="1"/>
  <c r="FS417" i="48" s="1" a="1"/>
  <c r="FS417" i="48" s="1"/>
  <c r="FV418" i="48" a="1"/>
  <c r="FV418" i="48" s="1"/>
  <c r="FS418" i="48" s="1" a="1"/>
  <c r="FS418" i="48" s="1"/>
  <c r="FV419" i="48" a="1"/>
  <c r="FV419" i="48" s="1"/>
  <c r="FS419" i="48" s="1" a="1"/>
  <c r="FS419" i="48" s="1"/>
  <c r="FV420" i="48" a="1"/>
  <c r="FV420" i="48" s="1"/>
  <c r="FS420" i="48" s="1" a="1"/>
  <c r="FS420" i="48" s="1"/>
  <c r="FV421" i="48" a="1"/>
  <c r="FV421" i="48" s="1"/>
  <c r="FS421" i="48" s="1" a="1"/>
  <c r="FS421" i="48" s="1"/>
  <c r="FV422" i="48" a="1"/>
  <c r="FV422" i="48" s="1"/>
  <c r="FS422" i="48" s="1" a="1"/>
  <c r="FS422" i="48" s="1"/>
  <c r="FV423" i="48" a="1"/>
  <c r="FV423" i="48" s="1"/>
  <c r="FS423" i="48" s="1" a="1"/>
  <c r="FS423" i="48" s="1"/>
  <c r="FV424" i="48" a="1"/>
  <c r="FV424" i="48" s="1"/>
  <c r="FS424" i="48" s="1" a="1"/>
  <c r="FS424" i="48" s="1"/>
  <c r="FV425" i="48" a="1"/>
  <c r="FV425" i="48" s="1"/>
  <c r="FS425" i="48" s="1" a="1"/>
  <c r="FS425" i="48" s="1"/>
  <c r="FV426" i="48" a="1"/>
  <c r="FV426" i="48" s="1"/>
  <c r="FS426" i="48" s="1" a="1"/>
  <c r="FS426" i="48" s="1"/>
  <c r="FV427" i="48" a="1"/>
  <c r="FV427" i="48" s="1"/>
  <c r="FS427" i="48" s="1" a="1"/>
  <c r="FS427" i="48" s="1"/>
  <c r="FV428" i="48" a="1"/>
  <c r="FV428" i="48" s="1"/>
  <c r="FS428" i="48" s="1" a="1"/>
  <c r="FS428" i="48" s="1"/>
  <c r="FV429" i="48" a="1"/>
  <c r="FV429" i="48" s="1"/>
  <c r="FS429" i="48" s="1" a="1"/>
  <c r="FS429" i="48" s="1"/>
  <c r="FV430" i="48" a="1"/>
  <c r="FV430" i="48" s="1"/>
  <c r="FS430" i="48" s="1" a="1"/>
  <c r="FS430" i="48" s="1"/>
  <c r="FV431" i="48" a="1"/>
  <c r="FV431" i="48" s="1"/>
  <c r="FS431" i="48" s="1" a="1"/>
  <c r="FS431" i="48" s="1"/>
  <c r="FV432" i="48" a="1"/>
  <c r="FV432" i="48" s="1"/>
  <c r="FS432" i="48" s="1" a="1"/>
  <c r="FS432" i="48" s="1"/>
  <c r="FV433" i="48" a="1"/>
  <c r="FV433" i="48" s="1"/>
  <c r="FS433" i="48" s="1" a="1"/>
  <c r="FS433" i="48" s="1"/>
  <c r="FV434" i="48" a="1"/>
  <c r="FV434" i="48" s="1"/>
  <c r="FS434" i="48" s="1" a="1"/>
  <c r="FS434" i="48" s="1"/>
  <c r="FV435" i="48" a="1"/>
  <c r="FV435" i="48" s="1"/>
  <c r="FS435" i="48" s="1" a="1"/>
  <c r="FS435" i="48" s="1"/>
  <c r="FV436" i="48" a="1"/>
  <c r="FV436" i="48" s="1"/>
  <c r="FS436" i="48" s="1" a="1"/>
  <c r="FS436" i="48" s="1"/>
  <c r="FV437" i="48" a="1"/>
  <c r="FV437" i="48" s="1"/>
  <c r="FS437" i="48" s="1" a="1"/>
  <c r="FS437" i="48" s="1"/>
  <c r="FV438" i="48" a="1"/>
  <c r="FV438" i="48" s="1"/>
  <c r="FS438" i="48" s="1" a="1"/>
  <c r="FS438" i="48" s="1"/>
  <c r="FV439" i="48" a="1"/>
  <c r="FV439" i="48" s="1"/>
  <c r="FS439" i="48" s="1" a="1"/>
  <c r="FS439" i="48" s="1"/>
  <c r="FV440" i="48" a="1"/>
  <c r="FV440" i="48" s="1"/>
  <c r="FS440" i="48" s="1" a="1"/>
  <c r="FS440" i="48" s="1"/>
  <c r="FV441" i="48" a="1"/>
  <c r="FV441" i="48" s="1"/>
  <c r="FS441" i="48" s="1" a="1"/>
  <c r="FS441" i="48" s="1"/>
  <c r="FV442" i="48" a="1"/>
  <c r="FV442" i="48" s="1"/>
  <c r="FS442" i="48" s="1" a="1"/>
  <c r="FS442" i="48" s="1"/>
  <c r="FV443" i="48" a="1"/>
  <c r="FV443" i="48" s="1"/>
  <c r="FS443" i="48" s="1" a="1"/>
  <c r="FS443" i="48" s="1"/>
  <c r="FV444" i="48" a="1"/>
  <c r="FV444" i="48" s="1"/>
  <c r="FS444" i="48" s="1" a="1"/>
  <c r="FS444" i="48" s="1"/>
  <c r="FV445" i="48" a="1"/>
  <c r="FV445" i="48" s="1"/>
  <c r="FS445" i="48" s="1" a="1"/>
  <c r="FS445" i="48" s="1"/>
  <c r="FV446" i="48" a="1"/>
  <c r="FV446" i="48" s="1"/>
  <c r="FS446" i="48" s="1" a="1"/>
  <c r="FS446" i="48" s="1"/>
  <c r="FV447" i="48" a="1"/>
  <c r="FV447" i="48" s="1"/>
  <c r="FS447" i="48" s="1" a="1"/>
  <c r="FS447" i="48" s="1"/>
  <c r="FV448" i="48" a="1"/>
  <c r="FV448" i="48" s="1"/>
  <c r="FS448" i="48" s="1" a="1"/>
  <c r="FS448" i="48" s="1"/>
  <c r="FV449" i="48" a="1"/>
  <c r="FV449" i="48" s="1"/>
  <c r="FS449" i="48" s="1" a="1"/>
  <c r="FS449" i="48" s="1"/>
  <c r="FV450" i="48" a="1"/>
  <c r="FV450" i="48" s="1"/>
  <c r="FS450" i="48" s="1" a="1"/>
  <c r="FS450" i="48" s="1"/>
  <c r="FV451" i="48" a="1"/>
  <c r="FV451" i="48" s="1"/>
  <c r="FS451" i="48" s="1" a="1"/>
  <c r="FS451" i="48" s="1"/>
  <c r="FV452" i="48" a="1"/>
  <c r="FV452" i="48" s="1"/>
  <c r="FS452" i="48" s="1" a="1"/>
  <c r="FS452" i="48" s="1"/>
  <c r="FV453" i="48" a="1"/>
  <c r="FV453" i="48" s="1"/>
  <c r="FS453" i="48" s="1" a="1"/>
  <c r="FS453" i="48" s="1"/>
  <c r="FV454" i="48" a="1"/>
  <c r="FV454" i="48" s="1"/>
  <c r="FS454" i="48" s="1" a="1"/>
  <c r="FS454" i="48" s="1"/>
  <c r="FV455" i="48" a="1"/>
  <c r="FV455" i="48" s="1"/>
  <c r="FS455" i="48" s="1" a="1"/>
  <c r="FS455" i="48" s="1"/>
  <c r="FV456" i="48" a="1"/>
  <c r="FV456" i="48" s="1"/>
  <c r="FS456" i="48" s="1" a="1"/>
  <c r="FS456" i="48" s="1"/>
  <c r="FV457" i="48" a="1"/>
  <c r="FV457" i="48" s="1"/>
  <c r="FS457" i="48" s="1" a="1"/>
  <c r="FS457" i="48" s="1"/>
  <c r="FV458" i="48" a="1"/>
  <c r="FV458" i="48" s="1"/>
  <c r="FS458" i="48" s="1" a="1"/>
  <c r="FS458" i="48" s="1"/>
  <c r="FV459" i="48" a="1"/>
  <c r="FV459" i="48" s="1"/>
  <c r="FS459" i="48" s="1" a="1"/>
  <c r="FS459" i="48" s="1"/>
  <c r="FV460" i="48" a="1"/>
  <c r="FV460" i="48" s="1"/>
  <c r="FS460" i="48" s="1" a="1"/>
  <c r="FS460" i="48" s="1"/>
  <c r="FV461" i="48" a="1"/>
  <c r="FV461" i="48" s="1"/>
  <c r="FS461" i="48" s="1" a="1"/>
  <c r="FS461" i="48" s="1"/>
  <c r="FV462" i="48" a="1"/>
  <c r="FV462" i="48" s="1"/>
  <c r="FS462" i="48" s="1" a="1"/>
  <c r="FS462" i="48" s="1"/>
  <c r="FV463" i="48" a="1"/>
  <c r="FV463" i="48" s="1"/>
  <c r="FS463" i="48" s="1" a="1"/>
  <c r="FS463" i="48" s="1"/>
  <c r="FV464" i="48" a="1"/>
  <c r="FV464" i="48" s="1"/>
  <c r="FS464" i="48" s="1" a="1"/>
  <c r="FS464" i="48" s="1"/>
  <c r="FV465" i="48" a="1"/>
  <c r="FV465" i="48" s="1"/>
  <c r="FS465" i="48" s="1" a="1"/>
  <c r="FS465" i="48" s="1"/>
  <c r="FV466" i="48" a="1"/>
  <c r="FV466" i="48" s="1"/>
  <c r="FS466" i="48" s="1" a="1"/>
  <c r="FS466" i="48" s="1"/>
  <c r="FV467" i="48" a="1"/>
  <c r="FV467" i="48" s="1"/>
  <c r="FS467" i="48" s="1" a="1"/>
  <c r="FS467" i="48" s="1"/>
  <c r="FV468" i="48" a="1"/>
  <c r="FV468" i="48" s="1"/>
  <c r="FS468" i="48" s="1" a="1"/>
  <c r="FS468" i="48" s="1"/>
  <c r="FV469" i="48" a="1"/>
  <c r="FV469" i="48" s="1"/>
  <c r="FS469" i="48" s="1" a="1"/>
  <c r="FS469" i="48" s="1"/>
  <c r="FV470" i="48" a="1"/>
  <c r="FV470" i="48" s="1"/>
  <c r="FS470" i="48" s="1" a="1"/>
  <c r="FS470" i="48" s="1"/>
  <c r="FV471" i="48" a="1"/>
  <c r="FV471" i="48" s="1"/>
  <c r="FS471" i="48" s="1" a="1"/>
  <c r="FS471" i="48" s="1"/>
  <c r="FV472" i="48" a="1"/>
  <c r="FV472" i="48" s="1"/>
  <c r="FS472" i="48" s="1" a="1"/>
  <c r="FS472" i="48" s="1"/>
  <c r="FV473" i="48" a="1"/>
  <c r="FV473" i="48" s="1"/>
  <c r="FS473" i="48" s="1" a="1"/>
  <c r="FS473" i="48" s="1"/>
  <c r="FV474" i="48" a="1"/>
  <c r="FV474" i="48" s="1"/>
  <c r="FS474" i="48" s="1" a="1"/>
  <c r="FS474" i="48" s="1"/>
  <c r="FV475" i="48" a="1"/>
  <c r="FV475" i="48" s="1"/>
  <c r="FS475" i="48" s="1" a="1"/>
  <c r="FS475" i="48" s="1"/>
  <c r="FV476" i="48" a="1"/>
  <c r="FV476" i="48" s="1"/>
  <c r="FS476" i="48" s="1" a="1"/>
  <c r="FS476" i="48" s="1"/>
  <c r="FV477" i="48" a="1"/>
  <c r="FV477" i="48" s="1"/>
  <c r="FS477" i="48" s="1" a="1"/>
  <c r="FS477" i="48" s="1"/>
  <c r="FV478" i="48" a="1"/>
  <c r="FV478" i="48" s="1"/>
  <c r="FS478" i="48" s="1" a="1"/>
  <c r="FS478" i="48" s="1"/>
  <c r="FV479" i="48" a="1"/>
  <c r="FV479" i="48" s="1"/>
  <c r="FS479" i="48" s="1" a="1"/>
  <c r="FS479" i="48" s="1"/>
  <c r="FV480" i="48" a="1"/>
  <c r="FV480" i="48" s="1"/>
  <c r="FS480" i="48" s="1" a="1"/>
  <c r="FS480" i="48" s="1"/>
  <c r="FV481" i="48" a="1"/>
  <c r="FV481" i="48" s="1"/>
  <c r="FS481" i="48" s="1" a="1"/>
  <c r="FS481" i="48" s="1"/>
  <c r="FV482" i="48" a="1"/>
  <c r="FV482" i="48" s="1"/>
  <c r="FS482" i="48" s="1" a="1"/>
  <c r="FS482" i="48" s="1"/>
  <c r="FV483" i="48" a="1"/>
  <c r="FV483" i="48" s="1"/>
  <c r="FS483" i="48" s="1" a="1"/>
  <c r="FS483" i="48" s="1"/>
  <c r="FV484" i="48" a="1"/>
  <c r="FV484" i="48" s="1"/>
  <c r="FS484" i="48" s="1" a="1"/>
  <c r="FS484" i="48" s="1"/>
  <c r="FV485" i="48" a="1"/>
  <c r="FV485" i="48" s="1"/>
  <c r="FS485" i="48" s="1" a="1"/>
  <c r="FS485" i="48" s="1"/>
  <c r="FV486" i="48" a="1"/>
  <c r="FV486" i="48" s="1"/>
  <c r="FS486" i="48" s="1" a="1"/>
  <c r="FS486" i="48" s="1"/>
  <c r="FV487" i="48" a="1"/>
  <c r="FV487" i="48" s="1"/>
  <c r="FS487" i="48" s="1" a="1"/>
  <c r="FS487" i="48" s="1"/>
  <c r="FV488" i="48" a="1"/>
  <c r="FV488" i="48" s="1"/>
  <c r="FS488" i="48" s="1" a="1"/>
  <c r="FS488" i="48" s="1"/>
  <c r="FV489" i="48" a="1"/>
  <c r="FV489" i="48" s="1"/>
  <c r="FS489" i="48" s="1" a="1"/>
  <c r="FS489" i="48" s="1"/>
  <c r="FV490" i="48" a="1"/>
  <c r="FV490" i="48" s="1"/>
  <c r="FS490" i="48" s="1" a="1"/>
  <c r="FS490" i="48" s="1"/>
  <c r="FV491" i="48" a="1"/>
  <c r="FV491" i="48" s="1"/>
  <c r="FS491" i="48" s="1" a="1"/>
  <c r="FS491" i="48" s="1"/>
  <c r="FV492" i="48" a="1"/>
  <c r="FV492" i="48" s="1"/>
  <c r="FS492" i="48" s="1" a="1"/>
  <c r="FS492" i="48" s="1"/>
  <c r="FV493" i="48" a="1"/>
  <c r="FV493" i="48" s="1"/>
  <c r="FS493" i="48" s="1" a="1"/>
  <c r="FS493" i="48" s="1"/>
  <c r="FV494" i="48" a="1"/>
  <c r="FV494" i="48" s="1"/>
  <c r="FS494" i="48" s="1" a="1"/>
  <c r="FS494" i="48" s="1"/>
  <c r="FV495" i="48" a="1"/>
  <c r="FV495" i="48" s="1"/>
  <c r="FS495" i="48" s="1" a="1"/>
  <c r="FS495" i="48" s="1"/>
  <c r="FV496" i="48" a="1"/>
  <c r="FV496" i="48" s="1"/>
  <c r="FS496" i="48" s="1" a="1"/>
  <c r="FS496" i="48" s="1"/>
  <c r="FV497" i="48" a="1"/>
  <c r="FV497" i="48" s="1"/>
  <c r="FS497" i="48" s="1" a="1"/>
  <c r="FS497" i="48" s="1"/>
  <c r="FV498" i="48" a="1"/>
  <c r="FV498" i="48" s="1"/>
  <c r="FS498" i="48" s="1" a="1"/>
  <c r="FS498" i="48" s="1"/>
  <c r="FV499" i="48" a="1"/>
  <c r="FV499" i="48" s="1"/>
  <c r="FS499" i="48" s="1" a="1"/>
  <c r="FS499" i="48" s="1"/>
  <c r="FV500" i="48" a="1"/>
  <c r="FV500" i="48" s="1"/>
  <c r="FS500" i="48" s="1" a="1"/>
  <c r="FS500" i="48" s="1"/>
  <c r="FV501" i="48" a="1"/>
  <c r="FV501" i="48" s="1"/>
  <c r="FS501" i="48" s="1" a="1"/>
  <c r="FS501" i="48" s="1"/>
  <c r="FV502" i="48" a="1"/>
  <c r="FV502" i="48" s="1"/>
  <c r="FS502" i="48" s="1" a="1"/>
  <c r="FS502" i="48" s="1"/>
  <c r="FV503" i="48" a="1"/>
  <c r="FV503" i="48" s="1"/>
  <c r="FS503" i="48" s="1" a="1"/>
  <c r="FS503" i="48" s="1"/>
  <c r="FV504" i="48" a="1"/>
  <c r="FV504" i="48" s="1"/>
  <c r="FS504" i="48" s="1" a="1"/>
  <c r="FS504" i="48" s="1"/>
  <c r="FV505" i="48" a="1"/>
  <c r="FV505" i="48" s="1"/>
  <c r="FS505" i="48" s="1" a="1"/>
  <c r="FS505" i="48" s="1"/>
  <c r="FV506" i="48" a="1"/>
  <c r="FV506" i="48" s="1"/>
  <c r="FS506" i="48" s="1" a="1"/>
  <c r="FS506" i="48" s="1"/>
  <c r="FV507" i="48" a="1"/>
  <c r="FV507" i="48" s="1"/>
  <c r="FS507" i="48" s="1" a="1"/>
  <c r="FS507" i="48" s="1"/>
  <c r="FV508" i="48" a="1"/>
  <c r="FV508" i="48" s="1"/>
  <c r="FS508" i="48" s="1" a="1"/>
  <c r="FS508" i="48" s="1"/>
  <c r="FV509" i="48" a="1"/>
  <c r="FV509" i="48" s="1"/>
  <c r="FS509" i="48" s="1" a="1"/>
  <c r="FS509" i="48" s="1"/>
  <c r="FV510" i="48" a="1"/>
  <c r="FV510" i="48" s="1"/>
  <c r="FS510" i="48" s="1" a="1"/>
  <c r="FS510" i="48" s="1"/>
  <c r="FV511" i="48" a="1"/>
  <c r="FV511" i="48" s="1"/>
  <c r="FS511" i="48" s="1" a="1"/>
  <c r="FS511" i="48" s="1"/>
  <c r="FV512" i="48" a="1"/>
  <c r="FV512" i="48" s="1"/>
  <c r="FS512" i="48" s="1" a="1"/>
  <c r="FS512" i="48" s="1"/>
  <c r="FV513" i="48" a="1"/>
  <c r="FV513" i="48" s="1"/>
  <c r="FS513" i="48" s="1" a="1"/>
  <c r="FS513" i="48" s="1"/>
  <c r="FV514" i="48" a="1"/>
  <c r="FV514" i="48" s="1"/>
  <c r="FS514" i="48" s="1" a="1"/>
  <c r="FS514" i="48" s="1"/>
  <c r="FV515" i="48" a="1"/>
  <c r="FV515" i="48" s="1"/>
  <c r="FS515" i="48" s="1" a="1"/>
  <c r="FS515" i="48" s="1"/>
  <c r="FV516" i="48" a="1"/>
  <c r="FV516" i="48" s="1"/>
  <c r="FS516" i="48" s="1" a="1"/>
  <c r="FS516" i="48" s="1"/>
  <c r="FV517" i="48" a="1"/>
  <c r="FV517" i="48" s="1"/>
  <c r="FS517" i="48" s="1" a="1"/>
  <c r="FS517" i="48" s="1"/>
  <c r="FV518" i="48" a="1"/>
  <c r="FV518" i="48" s="1"/>
  <c r="FS518" i="48" s="1" a="1"/>
  <c r="FS518" i="48" s="1"/>
  <c r="FV519" i="48" a="1"/>
  <c r="FV519" i="48" s="1"/>
  <c r="FS519" i="48" s="1" a="1"/>
  <c r="FS519" i="48" s="1"/>
  <c r="FV520" i="48" a="1"/>
  <c r="FV520" i="48" s="1"/>
  <c r="FS520" i="48" s="1" a="1"/>
  <c r="FS520" i="48" s="1"/>
  <c r="FV521" i="48" a="1"/>
  <c r="FV521" i="48" s="1"/>
  <c r="FS521" i="48" s="1" a="1"/>
  <c r="FS521" i="48" s="1"/>
  <c r="FV522" i="48" a="1"/>
  <c r="FV522" i="48" s="1"/>
  <c r="FS522" i="48" s="1" a="1"/>
  <c r="FS522" i="48" s="1"/>
  <c r="FV523" i="48" a="1"/>
  <c r="FV523" i="48" s="1"/>
  <c r="FS523" i="48" s="1" a="1"/>
  <c r="FS523" i="48" s="1"/>
  <c r="FV524" i="48" a="1"/>
  <c r="FV524" i="48" s="1"/>
  <c r="FS524" i="48" s="1" a="1"/>
  <c r="FS524" i="48" s="1"/>
  <c r="FV525" i="48" a="1"/>
  <c r="FV525" i="48" s="1"/>
  <c r="FS525" i="48" s="1" a="1"/>
  <c r="FS525" i="48" s="1"/>
  <c r="FV526" i="48" a="1"/>
  <c r="FV526" i="48" s="1"/>
  <c r="FS526" i="48" s="1" a="1"/>
  <c r="FS526" i="48" s="1"/>
  <c r="FV527" i="48" a="1"/>
  <c r="FV527" i="48" s="1"/>
  <c r="FS527" i="48" s="1" a="1"/>
  <c r="FS527" i="48" s="1"/>
  <c r="FV528" i="48" a="1"/>
  <c r="FV528" i="48" s="1"/>
  <c r="FS528" i="48" s="1" a="1"/>
  <c r="FS528" i="48" s="1"/>
  <c r="FV529" i="48" a="1"/>
  <c r="FV529" i="48" s="1"/>
  <c r="FS529" i="48" s="1" a="1"/>
  <c r="FS529" i="48" s="1"/>
  <c r="FV530" i="48" a="1"/>
  <c r="FV530" i="48" s="1"/>
  <c r="FS530" i="48" s="1" a="1"/>
  <c r="FS530" i="48" s="1"/>
  <c r="FV531" i="48" a="1"/>
  <c r="FV531" i="48" s="1"/>
  <c r="FS531" i="48" s="1" a="1"/>
  <c r="FS531" i="48" s="1"/>
  <c r="FV532" i="48" a="1"/>
  <c r="FV532" i="48" s="1"/>
  <c r="FS532" i="48" s="1" a="1"/>
  <c r="FS532" i="48" s="1"/>
  <c r="FV533" i="48" a="1"/>
  <c r="FV533" i="48" s="1"/>
  <c r="FS533" i="48" s="1" a="1"/>
  <c r="FS533" i="48" s="1"/>
  <c r="FV534" i="48" a="1"/>
  <c r="FV534" i="48" s="1"/>
  <c r="FS534" i="48" s="1" a="1"/>
  <c r="FS534" i="48" s="1"/>
  <c r="FV535" i="48" a="1"/>
  <c r="FV535" i="48" s="1"/>
  <c r="FS535" i="48" s="1" a="1"/>
  <c r="FS535" i="48" s="1"/>
  <c r="FV536" i="48" a="1"/>
  <c r="FV536" i="48" s="1"/>
  <c r="FS536" i="48" s="1" a="1"/>
  <c r="FS536" i="48" s="1"/>
  <c r="FV537" i="48" a="1"/>
  <c r="FV537" i="48" s="1"/>
  <c r="FS537" i="48" s="1" a="1"/>
  <c r="FS537" i="48" s="1"/>
  <c r="FV538" i="48" a="1"/>
  <c r="FV538" i="48" s="1"/>
  <c r="FS538" i="48" s="1" a="1"/>
  <c r="FS538" i="48" s="1"/>
  <c r="FV539" i="48" a="1"/>
  <c r="FV539" i="48" s="1"/>
  <c r="FS539" i="48" s="1" a="1"/>
  <c r="FS539" i="48" s="1"/>
  <c r="FV540" i="48" a="1"/>
  <c r="FV540" i="48" s="1"/>
  <c r="FS540" i="48" s="1" a="1"/>
  <c r="FS540" i="48" s="1"/>
  <c r="FV541" i="48" a="1"/>
  <c r="FV541" i="48" s="1"/>
  <c r="FS541" i="48" s="1" a="1"/>
  <c r="FS541" i="48" s="1"/>
  <c r="FV542" i="48" a="1"/>
  <c r="FV542" i="48" s="1"/>
  <c r="FS542" i="48" s="1" a="1"/>
  <c r="FS542" i="48" s="1"/>
  <c r="FV543" i="48" a="1"/>
  <c r="FV543" i="48" s="1"/>
  <c r="FS543" i="48" s="1" a="1"/>
  <c r="FS543" i="48" s="1"/>
  <c r="FV544" i="48" a="1"/>
  <c r="FV544" i="48" s="1"/>
  <c r="FS544" i="48" s="1" a="1"/>
  <c r="FS544" i="48" s="1"/>
  <c r="FV545" i="48" a="1"/>
  <c r="FV545" i="48" s="1"/>
  <c r="FS545" i="48" s="1" a="1"/>
  <c r="FS545" i="48" s="1"/>
  <c r="FV546" i="48" a="1"/>
  <c r="FV546" i="48" s="1"/>
  <c r="FS546" i="48" s="1" a="1"/>
  <c r="FS546" i="48" s="1"/>
  <c r="FV547" i="48" a="1"/>
  <c r="FV547" i="48" s="1"/>
  <c r="FS547" i="48" s="1" a="1"/>
  <c r="FS547" i="48" s="1"/>
  <c r="FV548" i="48" a="1"/>
  <c r="FV548" i="48" s="1"/>
  <c r="FS548" i="48" s="1" a="1"/>
  <c r="FS548" i="48" s="1"/>
  <c r="FV549" i="48" a="1"/>
  <c r="FV549" i="48" s="1"/>
  <c r="FS549" i="48" s="1" a="1"/>
  <c r="FS549" i="48" s="1"/>
  <c r="FV550" i="48" a="1"/>
  <c r="FV550" i="48" s="1"/>
  <c r="FS550" i="48" s="1" a="1"/>
  <c r="FS550" i="48" s="1"/>
  <c r="FV551" i="48" a="1"/>
  <c r="FV551" i="48" s="1"/>
  <c r="FS551" i="48" s="1" a="1"/>
  <c r="FS551" i="48" s="1"/>
  <c r="FV552" i="48" a="1"/>
  <c r="FV552" i="48" s="1"/>
  <c r="FS552" i="48" s="1" a="1"/>
  <c r="FS552" i="48" s="1"/>
  <c r="FV553" i="48" a="1"/>
  <c r="FV553" i="48" s="1"/>
  <c r="FS553" i="48" s="1" a="1"/>
  <c r="FS553" i="48" s="1"/>
  <c r="FV554" i="48" a="1"/>
  <c r="FV554" i="48" s="1"/>
  <c r="FS554" i="48" s="1" a="1"/>
  <c r="FS554" i="48" s="1"/>
  <c r="FV555" i="48" a="1"/>
  <c r="FV555" i="48" s="1"/>
  <c r="FS555" i="48" s="1" a="1"/>
  <c r="FS555" i="48" s="1"/>
  <c r="FV556" i="48" a="1"/>
  <c r="FV556" i="48" s="1"/>
  <c r="FS556" i="48" s="1" a="1"/>
  <c r="FS556" i="48" s="1"/>
  <c r="FV557" i="48" a="1"/>
  <c r="FV557" i="48" s="1"/>
  <c r="FS557" i="48" s="1" a="1"/>
  <c r="FS557" i="48" s="1"/>
  <c r="FV558" i="48" a="1"/>
  <c r="FV558" i="48" s="1"/>
  <c r="FS558" i="48" s="1" a="1"/>
  <c r="FS558" i="48" s="1"/>
  <c r="FV559" i="48" a="1"/>
  <c r="FV559" i="48" s="1"/>
  <c r="FS559" i="48" s="1" a="1"/>
  <c r="FS559" i="48" s="1"/>
  <c r="FV560" i="48" a="1"/>
  <c r="FV560" i="48" s="1"/>
  <c r="FS560" i="48" s="1" a="1"/>
  <c r="FS560" i="48" s="1"/>
  <c r="FV561" i="48" a="1"/>
  <c r="FV561" i="48" s="1"/>
  <c r="FS561" i="48" s="1" a="1"/>
  <c r="FS561" i="48" s="1"/>
  <c r="FV562" i="48" a="1"/>
  <c r="FV562" i="48" s="1"/>
  <c r="FS562" i="48" s="1" a="1"/>
  <c r="FS562" i="48" s="1"/>
  <c r="FV563" i="48" a="1"/>
  <c r="FV563" i="48" s="1"/>
  <c r="FS563" i="48" s="1" a="1"/>
  <c r="FS563" i="48" s="1"/>
  <c r="FV564" i="48" a="1"/>
  <c r="FV564" i="48" s="1"/>
  <c r="FS564" i="48" s="1" a="1"/>
  <c r="FS564" i="48" s="1"/>
  <c r="FV565" i="48" a="1"/>
  <c r="FV565" i="48" s="1"/>
  <c r="FS565" i="48" s="1" a="1"/>
  <c r="FS565" i="48" s="1"/>
  <c r="FV566" i="48" a="1"/>
  <c r="FV566" i="48" s="1"/>
  <c r="FS566" i="48" s="1" a="1"/>
  <c r="FS566" i="48" s="1"/>
  <c r="FV567" i="48" a="1"/>
  <c r="FV567" i="48" s="1"/>
  <c r="FS567" i="48" s="1" a="1"/>
  <c r="FS567" i="48" s="1"/>
  <c r="FV568" i="48" a="1"/>
  <c r="FV568" i="48" s="1"/>
  <c r="FS568" i="48" s="1" a="1"/>
  <c r="FS568" i="48" s="1"/>
  <c r="FV569" i="48" a="1"/>
  <c r="FV569" i="48" s="1"/>
  <c r="FS569" i="48" s="1" a="1"/>
  <c r="FS569" i="48" s="1"/>
  <c r="FV570" i="48" a="1"/>
  <c r="FV570" i="48" s="1"/>
  <c r="FS570" i="48" s="1" a="1"/>
  <c r="FS570" i="48" s="1"/>
  <c r="FV571" i="48" a="1"/>
  <c r="FV571" i="48" s="1"/>
  <c r="FS571" i="48" s="1" a="1"/>
  <c r="FS571" i="48" s="1"/>
  <c r="FV572" i="48" a="1"/>
  <c r="FV572" i="48" s="1"/>
  <c r="FS572" i="48" s="1" a="1"/>
  <c r="FS572" i="48" s="1"/>
  <c r="FV573" i="48" a="1"/>
  <c r="FV573" i="48" s="1"/>
  <c r="FS573" i="48" s="1" a="1"/>
  <c r="FS573" i="48" s="1"/>
  <c r="FV574" i="48" a="1"/>
  <c r="FV574" i="48" s="1"/>
  <c r="FS574" i="48" s="1" a="1"/>
  <c r="FS574" i="48" s="1"/>
  <c r="FV575" i="48" a="1"/>
  <c r="FV575" i="48" s="1"/>
  <c r="FS575" i="48" s="1" a="1"/>
  <c r="FS575" i="48" s="1"/>
  <c r="FV576" i="48" a="1"/>
  <c r="FV576" i="48" s="1"/>
  <c r="FS576" i="48" s="1" a="1"/>
  <c r="FS576" i="48" s="1"/>
  <c r="FV577" i="48" a="1"/>
  <c r="FV577" i="48" s="1"/>
  <c r="FS577" i="48" s="1" a="1"/>
  <c r="FS577" i="48" s="1"/>
  <c r="FV578" i="48" a="1"/>
  <c r="FV578" i="48" s="1"/>
  <c r="FS578" i="48" s="1" a="1"/>
  <c r="FS578" i="48" s="1"/>
  <c r="FV579" i="48" a="1"/>
  <c r="FV579" i="48" s="1"/>
  <c r="FS579" i="48" s="1" a="1"/>
  <c r="FS579" i="48" s="1"/>
  <c r="FV580" i="48" a="1"/>
  <c r="FV580" i="48" s="1"/>
  <c r="FS580" i="48" s="1" a="1"/>
  <c r="FS580" i="48" s="1"/>
  <c r="FV581" i="48" a="1"/>
  <c r="FV581" i="48" s="1"/>
  <c r="FS581" i="48" s="1" a="1"/>
  <c r="FS581" i="48" s="1"/>
  <c r="FV582" i="48" a="1"/>
  <c r="FV582" i="48" s="1"/>
  <c r="FS582" i="48" s="1" a="1"/>
  <c r="FS582" i="48" s="1"/>
  <c r="FV583" i="48" a="1"/>
  <c r="FV583" i="48" s="1"/>
  <c r="FS583" i="48" s="1" a="1"/>
  <c r="FS583" i="48" s="1"/>
  <c r="FV584" i="48" a="1"/>
  <c r="FV584" i="48" s="1"/>
  <c r="FS584" i="48" s="1" a="1"/>
  <c r="FS584" i="48" s="1"/>
  <c r="FV585" i="48" a="1"/>
  <c r="FV585" i="48" s="1"/>
  <c r="FS585" i="48" s="1" a="1"/>
  <c r="FS585" i="48" s="1"/>
  <c r="FV586" i="48" a="1"/>
  <c r="FV586" i="48" s="1"/>
  <c r="FS586" i="48" s="1" a="1"/>
  <c r="FS586" i="48" s="1"/>
  <c r="FV587" i="48" a="1"/>
  <c r="FV587" i="48" s="1"/>
  <c r="FS587" i="48" s="1" a="1"/>
  <c r="FS587" i="48" s="1"/>
  <c r="FV588" i="48" a="1"/>
  <c r="FV588" i="48" s="1"/>
  <c r="FS588" i="48" s="1" a="1"/>
  <c r="FS588" i="48" s="1"/>
  <c r="FV589" i="48" a="1"/>
  <c r="FV589" i="48" s="1"/>
  <c r="FS589" i="48" s="1" a="1"/>
  <c r="FS589" i="48" s="1"/>
  <c r="FV590" i="48" a="1"/>
  <c r="FV590" i="48" s="1"/>
  <c r="FS590" i="48" s="1" a="1"/>
  <c r="FS590" i="48" s="1"/>
  <c r="FV591" i="48" a="1"/>
  <c r="FV591" i="48" s="1"/>
  <c r="FS591" i="48" s="1" a="1"/>
  <c r="FS591" i="48" s="1"/>
  <c r="FV592" i="48" a="1"/>
  <c r="FV592" i="48" s="1"/>
  <c r="FS592" i="48" s="1" a="1"/>
  <c r="FS592" i="48" s="1"/>
  <c r="FV593" i="48" a="1"/>
  <c r="FV593" i="48" s="1"/>
  <c r="FS593" i="48" s="1" a="1"/>
  <c r="FS593" i="48" s="1"/>
  <c r="FV594" i="48" a="1"/>
  <c r="FV594" i="48" s="1"/>
  <c r="FS594" i="48" s="1" a="1"/>
  <c r="FS594" i="48" s="1"/>
  <c r="FV595" i="48" a="1"/>
  <c r="FV595" i="48" s="1"/>
  <c r="FS595" i="48" s="1" a="1"/>
  <c r="FS595" i="48" s="1"/>
  <c r="FV596" i="48" a="1"/>
  <c r="FV596" i="48" s="1"/>
  <c r="FS596" i="48" s="1" a="1"/>
  <c r="FS596" i="48" s="1"/>
  <c r="FV597" i="48" a="1"/>
  <c r="FV597" i="48" s="1"/>
  <c r="FS597" i="48" s="1" a="1"/>
  <c r="FS597" i="48" s="1"/>
  <c r="FV598" i="48" a="1"/>
  <c r="FV598" i="48" s="1"/>
  <c r="FS598" i="48" s="1" a="1"/>
  <c r="FS598" i="48" s="1"/>
  <c r="FV599" i="48" a="1"/>
  <c r="FV599" i="48" s="1"/>
  <c r="FS599" i="48" s="1" a="1"/>
  <c r="FS599" i="48" s="1"/>
  <c r="FV600" i="48" a="1"/>
  <c r="FV600" i="48" s="1"/>
  <c r="FS600" i="48" s="1" a="1"/>
  <c r="FS600" i="48" s="1"/>
  <c r="FV601" i="48" a="1"/>
  <c r="FV601" i="48" s="1"/>
  <c r="FS601" i="48" s="1" a="1"/>
  <c r="FS601" i="48" s="1"/>
  <c r="FV602" i="48" a="1"/>
  <c r="FV602" i="48" s="1"/>
  <c r="FS602" i="48" s="1" a="1"/>
  <c r="FS602" i="48" s="1"/>
  <c r="FV603" i="48" a="1"/>
  <c r="FV603" i="48" s="1"/>
  <c r="FS603" i="48" s="1" a="1"/>
  <c r="FS603" i="48" s="1"/>
  <c r="FV604" i="48" a="1"/>
  <c r="FV604" i="48" s="1"/>
  <c r="FS604" i="48" s="1" a="1"/>
  <c r="FS604" i="48" s="1"/>
  <c r="FV605" i="48" a="1"/>
  <c r="FV605" i="48" s="1"/>
  <c r="FS605" i="48" s="1" a="1"/>
  <c r="FS605" i="48" s="1"/>
  <c r="FV606" i="48" a="1"/>
  <c r="FV606" i="48" s="1"/>
  <c r="FS606" i="48" s="1" a="1"/>
  <c r="FS606" i="48" s="1"/>
  <c r="FV607" i="48" a="1"/>
  <c r="FV607" i="48" s="1"/>
  <c r="FS607" i="48" s="1" a="1"/>
  <c r="FS607" i="48" s="1"/>
  <c r="FV608" i="48" a="1"/>
  <c r="FV608" i="48" s="1"/>
  <c r="FS608" i="48" s="1" a="1"/>
  <c r="FS608" i="48" s="1"/>
  <c r="FV609" i="48" a="1"/>
  <c r="FV609" i="48" s="1"/>
  <c r="FS609" i="48" s="1" a="1"/>
  <c r="FS609" i="48" s="1"/>
  <c r="FV610" i="48" a="1"/>
  <c r="FV610" i="48" s="1"/>
  <c r="FS610" i="48" s="1" a="1"/>
  <c r="FS610" i="48" s="1"/>
  <c r="FV611" i="48" a="1"/>
  <c r="FV611" i="48" s="1"/>
  <c r="FS611" i="48" s="1" a="1"/>
  <c r="FS611" i="48" s="1"/>
  <c r="FV612" i="48" a="1"/>
  <c r="FV612" i="48" s="1"/>
  <c r="FS612" i="48" s="1" a="1"/>
  <c r="FS612" i="48" s="1"/>
  <c r="FV613" i="48" a="1"/>
  <c r="FV613" i="48" s="1"/>
  <c r="FS613" i="48" s="1" a="1"/>
  <c r="FS613" i="48" s="1"/>
  <c r="FV614" i="48" a="1"/>
  <c r="FV614" i="48" s="1"/>
  <c r="FS614" i="48" s="1" a="1"/>
  <c r="FS614" i="48" s="1"/>
  <c r="FV615" i="48" a="1"/>
  <c r="FV615" i="48" s="1"/>
  <c r="FS615" i="48" s="1" a="1"/>
  <c r="FS615" i="48" s="1"/>
  <c r="FV616" i="48" a="1"/>
  <c r="FV616" i="48" s="1"/>
  <c r="FS616" i="48" s="1" a="1"/>
  <c r="FS616" i="48" s="1"/>
  <c r="FV617" i="48" a="1"/>
  <c r="FV617" i="48" s="1"/>
  <c r="FS617" i="48" s="1" a="1"/>
  <c r="FS617" i="48" s="1"/>
  <c r="FV618" i="48" a="1"/>
  <c r="FV618" i="48" s="1"/>
  <c r="FS618" i="48" s="1" a="1"/>
  <c r="FS618" i="48" s="1"/>
  <c r="FV619" i="48" a="1"/>
  <c r="FV619" i="48" s="1"/>
  <c r="FS619" i="48" s="1" a="1"/>
  <c r="FS619" i="48" s="1"/>
  <c r="FV620" i="48" a="1"/>
  <c r="FV620" i="48" s="1"/>
  <c r="FS620" i="48" s="1" a="1"/>
  <c r="FS620" i="48" s="1"/>
  <c r="FV621" i="48" a="1"/>
  <c r="FV621" i="48" s="1"/>
  <c r="FS621" i="48" s="1" a="1"/>
  <c r="FS621" i="48" s="1"/>
  <c r="FV622" i="48" a="1"/>
  <c r="FV622" i="48" s="1"/>
  <c r="FS622" i="48" s="1" a="1"/>
  <c r="FS622" i="48" s="1"/>
  <c r="FV623" i="48" a="1"/>
  <c r="FV623" i="48" s="1"/>
  <c r="FS623" i="48" s="1" a="1"/>
  <c r="FS623" i="48" s="1"/>
  <c r="FV624" i="48" a="1"/>
  <c r="FV624" i="48" s="1"/>
  <c r="FS624" i="48" s="1" a="1"/>
  <c r="FS624" i="48" s="1"/>
  <c r="FV625" i="48" a="1"/>
  <c r="FV625" i="48" s="1"/>
  <c r="FS625" i="48" s="1" a="1"/>
  <c r="FS625" i="48" s="1"/>
  <c r="FV626" i="48" a="1"/>
  <c r="FV626" i="48" s="1"/>
  <c r="FS626" i="48" s="1" a="1"/>
  <c r="FS626" i="48" s="1"/>
  <c r="FV627" i="48" a="1"/>
  <c r="FV627" i="48" s="1"/>
  <c r="FS627" i="48" s="1" a="1"/>
  <c r="FS627" i="48" s="1"/>
  <c r="FV628" i="48" a="1"/>
  <c r="FV628" i="48" s="1"/>
  <c r="FS628" i="48" s="1" a="1"/>
  <c r="FS628" i="48" s="1"/>
  <c r="FV629" i="48" a="1"/>
  <c r="FV629" i="48" s="1"/>
  <c r="FS629" i="48" s="1" a="1"/>
  <c r="FS629" i="48" s="1"/>
  <c r="FV630" i="48" a="1"/>
  <c r="FV630" i="48" s="1"/>
  <c r="FS630" i="48" s="1" a="1"/>
  <c r="FS630" i="48" s="1"/>
  <c r="FV631" i="48" a="1"/>
  <c r="FV631" i="48" s="1"/>
  <c r="FS631" i="48" s="1" a="1"/>
  <c r="FS631" i="48" s="1"/>
  <c r="FV632" i="48" a="1"/>
  <c r="FV632" i="48" s="1"/>
  <c r="FS632" i="48" s="1" a="1"/>
  <c r="FS632" i="48" s="1"/>
  <c r="FV633" i="48" a="1"/>
  <c r="FV633" i="48" s="1"/>
  <c r="FS633" i="48" s="1" a="1"/>
  <c r="FS633" i="48" s="1"/>
  <c r="FV634" i="48" a="1"/>
  <c r="FV634" i="48" s="1"/>
  <c r="FS634" i="48" s="1" a="1"/>
  <c r="FS634" i="48" s="1"/>
  <c r="FV635" i="48" a="1"/>
  <c r="FV635" i="48" s="1"/>
  <c r="FS635" i="48" s="1" a="1"/>
  <c r="FS635" i="48" s="1"/>
  <c r="FV636" i="48" a="1"/>
  <c r="FV636" i="48" s="1"/>
  <c r="FS636" i="48" s="1" a="1"/>
  <c r="FS636" i="48" s="1"/>
  <c r="FV637" i="48" a="1"/>
  <c r="FV637" i="48" s="1"/>
  <c r="FS637" i="48" s="1" a="1"/>
  <c r="FS637" i="48" s="1"/>
  <c r="FV638" i="48" a="1"/>
  <c r="FV638" i="48" s="1"/>
  <c r="FS638" i="48" s="1" a="1"/>
  <c r="FS638" i="48" s="1"/>
  <c r="FV639" i="48" a="1"/>
  <c r="FV639" i="48" s="1"/>
  <c r="FS639" i="48" s="1" a="1"/>
  <c r="FS639" i="48" s="1"/>
  <c r="FV640" i="48" a="1"/>
  <c r="FV640" i="48" s="1"/>
  <c r="FS640" i="48" s="1" a="1"/>
  <c r="FS640" i="48" s="1"/>
  <c r="FV641" i="48" a="1"/>
  <c r="FV641" i="48" s="1"/>
  <c r="FS641" i="48" s="1" a="1"/>
  <c r="FS641" i="48" s="1"/>
  <c r="FV642" i="48" a="1"/>
  <c r="FV642" i="48" s="1"/>
  <c r="FS642" i="48" s="1" a="1"/>
  <c r="FS642" i="48" s="1"/>
  <c r="FV643" i="48" a="1"/>
  <c r="FV643" i="48" s="1"/>
  <c r="FS643" i="48" s="1" a="1"/>
  <c r="FS643" i="48" s="1"/>
  <c r="FV644" i="48" a="1"/>
  <c r="FV644" i="48" s="1"/>
  <c r="FS644" i="48" s="1" a="1"/>
  <c r="FS644" i="48" s="1"/>
  <c r="FV645" i="48" a="1"/>
  <c r="FV645" i="48" s="1"/>
  <c r="FS645" i="48" s="1" a="1"/>
  <c r="FS645" i="48" s="1"/>
  <c r="FV646" i="48" a="1"/>
  <c r="FV646" i="48" s="1"/>
  <c r="FS646" i="48" s="1" a="1"/>
  <c r="FS646" i="48" s="1"/>
  <c r="FV647" i="48" a="1"/>
  <c r="FV647" i="48" s="1"/>
  <c r="FS647" i="48" s="1" a="1"/>
  <c r="FS647" i="48" s="1"/>
  <c r="FV648" i="48" a="1"/>
  <c r="FV648" i="48" s="1"/>
  <c r="FS648" i="48" s="1" a="1"/>
  <c r="FS648" i="48" s="1"/>
  <c r="FV649" i="48" a="1"/>
  <c r="FV649" i="48" s="1"/>
  <c r="FS649" i="48" s="1" a="1"/>
  <c r="FS649" i="48" s="1"/>
  <c r="FV650" i="48" a="1"/>
  <c r="FV650" i="48" s="1"/>
  <c r="FS650" i="48" s="1" a="1"/>
  <c r="FS650" i="48" s="1"/>
  <c r="FV651" i="48" a="1"/>
  <c r="FV651" i="48" s="1"/>
  <c r="FS651" i="48" s="1" a="1"/>
  <c r="FS651" i="48" s="1"/>
  <c r="FV652" i="48" a="1"/>
  <c r="FV652" i="48" s="1"/>
  <c r="FS652" i="48" s="1" a="1"/>
  <c r="FS652" i="48" s="1"/>
  <c r="FV653" i="48" a="1"/>
  <c r="FV653" i="48" s="1"/>
  <c r="FS653" i="48" s="1" a="1"/>
  <c r="FS653" i="48" s="1"/>
  <c r="FV654" i="48" a="1"/>
  <c r="FV654" i="48" s="1"/>
  <c r="FS654" i="48" s="1" a="1"/>
  <c r="FS654" i="48" s="1"/>
  <c r="FV655" i="48" a="1"/>
  <c r="FV655" i="48" s="1"/>
  <c r="FS655" i="48" s="1" a="1"/>
  <c r="FS655" i="48" s="1"/>
  <c r="FV656" i="48" a="1"/>
  <c r="FV656" i="48" s="1"/>
  <c r="FS656" i="48" s="1" a="1"/>
  <c r="FS656" i="48" s="1"/>
  <c r="FV657" i="48" a="1"/>
  <c r="FV657" i="48" s="1"/>
  <c r="FS657" i="48" s="1" a="1"/>
  <c r="FS657" i="48" s="1"/>
  <c r="FV658" i="48" a="1"/>
  <c r="FV658" i="48" s="1"/>
  <c r="FS658" i="48" s="1" a="1"/>
  <c r="FS658" i="48" s="1"/>
  <c r="FV659" i="48" a="1"/>
  <c r="FV659" i="48" s="1"/>
  <c r="FS659" i="48" s="1" a="1"/>
  <c r="FS659" i="48" s="1"/>
  <c r="FV660" i="48" a="1"/>
  <c r="FV660" i="48" s="1"/>
  <c r="FS660" i="48" s="1" a="1"/>
  <c r="FS660" i="48" s="1"/>
  <c r="FV661" i="48" a="1"/>
  <c r="FV661" i="48" s="1"/>
  <c r="FS661" i="48" s="1" a="1"/>
  <c r="FS661" i="48" s="1"/>
  <c r="FV662" i="48" a="1"/>
  <c r="FV662" i="48" s="1"/>
  <c r="FS662" i="48" s="1" a="1"/>
  <c r="FS662" i="48" s="1"/>
  <c r="FV663" i="48" a="1"/>
  <c r="FV663" i="48" s="1"/>
  <c r="FS663" i="48" s="1" a="1"/>
  <c r="FS663" i="48" s="1"/>
  <c r="FV664" i="48" a="1"/>
  <c r="FV664" i="48" s="1"/>
  <c r="FS664" i="48" s="1" a="1"/>
  <c r="FS664" i="48" s="1"/>
  <c r="FV665" i="48" a="1"/>
  <c r="FV665" i="48" s="1"/>
  <c r="FS665" i="48" s="1" a="1"/>
  <c r="FS665" i="48" s="1"/>
  <c r="FV666" i="48" a="1"/>
  <c r="FV666" i="48" s="1"/>
  <c r="FS666" i="48" s="1" a="1"/>
  <c r="FS666" i="48" s="1"/>
  <c r="FV667" i="48" a="1"/>
  <c r="FV667" i="48" s="1"/>
  <c r="FS667" i="48" s="1" a="1"/>
  <c r="FS667" i="48" s="1"/>
  <c r="FV668" i="48" a="1"/>
  <c r="FV668" i="48" s="1"/>
  <c r="FS668" i="48" s="1" a="1"/>
  <c r="FS668" i="48" s="1"/>
  <c r="FV669" i="48" a="1"/>
  <c r="FV669" i="48" s="1"/>
  <c r="FS669" i="48" s="1" a="1"/>
  <c r="FS669" i="48" s="1"/>
  <c r="FV670" i="48" a="1"/>
  <c r="FV670" i="48" s="1"/>
  <c r="FS670" i="48" s="1" a="1"/>
  <c r="FS670" i="48" s="1"/>
  <c r="FV671" i="48" a="1"/>
  <c r="FV671" i="48" s="1"/>
  <c r="FS671" i="48" s="1" a="1"/>
  <c r="FS671" i="48" s="1"/>
  <c r="FV672" i="48" a="1"/>
  <c r="FV672" i="48" s="1"/>
  <c r="FS672" i="48" s="1" a="1"/>
  <c r="FS672" i="48" s="1"/>
  <c r="FV673" i="48" a="1"/>
  <c r="FV673" i="48" s="1"/>
  <c r="FS673" i="48" s="1" a="1"/>
  <c r="FS673" i="48" s="1"/>
  <c r="FV674" i="48" a="1"/>
  <c r="FV674" i="48" s="1"/>
  <c r="FS674" i="48" s="1" a="1"/>
  <c r="FS674" i="48" s="1"/>
  <c r="FV675" i="48" a="1"/>
  <c r="FV675" i="48" s="1"/>
  <c r="FS675" i="48" s="1" a="1"/>
  <c r="FS675" i="48" s="1"/>
  <c r="FV676" i="48" a="1"/>
  <c r="FV676" i="48" s="1"/>
  <c r="FS676" i="48" s="1" a="1"/>
  <c r="FS676" i="48" s="1"/>
  <c r="FV677" i="48" a="1"/>
  <c r="FV677" i="48" s="1"/>
  <c r="FS677" i="48" s="1" a="1"/>
  <c r="FS677" i="48" s="1"/>
  <c r="FV678" i="48" a="1"/>
  <c r="FV678" i="48" s="1"/>
  <c r="FS678" i="48" s="1" a="1"/>
  <c r="FS678" i="48" s="1"/>
  <c r="FV679" i="48" a="1"/>
  <c r="FV679" i="48" s="1"/>
  <c r="FS679" i="48" s="1" a="1"/>
  <c r="FS679" i="48" s="1"/>
  <c r="FV680" i="48" a="1"/>
  <c r="FV680" i="48" s="1"/>
  <c r="FS680" i="48" s="1" a="1"/>
  <c r="FS680" i="48" s="1"/>
  <c r="FV681" i="48" a="1"/>
  <c r="FV681" i="48" s="1"/>
  <c r="FS681" i="48" s="1" a="1"/>
  <c r="FS681" i="48" s="1"/>
  <c r="FV682" i="48" a="1"/>
  <c r="FV682" i="48" s="1"/>
  <c r="FS682" i="48" s="1" a="1"/>
  <c r="FS682" i="48" s="1"/>
  <c r="FV683" i="48" a="1"/>
  <c r="FV683" i="48" s="1"/>
  <c r="FS683" i="48" s="1" a="1"/>
  <c r="FS683" i="48" s="1"/>
  <c r="FV684" i="48" a="1"/>
  <c r="FV684" i="48" s="1"/>
  <c r="FS684" i="48" s="1" a="1"/>
  <c r="FS684" i="48" s="1"/>
  <c r="FV685" i="48" a="1"/>
  <c r="FV685" i="48" s="1"/>
  <c r="FS685" i="48" s="1" a="1"/>
  <c r="FS685" i="48" s="1"/>
  <c r="FV686" i="48" a="1"/>
  <c r="FV686" i="48" s="1"/>
  <c r="FS686" i="48" s="1" a="1"/>
  <c r="FS686" i="48" s="1"/>
  <c r="FV687" i="48" a="1"/>
  <c r="FV687" i="48" s="1"/>
  <c r="FS687" i="48" s="1" a="1"/>
  <c r="FS687" i="48" s="1"/>
  <c r="FV688" i="48" a="1"/>
  <c r="FV688" i="48" s="1"/>
  <c r="FS688" i="48" s="1" a="1"/>
  <c r="FS688" i="48" s="1"/>
  <c r="FV689" i="48" a="1"/>
  <c r="FV689" i="48" s="1"/>
  <c r="FS689" i="48" s="1" a="1"/>
  <c r="FS689" i="48" s="1"/>
  <c r="FV690" i="48" a="1"/>
  <c r="FV690" i="48" s="1"/>
  <c r="FS690" i="48" s="1" a="1"/>
  <c r="FS690" i="48" s="1"/>
  <c r="FV691" i="48" a="1"/>
  <c r="FV691" i="48" s="1"/>
  <c r="FS691" i="48" s="1" a="1"/>
  <c r="FS691" i="48" s="1"/>
  <c r="FV692" i="48" a="1"/>
  <c r="FV692" i="48" s="1"/>
  <c r="FS692" i="48" s="1" a="1"/>
  <c r="FS692" i="48" s="1"/>
  <c r="FV693" i="48" a="1"/>
  <c r="FV693" i="48" s="1"/>
  <c r="FS693" i="48" s="1" a="1"/>
  <c r="FS693" i="48" s="1"/>
  <c r="FV694" i="48" a="1"/>
  <c r="FV694" i="48" s="1"/>
  <c r="FS694" i="48" s="1" a="1"/>
  <c r="FS694" i="48" s="1"/>
  <c r="FV695" i="48" a="1"/>
  <c r="FV695" i="48" s="1"/>
  <c r="FS695" i="48" s="1" a="1"/>
  <c r="FS695" i="48" s="1"/>
  <c r="FV696" i="48" a="1"/>
  <c r="FV696" i="48" s="1"/>
  <c r="FS696" i="48" s="1" a="1"/>
  <c r="FS696" i="48" s="1"/>
  <c r="FV697" i="48" a="1"/>
  <c r="FV697" i="48" s="1"/>
  <c r="FS697" i="48" s="1" a="1"/>
  <c r="FS697" i="48" s="1"/>
  <c r="FV698" i="48" a="1"/>
  <c r="FV698" i="48" s="1"/>
  <c r="FS698" i="48" s="1" a="1"/>
  <c r="FS698" i="48" s="1"/>
  <c r="FV699" i="48" a="1"/>
  <c r="FV699" i="48" s="1"/>
  <c r="FS699" i="48" s="1" a="1"/>
  <c r="FS699" i="48" s="1"/>
  <c r="FV700" i="48" a="1"/>
  <c r="FV700" i="48" s="1"/>
  <c r="FS700" i="48" s="1" a="1"/>
  <c r="FS700" i="48" s="1"/>
  <c r="FV701" i="48" a="1"/>
  <c r="FV701" i="48" s="1"/>
  <c r="FS701" i="48" s="1" a="1"/>
  <c r="FS701" i="48" s="1"/>
  <c r="FV702" i="48" a="1"/>
  <c r="FV702" i="48" s="1"/>
  <c r="FS702" i="48" s="1" a="1"/>
  <c r="FS702" i="48" s="1"/>
  <c r="FV703" i="48" a="1"/>
  <c r="FV703" i="48" s="1"/>
  <c r="FS703" i="48" s="1" a="1"/>
  <c r="FS703" i="48" s="1"/>
  <c r="FV704" i="48" a="1"/>
  <c r="FV704" i="48" s="1"/>
  <c r="FS704" i="48" s="1" a="1"/>
  <c r="FS704" i="48" s="1"/>
  <c r="FV705" i="48" a="1"/>
  <c r="FV705" i="48" s="1"/>
  <c r="FS705" i="48" s="1" a="1"/>
  <c r="FS705" i="48" s="1"/>
  <c r="FV706" i="48" a="1"/>
  <c r="FV706" i="48" s="1"/>
  <c r="FS706" i="48" s="1" a="1"/>
  <c r="FS706" i="48" s="1"/>
  <c r="FV707" i="48" a="1"/>
  <c r="FV707" i="48" s="1"/>
  <c r="FS707" i="48" s="1" a="1"/>
  <c r="FS707" i="48" s="1"/>
  <c r="FV708" i="48" a="1"/>
  <c r="FV708" i="48" s="1"/>
  <c r="FS708" i="48" s="1" a="1"/>
  <c r="FS708" i="48" s="1"/>
  <c r="FV709" i="48" a="1"/>
  <c r="FV709" i="48" s="1"/>
  <c r="FS709" i="48" s="1" a="1"/>
  <c r="FS709" i="48" s="1"/>
  <c r="FV710" i="48" a="1"/>
  <c r="FV710" i="48" s="1"/>
  <c r="FS710" i="48" s="1" a="1"/>
  <c r="FS710" i="48" s="1"/>
  <c r="FV711" i="48" a="1"/>
  <c r="FV711" i="48" s="1"/>
  <c r="FS711" i="48" s="1" a="1"/>
  <c r="FS711" i="48" s="1"/>
  <c r="FV712" i="48" a="1"/>
  <c r="FV712" i="48" s="1"/>
  <c r="FS712" i="48" s="1" a="1"/>
  <c r="FS712" i="48" s="1"/>
  <c r="FV713" i="48" a="1"/>
  <c r="FV713" i="48" s="1"/>
  <c r="FS713" i="48" s="1" a="1"/>
  <c r="FS713" i="48" s="1"/>
  <c r="FV714" i="48" a="1"/>
  <c r="FV714" i="48" s="1"/>
  <c r="FS714" i="48" s="1" a="1"/>
  <c r="FS714" i="48" s="1"/>
  <c r="FV715" i="48" a="1"/>
  <c r="FV715" i="48" s="1"/>
  <c r="FS715" i="48" s="1" a="1"/>
  <c r="FS715" i="48" s="1"/>
  <c r="FV716" i="48" a="1"/>
  <c r="FV716" i="48" s="1"/>
  <c r="FS716" i="48" s="1" a="1"/>
  <c r="FS716" i="48" s="1"/>
  <c r="FV717" i="48" a="1"/>
  <c r="FV717" i="48" s="1"/>
  <c r="FS717" i="48" s="1" a="1"/>
  <c r="FS717" i="48" s="1"/>
  <c r="FV718" i="48" a="1"/>
  <c r="FV718" i="48" s="1"/>
  <c r="FS718" i="48" s="1" a="1"/>
  <c r="FS718" i="48" s="1"/>
  <c r="FV719" i="48" a="1"/>
  <c r="FV719" i="48" s="1"/>
  <c r="FS719" i="48" s="1" a="1"/>
  <c r="FS719" i="48" s="1"/>
  <c r="FV720" i="48" a="1"/>
  <c r="FV720" i="48" s="1"/>
  <c r="FS720" i="48" s="1" a="1"/>
  <c r="FS720" i="48" s="1"/>
  <c r="FV721" i="48" a="1"/>
  <c r="FV721" i="48" s="1"/>
  <c r="FS721" i="48" s="1" a="1"/>
  <c r="FS721" i="48" s="1"/>
  <c r="FV722" i="48" a="1"/>
  <c r="FV722" i="48" s="1"/>
  <c r="FS722" i="48" s="1" a="1"/>
  <c r="FS722" i="48" s="1"/>
  <c r="FV723" i="48" a="1"/>
  <c r="FV723" i="48" s="1"/>
  <c r="FS723" i="48" s="1" a="1"/>
  <c r="FS723" i="48" s="1"/>
  <c r="FV724" i="48" a="1"/>
  <c r="FV724" i="48" s="1"/>
  <c r="FS724" i="48" s="1" a="1"/>
  <c r="FS724" i="48" s="1"/>
  <c r="FV725" i="48" a="1"/>
  <c r="FV725" i="48" s="1"/>
  <c r="FS725" i="48" s="1" a="1"/>
  <c r="FS725" i="48" s="1"/>
  <c r="FV726" i="48" a="1"/>
  <c r="FV726" i="48" s="1"/>
  <c r="FS726" i="48" s="1" a="1"/>
  <c r="FS726" i="48" s="1"/>
  <c r="FV727" i="48" a="1"/>
  <c r="FV727" i="48" s="1"/>
  <c r="FS727" i="48" s="1" a="1"/>
  <c r="FS727" i="48" s="1"/>
  <c r="FV728" i="48" a="1"/>
  <c r="FV728" i="48" s="1"/>
  <c r="FS728" i="48" s="1" a="1"/>
  <c r="FS728" i="48" s="1"/>
  <c r="FV729" i="48" a="1"/>
  <c r="FV729" i="48" s="1"/>
  <c r="FS729" i="48" s="1" a="1"/>
  <c r="FS729" i="48" s="1"/>
  <c r="FV730" i="48" a="1"/>
  <c r="FV730" i="48" s="1"/>
  <c r="FS730" i="48" s="1" a="1"/>
  <c r="FS730" i="48" s="1"/>
  <c r="FV731" i="48" a="1"/>
  <c r="FV731" i="48" s="1"/>
  <c r="FS731" i="48" s="1" a="1"/>
  <c r="FS731" i="48" s="1"/>
  <c r="FV732" i="48" a="1"/>
  <c r="FV732" i="48" s="1"/>
  <c r="FS732" i="48" s="1" a="1"/>
  <c r="FS732" i="48" s="1"/>
  <c r="FV733" i="48" a="1"/>
  <c r="FV733" i="48" s="1"/>
  <c r="FS733" i="48" s="1" a="1"/>
  <c r="FS733" i="48" s="1"/>
  <c r="FV734" i="48" a="1"/>
  <c r="FV734" i="48" s="1"/>
  <c r="FS734" i="48" s="1" a="1"/>
  <c r="FS734" i="48" s="1"/>
  <c r="FV735" i="48" a="1"/>
  <c r="FV735" i="48" s="1"/>
  <c r="FS735" i="48" s="1" a="1"/>
  <c r="FS735" i="48" s="1"/>
  <c r="FV736" i="48" a="1"/>
  <c r="FV736" i="48" s="1"/>
  <c r="FS736" i="48" s="1" a="1"/>
  <c r="FS736" i="48" s="1"/>
  <c r="FV737" i="48" a="1"/>
  <c r="FV737" i="48" s="1"/>
  <c r="FS737" i="48" s="1" a="1"/>
  <c r="FS737" i="48" s="1"/>
  <c r="FV738" i="48" a="1"/>
  <c r="FV738" i="48" s="1"/>
  <c r="FS738" i="48" s="1" a="1"/>
  <c r="FS738" i="48" s="1"/>
  <c r="FV739" i="48" a="1"/>
  <c r="FV739" i="48" s="1"/>
  <c r="FS739" i="48" s="1" a="1"/>
  <c r="FS739" i="48" s="1"/>
  <c r="FV740" i="48" a="1"/>
  <c r="FV740" i="48" s="1"/>
  <c r="FS740" i="48" s="1" a="1"/>
  <c r="FS740" i="48" s="1"/>
  <c r="FV741" i="48" a="1"/>
  <c r="FV741" i="48" s="1"/>
  <c r="FS741" i="48" s="1" a="1"/>
  <c r="FS741" i="48" s="1"/>
  <c r="FV742" i="48" a="1"/>
  <c r="FV742" i="48" s="1"/>
  <c r="FS742" i="48" s="1" a="1"/>
  <c r="FS742" i="48" s="1"/>
  <c r="FV743" i="48" a="1"/>
  <c r="FV743" i="48" s="1"/>
  <c r="FS743" i="48" s="1" a="1"/>
  <c r="FS743" i="48" s="1"/>
  <c r="FV744" i="48" a="1"/>
  <c r="FV744" i="48" s="1"/>
  <c r="FS744" i="48" s="1" a="1"/>
  <c r="FS744" i="48" s="1"/>
  <c r="FV745" i="48" a="1"/>
  <c r="FV745" i="48" s="1"/>
  <c r="FS745" i="48" s="1" a="1"/>
  <c r="FS745" i="48" s="1"/>
  <c r="FV746" i="48" a="1"/>
  <c r="FV746" i="48" s="1"/>
  <c r="FS746" i="48" s="1" a="1"/>
  <c r="FS746" i="48" s="1"/>
  <c r="FV747" i="48" a="1"/>
  <c r="FV747" i="48" s="1"/>
  <c r="FS747" i="48" s="1" a="1"/>
  <c r="FS747" i="48" s="1"/>
  <c r="FV748" i="48" a="1"/>
  <c r="FV748" i="48" s="1"/>
  <c r="FS748" i="48" s="1" a="1"/>
  <c r="FS748" i="48" s="1"/>
  <c r="FV749" i="48" a="1"/>
  <c r="FV749" i="48" s="1"/>
  <c r="FS749" i="48" s="1" a="1"/>
  <c r="FS749" i="48" s="1"/>
  <c r="FV750" i="48" a="1"/>
  <c r="FV750" i="48" s="1"/>
  <c r="FS750" i="48" s="1" a="1"/>
  <c r="FS750" i="48" s="1"/>
  <c r="FV751" i="48" a="1"/>
  <c r="FV751" i="48" s="1"/>
  <c r="FS751" i="48" s="1" a="1"/>
  <c r="FS751" i="48" s="1"/>
  <c r="FV752" i="48" a="1"/>
  <c r="FV752" i="48" s="1"/>
  <c r="FS752" i="48" s="1" a="1"/>
  <c r="FS752" i="48" s="1"/>
  <c r="FV753" i="48" a="1"/>
  <c r="FV753" i="48" s="1"/>
  <c r="FS753" i="48" s="1" a="1"/>
  <c r="FS753" i="48" s="1"/>
  <c r="FV754" i="48" a="1"/>
  <c r="FV754" i="48" s="1"/>
  <c r="FS754" i="48" s="1" a="1"/>
  <c r="FS754" i="48" s="1"/>
  <c r="FV755" i="48" a="1"/>
  <c r="FV755" i="48" s="1"/>
  <c r="FS755" i="48" s="1" a="1"/>
  <c r="FS755" i="48" s="1"/>
  <c r="FV756" i="48" a="1"/>
  <c r="FV756" i="48" s="1"/>
  <c r="FS756" i="48" s="1" a="1"/>
  <c r="FS756" i="48" s="1"/>
  <c r="FV757" i="48" a="1"/>
  <c r="FV757" i="48" s="1"/>
  <c r="FS757" i="48" s="1" a="1"/>
  <c r="FS757" i="48" s="1"/>
  <c r="FV758" i="48" a="1"/>
  <c r="FV758" i="48" s="1"/>
  <c r="FS758" i="48" s="1" a="1"/>
  <c r="FS758" i="48" s="1"/>
  <c r="FV759" i="48" a="1"/>
  <c r="FV759" i="48" s="1"/>
  <c r="FS759" i="48" s="1" a="1"/>
  <c r="FS759" i="48" s="1"/>
  <c r="FV760" i="48" a="1"/>
  <c r="FV760" i="48" s="1"/>
  <c r="FS760" i="48" s="1" a="1"/>
  <c r="FS760" i="48" s="1"/>
  <c r="FV761" i="48" a="1"/>
  <c r="FV761" i="48" s="1"/>
  <c r="FS761" i="48" s="1" a="1"/>
  <c r="FS761" i="48" s="1"/>
  <c r="FV762" i="48" a="1"/>
  <c r="FV762" i="48" s="1"/>
  <c r="FS762" i="48" s="1" a="1"/>
  <c r="FS762" i="48" s="1"/>
  <c r="FV763" i="48" a="1"/>
  <c r="FV763" i="48" s="1"/>
  <c r="FS763" i="48" s="1" a="1"/>
  <c r="FS763" i="48" s="1"/>
  <c r="FV764" i="48" a="1"/>
  <c r="FV764" i="48" s="1"/>
  <c r="FS764" i="48" s="1" a="1"/>
  <c r="FS764" i="48" s="1"/>
  <c r="FV765" i="48" a="1"/>
  <c r="FV765" i="48" s="1"/>
  <c r="FS765" i="48" s="1" a="1"/>
  <c r="FS765" i="48" s="1"/>
  <c r="FV766" i="48" a="1"/>
  <c r="FV766" i="48" s="1"/>
  <c r="FS766" i="48" s="1" a="1"/>
  <c r="FS766" i="48" s="1"/>
  <c r="FV767" i="48" a="1"/>
  <c r="FV767" i="48" s="1"/>
  <c r="FS767" i="48" s="1" a="1"/>
  <c r="FS767" i="48" s="1"/>
  <c r="FV768" i="48" a="1"/>
  <c r="FV768" i="48" s="1"/>
  <c r="FS768" i="48" s="1" a="1"/>
  <c r="FS768" i="48" s="1"/>
  <c r="FV769" i="48" a="1"/>
  <c r="FV769" i="48" s="1"/>
  <c r="FS769" i="48" s="1" a="1"/>
  <c r="FS769" i="48" s="1"/>
  <c r="FV770" i="48" a="1"/>
  <c r="FV770" i="48" s="1"/>
  <c r="FS770" i="48" s="1" a="1"/>
  <c r="FS770" i="48" s="1"/>
  <c r="FV771" i="48" a="1"/>
  <c r="FV771" i="48" s="1"/>
  <c r="FS771" i="48" s="1" a="1"/>
  <c r="FS771" i="48" s="1"/>
  <c r="FV772" i="48" a="1"/>
  <c r="FV772" i="48" s="1"/>
  <c r="FS772" i="48" s="1" a="1"/>
  <c r="FS772" i="48" s="1"/>
  <c r="FV773" i="48" a="1"/>
  <c r="FV773" i="48" s="1"/>
  <c r="FS773" i="48" s="1" a="1"/>
  <c r="FS773" i="48" s="1"/>
  <c r="FV774" i="48" a="1"/>
  <c r="FV774" i="48" s="1"/>
  <c r="FS774" i="48" s="1" a="1"/>
  <c r="FS774" i="48" s="1"/>
  <c r="FV775" i="48" a="1"/>
  <c r="FV775" i="48" s="1"/>
  <c r="FS775" i="48" s="1" a="1"/>
  <c r="FS775" i="48" s="1"/>
  <c r="FV776" i="48" a="1"/>
  <c r="FV776" i="48" s="1"/>
  <c r="FS776" i="48" s="1" a="1"/>
  <c r="FS776" i="48" s="1"/>
  <c r="FV777" i="48" a="1"/>
  <c r="FV777" i="48" s="1"/>
  <c r="FS777" i="48" s="1" a="1"/>
  <c r="FS777" i="48" s="1"/>
  <c r="FV778" i="48" a="1"/>
  <c r="FV778" i="48" s="1"/>
  <c r="FS778" i="48" s="1" a="1"/>
  <c r="FS778" i="48" s="1"/>
  <c r="FV779" i="48" a="1"/>
  <c r="FV779" i="48" s="1"/>
  <c r="FS779" i="48" s="1" a="1"/>
  <c r="FS779" i="48" s="1"/>
  <c r="FV780" i="48" a="1"/>
  <c r="FV780" i="48" s="1"/>
  <c r="FS780" i="48" s="1" a="1"/>
  <c r="FS780" i="48" s="1"/>
  <c r="FV781" i="48" a="1"/>
  <c r="FV781" i="48" s="1"/>
  <c r="FS781" i="48" s="1" a="1"/>
  <c r="FS781" i="48" s="1"/>
  <c r="FV782" i="48" a="1"/>
  <c r="FV782" i="48" s="1"/>
  <c r="FS782" i="48" s="1" a="1"/>
  <c r="FS782" i="48" s="1"/>
  <c r="FV783" i="48" a="1"/>
  <c r="FV783" i="48" s="1"/>
  <c r="FS783" i="48" s="1" a="1"/>
  <c r="FS783" i="48" s="1"/>
  <c r="FV784" i="48" a="1"/>
  <c r="FV784" i="48" s="1"/>
  <c r="FS784" i="48" s="1" a="1"/>
  <c r="FS784" i="48" s="1"/>
  <c r="FV785" i="48" a="1"/>
  <c r="FV785" i="48" s="1"/>
  <c r="FS785" i="48" s="1" a="1"/>
  <c r="FS785" i="48" s="1"/>
  <c r="FV786" i="48" a="1"/>
  <c r="FV786" i="48" s="1"/>
  <c r="FS786" i="48" s="1" a="1"/>
  <c r="FS786" i="48" s="1"/>
  <c r="FV787" i="48" a="1"/>
  <c r="FV787" i="48" s="1"/>
  <c r="FS787" i="48" s="1" a="1"/>
  <c r="FS787" i="48" s="1"/>
  <c r="FV788" i="48" a="1"/>
  <c r="FV788" i="48" s="1"/>
  <c r="FS788" i="48" s="1" a="1"/>
  <c r="FS788" i="48" s="1"/>
  <c r="FV789" i="48" a="1"/>
  <c r="FV789" i="48" s="1"/>
  <c r="FS789" i="48" s="1" a="1"/>
  <c r="FS789" i="48" s="1"/>
  <c r="FV790" i="48" a="1"/>
  <c r="FV790" i="48" s="1"/>
  <c r="FS790" i="48" s="1" a="1"/>
  <c r="FS790" i="48" s="1"/>
  <c r="FV791" i="48" a="1"/>
  <c r="FV791" i="48" s="1"/>
  <c r="FS791" i="48" s="1" a="1"/>
  <c r="FS791" i="48" s="1"/>
  <c r="FV792" i="48" a="1"/>
  <c r="FV792" i="48" s="1"/>
  <c r="FS792" i="48" s="1" a="1"/>
  <c r="FS792" i="48" s="1"/>
  <c r="FV793" i="48" a="1"/>
  <c r="FV793" i="48" s="1"/>
  <c r="FS793" i="48" s="1" a="1"/>
  <c r="FS793" i="48" s="1"/>
  <c r="FV794" i="48" a="1"/>
  <c r="FV794" i="48" s="1"/>
  <c r="FS794" i="48" s="1" a="1"/>
  <c r="FS794" i="48" s="1"/>
  <c r="FV795" i="48" a="1"/>
  <c r="FV795" i="48" s="1"/>
  <c r="FS795" i="48" s="1" a="1"/>
  <c r="FS795" i="48" s="1"/>
  <c r="FV796" i="48" a="1"/>
  <c r="FV796" i="48" s="1"/>
  <c r="FS796" i="48" s="1" a="1"/>
  <c r="FS796" i="48" s="1"/>
  <c r="FV797" i="48" a="1"/>
  <c r="FV797" i="48" s="1"/>
  <c r="FS797" i="48" s="1" a="1"/>
  <c r="FS797" i="48" s="1"/>
  <c r="FV798" i="48" a="1"/>
  <c r="FV798" i="48" s="1"/>
  <c r="FS798" i="48" s="1" a="1"/>
  <c r="FS798" i="48" s="1"/>
  <c r="FV799" i="48" a="1"/>
  <c r="FV799" i="48" s="1"/>
  <c r="FS799" i="48" s="1" a="1"/>
  <c r="FS799" i="48" s="1"/>
  <c r="FV800" i="48" a="1"/>
  <c r="FV800" i="48" s="1"/>
  <c r="FS800" i="48" s="1" a="1"/>
  <c r="FS800" i="48" s="1"/>
  <c r="FV801" i="48" a="1"/>
  <c r="FV801" i="48" s="1"/>
  <c r="FS801" i="48" s="1" a="1"/>
  <c r="FS801" i="48" s="1"/>
  <c r="FV802" i="48" a="1"/>
  <c r="FV802" i="48" s="1"/>
  <c r="FS802" i="48" s="1" a="1"/>
  <c r="FS802" i="48" s="1"/>
  <c r="FV803" i="48" a="1"/>
  <c r="FV803" i="48" s="1"/>
  <c r="FS803" i="48" s="1" a="1"/>
  <c r="FS803" i="48" s="1"/>
  <c r="FV804" i="48" a="1"/>
  <c r="FV804" i="48" s="1"/>
  <c r="FS804" i="48" s="1" a="1"/>
  <c r="FS804" i="48" s="1"/>
  <c r="FV805" i="48" a="1"/>
  <c r="FV805" i="48" s="1"/>
  <c r="FS805" i="48" s="1" a="1"/>
  <c r="FS805" i="48" s="1"/>
  <c r="FV806" i="48" a="1"/>
  <c r="FV806" i="48" s="1"/>
  <c r="FS806" i="48" s="1" a="1"/>
  <c r="FS806" i="48" s="1"/>
  <c r="FV807" i="48" a="1"/>
  <c r="FV807" i="48" s="1"/>
  <c r="FS807" i="48" s="1" a="1"/>
  <c r="FS807" i="48" s="1"/>
  <c r="FV808" i="48" a="1"/>
  <c r="FV808" i="48" s="1"/>
  <c r="FS808" i="48" s="1" a="1"/>
  <c r="FS808" i="48" s="1"/>
  <c r="FV809" i="48" a="1"/>
  <c r="FV809" i="48" s="1"/>
  <c r="FS809" i="48" s="1" a="1"/>
  <c r="FS809" i="48" s="1"/>
  <c r="FV810" i="48" a="1"/>
  <c r="FV810" i="48" s="1"/>
  <c r="FS810" i="48" s="1" a="1"/>
  <c r="FS810" i="48" s="1"/>
  <c r="FV811" i="48" a="1"/>
  <c r="FV811" i="48" s="1"/>
  <c r="FS811" i="48" s="1" a="1"/>
  <c r="FS811" i="48" s="1"/>
  <c r="FV812" i="48" a="1"/>
  <c r="FV812" i="48" s="1"/>
  <c r="FS812" i="48" s="1" a="1"/>
  <c r="FS812" i="48" s="1"/>
  <c r="FV813" i="48" a="1"/>
  <c r="FV813" i="48" s="1"/>
  <c r="FS813" i="48" s="1" a="1"/>
  <c r="FS813" i="48" s="1"/>
  <c r="FV814" i="48" a="1"/>
  <c r="FV814" i="48" s="1"/>
  <c r="FS814" i="48" s="1" a="1"/>
  <c r="FS814" i="48" s="1"/>
  <c r="FV815" i="48" a="1"/>
  <c r="FV815" i="48" s="1"/>
  <c r="FS815" i="48" s="1" a="1"/>
  <c r="FS815" i="48" s="1"/>
  <c r="FV816" i="48" a="1"/>
  <c r="FV816" i="48" s="1"/>
  <c r="FS816" i="48" s="1" a="1"/>
  <c r="FS816" i="48" s="1"/>
  <c r="FV817" i="48" a="1"/>
  <c r="FV817" i="48" s="1"/>
  <c r="FS817" i="48" s="1" a="1"/>
  <c r="FS817" i="48" s="1"/>
  <c r="FV818" i="48" a="1"/>
  <c r="FV818" i="48" s="1"/>
  <c r="FS818" i="48" s="1" a="1"/>
  <c r="FS818" i="48" s="1"/>
  <c r="FV819" i="48" a="1"/>
  <c r="FV819" i="48" s="1"/>
  <c r="FS819" i="48" s="1" a="1"/>
  <c r="FS819" i="48" s="1"/>
  <c r="FV820" i="48" a="1"/>
  <c r="FV820" i="48" s="1"/>
  <c r="FS820" i="48" s="1" a="1"/>
  <c r="FS820" i="48" s="1"/>
  <c r="FV821" i="48" a="1"/>
  <c r="FV821" i="48" s="1"/>
  <c r="FS821" i="48" s="1" a="1"/>
  <c r="FS821" i="48" s="1"/>
  <c r="FV822" i="48" a="1"/>
  <c r="FV822" i="48" s="1"/>
  <c r="FS822" i="48" s="1" a="1"/>
  <c r="FS822" i="48" s="1"/>
  <c r="FV823" i="48" a="1"/>
  <c r="FV823" i="48" s="1"/>
  <c r="FS823" i="48" s="1" a="1"/>
  <c r="FS823" i="48" s="1"/>
  <c r="FV824" i="48" a="1"/>
  <c r="FV824" i="48" s="1"/>
  <c r="FS824" i="48" s="1" a="1"/>
  <c r="FS824" i="48" s="1"/>
  <c r="FV825" i="48" a="1"/>
  <c r="FV825" i="48" s="1"/>
  <c r="FS825" i="48" s="1" a="1"/>
  <c r="FS825" i="48" s="1"/>
  <c r="FV826" i="48" a="1"/>
  <c r="FV826" i="48" s="1"/>
  <c r="FS826" i="48" s="1" a="1"/>
  <c r="FS826" i="48" s="1"/>
  <c r="FV827" i="48" a="1"/>
  <c r="FV827" i="48" s="1"/>
  <c r="FS827" i="48" s="1" a="1"/>
  <c r="FS827" i="48" s="1"/>
  <c r="FV828" i="48" a="1"/>
  <c r="FV828" i="48" s="1"/>
  <c r="FS828" i="48" s="1" a="1"/>
  <c r="FS828" i="48" s="1"/>
  <c r="FV829" i="48" a="1"/>
  <c r="FV829" i="48" s="1"/>
  <c r="FS829" i="48" s="1" a="1"/>
  <c r="FS829" i="48" s="1"/>
  <c r="FV830" i="48" a="1"/>
  <c r="FV830" i="48" s="1"/>
  <c r="FS830" i="48" s="1" a="1"/>
  <c r="FS830" i="48" s="1"/>
  <c r="FV831" i="48" a="1"/>
  <c r="FV831" i="48" s="1"/>
  <c r="FS831" i="48" s="1" a="1"/>
  <c r="FS831" i="48" s="1"/>
  <c r="FV832" i="48" a="1"/>
  <c r="FV832" i="48" s="1"/>
  <c r="FS832" i="48" s="1" a="1"/>
  <c r="FS832" i="48" s="1"/>
  <c r="FV833" i="48" a="1"/>
  <c r="FV833" i="48" s="1"/>
  <c r="FS833" i="48" s="1" a="1"/>
  <c r="FS833" i="48" s="1"/>
  <c r="FV834" i="48" a="1"/>
  <c r="FV834" i="48" s="1"/>
  <c r="FS834" i="48" s="1" a="1"/>
  <c r="FS834" i="48" s="1"/>
  <c r="FV835" i="48" a="1"/>
  <c r="FV835" i="48" s="1"/>
  <c r="FS835" i="48" s="1" a="1"/>
  <c r="FS835" i="48" s="1"/>
  <c r="FV836" i="48" a="1"/>
  <c r="FV836" i="48" s="1"/>
  <c r="FS836" i="48" s="1" a="1"/>
  <c r="FS836" i="48" s="1"/>
  <c r="FV837" i="48" a="1"/>
  <c r="FV837" i="48" s="1"/>
  <c r="FS837" i="48" s="1" a="1"/>
  <c r="FS837" i="48" s="1"/>
  <c r="FV838" i="48" a="1"/>
  <c r="FV838" i="48" s="1"/>
  <c r="FS838" i="48" s="1" a="1"/>
  <c r="FS838" i="48" s="1"/>
  <c r="FV839" i="48" a="1"/>
  <c r="FV839" i="48" s="1"/>
  <c r="FS839" i="48" s="1" a="1"/>
  <c r="FS839" i="48" s="1"/>
  <c r="FV840" i="48" a="1"/>
  <c r="FV840" i="48" s="1"/>
  <c r="FS840" i="48" s="1" a="1"/>
  <c r="FS840" i="48" s="1"/>
  <c r="FV841" i="48" a="1"/>
  <c r="FV841" i="48" s="1"/>
  <c r="FS841" i="48" s="1" a="1"/>
  <c r="FS841" i="48" s="1"/>
  <c r="FV842" i="48" a="1"/>
  <c r="FV842" i="48" s="1"/>
  <c r="FS842" i="48" s="1" a="1"/>
  <c r="FS842" i="48" s="1"/>
  <c r="FV843" i="48" a="1"/>
  <c r="FV843" i="48" s="1"/>
  <c r="FS843" i="48" s="1" a="1"/>
  <c r="FS843" i="48" s="1"/>
  <c r="FV844" i="48" a="1"/>
  <c r="FV844" i="48" s="1"/>
  <c r="FS844" i="48" s="1" a="1"/>
  <c r="FS844" i="48" s="1"/>
  <c r="FV845" i="48" a="1"/>
  <c r="FV845" i="48" s="1"/>
  <c r="FS845" i="48" s="1" a="1"/>
  <c r="FS845" i="48" s="1"/>
  <c r="FV846" i="48" a="1"/>
  <c r="FV846" i="48" s="1"/>
  <c r="FS846" i="48" s="1" a="1"/>
  <c r="FS846" i="48" s="1"/>
  <c r="FV847" i="48" a="1"/>
  <c r="FV847" i="48" s="1"/>
  <c r="FS847" i="48" s="1" a="1"/>
  <c r="FS847" i="48" s="1"/>
  <c r="FV848" i="48" a="1"/>
  <c r="FV848" i="48" s="1"/>
  <c r="FS848" i="48" s="1" a="1"/>
  <c r="FS848" i="48" s="1"/>
  <c r="FV849" i="48" a="1"/>
  <c r="FV849" i="48" s="1"/>
  <c r="FS849" i="48" s="1" a="1"/>
  <c r="FS849" i="48" s="1"/>
  <c r="FV850" i="48" a="1"/>
  <c r="FV850" i="48" s="1"/>
  <c r="FS850" i="48" s="1" a="1"/>
  <c r="FS850" i="48" s="1"/>
  <c r="FV851" i="48" a="1"/>
  <c r="FV851" i="48" s="1"/>
  <c r="FS851" i="48" s="1" a="1"/>
  <c r="FS851" i="48" s="1"/>
  <c r="FV852" i="48" a="1"/>
  <c r="FV852" i="48" s="1"/>
  <c r="FS852" i="48" s="1" a="1"/>
  <c r="FS852" i="48" s="1"/>
  <c r="FV853" i="48" a="1"/>
  <c r="FV853" i="48" s="1"/>
  <c r="FS853" i="48" s="1" a="1"/>
  <c r="FS853" i="48" s="1"/>
  <c r="FV854" i="48" a="1"/>
  <c r="FV854" i="48" s="1"/>
  <c r="FS854" i="48" s="1" a="1"/>
  <c r="FS854" i="48" s="1"/>
  <c r="FV855" i="48" a="1"/>
  <c r="FV855" i="48" s="1"/>
  <c r="FS855" i="48" s="1" a="1"/>
  <c r="FS855" i="48" s="1"/>
  <c r="FV856" i="48" a="1"/>
  <c r="FV856" i="48" s="1"/>
  <c r="FS856" i="48" s="1" a="1"/>
  <c r="FS856" i="48" s="1"/>
  <c r="FV857" i="48" a="1"/>
  <c r="FV857" i="48" s="1"/>
  <c r="FS857" i="48" s="1" a="1"/>
  <c r="FS857" i="48" s="1"/>
  <c r="FV858" i="48" a="1"/>
  <c r="FV858" i="48" s="1"/>
  <c r="FS858" i="48" s="1" a="1"/>
  <c r="FS858" i="48" s="1"/>
  <c r="FV859" i="48" a="1"/>
  <c r="FV859" i="48" s="1"/>
  <c r="FS859" i="48" s="1" a="1"/>
  <c r="FS859" i="48" s="1"/>
  <c r="FV860" i="48" a="1"/>
  <c r="FV860" i="48" s="1"/>
  <c r="FS860" i="48" s="1" a="1"/>
  <c r="FS860" i="48" s="1"/>
  <c r="FV861" i="48" a="1"/>
  <c r="FV861" i="48" s="1"/>
  <c r="FS861" i="48" s="1" a="1"/>
  <c r="FS861" i="48" s="1"/>
  <c r="FV862" i="48" a="1"/>
  <c r="FV862" i="48" s="1"/>
  <c r="FS862" i="48" s="1" a="1"/>
  <c r="FS862" i="48" s="1"/>
  <c r="FV863" i="48" a="1"/>
  <c r="FV863" i="48" s="1"/>
  <c r="FS863" i="48" s="1" a="1"/>
  <c r="FS863" i="48" s="1"/>
  <c r="FV864" i="48" a="1"/>
  <c r="FV864" i="48" s="1"/>
  <c r="FS864" i="48" s="1" a="1"/>
  <c r="FS864" i="48" s="1"/>
  <c r="FV865" i="48" a="1"/>
  <c r="FV865" i="48" s="1"/>
  <c r="FS865" i="48" s="1" a="1"/>
  <c r="FS865" i="48" s="1"/>
  <c r="FV866" i="48" a="1"/>
  <c r="FV866" i="48" s="1"/>
  <c r="FS866" i="48" s="1" a="1"/>
  <c r="FS866" i="48" s="1"/>
  <c r="FV867" i="48" a="1"/>
  <c r="FV867" i="48" s="1"/>
  <c r="FS867" i="48" s="1" a="1"/>
  <c r="FS867" i="48" s="1"/>
  <c r="FV868" i="48" a="1"/>
  <c r="FV868" i="48" s="1"/>
  <c r="FS868" i="48" s="1" a="1"/>
  <c r="FS868" i="48" s="1"/>
  <c r="FV869" i="48" a="1"/>
  <c r="FV869" i="48" s="1"/>
  <c r="FS869" i="48" s="1" a="1"/>
  <c r="FS869" i="48" s="1"/>
  <c r="FV870" i="48" a="1"/>
  <c r="FV870" i="48" s="1"/>
  <c r="FS870" i="48" s="1" a="1"/>
  <c r="FS870" i="48" s="1"/>
  <c r="FV871" i="48" a="1"/>
  <c r="FV871" i="48" s="1"/>
  <c r="FS871" i="48" s="1" a="1"/>
  <c r="FS871" i="48" s="1"/>
  <c r="FV872" i="48" a="1"/>
  <c r="FV872" i="48" s="1"/>
  <c r="FS872" i="48" s="1" a="1"/>
  <c r="FS872" i="48" s="1"/>
  <c r="FV873" i="48" a="1"/>
  <c r="FV873" i="48" s="1"/>
  <c r="FS873" i="48" s="1" a="1"/>
  <c r="FS873" i="48" s="1"/>
  <c r="FV874" i="48" a="1"/>
  <c r="FV874" i="48" s="1"/>
  <c r="FS874" i="48" s="1" a="1"/>
  <c r="FS874" i="48" s="1"/>
  <c r="FV875" i="48" a="1"/>
  <c r="FV875" i="48" s="1"/>
  <c r="FS875" i="48" s="1" a="1"/>
  <c r="FS875" i="48" s="1"/>
  <c r="FV876" i="48" a="1"/>
  <c r="FV876" i="48" s="1"/>
  <c r="FS876" i="48" s="1" a="1"/>
  <c r="FS876" i="48" s="1"/>
  <c r="FV877" i="48" a="1"/>
  <c r="FV877" i="48" s="1"/>
  <c r="FS877" i="48" s="1" a="1"/>
  <c r="FS877" i="48" s="1"/>
  <c r="FV878" i="48" a="1"/>
  <c r="FV878" i="48" s="1"/>
  <c r="FS878" i="48" s="1" a="1"/>
  <c r="FS878" i="48" s="1"/>
  <c r="FV879" i="48" a="1"/>
  <c r="FV879" i="48" s="1"/>
  <c r="FS879" i="48" s="1" a="1"/>
  <c r="FS879" i="48" s="1"/>
  <c r="FV880" i="48" a="1"/>
  <c r="FV880" i="48" s="1"/>
  <c r="FS880" i="48" s="1" a="1"/>
  <c r="FS880" i="48" s="1"/>
  <c r="FV881" i="48" a="1"/>
  <c r="FV881" i="48" s="1"/>
  <c r="FS881" i="48" s="1" a="1"/>
  <c r="FS881" i="48" s="1"/>
  <c r="FV882" i="48" a="1"/>
  <c r="FV882" i="48" s="1"/>
  <c r="FS882" i="48" s="1" a="1"/>
  <c r="FS882" i="48" s="1"/>
  <c r="FV883" i="48" a="1"/>
  <c r="FV883" i="48" s="1"/>
  <c r="FS883" i="48" s="1" a="1"/>
  <c r="FS883" i="48" s="1"/>
  <c r="FV884" i="48" a="1"/>
  <c r="FV884" i="48" s="1"/>
  <c r="FS884" i="48" s="1" a="1"/>
  <c r="FS884" i="48" s="1"/>
  <c r="FV885" i="48" a="1"/>
  <c r="FV885" i="48" s="1"/>
  <c r="FS885" i="48" s="1" a="1"/>
  <c r="FS885" i="48" s="1"/>
  <c r="FV886" i="48" a="1"/>
  <c r="FV886" i="48" s="1"/>
  <c r="FS886" i="48" s="1" a="1"/>
  <c r="FS886" i="48" s="1"/>
  <c r="FV887" i="48" a="1"/>
  <c r="FV887" i="48" s="1"/>
  <c r="FS887" i="48" s="1" a="1"/>
  <c r="FS887" i="48" s="1"/>
  <c r="FV888" i="48" a="1"/>
  <c r="FV888" i="48" s="1"/>
  <c r="FS888" i="48" s="1" a="1"/>
  <c r="FS888" i="48" s="1"/>
  <c r="FV889" i="48" a="1"/>
  <c r="FV889" i="48" s="1"/>
  <c r="FS889" i="48" s="1" a="1"/>
  <c r="FS889" i="48" s="1"/>
  <c r="FV890" i="48" a="1"/>
  <c r="FV890" i="48" s="1"/>
  <c r="FS890" i="48" s="1" a="1"/>
  <c r="FS890" i="48" s="1"/>
  <c r="FV891" i="48" a="1"/>
  <c r="FV891" i="48" s="1"/>
  <c r="FS891" i="48" s="1" a="1"/>
  <c r="FS891" i="48" s="1"/>
  <c r="FV892" i="48" a="1"/>
  <c r="FV892" i="48" s="1"/>
  <c r="FS892" i="48" s="1" a="1"/>
  <c r="FS892" i="48" s="1"/>
  <c r="FV893" i="48" a="1"/>
  <c r="FV893" i="48" s="1"/>
  <c r="FS893" i="48" s="1" a="1"/>
  <c r="FS893" i="48" s="1"/>
  <c r="FV894" i="48" a="1"/>
  <c r="FV894" i="48" s="1"/>
  <c r="FS894" i="48" s="1" a="1"/>
  <c r="FS894" i="48" s="1"/>
  <c r="FV895" i="48" a="1"/>
  <c r="FV895" i="48" s="1"/>
  <c r="FS895" i="48" s="1" a="1"/>
  <c r="FS895" i="48" s="1"/>
  <c r="FV896" i="48" a="1"/>
  <c r="FV896" i="48" s="1"/>
  <c r="FS896" i="48" s="1" a="1"/>
  <c r="FS896" i="48" s="1"/>
  <c r="FV897" i="48" a="1"/>
  <c r="FV897" i="48" s="1"/>
  <c r="FS897" i="48" s="1" a="1"/>
  <c r="FS897" i="48" s="1"/>
  <c r="FV898" i="48" a="1"/>
  <c r="FV898" i="48" s="1"/>
  <c r="FS898" i="48" s="1" a="1"/>
  <c r="FS898" i="48" s="1"/>
  <c r="FV899" i="48" a="1"/>
  <c r="FV899" i="48" s="1"/>
  <c r="FS899" i="48" s="1" a="1"/>
  <c r="FS899" i="48" s="1"/>
  <c r="FV900" i="48" a="1"/>
  <c r="FV900" i="48" s="1"/>
  <c r="FS900" i="48" s="1" a="1"/>
  <c r="FS900" i="48" s="1"/>
  <c r="FV901" i="48" a="1"/>
  <c r="FV901" i="48" s="1"/>
  <c r="FS901" i="48" s="1" a="1"/>
  <c r="FS901" i="48" s="1"/>
  <c r="FV902" i="48" a="1"/>
  <c r="FV902" i="48" s="1"/>
  <c r="FS902" i="48" s="1" a="1"/>
  <c r="FS902" i="48" s="1"/>
  <c r="FV903" i="48" a="1"/>
  <c r="FV903" i="48" s="1"/>
  <c r="FS903" i="48" s="1" a="1"/>
  <c r="FS903" i="48" s="1"/>
  <c r="FV904" i="48" a="1"/>
  <c r="FV904" i="48" s="1"/>
  <c r="FS904" i="48" s="1" a="1"/>
  <c r="FS904" i="48" s="1"/>
  <c r="FV905" i="48" a="1"/>
  <c r="FV905" i="48" s="1"/>
  <c r="FS905" i="48" s="1" a="1"/>
  <c r="FS905" i="48" s="1"/>
  <c r="FV906" i="48" a="1"/>
  <c r="FV906" i="48" s="1"/>
  <c r="FS906" i="48" s="1" a="1"/>
  <c r="FS906" i="48" s="1"/>
  <c r="FV907" i="48" a="1"/>
  <c r="FV907" i="48" s="1"/>
  <c r="FS907" i="48" s="1" a="1"/>
  <c r="FS907" i="48" s="1"/>
  <c r="FV908" i="48" a="1"/>
  <c r="FV908" i="48" s="1"/>
  <c r="FS908" i="48" s="1" a="1"/>
  <c r="FS908" i="48" s="1"/>
  <c r="FV909" i="48" a="1"/>
  <c r="FV909" i="48" s="1"/>
  <c r="FS909" i="48" s="1" a="1"/>
  <c r="FS909" i="48" s="1"/>
  <c r="FV910" i="48" a="1"/>
  <c r="FV910" i="48" s="1"/>
  <c r="FS910" i="48" s="1" a="1"/>
  <c r="FS910" i="48" s="1"/>
  <c r="FV911" i="48" a="1"/>
  <c r="FV911" i="48" s="1"/>
  <c r="FS911" i="48" s="1" a="1"/>
  <c r="FS911" i="48" s="1"/>
  <c r="FV912" i="48" a="1"/>
  <c r="FV912" i="48" s="1"/>
  <c r="FS912" i="48" s="1" a="1"/>
  <c r="FS912" i="48" s="1"/>
  <c r="FV913" i="48" a="1"/>
  <c r="FV913" i="48" s="1"/>
  <c r="FS913" i="48" s="1" a="1"/>
  <c r="FS913" i="48" s="1"/>
  <c r="FV914" i="48" a="1"/>
  <c r="FV914" i="48" s="1"/>
  <c r="FS914" i="48" s="1" a="1"/>
  <c r="FS914" i="48" s="1"/>
  <c r="FV915" i="48" a="1"/>
  <c r="FV915" i="48" s="1"/>
  <c r="FS915" i="48" s="1" a="1"/>
  <c r="FS915" i="48" s="1"/>
  <c r="FV916" i="48" a="1"/>
  <c r="FV916" i="48" s="1"/>
  <c r="FS916" i="48" s="1" a="1"/>
  <c r="FS916" i="48" s="1"/>
  <c r="FV917" i="48" a="1"/>
  <c r="FV917" i="48" s="1"/>
  <c r="FS917" i="48" s="1" a="1"/>
  <c r="FS917" i="48" s="1"/>
  <c r="FV918" i="48" a="1"/>
  <c r="FV918" i="48" s="1"/>
  <c r="FS918" i="48" s="1" a="1"/>
  <c r="FS918" i="48" s="1"/>
  <c r="FV919" i="48" a="1"/>
  <c r="FV919" i="48" s="1"/>
  <c r="FS919" i="48" s="1" a="1"/>
  <c r="FS919" i="48" s="1"/>
  <c r="FV920" i="48" a="1"/>
  <c r="FV920" i="48" s="1"/>
  <c r="FS920" i="48" s="1" a="1"/>
  <c r="FS920" i="48" s="1"/>
  <c r="FV921" i="48" a="1"/>
  <c r="FV921" i="48" s="1"/>
  <c r="FS921" i="48" s="1" a="1"/>
  <c r="FS921" i="48" s="1"/>
  <c r="FV922" i="48" a="1"/>
  <c r="FV922" i="48" s="1"/>
  <c r="FS922" i="48" s="1" a="1"/>
  <c r="FS922" i="48" s="1"/>
  <c r="FV923" i="48" a="1"/>
  <c r="FV923" i="48" s="1"/>
  <c r="FS923" i="48" s="1" a="1"/>
  <c r="FS923" i="48" s="1"/>
  <c r="FV924" i="48" a="1"/>
  <c r="FV924" i="48" s="1"/>
  <c r="FS924" i="48" s="1" a="1"/>
  <c r="FS924" i="48" s="1"/>
  <c r="FV925" i="48" a="1"/>
  <c r="FV925" i="48" s="1"/>
  <c r="FS925" i="48" s="1" a="1"/>
  <c r="FS925" i="48" s="1"/>
  <c r="FV926" i="48" a="1"/>
  <c r="FV926" i="48" s="1"/>
  <c r="FS926" i="48" s="1" a="1"/>
  <c r="FS926" i="48" s="1"/>
  <c r="FV927" i="48" a="1"/>
  <c r="FV927" i="48" s="1"/>
  <c r="FS927" i="48" s="1" a="1"/>
  <c r="FS927" i="48" s="1"/>
  <c r="FV928" i="48" a="1"/>
  <c r="FV928" i="48" s="1"/>
  <c r="FS928" i="48" s="1" a="1"/>
  <c r="FS928" i="48" s="1"/>
  <c r="FV929" i="48" a="1"/>
  <c r="FV929" i="48" s="1"/>
  <c r="FS929" i="48" s="1" a="1"/>
  <c r="FS929" i="48" s="1"/>
  <c r="FV930" i="48" a="1"/>
  <c r="FV930" i="48" s="1"/>
  <c r="FS930" i="48" s="1" a="1"/>
  <c r="FS930" i="48" s="1"/>
  <c r="FV931" i="48" a="1"/>
  <c r="FV931" i="48" s="1"/>
  <c r="FS931" i="48" s="1" a="1"/>
  <c r="FS931" i="48" s="1"/>
  <c r="FV932" i="48" a="1"/>
  <c r="FV932" i="48" s="1"/>
  <c r="FS932" i="48" s="1" a="1"/>
  <c r="FS932" i="48" s="1"/>
  <c r="FV933" i="48" a="1"/>
  <c r="FV933" i="48" s="1"/>
  <c r="FS933" i="48" s="1" a="1"/>
  <c r="FS933" i="48" s="1"/>
  <c r="FV934" i="48" a="1"/>
  <c r="FV934" i="48" s="1"/>
  <c r="FS934" i="48" s="1" a="1"/>
  <c r="FS934" i="48" s="1"/>
  <c r="FV935" i="48" a="1"/>
  <c r="FV935" i="48" s="1"/>
  <c r="FS935" i="48" s="1" a="1"/>
  <c r="FS935" i="48" s="1"/>
  <c r="FV936" i="48" a="1"/>
  <c r="FV936" i="48" s="1"/>
  <c r="FS936" i="48" s="1" a="1"/>
  <c r="FS936" i="48" s="1"/>
  <c r="FV937" i="48" a="1"/>
  <c r="FV937" i="48" s="1"/>
  <c r="FS937" i="48" s="1" a="1"/>
  <c r="FS937" i="48" s="1"/>
  <c r="FV938" i="48" a="1"/>
  <c r="FV938" i="48" s="1"/>
  <c r="FS938" i="48" s="1" a="1"/>
  <c r="FS938" i="48" s="1"/>
  <c r="FV939" i="48" a="1"/>
  <c r="FV939" i="48" s="1"/>
  <c r="FS939" i="48" s="1" a="1"/>
  <c r="FS939" i="48" s="1"/>
  <c r="FV940" i="48" a="1"/>
  <c r="FV940" i="48" s="1"/>
  <c r="FS940" i="48" s="1" a="1"/>
  <c r="FS940" i="48" s="1"/>
  <c r="FV941" i="48" a="1"/>
  <c r="FV941" i="48" s="1"/>
  <c r="FS941" i="48" s="1" a="1"/>
  <c r="FS941" i="48" s="1"/>
  <c r="FV942" i="48" a="1"/>
  <c r="FV942" i="48" s="1"/>
  <c r="FS942" i="48" s="1" a="1"/>
  <c r="FS942" i="48" s="1"/>
  <c r="FV943" i="48" a="1"/>
  <c r="FV943" i="48" s="1"/>
  <c r="FS943" i="48" s="1" a="1"/>
  <c r="FS943" i="48" s="1"/>
  <c r="FV944" i="48" a="1"/>
  <c r="FV944" i="48" s="1"/>
  <c r="FS944" i="48" s="1" a="1"/>
  <c r="FS944" i="48" s="1"/>
  <c r="FV945" i="48" a="1"/>
  <c r="FV945" i="48" s="1"/>
  <c r="FS945" i="48" s="1" a="1"/>
  <c r="FS945" i="48" s="1"/>
  <c r="FV946" i="48" a="1"/>
  <c r="FV946" i="48" s="1"/>
  <c r="FS946" i="48" s="1" a="1"/>
  <c r="FS946" i="48" s="1"/>
  <c r="FV947" i="48" a="1"/>
  <c r="FV947" i="48" s="1"/>
  <c r="FS947" i="48" s="1" a="1"/>
  <c r="FS947" i="48" s="1"/>
  <c r="FV948" i="48" a="1"/>
  <c r="FV948" i="48" s="1"/>
  <c r="FS948" i="48" s="1" a="1"/>
  <c r="FS948" i="48" s="1"/>
  <c r="FV949" i="48" a="1"/>
  <c r="FV949" i="48" s="1"/>
  <c r="FS949" i="48" s="1" a="1"/>
  <c r="FS949" i="48" s="1"/>
  <c r="FV950" i="48" a="1"/>
  <c r="FV950" i="48" s="1"/>
  <c r="FS950" i="48" s="1" a="1"/>
  <c r="FS950" i="48" s="1"/>
  <c r="FV951" i="48" a="1"/>
  <c r="FV951" i="48" s="1"/>
  <c r="FS951" i="48" s="1" a="1"/>
  <c r="FS951" i="48" s="1"/>
  <c r="FV952" i="48" a="1"/>
  <c r="FV952" i="48" s="1"/>
  <c r="FS952" i="48" s="1" a="1"/>
  <c r="FS952" i="48" s="1"/>
  <c r="FV953" i="48" a="1"/>
  <c r="FV953" i="48" s="1"/>
  <c r="FS953" i="48" s="1" a="1"/>
  <c r="FS953" i="48" s="1"/>
  <c r="FV954" i="48" a="1"/>
  <c r="FV954" i="48" s="1"/>
  <c r="FS954" i="48" s="1" a="1"/>
  <c r="FS954" i="48" s="1"/>
  <c r="FV955" i="48" a="1"/>
  <c r="FV955" i="48" s="1"/>
  <c r="FS955" i="48" s="1" a="1"/>
  <c r="FS955" i="48" s="1"/>
  <c r="FV956" i="48" a="1"/>
  <c r="FV956" i="48" s="1"/>
  <c r="FS956" i="48" s="1" a="1"/>
  <c r="FS956" i="48" s="1"/>
  <c r="FV957" i="48" a="1"/>
  <c r="FV957" i="48" s="1"/>
  <c r="FS957" i="48" s="1" a="1"/>
  <c r="FS957" i="48" s="1"/>
  <c r="FV958" i="48" a="1"/>
  <c r="FV958" i="48" s="1"/>
  <c r="FS958" i="48" s="1" a="1"/>
  <c r="FS958" i="48" s="1"/>
  <c r="FV959" i="48" a="1"/>
  <c r="FV959" i="48" s="1"/>
  <c r="FS959" i="48" s="1" a="1"/>
  <c r="FS959" i="48" s="1"/>
  <c r="FV960" i="48" a="1"/>
  <c r="FV960" i="48" s="1"/>
  <c r="FS960" i="48" s="1" a="1"/>
  <c r="FS960" i="48" s="1"/>
  <c r="FV961" i="48" a="1"/>
  <c r="FV961" i="48" s="1"/>
  <c r="FS961" i="48" s="1" a="1"/>
  <c r="FS961" i="48" s="1"/>
  <c r="FV962" i="48" a="1"/>
  <c r="FV962" i="48" s="1"/>
  <c r="FS962" i="48" s="1" a="1"/>
  <c r="FS962" i="48" s="1"/>
  <c r="FV963" i="48" a="1"/>
  <c r="FV963" i="48" s="1"/>
  <c r="FS963" i="48" s="1" a="1"/>
  <c r="FS963" i="48" s="1"/>
  <c r="FV964" i="48" a="1"/>
  <c r="FV964" i="48" s="1"/>
  <c r="FS964" i="48" s="1" a="1"/>
  <c r="FS964" i="48" s="1"/>
  <c r="FV965" i="48" a="1"/>
  <c r="FV965" i="48" s="1"/>
  <c r="FS965" i="48" s="1" a="1"/>
  <c r="FS965" i="48" s="1"/>
  <c r="FV966" i="48" a="1"/>
  <c r="FV966" i="48" s="1"/>
  <c r="FS966" i="48" s="1" a="1"/>
  <c r="FS966" i="48" s="1"/>
  <c r="FV967" i="48" a="1"/>
  <c r="FV967" i="48" s="1"/>
  <c r="FS967" i="48" s="1" a="1"/>
  <c r="FS967" i="48" s="1"/>
  <c r="FV968" i="48" a="1"/>
  <c r="FV968" i="48" s="1"/>
  <c r="FS968" i="48" s="1" a="1"/>
  <c r="FS968" i="48" s="1"/>
  <c r="FV969" i="48" a="1"/>
  <c r="FV969" i="48" s="1"/>
  <c r="FS969" i="48" s="1" a="1"/>
  <c r="FS969" i="48" s="1"/>
  <c r="FV970" i="48" a="1"/>
  <c r="FV970" i="48" s="1"/>
  <c r="FS970" i="48" s="1" a="1"/>
  <c r="FS970" i="48" s="1"/>
  <c r="FV971" i="48" a="1"/>
  <c r="FV971" i="48" s="1"/>
  <c r="FS971" i="48" s="1" a="1"/>
  <c r="FS971" i="48" s="1"/>
  <c r="FV972" i="48" a="1"/>
  <c r="FV972" i="48" s="1"/>
  <c r="FS972" i="48" s="1" a="1"/>
  <c r="FS972" i="48" s="1"/>
  <c r="FV973" i="48" a="1"/>
  <c r="FV973" i="48" s="1"/>
  <c r="FS973" i="48" s="1" a="1"/>
  <c r="FS973" i="48" s="1"/>
  <c r="FV974" i="48" a="1"/>
  <c r="FV974" i="48" s="1"/>
  <c r="FS974" i="48" s="1" a="1"/>
  <c r="FS974" i="48" s="1"/>
  <c r="FV975" i="48" a="1"/>
  <c r="FV975" i="48" s="1"/>
  <c r="FS975" i="48" s="1" a="1"/>
  <c r="FS975" i="48" s="1"/>
  <c r="FV976" i="48" a="1"/>
  <c r="FV976" i="48" s="1"/>
  <c r="FS976" i="48" s="1" a="1"/>
  <c r="FS976" i="48" s="1"/>
  <c r="FV977" i="48" a="1"/>
  <c r="FV977" i="48" s="1"/>
  <c r="FS977" i="48" s="1" a="1"/>
  <c r="FS977" i="48" s="1"/>
  <c r="FV978" i="48" a="1"/>
  <c r="FV978" i="48" s="1"/>
  <c r="FS978" i="48" s="1" a="1"/>
  <c r="FS978" i="48" s="1"/>
  <c r="FV979" i="48" a="1"/>
  <c r="FV979" i="48" s="1"/>
  <c r="FS979" i="48" s="1" a="1"/>
  <c r="FS979" i="48" s="1"/>
  <c r="FV980" i="48" a="1"/>
  <c r="FV980" i="48" s="1"/>
  <c r="FS980" i="48" s="1" a="1"/>
  <c r="FS980" i="48" s="1"/>
  <c r="FV981" i="48" a="1"/>
  <c r="FV981" i="48" s="1"/>
  <c r="FS981" i="48" s="1" a="1"/>
  <c r="FS981" i="48" s="1"/>
  <c r="FV982" i="48" a="1"/>
  <c r="FV982" i="48" s="1"/>
  <c r="FS982" i="48" s="1" a="1"/>
  <c r="FS982" i="48" s="1"/>
  <c r="FV983" i="48" a="1"/>
  <c r="FV983" i="48" s="1"/>
  <c r="FS983" i="48" s="1" a="1"/>
  <c r="FS983" i="48" s="1"/>
  <c r="FV984" i="48" a="1"/>
  <c r="FV984" i="48" s="1"/>
  <c r="FS984" i="48" s="1" a="1"/>
  <c r="FS984" i="48" s="1"/>
  <c r="FV985" i="48" a="1"/>
  <c r="FV985" i="48" s="1"/>
  <c r="FS985" i="48" s="1" a="1"/>
  <c r="FS985" i="48" s="1"/>
  <c r="FV986" i="48" a="1"/>
  <c r="FV986" i="48" s="1"/>
  <c r="FS986" i="48" s="1" a="1"/>
  <c r="FS986" i="48" s="1"/>
  <c r="FV987" i="48" a="1"/>
  <c r="FV987" i="48" s="1"/>
  <c r="FS987" i="48" s="1" a="1"/>
  <c r="FS987" i="48" s="1"/>
  <c r="FV988" i="48" a="1"/>
  <c r="FV988" i="48" s="1"/>
  <c r="FS988" i="48" s="1" a="1"/>
  <c r="FS988" i="48" s="1"/>
  <c r="FV989" i="48" a="1"/>
  <c r="FV989" i="48" s="1"/>
  <c r="FS989" i="48" s="1" a="1"/>
  <c r="FS989" i="48" s="1"/>
  <c r="FV990" i="48" a="1"/>
  <c r="FV990" i="48" s="1"/>
  <c r="FS990" i="48" s="1" a="1"/>
  <c r="FS990" i="48" s="1"/>
  <c r="FV991" i="48" a="1"/>
  <c r="FV991" i="48" s="1"/>
  <c r="FS991" i="48" s="1" a="1"/>
  <c r="FS991" i="48" s="1"/>
  <c r="FV992" i="48" a="1"/>
  <c r="FV992" i="48" s="1"/>
  <c r="FS992" i="48" s="1" a="1"/>
  <c r="FS992" i="48" s="1"/>
  <c r="FV993" i="48" a="1"/>
  <c r="FV993" i="48" s="1"/>
  <c r="FS993" i="48" s="1" a="1"/>
  <c r="FS993" i="48" s="1"/>
  <c r="FV994" i="48" a="1"/>
  <c r="FV994" i="48" s="1"/>
  <c r="FS994" i="48" s="1" a="1"/>
  <c r="FS994" i="48" s="1"/>
  <c r="FV995" i="48" a="1"/>
  <c r="FV995" i="48" s="1"/>
  <c r="FS995" i="48" s="1" a="1"/>
  <c r="FS995" i="48" s="1"/>
  <c r="FV996" i="48" a="1"/>
  <c r="FV996" i="48" s="1"/>
  <c r="FS996" i="48" s="1" a="1"/>
  <c r="FS996" i="48" s="1"/>
  <c r="FV997" i="48" a="1"/>
  <c r="FV997" i="48" s="1"/>
  <c r="FS997" i="48" s="1" a="1"/>
  <c r="FS997" i="48" s="1"/>
  <c r="FZ998" i="48" a="1"/>
  <c r="FZ998" i="48" s="1"/>
  <c r="FZ999" i="48" a="1"/>
  <c r="FZ999" i="48" s="1"/>
  <c r="FZ1000" i="48" a="1"/>
  <c r="FZ1000" i="48" s="1"/>
  <c r="FZ1001" i="48" a="1"/>
  <c r="FZ1001" i="48" s="1"/>
  <c r="FZ1002" i="48" a="1"/>
  <c r="FZ1002" i="48" s="1"/>
  <c r="FZ1003" i="48" a="1"/>
  <c r="FZ1003" i="48" s="1"/>
  <c r="FZ1004" i="48" a="1"/>
  <c r="FZ1004" i="48" s="1"/>
  <c r="FZ1005" i="48" a="1"/>
  <c r="FZ1005" i="48" s="1"/>
  <c r="FZ1006" i="48" a="1"/>
  <c r="FZ1006" i="48" s="1"/>
  <c r="FZ1007" i="48" a="1"/>
  <c r="FZ1007" i="48" s="1"/>
  <c r="FZ1008" i="48" a="1"/>
  <c r="FZ1008" i="48" s="1"/>
  <c r="FZ1009" i="48" a="1"/>
  <c r="FZ1009" i="48" s="1"/>
  <c r="FZ1010" i="48" a="1"/>
  <c r="FZ1010" i="48" s="1"/>
  <c r="FZ1011" i="48" a="1"/>
  <c r="FZ1011" i="48" s="1"/>
  <c r="FZ1012" i="48" a="1"/>
  <c r="FZ1012" i="48" s="1"/>
  <c r="FZ1013" i="48" a="1"/>
  <c r="FZ1013" i="48" s="1"/>
  <c r="FZ1014" i="48" a="1"/>
  <c r="FZ1014" i="48" s="1"/>
  <c r="FZ1015" i="48" a="1"/>
  <c r="FZ1015" i="48" s="1"/>
  <c r="FZ1016" i="48" a="1"/>
  <c r="FZ1016" i="48" s="1"/>
  <c r="FZ1017" i="48" a="1"/>
  <c r="FZ1017" i="48" s="1"/>
  <c r="FZ1018" i="48" a="1"/>
  <c r="FZ1018" i="48" s="1"/>
  <c r="FZ1019" i="48" a="1"/>
  <c r="FZ1019" i="48" s="1"/>
  <c r="FZ1020" i="48" a="1"/>
  <c r="FZ1020" i="48" s="1"/>
  <c r="FZ1021" i="48" a="1"/>
  <c r="FZ1021" i="48" s="1"/>
  <c r="FZ1022" i="48" a="1"/>
  <c r="FZ1022" i="48" s="1"/>
  <c r="FZ1023" i="48" a="1"/>
  <c r="FZ1023" i="48" s="1"/>
  <c r="FZ1024" i="48" a="1"/>
  <c r="FZ1024" i="48" s="1"/>
  <c r="FZ1025" i="48" a="1"/>
  <c r="FZ1025" i="48" s="1"/>
  <c r="FZ1026" i="48" a="1"/>
  <c r="FZ1026" i="48" s="1"/>
  <c r="FZ1027" i="48" a="1"/>
  <c r="FZ1027" i="48" s="1"/>
  <c r="FZ1028" i="48" a="1"/>
  <c r="FZ1028" i="48" s="1"/>
  <c r="FZ1029" i="48" a="1"/>
  <c r="FZ1029" i="48" s="1"/>
  <c r="FZ1030" i="48" a="1"/>
  <c r="FZ1030" i="48" s="1"/>
  <c r="FZ1031" i="48" a="1"/>
  <c r="FZ1031" i="48" s="1"/>
  <c r="FZ1032" i="48" a="1"/>
  <c r="FZ1032" i="48" s="1"/>
  <c r="FZ1033" i="48" a="1"/>
  <c r="FZ1033" i="48" s="1"/>
  <c r="FZ1034" i="48" a="1"/>
  <c r="FZ1034" i="48" s="1"/>
  <c r="FZ1035" i="48" a="1"/>
  <c r="FZ1035" i="48" s="1"/>
  <c r="FZ1036" i="48" a="1"/>
  <c r="FZ1036" i="48" s="1"/>
  <c r="FZ1037" i="48" a="1"/>
  <c r="FZ1037" i="48" s="1"/>
  <c r="FZ1038" i="48" a="1"/>
  <c r="FZ1038" i="48" s="1"/>
  <c r="FZ1039" i="48" a="1"/>
  <c r="FZ1039" i="48" s="1"/>
  <c r="FZ1040" i="48" a="1"/>
  <c r="FZ1040" i="48" s="1"/>
  <c r="FZ1041" i="48" a="1"/>
  <c r="FZ1041" i="48" s="1"/>
  <c r="FZ1042" i="48" a="1"/>
  <c r="FZ1042" i="48" s="1"/>
  <c r="FZ1043" i="48" a="1"/>
  <c r="FZ1043" i="48" s="1"/>
  <c r="FZ1044" i="48" a="1"/>
  <c r="FZ1044" i="48" s="1"/>
  <c r="FZ1045" i="48" a="1"/>
  <c r="FZ1045" i="48" s="1"/>
  <c r="GA1046" i="48" a="1"/>
  <c r="GA1046" i="48" s="1"/>
  <c r="GA1047" i="48" a="1"/>
  <c r="GA1047" i="48" s="1"/>
  <c r="GA1048" i="48" a="1"/>
  <c r="GA1048" i="48" s="1"/>
  <c r="GA1049" i="48" a="1"/>
  <c r="GA1049" i="48" s="1"/>
  <c r="GA1050" i="48" a="1"/>
  <c r="GA1050" i="48" s="1"/>
  <c r="GA1051" i="48" a="1"/>
  <c r="GA1051" i="48" s="1"/>
  <c r="GA1052" i="48" a="1"/>
  <c r="GA1052" i="48" s="1"/>
  <c r="GA1053" i="48" a="1"/>
  <c r="GA1053" i="48" s="1"/>
  <c r="GA1054" i="48" a="1"/>
  <c r="GA1054" i="48" s="1"/>
  <c r="GA1055" i="48" a="1"/>
  <c r="GA1055" i="48" s="1"/>
  <c r="GA1056" i="48" a="1"/>
  <c r="GA1056" i="48" s="1"/>
  <c r="GA1057" i="48" a="1"/>
  <c r="GA1057" i="48" s="1"/>
  <c r="GA1058" i="48" a="1"/>
  <c r="GA1058" i="48" s="1"/>
  <c r="GA1059" i="48" a="1"/>
  <c r="GA1059" i="48" s="1"/>
  <c r="GA1060" i="48" a="1"/>
  <c r="GA1060" i="48" s="1"/>
  <c r="GA1061" i="48" a="1"/>
  <c r="GA1061" i="48" s="1"/>
  <c r="GA1062" i="48" a="1"/>
  <c r="GA1062" i="48" s="1"/>
  <c r="GA1063" i="48" a="1"/>
  <c r="GA1063" i="48" s="1"/>
  <c r="GA1064" i="48" a="1"/>
  <c r="GA1064" i="48" s="1"/>
  <c r="GA1065" i="48" a="1"/>
  <c r="GA1065" i="48" s="1"/>
  <c r="GA1066" i="48" a="1"/>
  <c r="GA1066" i="48" s="1"/>
  <c r="GA1067" i="48" a="1"/>
  <c r="GA1067" i="48" s="1"/>
  <c r="GA1068" i="48" a="1"/>
  <c r="GA1068" i="48" s="1"/>
  <c r="GA1069" i="48" a="1"/>
  <c r="GA1069" i="48" s="1"/>
  <c r="GA1070" i="48" a="1"/>
  <c r="GA1070" i="48" s="1"/>
  <c r="GA1071" i="48" a="1"/>
  <c r="GA1071" i="48" s="1"/>
  <c r="GA1072" i="48" a="1"/>
  <c r="GA1072" i="48" s="1"/>
  <c r="GA1073" i="48" a="1"/>
  <c r="GA1073" i="48" s="1"/>
  <c r="GA1074" i="48" a="1"/>
  <c r="GA1074" i="48" s="1"/>
  <c r="FV2" i="48" a="1"/>
  <c r="FV2" i="48" s="1"/>
  <c r="FS2" i="48" s="1" a="1"/>
  <c r="FS2" i="48" s="1"/>
  <c r="H2" i="43" a="1"/>
  <c r="H2" i="43" s="1"/>
  <c r="H1" i="43"/>
  <c r="E7" i="49"/>
  <c r="E8" i="49" a="1"/>
  <c r="E8" i="49" s="1"/>
  <c r="H2" i="41" a="1"/>
  <c r="H2" i="41" s="1"/>
  <c r="H1" i="41"/>
  <c r="L1" i="42"/>
  <c r="L2" i="42" a="1"/>
  <c r="L2" i="42" s="1"/>
  <c r="U17" i="1" a="1"/>
  <c r="U17" i="1" s="1"/>
  <c r="AA17" i="1" s="1" a="1"/>
  <c r="AA17" i="1" s="1"/>
  <c r="U7" i="1" a="1"/>
  <c r="U7" i="1" s="1"/>
  <c r="AA7" i="1" s="1" a="1"/>
  <c r="AA7" i="1" s="1"/>
  <c r="U8" i="1" a="1"/>
  <c r="U8" i="1" s="1"/>
  <c r="V8" i="1" s="1" a="1"/>
  <c r="V8" i="1" s="1"/>
  <c r="U10" i="1" a="1"/>
  <c r="U10" i="1" s="1"/>
  <c r="Z10" i="1" s="1" a="1"/>
  <c r="Z10" i="1" s="1"/>
  <c r="U11" i="1" a="1"/>
  <c r="U11" i="1" s="1"/>
  <c r="T11" i="1" s="1" a="1"/>
  <c r="T11" i="1" s="1"/>
  <c r="U12" i="1" a="1"/>
  <c r="U12" i="1" s="1"/>
  <c r="T12" i="1" s="1" a="1"/>
  <c r="T12" i="1" s="1"/>
  <c r="U13" i="1" a="1"/>
  <c r="U13" i="1" s="1"/>
  <c r="T13" i="1" s="1" a="1"/>
  <c r="T13" i="1" s="1"/>
  <c r="U14" i="1" a="1"/>
  <c r="U14" i="1" s="1"/>
  <c r="T14" i="1" s="1" a="1"/>
  <c r="T14" i="1" s="1"/>
  <c r="U15" i="1" a="1"/>
  <c r="U15" i="1" s="1"/>
  <c r="S15" i="1" s="1" a="1"/>
  <c r="S15" i="1" s="1"/>
  <c r="DH3" i="48" a="1"/>
  <c r="DH3" i="48" s="1"/>
  <c r="DE3" i="48" s="1" a="1"/>
  <c r="DE3" i="48" s="1"/>
  <c r="DH4" i="48" a="1"/>
  <c r="DH4" i="48" s="1"/>
  <c r="DE4" i="48" s="1" a="1"/>
  <c r="DE4" i="48" s="1"/>
  <c r="DH5" i="48" a="1"/>
  <c r="DH5" i="48" s="1"/>
  <c r="DE5" i="48" s="1" a="1"/>
  <c r="DE5" i="48" s="1"/>
  <c r="DH6" i="48" a="1"/>
  <c r="DH6" i="48" s="1"/>
  <c r="DE6" i="48" s="1" a="1"/>
  <c r="DE6" i="48" s="1"/>
  <c r="DH7" i="48" a="1"/>
  <c r="DH7" i="48" s="1"/>
  <c r="DE7" i="48" s="1" a="1"/>
  <c r="DE7" i="48" s="1"/>
  <c r="DH8" i="48" a="1"/>
  <c r="DH8" i="48" s="1"/>
  <c r="DE8" i="48" s="1" a="1"/>
  <c r="DE8" i="48" s="1"/>
  <c r="DH9" i="48" a="1"/>
  <c r="DH9" i="48" s="1"/>
  <c r="DE9" i="48" s="1" a="1"/>
  <c r="DE9" i="48" s="1"/>
  <c r="DH10" i="48" a="1"/>
  <c r="DH10" i="48" s="1"/>
  <c r="DE10" i="48" s="1" a="1"/>
  <c r="DE10" i="48" s="1"/>
  <c r="DH11" i="48" a="1"/>
  <c r="DH11" i="48" s="1"/>
  <c r="DE11" i="48" s="1" a="1"/>
  <c r="DE11" i="48" s="1"/>
  <c r="DH12" i="48" a="1"/>
  <c r="DH12" i="48" s="1"/>
  <c r="DE12" i="48" s="1" a="1"/>
  <c r="DE12" i="48" s="1"/>
  <c r="DH13" i="48" a="1"/>
  <c r="DH13" i="48" s="1"/>
  <c r="DE13" i="48" s="1" a="1"/>
  <c r="DE13" i="48" s="1"/>
  <c r="DH14" i="48" a="1"/>
  <c r="DH14" i="48" s="1"/>
  <c r="DE14" i="48" s="1" a="1"/>
  <c r="DE14" i="48" s="1"/>
  <c r="DH15" i="48" a="1"/>
  <c r="DH15" i="48" s="1"/>
  <c r="DE15" i="48" s="1" a="1"/>
  <c r="DE15" i="48" s="1"/>
  <c r="DH16" i="48" a="1"/>
  <c r="DH16" i="48" s="1"/>
  <c r="DE16" i="48" s="1" a="1"/>
  <c r="DE16" i="48" s="1"/>
  <c r="DH17" i="48" a="1"/>
  <c r="DH17" i="48" s="1"/>
  <c r="DE17" i="48" s="1" a="1"/>
  <c r="DE17" i="48" s="1"/>
  <c r="DH18" i="48" a="1"/>
  <c r="DH18" i="48" s="1"/>
  <c r="DE18" i="48" s="1" a="1"/>
  <c r="DE18" i="48" s="1"/>
  <c r="DH19" i="48" a="1"/>
  <c r="DH19" i="48" s="1"/>
  <c r="DE19" i="48" s="1" a="1"/>
  <c r="DE19" i="48" s="1"/>
  <c r="DH20" i="48" a="1"/>
  <c r="DH20" i="48" s="1"/>
  <c r="DE20" i="48" s="1" a="1"/>
  <c r="DE20" i="48" s="1"/>
  <c r="DH21" i="48" a="1"/>
  <c r="DH21" i="48" s="1"/>
  <c r="DE21" i="48" s="1" a="1"/>
  <c r="DE21" i="48" s="1"/>
  <c r="DH22" i="48" a="1"/>
  <c r="DH22" i="48" s="1"/>
  <c r="DE22" i="48" s="1" a="1"/>
  <c r="DE22" i="48" s="1"/>
  <c r="DH23" i="48" a="1"/>
  <c r="DH23" i="48" s="1"/>
  <c r="DE23" i="48" s="1" a="1"/>
  <c r="DE23" i="48" s="1"/>
  <c r="DH24" i="48" a="1"/>
  <c r="DH24" i="48" s="1"/>
  <c r="DE24" i="48" s="1" a="1"/>
  <c r="DE24" i="48" s="1"/>
  <c r="DH25" i="48" a="1"/>
  <c r="DH25" i="48" s="1"/>
  <c r="DE25" i="48" s="1" a="1"/>
  <c r="DE25" i="48" s="1"/>
  <c r="DH26" i="48" a="1"/>
  <c r="DH26" i="48" s="1"/>
  <c r="DE26" i="48" s="1" a="1"/>
  <c r="DE26" i="48" s="1"/>
  <c r="DH27" i="48" a="1"/>
  <c r="DH27" i="48" s="1"/>
  <c r="DE27" i="48" s="1" a="1"/>
  <c r="DE27" i="48" s="1"/>
  <c r="DH28" i="48" a="1"/>
  <c r="DH28" i="48" s="1"/>
  <c r="DE28" i="48" s="1" a="1"/>
  <c r="DE28" i="48" s="1"/>
  <c r="DH29" i="48" a="1"/>
  <c r="DH29" i="48" s="1"/>
  <c r="DE29" i="48" s="1" a="1"/>
  <c r="DE29" i="48" s="1"/>
  <c r="DH30" i="48" a="1"/>
  <c r="DH30" i="48" s="1"/>
  <c r="DE30" i="48" s="1" a="1"/>
  <c r="DE30" i="48" s="1"/>
  <c r="DH31" i="48" a="1"/>
  <c r="DH31" i="48" s="1"/>
  <c r="DE31" i="48" s="1" a="1"/>
  <c r="DE31" i="48" s="1"/>
  <c r="DH32" i="48" a="1"/>
  <c r="DH32" i="48" s="1"/>
  <c r="DE32" i="48" s="1" a="1"/>
  <c r="DE32" i="48" s="1"/>
  <c r="DH33" i="48" a="1"/>
  <c r="DH33" i="48" s="1"/>
  <c r="DE33" i="48" s="1" a="1"/>
  <c r="DE33" i="48" s="1"/>
  <c r="DH34" i="48" a="1"/>
  <c r="DH34" i="48" s="1"/>
  <c r="DE34" i="48" s="1" a="1"/>
  <c r="DE34" i="48" s="1"/>
  <c r="DH35" i="48" a="1"/>
  <c r="DH35" i="48" s="1"/>
  <c r="DE35" i="48" s="1" a="1"/>
  <c r="DE35" i="48" s="1"/>
  <c r="DH36" i="48" a="1"/>
  <c r="DH36" i="48" s="1"/>
  <c r="DE36" i="48" s="1" a="1"/>
  <c r="DE36" i="48" s="1"/>
  <c r="DH37" i="48" a="1"/>
  <c r="DH37" i="48" s="1"/>
  <c r="DE37" i="48" s="1" a="1"/>
  <c r="DE37" i="48" s="1"/>
  <c r="DH38" i="48" a="1"/>
  <c r="DH38" i="48" s="1"/>
  <c r="DE38" i="48" s="1" a="1"/>
  <c r="DE38" i="48" s="1"/>
  <c r="DH39" i="48" a="1"/>
  <c r="DH39" i="48" s="1"/>
  <c r="DE39" i="48" s="1" a="1"/>
  <c r="DE39" i="48" s="1"/>
  <c r="DH40" i="48" a="1"/>
  <c r="DH40" i="48" s="1"/>
  <c r="DE40" i="48" s="1" a="1"/>
  <c r="DE40" i="48" s="1"/>
  <c r="DH41" i="48" a="1"/>
  <c r="DH41" i="48" s="1"/>
  <c r="DE41" i="48" s="1" a="1"/>
  <c r="DE41" i="48" s="1"/>
  <c r="DH42" i="48" a="1"/>
  <c r="DH42" i="48" s="1"/>
  <c r="DE42" i="48" s="1" a="1"/>
  <c r="DE42" i="48" s="1"/>
  <c r="DH43" i="48" a="1"/>
  <c r="DH43" i="48" s="1"/>
  <c r="DE43" i="48" s="1" a="1"/>
  <c r="DE43" i="48" s="1"/>
  <c r="DH44" i="48" a="1"/>
  <c r="DH44" i="48" s="1"/>
  <c r="DE44" i="48" s="1" a="1"/>
  <c r="DE44" i="48" s="1"/>
  <c r="DH45" i="48" a="1"/>
  <c r="DH45" i="48" s="1"/>
  <c r="DE45" i="48" s="1" a="1"/>
  <c r="DE45" i="48" s="1"/>
  <c r="DH46" i="48" a="1"/>
  <c r="DH46" i="48" s="1"/>
  <c r="DE46" i="48" s="1" a="1"/>
  <c r="DE46" i="48" s="1"/>
  <c r="DH47" i="48" a="1"/>
  <c r="DH47" i="48" s="1"/>
  <c r="DE47" i="48" s="1" a="1"/>
  <c r="DE47" i="48" s="1"/>
  <c r="DH48" i="48" a="1"/>
  <c r="DH48" i="48" s="1"/>
  <c r="DE48" i="48" s="1" a="1"/>
  <c r="DE48" i="48" s="1"/>
  <c r="DH49" i="48" a="1"/>
  <c r="DH49" i="48" s="1"/>
  <c r="DE49" i="48" s="1" a="1"/>
  <c r="DE49" i="48" s="1"/>
  <c r="DH50" i="48" a="1"/>
  <c r="DH50" i="48" s="1"/>
  <c r="DE50" i="48" s="1" a="1"/>
  <c r="DE50" i="48" s="1"/>
  <c r="DH51" i="48" a="1"/>
  <c r="DH51" i="48" s="1"/>
  <c r="DE51" i="48" s="1" a="1"/>
  <c r="DE51" i="48" s="1"/>
  <c r="DH52" i="48" a="1"/>
  <c r="DH52" i="48" s="1"/>
  <c r="DE52" i="48" s="1" a="1"/>
  <c r="DE52" i="48" s="1"/>
  <c r="DH53" i="48" a="1"/>
  <c r="DH53" i="48" s="1"/>
  <c r="DE53" i="48" s="1" a="1"/>
  <c r="DE53" i="48" s="1"/>
  <c r="DH54" i="48" a="1"/>
  <c r="DH54" i="48" s="1"/>
  <c r="DE54" i="48" s="1" a="1"/>
  <c r="DE54" i="48" s="1"/>
  <c r="DH55" i="48" a="1"/>
  <c r="DH55" i="48" s="1"/>
  <c r="DE55" i="48" s="1" a="1"/>
  <c r="DE55" i="48" s="1"/>
  <c r="DH56" i="48" a="1"/>
  <c r="DH56" i="48" s="1"/>
  <c r="DE56" i="48" s="1" a="1"/>
  <c r="DE56" i="48" s="1"/>
  <c r="DH57" i="48" a="1"/>
  <c r="DH57" i="48" s="1"/>
  <c r="DE57" i="48" s="1" a="1"/>
  <c r="DE57" i="48" s="1"/>
  <c r="DH58" i="48" a="1"/>
  <c r="DH58" i="48" s="1"/>
  <c r="DE58" i="48" s="1" a="1"/>
  <c r="DE58" i="48" s="1"/>
  <c r="DH59" i="48" a="1"/>
  <c r="DH59" i="48" s="1"/>
  <c r="DE59" i="48" s="1" a="1"/>
  <c r="DE59" i="48" s="1"/>
  <c r="DH60" i="48" a="1"/>
  <c r="DH60" i="48" s="1"/>
  <c r="DE60" i="48" s="1" a="1"/>
  <c r="DE60" i="48" s="1"/>
  <c r="DH61" i="48" a="1"/>
  <c r="DH61" i="48" s="1"/>
  <c r="DE61" i="48" s="1" a="1"/>
  <c r="DE61" i="48" s="1"/>
  <c r="DH62" i="48" a="1"/>
  <c r="DH62" i="48" s="1"/>
  <c r="DE62" i="48" s="1" a="1"/>
  <c r="DE62" i="48" s="1"/>
  <c r="DH63" i="48" a="1"/>
  <c r="DH63" i="48" s="1"/>
  <c r="DE63" i="48" s="1" a="1"/>
  <c r="DE63" i="48" s="1"/>
  <c r="DH64" i="48" a="1"/>
  <c r="DH64" i="48" s="1"/>
  <c r="DE64" i="48" s="1" a="1"/>
  <c r="DE64" i="48" s="1"/>
  <c r="DH65" i="48" a="1"/>
  <c r="DH65" i="48" s="1"/>
  <c r="DE65" i="48" s="1" a="1"/>
  <c r="DE65" i="48" s="1"/>
  <c r="DH66" i="48" a="1"/>
  <c r="DH66" i="48" s="1"/>
  <c r="DE66" i="48" s="1" a="1"/>
  <c r="DE66" i="48" s="1"/>
  <c r="DH67" i="48" a="1"/>
  <c r="DH67" i="48" s="1"/>
  <c r="DE67" i="48" s="1" a="1"/>
  <c r="DE67" i="48" s="1"/>
  <c r="DH68" i="48" a="1"/>
  <c r="DH68" i="48" s="1"/>
  <c r="DE68" i="48" s="1" a="1"/>
  <c r="DE68" i="48" s="1"/>
  <c r="DH69" i="48" a="1"/>
  <c r="DH69" i="48" s="1"/>
  <c r="DE69" i="48" s="1" a="1"/>
  <c r="DE69" i="48" s="1"/>
  <c r="DH70" i="48" a="1"/>
  <c r="DH70" i="48" s="1"/>
  <c r="DE70" i="48" s="1" a="1"/>
  <c r="DE70" i="48" s="1"/>
  <c r="DH71" i="48" a="1"/>
  <c r="DH71" i="48" s="1"/>
  <c r="DE71" i="48" s="1" a="1"/>
  <c r="DE71" i="48" s="1"/>
  <c r="DH72" i="48" a="1"/>
  <c r="DH72" i="48" s="1"/>
  <c r="DE72" i="48" s="1" a="1"/>
  <c r="DE72" i="48" s="1"/>
  <c r="DH73" i="48" a="1"/>
  <c r="DH73" i="48" s="1"/>
  <c r="DE73" i="48" s="1" a="1"/>
  <c r="DE73" i="48" s="1"/>
  <c r="DH74" i="48" a="1"/>
  <c r="DH74" i="48" s="1"/>
  <c r="DE74" i="48" s="1" a="1"/>
  <c r="DE74" i="48" s="1"/>
  <c r="DH75" i="48" a="1"/>
  <c r="DH75" i="48" s="1"/>
  <c r="DE75" i="48" s="1" a="1"/>
  <c r="DE75" i="48" s="1"/>
  <c r="DH76" i="48" a="1"/>
  <c r="DH76" i="48" s="1"/>
  <c r="DE76" i="48" s="1" a="1"/>
  <c r="DE76" i="48" s="1"/>
  <c r="DH77" i="48" a="1"/>
  <c r="DH77" i="48" s="1"/>
  <c r="DE77" i="48" s="1" a="1"/>
  <c r="DE77" i="48" s="1"/>
  <c r="DH78" i="48" a="1"/>
  <c r="DH78" i="48" s="1"/>
  <c r="DE78" i="48" s="1" a="1"/>
  <c r="DE78" i="48" s="1"/>
  <c r="DH79" i="48" a="1"/>
  <c r="DH79" i="48" s="1"/>
  <c r="DE79" i="48" s="1" a="1"/>
  <c r="DE79" i="48" s="1"/>
  <c r="DH80" i="48" a="1"/>
  <c r="DH80" i="48" s="1"/>
  <c r="DE80" i="48" s="1" a="1"/>
  <c r="DE80" i="48" s="1"/>
  <c r="DH81" i="48" a="1"/>
  <c r="DH81" i="48" s="1"/>
  <c r="DE81" i="48" s="1" a="1"/>
  <c r="DE81" i="48" s="1"/>
  <c r="DH82" i="48" a="1"/>
  <c r="DH82" i="48" s="1"/>
  <c r="DE82" i="48" s="1" a="1"/>
  <c r="DE82" i="48" s="1"/>
  <c r="DH83" i="48" a="1"/>
  <c r="DH83" i="48" s="1"/>
  <c r="DE83" i="48" s="1" a="1"/>
  <c r="DE83" i="48" s="1"/>
  <c r="DH84" i="48" a="1"/>
  <c r="DH84" i="48" s="1"/>
  <c r="DE84" i="48" s="1" a="1"/>
  <c r="DE84" i="48" s="1"/>
  <c r="DH85" i="48" a="1"/>
  <c r="DH85" i="48" s="1"/>
  <c r="DE85" i="48" s="1" a="1"/>
  <c r="DE85" i="48" s="1"/>
  <c r="DH86" i="48" a="1"/>
  <c r="DH86" i="48" s="1"/>
  <c r="DE86" i="48" s="1" a="1"/>
  <c r="DE86" i="48" s="1"/>
  <c r="DH87" i="48" a="1"/>
  <c r="DH87" i="48" s="1"/>
  <c r="DE87" i="48" s="1" a="1"/>
  <c r="DE87" i="48" s="1"/>
  <c r="DH88" i="48" a="1"/>
  <c r="DH88" i="48" s="1"/>
  <c r="DE88" i="48" s="1" a="1"/>
  <c r="DE88" i="48" s="1"/>
  <c r="DH89" i="48" a="1"/>
  <c r="DH89" i="48" s="1"/>
  <c r="DE89" i="48" s="1" a="1"/>
  <c r="DE89" i="48" s="1"/>
  <c r="DH90" i="48" a="1"/>
  <c r="DH90" i="48" s="1"/>
  <c r="DE90" i="48" s="1" a="1"/>
  <c r="DE90" i="48" s="1"/>
  <c r="DH91" i="48" a="1"/>
  <c r="DH91" i="48" s="1"/>
  <c r="DE91" i="48" s="1" a="1"/>
  <c r="DE91" i="48" s="1"/>
  <c r="DH92" i="48" a="1"/>
  <c r="DH92" i="48" s="1"/>
  <c r="DE92" i="48" s="1" a="1"/>
  <c r="DE92" i="48" s="1"/>
  <c r="DH93" i="48" a="1"/>
  <c r="DH93" i="48" s="1"/>
  <c r="DE93" i="48" s="1" a="1"/>
  <c r="DE93" i="48" s="1"/>
  <c r="DH94" i="48" a="1"/>
  <c r="DH94" i="48" s="1"/>
  <c r="DE94" i="48" s="1" a="1"/>
  <c r="DE94" i="48" s="1"/>
  <c r="DH95" i="48" a="1"/>
  <c r="DH95" i="48" s="1"/>
  <c r="DE95" i="48" s="1" a="1"/>
  <c r="DE95" i="48" s="1"/>
  <c r="DH96" i="48" a="1"/>
  <c r="DH96" i="48" s="1"/>
  <c r="DE96" i="48" s="1" a="1"/>
  <c r="DE96" i="48" s="1"/>
  <c r="DH97" i="48" a="1"/>
  <c r="DH97" i="48" s="1"/>
  <c r="DE97" i="48" s="1" a="1"/>
  <c r="DE97" i="48" s="1"/>
  <c r="DH98" i="48" a="1"/>
  <c r="DH98" i="48" s="1"/>
  <c r="DE98" i="48" s="1" a="1"/>
  <c r="DE98" i="48" s="1"/>
  <c r="DH99" i="48" a="1"/>
  <c r="DH99" i="48" s="1"/>
  <c r="DE99" i="48" s="1" a="1"/>
  <c r="DE99" i="48" s="1"/>
  <c r="DH100" i="48" a="1"/>
  <c r="DH100" i="48" s="1"/>
  <c r="DE100" i="48" s="1" a="1"/>
  <c r="DE100" i="48" s="1"/>
  <c r="DH101" i="48" a="1"/>
  <c r="DH101" i="48" s="1"/>
  <c r="DE101" i="48" s="1" a="1"/>
  <c r="DE101" i="48" s="1"/>
  <c r="DH102" i="48" a="1"/>
  <c r="DH102" i="48" s="1"/>
  <c r="DE102" i="48" s="1" a="1"/>
  <c r="DE102" i="48" s="1"/>
  <c r="DH103" i="48" a="1"/>
  <c r="DH103" i="48" s="1"/>
  <c r="DE103" i="48" s="1" a="1"/>
  <c r="DE103" i="48" s="1"/>
  <c r="DH104" i="48" a="1"/>
  <c r="DH104" i="48" s="1"/>
  <c r="DE104" i="48" s="1" a="1"/>
  <c r="DE104" i="48" s="1"/>
  <c r="DH105" i="48" a="1"/>
  <c r="DH105" i="48" s="1"/>
  <c r="DE105" i="48" s="1" a="1"/>
  <c r="DE105" i="48" s="1"/>
  <c r="DH106" i="48" a="1"/>
  <c r="DH106" i="48" s="1"/>
  <c r="DE106" i="48" s="1" a="1"/>
  <c r="DE106" i="48" s="1"/>
  <c r="DH107" i="48" a="1"/>
  <c r="DH107" i="48" s="1"/>
  <c r="DE107" i="48" s="1" a="1"/>
  <c r="DE107" i="48" s="1"/>
  <c r="DH108" i="48" a="1"/>
  <c r="DH108" i="48" s="1"/>
  <c r="DE108" i="48" s="1" a="1"/>
  <c r="DE108" i="48" s="1"/>
  <c r="DH109" i="48" a="1"/>
  <c r="DH109" i="48" s="1"/>
  <c r="DE109" i="48" s="1" a="1"/>
  <c r="DE109" i="48" s="1"/>
  <c r="DH110" i="48" a="1"/>
  <c r="DH110" i="48" s="1"/>
  <c r="DE110" i="48" s="1" a="1"/>
  <c r="DE110" i="48" s="1"/>
  <c r="DH111" i="48" a="1"/>
  <c r="DH111" i="48" s="1"/>
  <c r="DE111" i="48" s="1" a="1"/>
  <c r="DE111" i="48" s="1"/>
  <c r="DH112" i="48" a="1"/>
  <c r="DH112" i="48" s="1"/>
  <c r="DE112" i="48" s="1" a="1"/>
  <c r="DE112" i="48" s="1"/>
  <c r="DH113" i="48" a="1"/>
  <c r="DH113" i="48" s="1"/>
  <c r="DE113" i="48" s="1" a="1"/>
  <c r="DE113" i="48" s="1"/>
  <c r="DH114" i="48" a="1"/>
  <c r="DH114" i="48" s="1"/>
  <c r="DE114" i="48" s="1" a="1"/>
  <c r="DE114" i="48" s="1"/>
  <c r="DH115" i="48" a="1"/>
  <c r="DH115" i="48" s="1"/>
  <c r="DE115" i="48" s="1" a="1"/>
  <c r="DE115" i="48" s="1"/>
  <c r="DH116" i="48" a="1"/>
  <c r="DH116" i="48" s="1"/>
  <c r="DE116" i="48" s="1" a="1"/>
  <c r="DE116" i="48" s="1"/>
  <c r="DH117" i="48" a="1"/>
  <c r="DH117" i="48" s="1"/>
  <c r="DE117" i="48" s="1" a="1"/>
  <c r="DE117" i="48" s="1"/>
  <c r="DH118" i="48" a="1"/>
  <c r="DH118" i="48" s="1"/>
  <c r="DE118" i="48" s="1" a="1"/>
  <c r="DE118" i="48" s="1"/>
  <c r="DH119" i="48" a="1"/>
  <c r="DH119" i="48" s="1"/>
  <c r="DE119" i="48" s="1" a="1"/>
  <c r="DE119" i="48" s="1"/>
  <c r="DH120" i="48" a="1"/>
  <c r="DH120" i="48" s="1"/>
  <c r="DE120" i="48" s="1" a="1"/>
  <c r="DE120" i="48" s="1"/>
  <c r="DH121" i="48" a="1"/>
  <c r="DH121" i="48" s="1"/>
  <c r="DE121" i="48" s="1" a="1"/>
  <c r="DE121" i="48" s="1"/>
  <c r="DH122" i="48" a="1"/>
  <c r="DH122" i="48" s="1"/>
  <c r="DE122" i="48" s="1" a="1"/>
  <c r="DE122" i="48" s="1"/>
  <c r="DH123" i="48" a="1"/>
  <c r="DH123" i="48" s="1"/>
  <c r="DE123" i="48" s="1" a="1"/>
  <c r="DE123" i="48" s="1"/>
  <c r="DH124" i="48" a="1"/>
  <c r="DH124" i="48" s="1"/>
  <c r="DE124" i="48" s="1" a="1"/>
  <c r="DE124" i="48" s="1"/>
  <c r="DH125" i="48" a="1"/>
  <c r="DH125" i="48" s="1"/>
  <c r="DE125" i="48" s="1" a="1"/>
  <c r="DE125" i="48" s="1"/>
  <c r="DH126" i="48" a="1"/>
  <c r="DH126" i="48" s="1"/>
  <c r="DE126" i="48" s="1" a="1"/>
  <c r="DE126" i="48" s="1"/>
  <c r="DH127" i="48" a="1"/>
  <c r="DH127" i="48" s="1"/>
  <c r="DE127" i="48" s="1" a="1"/>
  <c r="DE127" i="48" s="1"/>
  <c r="DH128" i="48" a="1"/>
  <c r="DH128" i="48" s="1"/>
  <c r="DE128" i="48" s="1" a="1"/>
  <c r="DE128" i="48" s="1"/>
  <c r="DH129" i="48" a="1"/>
  <c r="DH129" i="48" s="1"/>
  <c r="DE129" i="48" s="1" a="1"/>
  <c r="DE129" i="48" s="1"/>
  <c r="DH130" i="48" a="1"/>
  <c r="DH130" i="48" s="1"/>
  <c r="DE130" i="48" s="1" a="1"/>
  <c r="DE130" i="48" s="1"/>
  <c r="DH131" i="48" a="1"/>
  <c r="DH131" i="48" s="1"/>
  <c r="DE131" i="48" s="1" a="1"/>
  <c r="DE131" i="48" s="1"/>
  <c r="DH132" i="48" a="1"/>
  <c r="DH132" i="48" s="1"/>
  <c r="DE132" i="48" s="1" a="1"/>
  <c r="DE132" i="48" s="1"/>
  <c r="DH133" i="48" a="1"/>
  <c r="DH133" i="48" s="1"/>
  <c r="DE133" i="48" s="1" a="1"/>
  <c r="DE133" i="48" s="1"/>
  <c r="DH134" i="48" a="1"/>
  <c r="DH134" i="48" s="1"/>
  <c r="DE134" i="48" s="1" a="1"/>
  <c r="DE134" i="48" s="1"/>
  <c r="DH135" i="48" a="1"/>
  <c r="DH135" i="48" s="1"/>
  <c r="DE135" i="48" s="1" a="1"/>
  <c r="DE135" i="48" s="1"/>
  <c r="DH136" i="48" a="1"/>
  <c r="DH136" i="48" s="1"/>
  <c r="DE136" i="48" s="1" a="1"/>
  <c r="DE136" i="48" s="1"/>
  <c r="DH137" i="48" a="1"/>
  <c r="DH137" i="48" s="1"/>
  <c r="DE137" i="48" s="1" a="1"/>
  <c r="DE137" i="48" s="1"/>
  <c r="DH138" i="48" a="1"/>
  <c r="DH138" i="48" s="1"/>
  <c r="DE138" i="48" s="1" a="1"/>
  <c r="DE138" i="48" s="1"/>
  <c r="DH139" i="48" a="1"/>
  <c r="DH139" i="48" s="1"/>
  <c r="DE139" i="48" s="1" a="1"/>
  <c r="DE139" i="48" s="1"/>
  <c r="DH140" i="48" a="1"/>
  <c r="DH140" i="48" s="1"/>
  <c r="DE140" i="48" s="1" a="1"/>
  <c r="DE140" i="48" s="1"/>
  <c r="DH141" i="48" a="1"/>
  <c r="DH141" i="48" s="1"/>
  <c r="DE141" i="48" s="1" a="1"/>
  <c r="DE141" i="48" s="1"/>
  <c r="DH142" i="48" a="1"/>
  <c r="DH142" i="48" s="1"/>
  <c r="DE142" i="48" s="1" a="1"/>
  <c r="DE142" i="48" s="1"/>
  <c r="DH143" i="48" a="1"/>
  <c r="DH143" i="48" s="1"/>
  <c r="DE143" i="48" s="1" a="1"/>
  <c r="DE143" i="48" s="1"/>
  <c r="DH144" i="48" a="1"/>
  <c r="DH144" i="48" s="1"/>
  <c r="DE144" i="48" s="1" a="1"/>
  <c r="DE144" i="48" s="1"/>
  <c r="DH145" i="48" a="1"/>
  <c r="DH145" i="48" s="1"/>
  <c r="DE145" i="48" s="1" a="1"/>
  <c r="DE145" i="48" s="1"/>
  <c r="DH146" i="48" a="1"/>
  <c r="DH146" i="48" s="1"/>
  <c r="DE146" i="48" s="1" a="1"/>
  <c r="DE146" i="48" s="1"/>
  <c r="DH147" i="48" a="1"/>
  <c r="DH147" i="48" s="1"/>
  <c r="DE147" i="48" s="1" a="1"/>
  <c r="DE147" i="48" s="1"/>
  <c r="DH148" i="48" a="1"/>
  <c r="DH148" i="48" s="1"/>
  <c r="DE148" i="48" s="1" a="1"/>
  <c r="DE148" i="48" s="1"/>
  <c r="DH149" i="48" a="1"/>
  <c r="DH149" i="48" s="1"/>
  <c r="DE149" i="48" s="1" a="1"/>
  <c r="DE149" i="48" s="1"/>
  <c r="DH150" i="48" a="1"/>
  <c r="DH150" i="48" s="1"/>
  <c r="DE150" i="48" s="1" a="1"/>
  <c r="DE150" i="48" s="1"/>
  <c r="DH151" i="48" a="1"/>
  <c r="DH151" i="48" s="1"/>
  <c r="DE151" i="48" s="1" a="1"/>
  <c r="DE151" i="48" s="1"/>
  <c r="DH152" i="48" a="1"/>
  <c r="DH152" i="48" s="1"/>
  <c r="DE152" i="48" s="1" a="1"/>
  <c r="DE152" i="48" s="1"/>
  <c r="DH153" i="48" a="1"/>
  <c r="DH153" i="48" s="1"/>
  <c r="DE153" i="48" s="1" a="1"/>
  <c r="DE153" i="48" s="1"/>
  <c r="DH154" i="48" a="1"/>
  <c r="DH154" i="48" s="1"/>
  <c r="DE154" i="48" s="1" a="1"/>
  <c r="DE154" i="48" s="1"/>
  <c r="DH155" i="48" a="1"/>
  <c r="DH155" i="48" s="1"/>
  <c r="DE155" i="48" s="1" a="1"/>
  <c r="DE155" i="48" s="1"/>
  <c r="DH156" i="48" a="1"/>
  <c r="DH156" i="48" s="1"/>
  <c r="DE156" i="48" s="1" a="1"/>
  <c r="DE156" i="48" s="1"/>
  <c r="DH157" i="48" a="1"/>
  <c r="DH157" i="48" s="1"/>
  <c r="DE157" i="48" s="1" a="1"/>
  <c r="DE157" i="48" s="1"/>
  <c r="DH158" i="48" a="1"/>
  <c r="DH158" i="48" s="1"/>
  <c r="DE158" i="48" s="1" a="1"/>
  <c r="DE158" i="48" s="1"/>
  <c r="DH159" i="48" a="1"/>
  <c r="DH159" i="48" s="1"/>
  <c r="DE159" i="48" s="1" a="1"/>
  <c r="DE159" i="48" s="1"/>
  <c r="DH160" i="48" a="1"/>
  <c r="DH160" i="48" s="1"/>
  <c r="DE160" i="48" s="1" a="1"/>
  <c r="DE160" i="48" s="1"/>
  <c r="DH161" i="48" a="1"/>
  <c r="DH161" i="48" s="1"/>
  <c r="DE161" i="48" s="1" a="1"/>
  <c r="DE161" i="48" s="1"/>
  <c r="DH162" i="48" a="1"/>
  <c r="DH162" i="48" s="1"/>
  <c r="DE162" i="48" s="1" a="1"/>
  <c r="DE162" i="48" s="1"/>
  <c r="DH163" i="48" a="1"/>
  <c r="DH163" i="48" s="1"/>
  <c r="DE163" i="48" s="1" a="1"/>
  <c r="DE163" i="48" s="1"/>
  <c r="DH164" i="48" a="1"/>
  <c r="DH164" i="48" s="1"/>
  <c r="DE164" i="48" s="1" a="1"/>
  <c r="DE164" i="48" s="1"/>
  <c r="DH165" i="48" a="1"/>
  <c r="DH165" i="48" s="1"/>
  <c r="DE165" i="48" s="1" a="1"/>
  <c r="DE165" i="48" s="1"/>
  <c r="DH166" i="48" a="1"/>
  <c r="DH166" i="48" s="1"/>
  <c r="DE166" i="48" s="1" a="1"/>
  <c r="DE166" i="48" s="1"/>
  <c r="DH167" i="48" a="1"/>
  <c r="DH167" i="48" s="1"/>
  <c r="DE167" i="48" s="1" a="1"/>
  <c r="DE167" i="48" s="1"/>
  <c r="DH168" i="48" a="1"/>
  <c r="DH168" i="48" s="1"/>
  <c r="DE168" i="48" s="1" a="1"/>
  <c r="DE168" i="48" s="1"/>
  <c r="DH169" i="48" a="1"/>
  <c r="DH169" i="48" s="1"/>
  <c r="DE169" i="48" s="1" a="1"/>
  <c r="DE169" i="48" s="1"/>
  <c r="DH170" i="48" a="1"/>
  <c r="DH170" i="48" s="1"/>
  <c r="DE170" i="48" s="1" a="1"/>
  <c r="DE170" i="48" s="1"/>
  <c r="DH171" i="48" a="1"/>
  <c r="DH171" i="48" s="1"/>
  <c r="DE171" i="48" s="1" a="1"/>
  <c r="DE171" i="48" s="1"/>
  <c r="DH172" i="48" a="1"/>
  <c r="DH172" i="48" s="1"/>
  <c r="DE172" i="48" s="1" a="1"/>
  <c r="DE172" i="48" s="1"/>
  <c r="DH173" i="48" a="1"/>
  <c r="DH173" i="48" s="1"/>
  <c r="DE173" i="48" s="1" a="1"/>
  <c r="DE173" i="48" s="1"/>
  <c r="DH174" i="48" a="1"/>
  <c r="DH174" i="48" s="1"/>
  <c r="DE174" i="48" s="1" a="1"/>
  <c r="DE174" i="48" s="1"/>
  <c r="DH175" i="48" a="1"/>
  <c r="DH175" i="48" s="1"/>
  <c r="DE175" i="48" s="1" a="1"/>
  <c r="DE175" i="48" s="1"/>
  <c r="DH176" i="48" a="1"/>
  <c r="DH176" i="48" s="1"/>
  <c r="DE176" i="48" s="1" a="1"/>
  <c r="DE176" i="48" s="1"/>
  <c r="DH177" i="48" a="1"/>
  <c r="DH177" i="48" s="1"/>
  <c r="DE177" i="48" s="1" a="1"/>
  <c r="DE177" i="48" s="1"/>
  <c r="DH178" i="48" a="1"/>
  <c r="DH178" i="48" s="1"/>
  <c r="DE178" i="48" s="1" a="1"/>
  <c r="DE178" i="48" s="1"/>
  <c r="DH179" i="48" a="1"/>
  <c r="DH179" i="48" s="1"/>
  <c r="DE179" i="48" s="1" a="1"/>
  <c r="DE179" i="48" s="1"/>
  <c r="DH180" i="48" a="1"/>
  <c r="DH180" i="48" s="1"/>
  <c r="DE180" i="48" s="1" a="1"/>
  <c r="DE180" i="48" s="1"/>
  <c r="DH181" i="48" a="1"/>
  <c r="DH181" i="48" s="1"/>
  <c r="DE181" i="48" s="1" a="1"/>
  <c r="DE181" i="48" s="1"/>
  <c r="DH182" i="48" a="1"/>
  <c r="DH182" i="48" s="1"/>
  <c r="DE182" i="48" s="1" a="1"/>
  <c r="DE182" i="48" s="1"/>
  <c r="DH183" i="48" a="1"/>
  <c r="DH183" i="48" s="1"/>
  <c r="DE183" i="48" s="1" a="1"/>
  <c r="DE183" i="48" s="1"/>
  <c r="DH184" i="48" a="1"/>
  <c r="DH184" i="48" s="1"/>
  <c r="DE184" i="48" s="1" a="1"/>
  <c r="DE184" i="48" s="1"/>
  <c r="DH185" i="48" a="1"/>
  <c r="DH185" i="48" s="1"/>
  <c r="DE185" i="48" s="1" a="1"/>
  <c r="DE185" i="48" s="1"/>
  <c r="DH186" i="48" a="1"/>
  <c r="DH186" i="48" s="1"/>
  <c r="DE186" i="48" s="1" a="1"/>
  <c r="DE186" i="48" s="1"/>
  <c r="DH187" i="48" a="1"/>
  <c r="DH187" i="48" s="1"/>
  <c r="DE187" i="48" s="1" a="1"/>
  <c r="DE187" i="48" s="1"/>
  <c r="DH188" i="48" a="1"/>
  <c r="DH188" i="48" s="1"/>
  <c r="DE188" i="48" s="1" a="1"/>
  <c r="DE188" i="48" s="1"/>
  <c r="DH189" i="48" a="1"/>
  <c r="DH189" i="48" s="1"/>
  <c r="DE189" i="48" s="1" a="1"/>
  <c r="DE189" i="48" s="1"/>
  <c r="DH190" i="48" a="1"/>
  <c r="DH190" i="48" s="1"/>
  <c r="DE190" i="48" s="1" a="1"/>
  <c r="DE190" i="48" s="1"/>
  <c r="DH191" i="48" a="1"/>
  <c r="DH191" i="48" s="1"/>
  <c r="DE191" i="48" s="1" a="1"/>
  <c r="DE191" i="48" s="1"/>
  <c r="DH192" i="48" a="1"/>
  <c r="DH192" i="48" s="1"/>
  <c r="DE192" i="48" s="1" a="1"/>
  <c r="DE192" i="48" s="1"/>
  <c r="DH193" i="48" a="1"/>
  <c r="DH193" i="48" s="1"/>
  <c r="DE193" i="48" s="1" a="1"/>
  <c r="DE193" i="48" s="1"/>
  <c r="DH194" i="48" a="1"/>
  <c r="DH194" i="48" s="1"/>
  <c r="DE194" i="48" s="1" a="1"/>
  <c r="DE194" i="48" s="1"/>
  <c r="DH195" i="48" a="1"/>
  <c r="DH195" i="48" s="1"/>
  <c r="DE195" i="48" s="1" a="1"/>
  <c r="DE195" i="48" s="1"/>
  <c r="DH196" i="48" a="1"/>
  <c r="DH196" i="48" s="1"/>
  <c r="DE196" i="48" s="1" a="1"/>
  <c r="DE196" i="48" s="1"/>
  <c r="DH197" i="48" a="1"/>
  <c r="DH197" i="48" s="1"/>
  <c r="DE197" i="48" s="1" a="1"/>
  <c r="DE197" i="48" s="1"/>
  <c r="DH198" i="48" a="1"/>
  <c r="DH198" i="48" s="1"/>
  <c r="DE198" i="48" s="1" a="1"/>
  <c r="DE198" i="48" s="1"/>
  <c r="DH199" i="48" a="1"/>
  <c r="DH199" i="48" s="1"/>
  <c r="DE199" i="48" s="1" a="1"/>
  <c r="DE199" i="48" s="1"/>
  <c r="DH200" i="48" a="1"/>
  <c r="DH200" i="48" s="1"/>
  <c r="DE200" i="48" s="1" a="1"/>
  <c r="DE200" i="48" s="1"/>
  <c r="DH201" i="48" a="1"/>
  <c r="DH201" i="48" s="1"/>
  <c r="DE201" i="48" s="1" a="1"/>
  <c r="DE201" i="48" s="1"/>
  <c r="DH202" i="48" a="1"/>
  <c r="DH202" i="48" s="1"/>
  <c r="DE202" i="48" s="1" a="1"/>
  <c r="DE202" i="48" s="1"/>
  <c r="DH203" i="48" a="1"/>
  <c r="DH203" i="48" s="1"/>
  <c r="DE203" i="48" s="1" a="1"/>
  <c r="DE203" i="48" s="1"/>
  <c r="DH204" i="48" a="1"/>
  <c r="DH204" i="48" s="1"/>
  <c r="DE204" i="48" s="1" a="1"/>
  <c r="DE204" i="48" s="1"/>
  <c r="DH205" i="48" a="1"/>
  <c r="DH205" i="48" s="1"/>
  <c r="DE205" i="48" s="1" a="1"/>
  <c r="DE205" i="48" s="1"/>
  <c r="DH206" i="48" a="1"/>
  <c r="DH206" i="48" s="1"/>
  <c r="DE206" i="48" s="1" a="1"/>
  <c r="DE206" i="48" s="1"/>
  <c r="DH207" i="48" a="1"/>
  <c r="DH207" i="48" s="1"/>
  <c r="DE207" i="48" s="1" a="1"/>
  <c r="DE207" i="48" s="1"/>
  <c r="DH208" i="48" a="1"/>
  <c r="DH208" i="48" s="1"/>
  <c r="DE208" i="48" s="1" a="1"/>
  <c r="DE208" i="48" s="1"/>
  <c r="DH209" i="48" a="1"/>
  <c r="DH209" i="48" s="1"/>
  <c r="DE209" i="48" s="1" a="1"/>
  <c r="DE209" i="48" s="1"/>
  <c r="DH210" i="48" a="1"/>
  <c r="DH210" i="48" s="1"/>
  <c r="DE210" i="48" s="1" a="1"/>
  <c r="DE210" i="48" s="1"/>
  <c r="DH211" i="48" a="1"/>
  <c r="DH211" i="48" s="1"/>
  <c r="DE211" i="48" s="1" a="1"/>
  <c r="DE211" i="48" s="1"/>
  <c r="DH212" i="48" a="1"/>
  <c r="DH212" i="48" s="1"/>
  <c r="DE212" i="48" s="1" a="1"/>
  <c r="DE212" i="48" s="1"/>
  <c r="DH213" i="48" a="1"/>
  <c r="DH213" i="48" s="1"/>
  <c r="DE213" i="48" s="1" a="1"/>
  <c r="DE213" i="48" s="1"/>
  <c r="DH214" i="48" a="1"/>
  <c r="DH214" i="48" s="1"/>
  <c r="DE214" i="48" s="1" a="1"/>
  <c r="DE214" i="48" s="1"/>
  <c r="DH215" i="48" a="1"/>
  <c r="DH215" i="48" s="1"/>
  <c r="DE215" i="48" s="1" a="1"/>
  <c r="DE215" i="48" s="1"/>
  <c r="DH216" i="48" a="1"/>
  <c r="DH216" i="48" s="1"/>
  <c r="DE216" i="48" s="1" a="1"/>
  <c r="DE216" i="48" s="1"/>
  <c r="DH217" i="48" a="1"/>
  <c r="DH217" i="48" s="1"/>
  <c r="DE217" i="48" s="1" a="1"/>
  <c r="DE217" i="48" s="1"/>
  <c r="DH218" i="48" a="1"/>
  <c r="DH218" i="48" s="1"/>
  <c r="DE218" i="48" s="1" a="1"/>
  <c r="DE218" i="48" s="1"/>
  <c r="DH219" i="48" a="1"/>
  <c r="DH219" i="48" s="1"/>
  <c r="DE219" i="48" s="1" a="1"/>
  <c r="DE219" i="48" s="1"/>
  <c r="DH220" i="48" a="1"/>
  <c r="DH220" i="48" s="1"/>
  <c r="DE220" i="48" s="1" a="1"/>
  <c r="DE220" i="48" s="1"/>
  <c r="DH221" i="48" a="1"/>
  <c r="DH221" i="48" s="1"/>
  <c r="DE221" i="48" s="1" a="1"/>
  <c r="DE221" i="48" s="1"/>
  <c r="DH222" i="48" a="1"/>
  <c r="DH222" i="48" s="1"/>
  <c r="DE222" i="48" s="1" a="1"/>
  <c r="DE222" i="48" s="1"/>
  <c r="DH223" i="48" a="1"/>
  <c r="DH223" i="48" s="1"/>
  <c r="DE223" i="48" s="1" a="1"/>
  <c r="DE223" i="48" s="1"/>
  <c r="DH224" i="48" a="1"/>
  <c r="DH224" i="48" s="1"/>
  <c r="DE224" i="48" s="1" a="1"/>
  <c r="DE224" i="48" s="1"/>
  <c r="DH225" i="48" a="1"/>
  <c r="DH225" i="48" s="1"/>
  <c r="DE225" i="48" s="1" a="1"/>
  <c r="DE225" i="48" s="1"/>
  <c r="DH226" i="48" a="1"/>
  <c r="DH226" i="48" s="1"/>
  <c r="DE226" i="48" s="1" a="1"/>
  <c r="DE226" i="48" s="1"/>
  <c r="DH227" i="48" a="1"/>
  <c r="DH227" i="48" s="1"/>
  <c r="DE227" i="48" s="1" a="1"/>
  <c r="DE227" i="48" s="1"/>
  <c r="DH228" i="48" a="1"/>
  <c r="DH228" i="48" s="1"/>
  <c r="DE228" i="48" s="1" a="1"/>
  <c r="DE228" i="48" s="1"/>
  <c r="DH229" i="48" a="1"/>
  <c r="DH229" i="48" s="1"/>
  <c r="DE229" i="48" s="1" a="1"/>
  <c r="DE229" i="48" s="1"/>
  <c r="DH230" i="48" a="1"/>
  <c r="DH230" i="48" s="1"/>
  <c r="DE230" i="48" s="1" a="1"/>
  <c r="DE230" i="48" s="1"/>
  <c r="DH231" i="48" a="1"/>
  <c r="DH231" i="48" s="1"/>
  <c r="DE231" i="48" s="1" a="1"/>
  <c r="DE231" i="48" s="1"/>
  <c r="DH232" i="48" a="1"/>
  <c r="DH232" i="48" s="1"/>
  <c r="DE232" i="48" s="1" a="1"/>
  <c r="DE232" i="48" s="1"/>
  <c r="DH233" i="48" a="1"/>
  <c r="DH233" i="48" s="1"/>
  <c r="DE233" i="48" s="1" a="1"/>
  <c r="DE233" i="48" s="1"/>
  <c r="DH234" i="48" a="1"/>
  <c r="DH234" i="48" s="1"/>
  <c r="DE234" i="48" s="1" a="1"/>
  <c r="DE234" i="48" s="1"/>
  <c r="DH235" i="48" a="1"/>
  <c r="DH235" i="48" s="1"/>
  <c r="DE235" i="48" s="1" a="1"/>
  <c r="DE235" i="48" s="1"/>
  <c r="DH236" i="48" a="1"/>
  <c r="DH236" i="48" s="1"/>
  <c r="DE236" i="48" s="1" a="1"/>
  <c r="DE236" i="48" s="1"/>
  <c r="DH237" i="48" a="1"/>
  <c r="DH237" i="48" s="1"/>
  <c r="DE237" i="48" s="1" a="1"/>
  <c r="DE237" i="48" s="1"/>
  <c r="DH238" i="48" a="1"/>
  <c r="DH238" i="48" s="1"/>
  <c r="DE238" i="48" s="1" a="1"/>
  <c r="DE238" i="48" s="1"/>
  <c r="DH239" i="48" a="1"/>
  <c r="DH239" i="48" s="1"/>
  <c r="DE239" i="48" s="1" a="1"/>
  <c r="DE239" i="48" s="1"/>
  <c r="DH240" i="48" a="1"/>
  <c r="DH240" i="48" s="1"/>
  <c r="DE240" i="48" s="1" a="1"/>
  <c r="DE240" i="48" s="1"/>
  <c r="DH241" i="48" a="1"/>
  <c r="DH241" i="48" s="1"/>
  <c r="DE241" i="48" s="1" a="1"/>
  <c r="DE241" i="48" s="1"/>
  <c r="DH242" i="48" a="1"/>
  <c r="DH242" i="48" s="1"/>
  <c r="DE242" i="48" s="1" a="1"/>
  <c r="DE242" i="48" s="1"/>
  <c r="DH243" i="48" a="1"/>
  <c r="DH243" i="48" s="1"/>
  <c r="DE243" i="48" s="1" a="1"/>
  <c r="DE243" i="48" s="1"/>
  <c r="DH244" i="48" a="1"/>
  <c r="DH244" i="48" s="1"/>
  <c r="DE244" i="48" s="1" a="1"/>
  <c r="DE244" i="48" s="1"/>
  <c r="DH245" i="48" a="1"/>
  <c r="DH245" i="48" s="1"/>
  <c r="DE245" i="48" s="1" a="1"/>
  <c r="DE245" i="48" s="1"/>
  <c r="DH246" i="48" a="1"/>
  <c r="DH246" i="48" s="1"/>
  <c r="DE246" i="48" s="1" a="1"/>
  <c r="DE246" i="48" s="1"/>
  <c r="DH247" i="48" a="1"/>
  <c r="DH247" i="48" s="1"/>
  <c r="DE247" i="48" s="1" a="1"/>
  <c r="DE247" i="48" s="1"/>
  <c r="DH248" i="48" a="1"/>
  <c r="DH248" i="48" s="1"/>
  <c r="DE248" i="48" s="1" a="1"/>
  <c r="DE248" i="48" s="1"/>
  <c r="DH249" i="48" a="1"/>
  <c r="DH249" i="48" s="1"/>
  <c r="DE249" i="48" s="1" a="1"/>
  <c r="DE249" i="48" s="1"/>
  <c r="DH250" i="48" a="1"/>
  <c r="DH250" i="48" s="1"/>
  <c r="DE250" i="48" s="1" a="1"/>
  <c r="DE250" i="48" s="1"/>
  <c r="DH251" i="48" a="1"/>
  <c r="DH251" i="48" s="1"/>
  <c r="DE251" i="48" s="1" a="1"/>
  <c r="DE251" i="48" s="1"/>
  <c r="DH252" i="48" a="1"/>
  <c r="DH252" i="48" s="1"/>
  <c r="DE252" i="48" s="1" a="1"/>
  <c r="DE252" i="48" s="1"/>
  <c r="DH253" i="48" a="1"/>
  <c r="DH253" i="48" s="1"/>
  <c r="DE253" i="48" s="1" a="1"/>
  <c r="DE253" i="48" s="1"/>
  <c r="DH254" i="48" a="1"/>
  <c r="DH254" i="48" s="1"/>
  <c r="DE254" i="48" s="1" a="1"/>
  <c r="DE254" i="48" s="1"/>
  <c r="DH255" i="48" a="1"/>
  <c r="DH255" i="48" s="1"/>
  <c r="DE255" i="48" s="1" a="1"/>
  <c r="DE255" i="48" s="1"/>
  <c r="DH256" i="48" a="1"/>
  <c r="DH256" i="48" s="1"/>
  <c r="DE256" i="48" s="1" a="1"/>
  <c r="DE256" i="48" s="1"/>
  <c r="DH257" i="48" a="1"/>
  <c r="DH257" i="48" s="1"/>
  <c r="DE257" i="48" s="1" a="1"/>
  <c r="DE257" i="48" s="1"/>
  <c r="DH258" i="48" a="1"/>
  <c r="DH258" i="48" s="1"/>
  <c r="DE258" i="48" s="1" a="1"/>
  <c r="DE258" i="48" s="1"/>
  <c r="DH259" i="48" a="1"/>
  <c r="DH259" i="48" s="1"/>
  <c r="DE259" i="48" s="1" a="1"/>
  <c r="DE259" i="48" s="1"/>
  <c r="DH260" i="48" a="1"/>
  <c r="DH260" i="48" s="1"/>
  <c r="DE260" i="48" s="1" a="1"/>
  <c r="DE260" i="48" s="1"/>
  <c r="DH261" i="48" a="1"/>
  <c r="DH261" i="48" s="1"/>
  <c r="DE261" i="48" s="1" a="1"/>
  <c r="DE261" i="48" s="1"/>
  <c r="DH262" i="48" a="1"/>
  <c r="DH262" i="48" s="1"/>
  <c r="DE262" i="48" s="1" a="1"/>
  <c r="DE262" i="48" s="1"/>
  <c r="DH263" i="48" a="1"/>
  <c r="DH263" i="48" s="1"/>
  <c r="DE263" i="48" s="1" a="1"/>
  <c r="DE263" i="48" s="1"/>
  <c r="DH264" i="48" a="1"/>
  <c r="DH264" i="48" s="1"/>
  <c r="DE264" i="48" s="1" a="1"/>
  <c r="DE264" i="48" s="1"/>
  <c r="DH265" i="48" a="1"/>
  <c r="DH265" i="48" s="1"/>
  <c r="DE265" i="48" s="1" a="1"/>
  <c r="DE265" i="48" s="1"/>
  <c r="DH266" i="48" a="1"/>
  <c r="DH266" i="48" s="1"/>
  <c r="DE266" i="48" s="1" a="1"/>
  <c r="DE266" i="48" s="1"/>
  <c r="DH267" i="48" a="1"/>
  <c r="DH267" i="48" s="1"/>
  <c r="DE267" i="48" s="1" a="1"/>
  <c r="DE267" i="48" s="1"/>
  <c r="DH268" i="48" a="1"/>
  <c r="DH268" i="48" s="1"/>
  <c r="DE268" i="48" s="1" a="1"/>
  <c r="DE268" i="48" s="1"/>
  <c r="DH269" i="48" a="1"/>
  <c r="DH269" i="48" s="1"/>
  <c r="DE269" i="48" s="1" a="1"/>
  <c r="DE269" i="48" s="1"/>
  <c r="DH270" i="48" a="1"/>
  <c r="DH270" i="48" s="1"/>
  <c r="DE270" i="48" s="1" a="1"/>
  <c r="DE270" i="48" s="1"/>
  <c r="DH271" i="48" a="1"/>
  <c r="DH271" i="48" s="1"/>
  <c r="DE271" i="48" s="1" a="1"/>
  <c r="DE271" i="48" s="1"/>
  <c r="DH272" i="48" a="1"/>
  <c r="DH272" i="48" s="1"/>
  <c r="DE272" i="48" s="1" a="1"/>
  <c r="DE272" i="48" s="1"/>
  <c r="DH273" i="48" a="1"/>
  <c r="DH273" i="48" s="1"/>
  <c r="DE273" i="48" s="1" a="1"/>
  <c r="DE273" i="48" s="1"/>
  <c r="DH274" i="48" a="1"/>
  <c r="DH274" i="48" s="1"/>
  <c r="DE274" i="48" s="1" a="1"/>
  <c r="DE274" i="48" s="1"/>
  <c r="DH275" i="48" a="1"/>
  <c r="DH275" i="48" s="1"/>
  <c r="DE275" i="48" s="1" a="1"/>
  <c r="DE275" i="48" s="1"/>
  <c r="DH276" i="48" a="1"/>
  <c r="DH276" i="48" s="1"/>
  <c r="DE276" i="48" s="1" a="1"/>
  <c r="DE276" i="48" s="1"/>
  <c r="DH277" i="48" a="1"/>
  <c r="DH277" i="48" s="1"/>
  <c r="DE277" i="48" s="1" a="1"/>
  <c r="DE277" i="48" s="1"/>
  <c r="DH278" i="48" a="1"/>
  <c r="DH278" i="48" s="1"/>
  <c r="DE278" i="48" s="1" a="1"/>
  <c r="DE278" i="48" s="1"/>
  <c r="DH279" i="48" a="1"/>
  <c r="DH279" i="48" s="1"/>
  <c r="DE279" i="48" s="1" a="1"/>
  <c r="DE279" i="48" s="1"/>
  <c r="DH280" i="48" a="1"/>
  <c r="DH280" i="48" s="1"/>
  <c r="DE280" i="48" s="1" a="1"/>
  <c r="DE280" i="48" s="1"/>
  <c r="DH281" i="48" a="1"/>
  <c r="DH281" i="48" s="1"/>
  <c r="DE281" i="48" s="1" a="1"/>
  <c r="DE281" i="48" s="1"/>
  <c r="DH282" i="48" a="1"/>
  <c r="DH282" i="48" s="1"/>
  <c r="DE282" i="48" s="1" a="1"/>
  <c r="DE282" i="48" s="1"/>
  <c r="DH283" i="48" a="1"/>
  <c r="DH283" i="48" s="1"/>
  <c r="DE283" i="48" s="1" a="1"/>
  <c r="DE283" i="48" s="1"/>
  <c r="DH284" i="48" a="1"/>
  <c r="DH284" i="48" s="1"/>
  <c r="DE284" i="48" s="1" a="1"/>
  <c r="DE284" i="48" s="1"/>
  <c r="DH285" i="48" a="1"/>
  <c r="DH285" i="48" s="1"/>
  <c r="DE285" i="48" s="1" a="1"/>
  <c r="DE285" i="48" s="1"/>
  <c r="DH286" i="48" a="1"/>
  <c r="DH286" i="48" s="1"/>
  <c r="DE286" i="48" s="1" a="1"/>
  <c r="DE286" i="48" s="1"/>
  <c r="DH287" i="48" a="1"/>
  <c r="DH287" i="48" s="1"/>
  <c r="DE287" i="48" s="1" a="1"/>
  <c r="DE287" i="48" s="1"/>
  <c r="DH288" i="48" a="1"/>
  <c r="DH288" i="48" s="1"/>
  <c r="DE288" i="48" s="1" a="1"/>
  <c r="DE288" i="48" s="1"/>
  <c r="DH289" i="48" a="1"/>
  <c r="DH289" i="48" s="1"/>
  <c r="DE289" i="48" s="1" a="1"/>
  <c r="DE289" i="48" s="1"/>
  <c r="DH290" i="48" a="1"/>
  <c r="DH290" i="48" s="1"/>
  <c r="DE290" i="48" s="1" a="1"/>
  <c r="DE290" i="48" s="1"/>
  <c r="DH291" i="48" a="1"/>
  <c r="DH291" i="48" s="1"/>
  <c r="DE291" i="48" s="1" a="1"/>
  <c r="DE291" i="48" s="1"/>
  <c r="DH292" i="48" a="1"/>
  <c r="DH292" i="48" s="1"/>
  <c r="DE292" i="48" s="1" a="1"/>
  <c r="DE292" i="48" s="1"/>
  <c r="DH293" i="48" a="1"/>
  <c r="DH293" i="48" s="1"/>
  <c r="DE293" i="48" s="1" a="1"/>
  <c r="DE293" i="48" s="1"/>
  <c r="DH294" i="48" a="1"/>
  <c r="DH294" i="48" s="1"/>
  <c r="DE294" i="48" s="1" a="1"/>
  <c r="DE294" i="48" s="1"/>
  <c r="DH295" i="48" a="1"/>
  <c r="DH295" i="48" s="1"/>
  <c r="DE295" i="48" s="1" a="1"/>
  <c r="DE295" i="48" s="1"/>
  <c r="DH296" i="48" a="1"/>
  <c r="DH296" i="48" s="1"/>
  <c r="DE296" i="48" s="1" a="1"/>
  <c r="DE296" i="48" s="1"/>
  <c r="DH297" i="48" a="1"/>
  <c r="DH297" i="48" s="1"/>
  <c r="DE297" i="48" s="1" a="1"/>
  <c r="DE297" i="48" s="1"/>
  <c r="DH298" i="48" a="1"/>
  <c r="DH298" i="48" s="1"/>
  <c r="DE298" i="48" s="1" a="1"/>
  <c r="DE298" i="48" s="1"/>
  <c r="DH299" i="48" a="1"/>
  <c r="DH299" i="48" s="1"/>
  <c r="DE299" i="48" s="1" a="1"/>
  <c r="DE299" i="48" s="1"/>
  <c r="DH300" i="48" a="1"/>
  <c r="DH300" i="48" s="1"/>
  <c r="DE300" i="48" s="1" a="1"/>
  <c r="DE300" i="48" s="1"/>
  <c r="DH301" i="48" a="1"/>
  <c r="DH301" i="48" s="1"/>
  <c r="DE301" i="48" s="1" a="1"/>
  <c r="DE301" i="48" s="1"/>
  <c r="DH302" i="48" a="1"/>
  <c r="DH302" i="48" s="1"/>
  <c r="DE302" i="48" s="1" a="1"/>
  <c r="DE302" i="48" s="1"/>
  <c r="DH303" i="48" a="1"/>
  <c r="DH303" i="48" s="1"/>
  <c r="DE303" i="48" s="1" a="1"/>
  <c r="DE303" i="48" s="1"/>
  <c r="DH304" i="48" a="1"/>
  <c r="DH304" i="48" s="1"/>
  <c r="DE304" i="48" s="1" a="1"/>
  <c r="DE304" i="48" s="1"/>
  <c r="DH305" i="48" a="1"/>
  <c r="DH305" i="48" s="1"/>
  <c r="DE305" i="48" s="1" a="1"/>
  <c r="DE305" i="48" s="1"/>
  <c r="DH306" i="48" a="1"/>
  <c r="DH306" i="48" s="1"/>
  <c r="DE306" i="48" s="1" a="1"/>
  <c r="DE306" i="48" s="1"/>
  <c r="DH307" i="48" a="1"/>
  <c r="DH307" i="48" s="1"/>
  <c r="DE307" i="48" s="1" a="1"/>
  <c r="DE307" i="48" s="1"/>
  <c r="DH308" i="48" a="1"/>
  <c r="DH308" i="48" s="1"/>
  <c r="DE308" i="48" s="1" a="1"/>
  <c r="DE308" i="48" s="1"/>
  <c r="DH309" i="48" a="1"/>
  <c r="DH309" i="48" s="1"/>
  <c r="DE309" i="48" s="1" a="1"/>
  <c r="DE309" i="48" s="1"/>
  <c r="DH310" i="48" a="1"/>
  <c r="DH310" i="48" s="1"/>
  <c r="DE310" i="48" s="1" a="1"/>
  <c r="DE310" i="48" s="1"/>
  <c r="DH311" i="48" a="1"/>
  <c r="DH311" i="48" s="1"/>
  <c r="DE311" i="48" s="1" a="1"/>
  <c r="DE311" i="48" s="1"/>
  <c r="DH312" i="48" a="1"/>
  <c r="DH312" i="48" s="1"/>
  <c r="DE312" i="48" s="1" a="1"/>
  <c r="DE312" i="48" s="1"/>
  <c r="DH313" i="48" a="1"/>
  <c r="DH313" i="48" s="1"/>
  <c r="DE313" i="48" s="1" a="1"/>
  <c r="DE313" i="48" s="1"/>
  <c r="DH314" i="48" a="1"/>
  <c r="DH314" i="48" s="1"/>
  <c r="DE314" i="48" s="1" a="1"/>
  <c r="DE314" i="48" s="1"/>
  <c r="DH315" i="48" a="1"/>
  <c r="DH315" i="48" s="1"/>
  <c r="DE315" i="48" s="1" a="1"/>
  <c r="DE315" i="48" s="1"/>
  <c r="DH316" i="48" a="1"/>
  <c r="DH316" i="48" s="1"/>
  <c r="DE316" i="48" s="1" a="1"/>
  <c r="DE316" i="48" s="1"/>
  <c r="DH317" i="48" a="1"/>
  <c r="DH317" i="48" s="1"/>
  <c r="DE317" i="48" s="1" a="1"/>
  <c r="DE317" i="48" s="1"/>
  <c r="DH318" i="48" a="1"/>
  <c r="DH318" i="48" s="1"/>
  <c r="DE318" i="48" s="1" a="1"/>
  <c r="DE318" i="48" s="1"/>
  <c r="DH319" i="48" a="1"/>
  <c r="DH319" i="48" s="1"/>
  <c r="DE319" i="48" s="1" a="1"/>
  <c r="DE319" i="48" s="1"/>
  <c r="DH320" i="48" a="1"/>
  <c r="DH320" i="48" s="1"/>
  <c r="DE320" i="48" s="1" a="1"/>
  <c r="DE320" i="48" s="1"/>
  <c r="DH321" i="48" a="1"/>
  <c r="DH321" i="48" s="1"/>
  <c r="DE321" i="48" s="1" a="1"/>
  <c r="DE321" i="48" s="1"/>
  <c r="DH322" i="48" a="1"/>
  <c r="DH322" i="48" s="1"/>
  <c r="DE322" i="48" s="1" a="1"/>
  <c r="DE322" i="48" s="1"/>
  <c r="DH323" i="48" a="1"/>
  <c r="DH323" i="48" s="1"/>
  <c r="DE323" i="48" s="1" a="1"/>
  <c r="DE323" i="48" s="1"/>
  <c r="DH324" i="48" a="1"/>
  <c r="DH324" i="48" s="1"/>
  <c r="DE324" i="48" s="1" a="1"/>
  <c r="DE324" i="48" s="1"/>
  <c r="DH325" i="48" a="1"/>
  <c r="DH325" i="48" s="1"/>
  <c r="DE325" i="48" s="1" a="1"/>
  <c r="DE325" i="48" s="1"/>
  <c r="DH326" i="48" a="1"/>
  <c r="DH326" i="48" s="1"/>
  <c r="DE326" i="48" s="1" a="1"/>
  <c r="DE326" i="48" s="1"/>
  <c r="DH327" i="48" a="1"/>
  <c r="DH327" i="48" s="1"/>
  <c r="DE327" i="48" s="1" a="1"/>
  <c r="DE327" i="48" s="1"/>
  <c r="DH328" i="48" a="1"/>
  <c r="DH328" i="48" s="1"/>
  <c r="DE328" i="48" s="1" a="1"/>
  <c r="DE328" i="48" s="1"/>
  <c r="DH329" i="48" a="1"/>
  <c r="DH329" i="48" s="1"/>
  <c r="DE329" i="48" s="1" a="1"/>
  <c r="DE329" i="48" s="1"/>
  <c r="DH330" i="48" a="1"/>
  <c r="DH330" i="48" s="1"/>
  <c r="DE330" i="48" s="1" a="1"/>
  <c r="DE330" i="48" s="1"/>
  <c r="DH331" i="48" a="1"/>
  <c r="DH331" i="48" s="1"/>
  <c r="DE331" i="48" s="1" a="1"/>
  <c r="DE331" i="48" s="1"/>
  <c r="DH332" i="48" a="1"/>
  <c r="DH332" i="48" s="1"/>
  <c r="DE332" i="48" s="1" a="1"/>
  <c r="DE332" i="48" s="1"/>
  <c r="DH333" i="48" a="1"/>
  <c r="DH333" i="48" s="1"/>
  <c r="DE333" i="48" s="1" a="1"/>
  <c r="DE333" i="48" s="1"/>
  <c r="DH334" i="48" a="1"/>
  <c r="DH334" i="48" s="1"/>
  <c r="DE334" i="48" s="1" a="1"/>
  <c r="DE334" i="48" s="1"/>
  <c r="DH335" i="48" a="1"/>
  <c r="DH335" i="48" s="1"/>
  <c r="DE335" i="48" s="1" a="1"/>
  <c r="DE335" i="48" s="1"/>
  <c r="DH336" i="48" a="1"/>
  <c r="DH336" i="48" s="1"/>
  <c r="DE336" i="48" s="1" a="1"/>
  <c r="DE336" i="48" s="1"/>
  <c r="DH337" i="48" a="1"/>
  <c r="DH337" i="48" s="1"/>
  <c r="DE337" i="48" s="1" a="1"/>
  <c r="DE337" i="48" s="1"/>
  <c r="DH338" i="48" a="1"/>
  <c r="DH338" i="48" s="1"/>
  <c r="DE338" i="48" s="1" a="1"/>
  <c r="DE338" i="48" s="1"/>
  <c r="DH339" i="48" a="1"/>
  <c r="DH339" i="48" s="1"/>
  <c r="DE339" i="48" s="1" a="1"/>
  <c r="DE339" i="48" s="1"/>
  <c r="DH340" i="48" a="1"/>
  <c r="DH340" i="48" s="1"/>
  <c r="DE340" i="48" s="1" a="1"/>
  <c r="DE340" i="48" s="1"/>
  <c r="DH341" i="48" a="1"/>
  <c r="DH341" i="48" s="1"/>
  <c r="DE341" i="48" s="1" a="1"/>
  <c r="DE341" i="48" s="1"/>
  <c r="DH342" i="48" a="1"/>
  <c r="DH342" i="48" s="1"/>
  <c r="DE342" i="48" s="1" a="1"/>
  <c r="DE342" i="48" s="1"/>
  <c r="DH343" i="48" a="1"/>
  <c r="DH343" i="48" s="1"/>
  <c r="DE343" i="48" s="1" a="1"/>
  <c r="DE343" i="48" s="1"/>
  <c r="DH344" i="48" a="1"/>
  <c r="DH344" i="48" s="1"/>
  <c r="DE344" i="48" s="1" a="1"/>
  <c r="DE344" i="48" s="1"/>
  <c r="DH345" i="48" a="1"/>
  <c r="DH345" i="48" s="1"/>
  <c r="DE345" i="48" s="1" a="1"/>
  <c r="DE345" i="48" s="1"/>
  <c r="DH346" i="48" a="1"/>
  <c r="DH346" i="48" s="1"/>
  <c r="DE346" i="48" s="1" a="1"/>
  <c r="DE346" i="48" s="1"/>
  <c r="DH347" i="48" a="1"/>
  <c r="DH347" i="48" s="1"/>
  <c r="DE347" i="48" s="1" a="1"/>
  <c r="DE347" i="48" s="1"/>
  <c r="DH348" i="48" a="1"/>
  <c r="DH348" i="48" s="1"/>
  <c r="DE348" i="48" s="1" a="1"/>
  <c r="DE348" i="48" s="1"/>
  <c r="DH349" i="48" a="1"/>
  <c r="DH349" i="48" s="1"/>
  <c r="DE349" i="48" s="1" a="1"/>
  <c r="DE349" i="48" s="1"/>
  <c r="DH350" i="48" a="1"/>
  <c r="DH350" i="48" s="1"/>
  <c r="DE350" i="48" s="1" a="1"/>
  <c r="DE350" i="48" s="1"/>
  <c r="DH351" i="48" a="1"/>
  <c r="DH351" i="48" s="1"/>
  <c r="DE351" i="48" s="1" a="1"/>
  <c r="DE351" i="48" s="1"/>
  <c r="DH352" i="48" a="1"/>
  <c r="DH352" i="48" s="1"/>
  <c r="DE352" i="48" s="1" a="1"/>
  <c r="DE352" i="48" s="1"/>
  <c r="DH353" i="48" a="1"/>
  <c r="DH353" i="48" s="1"/>
  <c r="DE353" i="48" s="1" a="1"/>
  <c r="DE353" i="48" s="1"/>
  <c r="DH354" i="48" a="1"/>
  <c r="DH354" i="48" s="1"/>
  <c r="DE354" i="48" s="1" a="1"/>
  <c r="DE354" i="48" s="1"/>
  <c r="DH355" i="48" a="1"/>
  <c r="DH355" i="48" s="1"/>
  <c r="DE355" i="48" s="1" a="1"/>
  <c r="DE355" i="48" s="1"/>
  <c r="DH356" i="48" a="1"/>
  <c r="DH356" i="48" s="1"/>
  <c r="DE356" i="48" s="1" a="1"/>
  <c r="DE356" i="48" s="1"/>
  <c r="DH357" i="48" a="1"/>
  <c r="DH357" i="48" s="1"/>
  <c r="DE357" i="48" s="1" a="1"/>
  <c r="DE357" i="48" s="1"/>
  <c r="DH358" i="48" a="1"/>
  <c r="DH358" i="48" s="1"/>
  <c r="DE358" i="48" s="1" a="1"/>
  <c r="DE358" i="48" s="1"/>
  <c r="DH359" i="48" a="1"/>
  <c r="DH359" i="48" s="1"/>
  <c r="DE359" i="48" s="1" a="1"/>
  <c r="DE359" i="48" s="1"/>
  <c r="DH360" i="48" a="1"/>
  <c r="DH360" i="48" s="1"/>
  <c r="DE360" i="48" s="1" a="1"/>
  <c r="DE360" i="48" s="1"/>
  <c r="DH361" i="48" a="1"/>
  <c r="DH361" i="48" s="1"/>
  <c r="DE361" i="48" s="1" a="1"/>
  <c r="DE361" i="48" s="1"/>
  <c r="DH362" i="48" a="1"/>
  <c r="DH362" i="48" s="1"/>
  <c r="DE362" i="48" s="1" a="1"/>
  <c r="DE362" i="48" s="1"/>
  <c r="DH363" i="48" a="1"/>
  <c r="DH363" i="48" s="1"/>
  <c r="DE363" i="48" s="1" a="1"/>
  <c r="DE363" i="48" s="1"/>
  <c r="DH364" i="48" a="1"/>
  <c r="DH364" i="48" s="1"/>
  <c r="DE364" i="48" s="1" a="1"/>
  <c r="DE364" i="48" s="1"/>
  <c r="DH365" i="48" a="1"/>
  <c r="DH365" i="48" s="1"/>
  <c r="DE365" i="48" s="1" a="1"/>
  <c r="DE365" i="48" s="1"/>
  <c r="DH366" i="48" a="1"/>
  <c r="DH366" i="48" s="1"/>
  <c r="DE366" i="48" s="1" a="1"/>
  <c r="DE366" i="48" s="1"/>
  <c r="DH367" i="48" a="1"/>
  <c r="DH367" i="48" s="1"/>
  <c r="DE367" i="48" s="1" a="1"/>
  <c r="DE367" i="48" s="1"/>
  <c r="DH368" i="48" a="1"/>
  <c r="DH368" i="48" s="1"/>
  <c r="DE368" i="48" s="1" a="1"/>
  <c r="DE368" i="48" s="1"/>
  <c r="DH369" i="48" a="1"/>
  <c r="DH369" i="48" s="1"/>
  <c r="DE369" i="48" s="1" a="1"/>
  <c r="DE369" i="48" s="1"/>
  <c r="DH370" i="48" a="1"/>
  <c r="DH370" i="48" s="1"/>
  <c r="DE370" i="48" s="1" a="1"/>
  <c r="DE370" i="48" s="1"/>
  <c r="DH371" i="48" a="1"/>
  <c r="DH371" i="48" s="1"/>
  <c r="DE371" i="48" s="1" a="1"/>
  <c r="DE371" i="48" s="1"/>
  <c r="DH372" i="48" a="1"/>
  <c r="DH372" i="48" s="1"/>
  <c r="DE372" i="48" s="1" a="1"/>
  <c r="DE372" i="48" s="1"/>
  <c r="DH373" i="48" a="1"/>
  <c r="DH373" i="48" s="1"/>
  <c r="DE373" i="48" s="1" a="1"/>
  <c r="DE373" i="48" s="1"/>
  <c r="DH374" i="48" a="1"/>
  <c r="DH374" i="48" s="1"/>
  <c r="DE374" i="48" s="1" a="1"/>
  <c r="DE374" i="48" s="1"/>
  <c r="DH375" i="48" a="1"/>
  <c r="DH375" i="48" s="1"/>
  <c r="DE375" i="48" s="1" a="1"/>
  <c r="DE375" i="48" s="1"/>
  <c r="DH376" i="48" a="1"/>
  <c r="DH376" i="48" s="1"/>
  <c r="DE376" i="48" s="1" a="1"/>
  <c r="DE376" i="48" s="1"/>
  <c r="DH377" i="48" a="1"/>
  <c r="DH377" i="48" s="1"/>
  <c r="DE377" i="48" s="1" a="1"/>
  <c r="DE377" i="48" s="1"/>
  <c r="DH378" i="48" a="1"/>
  <c r="DH378" i="48" s="1"/>
  <c r="DE378" i="48" s="1" a="1"/>
  <c r="DE378" i="48" s="1"/>
  <c r="DH379" i="48" a="1"/>
  <c r="DH379" i="48" s="1"/>
  <c r="DE379" i="48" s="1" a="1"/>
  <c r="DE379" i="48" s="1"/>
  <c r="DH380" i="48" a="1"/>
  <c r="DH380" i="48" s="1"/>
  <c r="DE380" i="48" s="1" a="1"/>
  <c r="DE380" i="48" s="1"/>
  <c r="DH381" i="48" a="1"/>
  <c r="DH381" i="48" s="1"/>
  <c r="DE381" i="48" s="1" a="1"/>
  <c r="DE381" i="48" s="1"/>
  <c r="DH382" i="48" a="1"/>
  <c r="DH382" i="48" s="1"/>
  <c r="DE382" i="48" s="1" a="1"/>
  <c r="DE382" i="48" s="1"/>
  <c r="DH383" i="48" a="1"/>
  <c r="DH383" i="48" s="1"/>
  <c r="DE383" i="48" s="1" a="1"/>
  <c r="DE383" i="48" s="1"/>
  <c r="DH384" i="48" a="1"/>
  <c r="DH384" i="48" s="1"/>
  <c r="DE384" i="48" s="1" a="1"/>
  <c r="DE384" i="48" s="1"/>
  <c r="DH385" i="48" a="1"/>
  <c r="DH385" i="48" s="1"/>
  <c r="DE385" i="48" s="1" a="1"/>
  <c r="DE385" i="48" s="1"/>
  <c r="DH386" i="48" a="1"/>
  <c r="DH386" i="48" s="1"/>
  <c r="DE386" i="48" s="1" a="1"/>
  <c r="DE386" i="48" s="1"/>
  <c r="DH387" i="48" a="1"/>
  <c r="DH387" i="48" s="1"/>
  <c r="DE387" i="48" s="1" a="1"/>
  <c r="DE387" i="48" s="1"/>
  <c r="DH388" i="48" a="1"/>
  <c r="DH388" i="48" s="1"/>
  <c r="DE388" i="48" s="1" a="1"/>
  <c r="DE388" i="48" s="1"/>
  <c r="DH389" i="48" a="1"/>
  <c r="DH389" i="48" s="1"/>
  <c r="DE389" i="48" s="1" a="1"/>
  <c r="DE389" i="48" s="1"/>
  <c r="DH390" i="48" a="1"/>
  <c r="DH390" i="48" s="1"/>
  <c r="DE390" i="48" s="1" a="1"/>
  <c r="DE390" i="48" s="1"/>
  <c r="DH391" i="48" a="1"/>
  <c r="DH391" i="48" s="1"/>
  <c r="DE391" i="48" s="1" a="1"/>
  <c r="DE391" i="48" s="1"/>
  <c r="DH392" i="48" a="1"/>
  <c r="DH392" i="48" s="1"/>
  <c r="DE392" i="48" s="1" a="1"/>
  <c r="DE392" i="48" s="1"/>
  <c r="DH393" i="48" a="1"/>
  <c r="DH393" i="48" s="1"/>
  <c r="DE393" i="48" s="1" a="1"/>
  <c r="DE393" i="48" s="1"/>
  <c r="DH394" i="48" a="1"/>
  <c r="DH394" i="48" s="1"/>
  <c r="DE394" i="48" s="1" a="1"/>
  <c r="DE394" i="48" s="1"/>
  <c r="DH395" i="48" a="1"/>
  <c r="DH395" i="48" s="1"/>
  <c r="DE395" i="48" s="1" a="1"/>
  <c r="DE395" i="48" s="1"/>
  <c r="DH396" i="48" a="1"/>
  <c r="DH396" i="48" s="1"/>
  <c r="DE396" i="48" s="1" a="1"/>
  <c r="DE396" i="48" s="1"/>
  <c r="DH397" i="48" a="1"/>
  <c r="DH397" i="48" s="1"/>
  <c r="DE397" i="48" s="1" a="1"/>
  <c r="DE397" i="48" s="1"/>
  <c r="DH398" i="48" a="1"/>
  <c r="DH398" i="48" s="1"/>
  <c r="DE398" i="48" s="1" a="1"/>
  <c r="DE398" i="48" s="1"/>
  <c r="DH399" i="48" a="1"/>
  <c r="DH399" i="48" s="1"/>
  <c r="DE399" i="48" s="1" a="1"/>
  <c r="DE399" i="48" s="1"/>
  <c r="DH400" i="48" a="1"/>
  <c r="DH400" i="48" s="1"/>
  <c r="DE400" i="48" s="1" a="1"/>
  <c r="DE400" i="48" s="1"/>
  <c r="DH401" i="48" a="1"/>
  <c r="DH401" i="48" s="1"/>
  <c r="DE401" i="48" s="1" a="1"/>
  <c r="DE401" i="48" s="1"/>
  <c r="DH402" i="48" a="1"/>
  <c r="DH402" i="48" s="1"/>
  <c r="DE402" i="48" s="1" a="1"/>
  <c r="DE402" i="48" s="1"/>
  <c r="DH403" i="48" a="1"/>
  <c r="DH403" i="48" s="1"/>
  <c r="DE403" i="48" s="1" a="1"/>
  <c r="DE403" i="48" s="1"/>
  <c r="DH404" i="48" a="1"/>
  <c r="DH404" i="48" s="1"/>
  <c r="DE404" i="48" s="1" a="1"/>
  <c r="DE404" i="48" s="1"/>
  <c r="DH405" i="48" a="1"/>
  <c r="DH405" i="48" s="1"/>
  <c r="DE405" i="48" s="1" a="1"/>
  <c r="DE405" i="48" s="1"/>
  <c r="DH406" i="48" a="1"/>
  <c r="DH406" i="48" s="1"/>
  <c r="DE406" i="48" s="1" a="1"/>
  <c r="DE406" i="48" s="1"/>
  <c r="DH407" i="48" a="1"/>
  <c r="DH407" i="48" s="1"/>
  <c r="DE407" i="48" s="1" a="1"/>
  <c r="DE407" i="48" s="1"/>
  <c r="DH408" i="48" a="1"/>
  <c r="DH408" i="48" s="1"/>
  <c r="DE408" i="48" s="1" a="1"/>
  <c r="DE408" i="48" s="1"/>
  <c r="DH409" i="48" a="1"/>
  <c r="DH409" i="48" s="1"/>
  <c r="DE409" i="48" s="1" a="1"/>
  <c r="DE409" i="48" s="1"/>
  <c r="DH410" i="48" a="1"/>
  <c r="DH410" i="48" s="1"/>
  <c r="DE410" i="48" s="1" a="1"/>
  <c r="DE410" i="48" s="1"/>
  <c r="DH411" i="48" a="1"/>
  <c r="DH411" i="48" s="1"/>
  <c r="DE411" i="48" s="1" a="1"/>
  <c r="DE411" i="48" s="1"/>
  <c r="DH412" i="48" a="1"/>
  <c r="DH412" i="48" s="1"/>
  <c r="DE412" i="48" s="1" a="1"/>
  <c r="DE412" i="48" s="1"/>
  <c r="DH413" i="48" a="1"/>
  <c r="DH413" i="48" s="1"/>
  <c r="DE413" i="48" s="1" a="1"/>
  <c r="DE413" i="48" s="1"/>
  <c r="DH414" i="48" a="1"/>
  <c r="DH414" i="48" s="1"/>
  <c r="DE414" i="48" s="1" a="1"/>
  <c r="DE414" i="48" s="1"/>
  <c r="DH415" i="48" a="1"/>
  <c r="DH415" i="48" s="1"/>
  <c r="DE415" i="48" s="1" a="1"/>
  <c r="DE415" i="48" s="1"/>
  <c r="DH416" i="48" a="1"/>
  <c r="DH416" i="48" s="1"/>
  <c r="DE416" i="48" s="1" a="1"/>
  <c r="DE416" i="48" s="1"/>
  <c r="DH417" i="48" a="1"/>
  <c r="DH417" i="48" s="1"/>
  <c r="DE417" i="48" s="1" a="1"/>
  <c r="DE417" i="48" s="1"/>
  <c r="DH418" i="48" a="1"/>
  <c r="DH418" i="48" s="1"/>
  <c r="DE418" i="48" s="1" a="1"/>
  <c r="DE418" i="48" s="1"/>
  <c r="DH419" i="48" a="1"/>
  <c r="DH419" i="48" s="1"/>
  <c r="DE419" i="48" s="1" a="1"/>
  <c r="DE419" i="48" s="1"/>
  <c r="DH420" i="48" a="1"/>
  <c r="DH420" i="48" s="1"/>
  <c r="DE420" i="48" s="1" a="1"/>
  <c r="DE420" i="48" s="1"/>
  <c r="DH421" i="48" a="1"/>
  <c r="DH421" i="48" s="1"/>
  <c r="DE421" i="48" s="1" a="1"/>
  <c r="DE421" i="48" s="1"/>
  <c r="DH422" i="48" a="1"/>
  <c r="DH422" i="48" s="1"/>
  <c r="DE422" i="48" s="1" a="1"/>
  <c r="DE422" i="48" s="1"/>
  <c r="DH423" i="48" a="1"/>
  <c r="DH423" i="48" s="1"/>
  <c r="DE423" i="48" s="1" a="1"/>
  <c r="DE423" i="48" s="1"/>
  <c r="DH424" i="48" a="1"/>
  <c r="DH424" i="48" s="1"/>
  <c r="DE424" i="48" s="1" a="1"/>
  <c r="DE424" i="48" s="1"/>
  <c r="DH425" i="48" a="1"/>
  <c r="DH425" i="48" s="1"/>
  <c r="DE425" i="48" s="1" a="1"/>
  <c r="DE425" i="48" s="1"/>
  <c r="DH426" i="48" a="1"/>
  <c r="DH426" i="48" s="1"/>
  <c r="DE426" i="48" s="1" a="1"/>
  <c r="DE426" i="48" s="1"/>
  <c r="DH427" i="48" a="1"/>
  <c r="DH427" i="48" s="1"/>
  <c r="DE427" i="48" s="1" a="1"/>
  <c r="DE427" i="48" s="1"/>
  <c r="DH428" i="48" a="1"/>
  <c r="DH428" i="48" s="1"/>
  <c r="DE428" i="48" s="1" a="1"/>
  <c r="DE428" i="48" s="1"/>
  <c r="DH429" i="48" a="1"/>
  <c r="DH429" i="48" s="1"/>
  <c r="DE429" i="48" s="1" a="1"/>
  <c r="DE429" i="48" s="1"/>
  <c r="DH430" i="48" a="1"/>
  <c r="DH430" i="48" s="1"/>
  <c r="DE430" i="48" s="1" a="1"/>
  <c r="DE430" i="48" s="1"/>
  <c r="DH431" i="48" a="1"/>
  <c r="DH431" i="48" s="1"/>
  <c r="DE431" i="48" s="1" a="1"/>
  <c r="DE431" i="48" s="1"/>
  <c r="DH432" i="48" a="1"/>
  <c r="DH432" i="48" s="1"/>
  <c r="DE432" i="48" s="1" a="1"/>
  <c r="DE432" i="48" s="1"/>
  <c r="DH433" i="48" a="1"/>
  <c r="DH433" i="48" s="1"/>
  <c r="DE433" i="48" s="1" a="1"/>
  <c r="DE433" i="48" s="1"/>
  <c r="DH434" i="48" a="1"/>
  <c r="DH434" i="48" s="1"/>
  <c r="DE434" i="48" s="1" a="1"/>
  <c r="DE434" i="48" s="1"/>
  <c r="DH435" i="48" a="1"/>
  <c r="DH435" i="48" s="1"/>
  <c r="DE435" i="48" s="1" a="1"/>
  <c r="DE435" i="48" s="1"/>
  <c r="DH436" i="48" a="1"/>
  <c r="DH436" i="48" s="1"/>
  <c r="DE436" i="48" s="1" a="1"/>
  <c r="DE436" i="48" s="1"/>
  <c r="DH437" i="48" a="1"/>
  <c r="DH437" i="48" s="1"/>
  <c r="DE437" i="48" s="1" a="1"/>
  <c r="DE437" i="48" s="1"/>
  <c r="DH438" i="48" a="1"/>
  <c r="DH438" i="48" s="1"/>
  <c r="DE438" i="48" s="1" a="1"/>
  <c r="DE438" i="48" s="1"/>
  <c r="DH439" i="48" a="1"/>
  <c r="DH439" i="48" s="1"/>
  <c r="DE439" i="48" s="1" a="1"/>
  <c r="DE439" i="48" s="1"/>
  <c r="DH440" i="48" a="1"/>
  <c r="DH440" i="48" s="1"/>
  <c r="DE440" i="48" s="1" a="1"/>
  <c r="DE440" i="48" s="1"/>
  <c r="DH441" i="48" a="1"/>
  <c r="DH441" i="48" s="1"/>
  <c r="DE441" i="48" s="1" a="1"/>
  <c r="DE441" i="48" s="1"/>
  <c r="DH442" i="48" a="1"/>
  <c r="DH442" i="48" s="1"/>
  <c r="DE442" i="48" s="1" a="1"/>
  <c r="DE442" i="48" s="1"/>
  <c r="DH443" i="48" a="1"/>
  <c r="DH443" i="48" s="1"/>
  <c r="DE443" i="48" s="1" a="1"/>
  <c r="DE443" i="48" s="1"/>
  <c r="DH444" i="48" a="1"/>
  <c r="DH444" i="48" s="1"/>
  <c r="DE444" i="48" s="1" a="1"/>
  <c r="DE444" i="48" s="1"/>
  <c r="DH445" i="48" a="1"/>
  <c r="DH445" i="48" s="1"/>
  <c r="DE445" i="48" s="1" a="1"/>
  <c r="DE445" i="48" s="1"/>
  <c r="DH446" i="48" a="1"/>
  <c r="DH446" i="48" s="1"/>
  <c r="DE446" i="48" s="1" a="1"/>
  <c r="DE446" i="48" s="1"/>
  <c r="DH447" i="48" a="1"/>
  <c r="DH447" i="48" s="1"/>
  <c r="DE447" i="48" s="1" a="1"/>
  <c r="DE447" i="48" s="1"/>
  <c r="DH448" i="48" a="1"/>
  <c r="DH448" i="48" s="1"/>
  <c r="DE448" i="48" s="1" a="1"/>
  <c r="DE448" i="48" s="1"/>
  <c r="DH449" i="48" a="1"/>
  <c r="DH449" i="48" s="1"/>
  <c r="DE449" i="48" s="1" a="1"/>
  <c r="DE449" i="48" s="1"/>
  <c r="DH450" i="48" a="1"/>
  <c r="DH450" i="48" s="1"/>
  <c r="DE450" i="48" s="1" a="1"/>
  <c r="DE450" i="48" s="1"/>
  <c r="DH451" i="48" a="1"/>
  <c r="DH451" i="48" s="1"/>
  <c r="DE451" i="48" s="1" a="1"/>
  <c r="DE451" i="48" s="1"/>
  <c r="DH452" i="48" a="1"/>
  <c r="DH452" i="48" s="1"/>
  <c r="DE452" i="48" s="1" a="1"/>
  <c r="DE452" i="48" s="1"/>
  <c r="DH453" i="48" a="1"/>
  <c r="DH453" i="48" s="1"/>
  <c r="DE453" i="48" s="1" a="1"/>
  <c r="DE453" i="48" s="1"/>
  <c r="DH454" i="48" a="1"/>
  <c r="DH454" i="48" s="1"/>
  <c r="DE454" i="48" s="1" a="1"/>
  <c r="DE454" i="48" s="1"/>
  <c r="DH455" i="48" a="1"/>
  <c r="DH455" i="48" s="1"/>
  <c r="DE455" i="48" s="1" a="1"/>
  <c r="DE455" i="48" s="1"/>
  <c r="DH456" i="48" a="1"/>
  <c r="DH456" i="48" s="1"/>
  <c r="DE456" i="48" s="1" a="1"/>
  <c r="DE456" i="48" s="1"/>
  <c r="DH457" i="48" a="1"/>
  <c r="DH457" i="48" s="1"/>
  <c r="DE457" i="48" s="1" a="1"/>
  <c r="DE457" i="48" s="1"/>
  <c r="DH458" i="48" a="1"/>
  <c r="DH458" i="48" s="1"/>
  <c r="DE458" i="48" s="1" a="1"/>
  <c r="DE458" i="48" s="1"/>
  <c r="DH459" i="48" a="1"/>
  <c r="DH459" i="48" s="1"/>
  <c r="DE459" i="48" s="1" a="1"/>
  <c r="DE459" i="48" s="1"/>
  <c r="DH460" i="48" a="1"/>
  <c r="DH460" i="48" s="1"/>
  <c r="DE460" i="48" s="1" a="1"/>
  <c r="DE460" i="48" s="1"/>
  <c r="DH461" i="48" a="1"/>
  <c r="DH461" i="48" s="1"/>
  <c r="DE461" i="48" s="1" a="1"/>
  <c r="DE461" i="48" s="1"/>
  <c r="DH462" i="48" a="1"/>
  <c r="DH462" i="48" s="1"/>
  <c r="DE462" i="48" s="1" a="1"/>
  <c r="DE462" i="48" s="1"/>
  <c r="DH463" i="48" a="1"/>
  <c r="DH463" i="48" s="1"/>
  <c r="DE463" i="48" s="1" a="1"/>
  <c r="DE463" i="48" s="1"/>
  <c r="DH464" i="48" a="1"/>
  <c r="DH464" i="48" s="1"/>
  <c r="DE464" i="48" s="1" a="1"/>
  <c r="DE464" i="48" s="1"/>
  <c r="DH465" i="48" a="1"/>
  <c r="DH465" i="48" s="1"/>
  <c r="DE465" i="48" s="1" a="1"/>
  <c r="DE465" i="48" s="1"/>
  <c r="DH466" i="48" a="1"/>
  <c r="DH466" i="48" s="1"/>
  <c r="DE466" i="48" s="1" a="1"/>
  <c r="DE466" i="48" s="1"/>
  <c r="DH467" i="48" a="1"/>
  <c r="DH467" i="48" s="1"/>
  <c r="DE467" i="48" s="1" a="1"/>
  <c r="DE467" i="48" s="1"/>
  <c r="DH468" i="48" a="1"/>
  <c r="DH468" i="48" s="1"/>
  <c r="DE468" i="48" s="1" a="1"/>
  <c r="DE468" i="48" s="1"/>
  <c r="DH469" i="48" a="1"/>
  <c r="DH469" i="48" s="1"/>
  <c r="DE469" i="48" s="1" a="1"/>
  <c r="DE469" i="48" s="1"/>
  <c r="DH470" i="48" a="1"/>
  <c r="DH470" i="48" s="1"/>
  <c r="DE470" i="48" s="1" a="1"/>
  <c r="DE470" i="48" s="1"/>
  <c r="DH471" i="48" a="1"/>
  <c r="DH471" i="48" s="1"/>
  <c r="DE471" i="48" s="1" a="1"/>
  <c r="DE471" i="48" s="1"/>
  <c r="DH472" i="48" a="1"/>
  <c r="DH472" i="48" s="1"/>
  <c r="DE472" i="48" s="1" a="1"/>
  <c r="DE472" i="48" s="1"/>
  <c r="DH473" i="48" a="1"/>
  <c r="DH473" i="48" s="1"/>
  <c r="DE473" i="48" s="1" a="1"/>
  <c r="DE473" i="48" s="1"/>
  <c r="DH474" i="48" a="1"/>
  <c r="DH474" i="48" s="1"/>
  <c r="DE474" i="48" s="1" a="1"/>
  <c r="DE474" i="48" s="1"/>
  <c r="DH475" i="48" a="1"/>
  <c r="DH475" i="48" s="1"/>
  <c r="DE475" i="48" s="1" a="1"/>
  <c r="DE475" i="48" s="1"/>
  <c r="DH476" i="48" a="1"/>
  <c r="DH476" i="48" s="1"/>
  <c r="DE476" i="48" s="1" a="1"/>
  <c r="DE476" i="48" s="1"/>
  <c r="DH477" i="48" a="1"/>
  <c r="DH477" i="48" s="1"/>
  <c r="DE477" i="48" s="1" a="1"/>
  <c r="DE477" i="48" s="1"/>
  <c r="DH478" i="48" a="1"/>
  <c r="DH478" i="48" s="1"/>
  <c r="DE478" i="48" s="1" a="1"/>
  <c r="DE478" i="48" s="1"/>
  <c r="DH479" i="48" a="1"/>
  <c r="DH479" i="48" s="1"/>
  <c r="DE479" i="48" s="1" a="1"/>
  <c r="DE479" i="48" s="1"/>
  <c r="DH480" i="48" a="1"/>
  <c r="DH480" i="48" s="1"/>
  <c r="DE480" i="48" s="1" a="1"/>
  <c r="DE480" i="48" s="1"/>
  <c r="DH481" i="48" a="1"/>
  <c r="DH481" i="48" s="1"/>
  <c r="DE481" i="48" s="1" a="1"/>
  <c r="DE481" i="48" s="1"/>
  <c r="DH482" i="48" a="1"/>
  <c r="DH482" i="48" s="1"/>
  <c r="DE482" i="48" s="1" a="1"/>
  <c r="DE482" i="48" s="1"/>
  <c r="DH483" i="48" a="1"/>
  <c r="DH483" i="48" s="1"/>
  <c r="DE483" i="48" s="1" a="1"/>
  <c r="DE483" i="48" s="1"/>
  <c r="DH484" i="48" a="1"/>
  <c r="DH484" i="48" s="1"/>
  <c r="DE484" i="48" s="1" a="1"/>
  <c r="DE484" i="48" s="1"/>
  <c r="DH485" i="48" a="1"/>
  <c r="DH485" i="48" s="1"/>
  <c r="DE485" i="48" s="1" a="1"/>
  <c r="DE485" i="48" s="1"/>
  <c r="DH486" i="48" a="1"/>
  <c r="DH486" i="48" s="1"/>
  <c r="DE486" i="48" s="1" a="1"/>
  <c r="DE486" i="48" s="1"/>
  <c r="DH487" i="48" a="1"/>
  <c r="DH487" i="48" s="1"/>
  <c r="DE487" i="48" s="1" a="1"/>
  <c r="DE487" i="48" s="1"/>
  <c r="DH488" i="48" a="1"/>
  <c r="DH488" i="48" s="1"/>
  <c r="DE488" i="48" s="1" a="1"/>
  <c r="DE488" i="48" s="1"/>
  <c r="DH489" i="48" a="1"/>
  <c r="DH489" i="48" s="1"/>
  <c r="DE489" i="48" s="1" a="1"/>
  <c r="DE489" i="48" s="1"/>
  <c r="DH490" i="48" a="1"/>
  <c r="DH490" i="48" s="1"/>
  <c r="DE490" i="48" s="1" a="1"/>
  <c r="DE490" i="48" s="1"/>
  <c r="DH491" i="48" a="1"/>
  <c r="DH491" i="48" s="1"/>
  <c r="DE491" i="48" s="1" a="1"/>
  <c r="DE491" i="48" s="1"/>
  <c r="DH492" i="48" a="1"/>
  <c r="DH492" i="48" s="1"/>
  <c r="DE492" i="48" s="1" a="1"/>
  <c r="DE492" i="48" s="1"/>
  <c r="DH493" i="48" a="1"/>
  <c r="DH493" i="48" s="1"/>
  <c r="DE493" i="48" s="1" a="1"/>
  <c r="DE493" i="48" s="1"/>
  <c r="DH494" i="48" a="1"/>
  <c r="DH494" i="48" s="1"/>
  <c r="DE494" i="48" s="1" a="1"/>
  <c r="DE494" i="48" s="1"/>
  <c r="DH495" i="48" a="1"/>
  <c r="DH495" i="48" s="1"/>
  <c r="DE495" i="48" s="1" a="1"/>
  <c r="DE495" i="48" s="1"/>
  <c r="DH496" i="48" a="1"/>
  <c r="DH496" i="48" s="1"/>
  <c r="DE496" i="48" s="1" a="1"/>
  <c r="DE496" i="48" s="1"/>
  <c r="DH497" i="48" a="1"/>
  <c r="DH497" i="48" s="1"/>
  <c r="DE497" i="48" s="1" a="1"/>
  <c r="DE497" i="48" s="1"/>
  <c r="DH498" i="48" a="1"/>
  <c r="DH498" i="48" s="1"/>
  <c r="DE498" i="48" s="1" a="1"/>
  <c r="DE498" i="48" s="1"/>
  <c r="DH499" i="48" a="1"/>
  <c r="DH499" i="48" s="1"/>
  <c r="DE499" i="48" s="1" a="1"/>
  <c r="DE499" i="48" s="1"/>
  <c r="DH500" i="48" a="1"/>
  <c r="DH500" i="48" s="1"/>
  <c r="DE500" i="48" s="1" a="1"/>
  <c r="DE500" i="48" s="1"/>
  <c r="DH501" i="48" a="1"/>
  <c r="DH501" i="48" s="1"/>
  <c r="DE501" i="48" s="1" a="1"/>
  <c r="DE501" i="48" s="1"/>
  <c r="DH502" i="48" a="1"/>
  <c r="DH502" i="48" s="1"/>
  <c r="DE502" i="48" s="1" a="1"/>
  <c r="DE502" i="48" s="1"/>
  <c r="DH503" i="48" a="1"/>
  <c r="DH503" i="48" s="1"/>
  <c r="DE503" i="48" s="1" a="1"/>
  <c r="DE503" i="48" s="1"/>
  <c r="DH504" i="48" a="1"/>
  <c r="DH504" i="48" s="1"/>
  <c r="DE504" i="48" s="1" a="1"/>
  <c r="DE504" i="48" s="1"/>
  <c r="DH505" i="48" a="1"/>
  <c r="DH505" i="48" s="1"/>
  <c r="DE505" i="48" s="1" a="1"/>
  <c r="DE505" i="48" s="1"/>
  <c r="DH506" i="48" a="1"/>
  <c r="DH506" i="48" s="1"/>
  <c r="DE506" i="48" s="1" a="1"/>
  <c r="DE506" i="48" s="1"/>
  <c r="DH507" i="48" a="1"/>
  <c r="DH507" i="48" s="1"/>
  <c r="DE507" i="48" s="1" a="1"/>
  <c r="DE507" i="48" s="1"/>
  <c r="DH508" i="48" a="1"/>
  <c r="DH508" i="48" s="1"/>
  <c r="DE508" i="48" s="1" a="1"/>
  <c r="DE508" i="48" s="1"/>
  <c r="DH509" i="48" a="1"/>
  <c r="DH509" i="48" s="1"/>
  <c r="DE509" i="48" s="1" a="1"/>
  <c r="DE509" i="48" s="1"/>
  <c r="DH510" i="48" a="1"/>
  <c r="DH510" i="48" s="1"/>
  <c r="DE510" i="48" s="1" a="1"/>
  <c r="DE510" i="48" s="1"/>
  <c r="DH511" i="48" a="1"/>
  <c r="DH511" i="48" s="1"/>
  <c r="DE511" i="48" s="1" a="1"/>
  <c r="DE511" i="48" s="1"/>
  <c r="DH512" i="48" a="1"/>
  <c r="DH512" i="48" s="1"/>
  <c r="DE512" i="48" s="1" a="1"/>
  <c r="DE512" i="48" s="1"/>
  <c r="DH513" i="48" a="1"/>
  <c r="DH513" i="48" s="1"/>
  <c r="DE513" i="48" s="1" a="1"/>
  <c r="DE513" i="48" s="1"/>
  <c r="DH514" i="48" a="1"/>
  <c r="DH514" i="48" s="1"/>
  <c r="DE514" i="48" s="1" a="1"/>
  <c r="DE514" i="48" s="1"/>
  <c r="DH515" i="48" a="1"/>
  <c r="DH515" i="48" s="1"/>
  <c r="DE515" i="48" s="1" a="1"/>
  <c r="DE515" i="48" s="1"/>
  <c r="DH516" i="48" a="1"/>
  <c r="DH516" i="48" s="1"/>
  <c r="DE516" i="48" s="1" a="1"/>
  <c r="DE516" i="48" s="1"/>
  <c r="DH517" i="48" a="1"/>
  <c r="DH517" i="48" s="1"/>
  <c r="DE517" i="48" s="1" a="1"/>
  <c r="DE517" i="48" s="1"/>
  <c r="DH518" i="48" a="1"/>
  <c r="DH518" i="48" s="1"/>
  <c r="DE518" i="48" s="1" a="1"/>
  <c r="DE518" i="48" s="1"/>
  <c r="DH519" i="48" a="1"/>
  <c r="DH519" i="48" s="1"/>
  <c r="DE519" i="48" s="1" a="1"/>
  <c r="DE519" i="48" s="1"/>
  <c r="DH520" i="48" a="1"/>
  <c r="DH520" i="48" s="1"/>
  <c r="DE520" i="48" s="1" a="1"/>
  <c r="DE520" i="48" s="1"/>
  <c r="DH521" i="48" a="1"/>
  <c r="DH521" i="48" s="1"/>
  <c r="DE521" i="48" s="1" a="1"/>
  <c r="DE521" i="48" s="1"/>
  <c r="DH522" i="48" a="1"/>
  <c r="DH522" i="48" s="1"/>
  <c r="DE522" i="48" s="1" a="1"/>
  <c r="DE522" i="48" s="1"/>
  <c r="DH523" i="48" a="1"/>
  <c r="DH523" i="48" s="1"/>
  <c r="DE523" i="48" s="1" a="1"/>
  <c r="DE523" i="48" s="1"/>
  <c r="DH524" i="48" a="1"/>
  <c r="DH524" i="48" s="1"/>
  <c r="DE524" i="48" s="1" a="1"/>
  <c r="DE524" i="48" s="1"/>
  <c r="DH525" i="48" a="1"/>
  <c r="DH525" i="48" s="1"/>
  <c r="DE525" i="48" s="1" a="1"/>
  <c r="DE525" i="48" s="1"/>
  <c r="DH526" i="48" a="1"/>
  <c r="DH526" i="48" s="1"/>
  <c r="DE526" i="48" s="1" a="1"/>
  <c r="DE526" i="48" s="1"/>
  <c r="DH527" i="48" a="1"/>
  <c r="DH527" i="48" s="1"/>
  <c r="DE527" i="48" s="1" a="1"/>
  <c r="DE527" i="48" s="1"/>
  <c r="DH528" i="48" a="1"/>
  <c r="DH528" i="48" s="1"/>
  <c r="DE528" i="48" s="1" a="1"/>
  <c r="DE528" i="48" s="1"/>
  <c r="DH529" i="48" a="1"/>
  <c r="DH529" i="48" s="1"/>
  <c r="DE529" i="48" s="1" a="1"/>
  <c r="DE529" i="48" s="1"/>
  <c r="DH530" i="48" a="1"/>
  <c r="DH530" i="48" s="1"/>
  <c r="DE530" i="48" s="1" a="1"/>
  <c r="DE530" i="48" s="1"/>
  <c r="DH531" i="48" a="1"/>
  <c r="DH531" i="48" s="1"/>
  <c r="DE531" i="48" s="1" a="1"/>
  <c r="DE531" i="48" s="1"/>
  <c r="DH532" i="48" a="1"/>
  <c r="DH532" i="48" s="1"/>
  <c r="DE532" i="48" s="1" a="1"/>
  <c r="DE532" i="48" s="1"/>
  <c r="DH533" i="48" a="1"/>
  <c r="DH533" i="48" s="1"/>
  <c r="DE533" i="48" s="1" a="1"/>
  <c r="DE533" i="48" s="1"/>
  <c r="DH534" i="48" a="1"/>
  <c r="DH534" i="48" s="1"/>
  <c r="DE534" i="48" s="1" a="1"/>
  <c r="DE534" i="48" s="1"/>
  <c r="DH535" i="48" a="1"/>
  <c r="DH535" i="48" s="1"/>
  <c r="DE535" i="48" s="1" a="1"/>
  <c r="DE535" i="48" s="1"/>
  <c r="DH536" i="48" a="1"/>
  <c r="DH536" i="48" s="1"/>
  <c r="DE536" i="48" s="1" a="1"/>
  <c r="DE536" i="48" s="1"/>
  <c r="DH537" i="48" a="1"/>
  <c r="DH537" i="48" s="1"/>
  <c r="DE537" i="48" s="1" a="1"/>
  <c r="DE537" i="48" s="1"/>
  <c r="DH538" i="48" a="1"/>
  <c r="DH538" i="48" s="1"/>
  <c r="DE538" i="48" s="1" a="1"/>
  <c r="DE538" i="48" s="1"/>
  <c r="DH539" i="48" a="1"/>
  <c r="DH539" i="48" s="1"/>
  <c r="DE539" i="48" s="1" a="1"/>
  <c r="DE539" i="48" s="1"/>
  <c r="DH540" i="48" a="1"/>
  <c r="DH540" i="48" s="1"/>
  <c r="DE540" i="48" s="1" a="1"/>
  <c r="DE540" i="48" s="1"/>
  <c r="DH541" i="48" a="1"/>
  <c r="DH541" i="48" s="1"/>
  <c r="DE541" i="48" s="1" a="1"/>
  <c r="DE541" i="48" s="1"/>
  <c r="DH542" i="48" a="1"/>
  <c r="DH542" i="48" s="1"/>
  <c r="DE542" i="48" s="1" a="1"/>
  <c r="DE542" i="48" s="1"/>
  <c r="DH543" i="48" a="1"/>
  <c r="DH543" i="48" s="1"/>
  <c r="DE543" i="48" s="1" a="1"/>
  <c r="DE543" i="48" s="1"/>
  <c r="DH544" i="48" a="1"/>
  <c r="DH544" i="48" s="1"/>
  <c r="DE544" i="48" s="1" a="1"/>
  <c r="DE544" i="48" s="1"/>
  <c r="DH545" i="48" a="1"/>
  <c r="DH545" i="48" s="1"/>
  <c r="DE545" i="48" s="1" a="1"/>
  <c r="DE545" i="48" s="1"/>
  <c r="DH546" i="48" a="1"/>
  <c r="DH546" i="48" s="1"/>
  <c r="DE546" i="48" s="1" a="1"/>
  <c r="DE546" i="48" s="1"/>
  <c r="DH547" i="48" a="1"/>
  <c r="DH547" i="48" s="1"/>
  <c r="DE547" i="48" s="1" a="1"/>
  <c r="DE547" i="48" s="1"/>
  <c r="DH548" i="48" a="1"/>
  <c r="DH548" i="48" s="1"/>
  <c r="DE548" i="48" s="1" a="1"/>
  <c r="DE548" i="48" s="1"/>
  <c r="DH549" i="48" a="1"/>
  <c r="DH549" i="48" s="1"/>
  <c r="DE549" i="48" s="1" a="1"/>
  <c r="DE549" i="48" s="1"/>
  <c r="DH550" i="48" a="1"/>
  <c r="DH550" i="48" s="1"/>
  <c r="DE550" i="48" s="1" a="1"/>
  <c r="DE550" i="48" s="1"/>
  <c r="DH551" i="48" a="1"/>
  <c r="DH551" i="48" s="1"/>
  <c r="DE551" i="48" s="1" a="1"/>
  <c r="DE551" i="48" s="1"/>
  <c r="DH552" i="48" a="1"/>
  <c r="DH552" i="48" s="1"/>
  <c r="DE552" i="48" s="1" a="1"/>
  <c r="DE552" i="48" s="1"/>
  <c r="DH553" i="48" a="1"/>
  <c r="DH553" i="48" s="1"/>
  <c r="DE553" i="48" s="1" a="1"/>
  <c r="DE553" i="48" s="1"/>
  <c r="DH554" i="48" a="1"/>
  <c r="DH554" i="48" s="1"/>
  <c r="DE554" i="48" s="1" a="1"/>
  <c r="DE554" i="48" s="1"/>
  <c r="DH555" i="48" a="1"/>
  <c r="DH555" i="48" s="1"/>
  <c r="DE555" i="48" s="1" a="1"/>
  <c r="DE555" i="48" s="1"/>
  <c r="DH556" i="48" a="1"/>
  <c r="DH556" i="48" s="1"/>
  <c r="DE556" i="48" s="1" a="1"/>
  <c r="DE556" i="48" s="1"/>
  <c r="DH557" i="48" a="1"/>
  <c r="DH557" i="48" s="1"/>
  <c r="DE557" i="48" s="1" a="1"/>
  <c r="DE557" i="48" s="1"/>
  <c r="DH558" i="48" a="1"/>
  <c r="DH558" i="48" s="1"/>
  <c r="DE558" i="48" s="1" a="1"/>
  <c r="DE558" i="48" s="1"/>
  <c r="DH559" i="48" a="1"/>
  <c r="DH559" i="48" s="1"/>
  <c r="DE559" i="48" s="1" a="1"/>
  <c r="DE559" i="48" s="1"/>
  <c r="DH560" i="48" a="1"/>
  <c r="DH560" i="48" s="1"/>
  <c r="DE560" i="48" s="1" a="1"/>
  <c r="DE560" i="48" s="1"/>
  <c r="DH561" i="48" a="1"/>
  <c r="DH561" i="48" s="1"/>
  <c r="DE561" i="48" s="1" a="1"/>
  <c r="DE561" i="48" s="1"/>
  <c r="DH562" i="48" a="1"/>
  <c r="DH562" i="48" s="1"/>
  <c r="DE562" i="48" s="1" a="1"/>
  <c r="DE562" i="48" s="1"/>
  <c r="DH563" i="48" a="1"/>
  <c r="DH563" i="48" s="1"/>
  <c r="DE563" i="48" s="1" a="1"/>
  <c r="DE563" i="48" s="1"/>
  <c r="DH564" i="48" a="1"/>
  <c r="DH564" i="48" s="1"/>
  <c r="DE564" i="48" s="1" a="1"/>
  <c r="DE564" i="48" s="1"/>
  <c r="DH565" i="48" a="1"/>
  <c r="DH565" i="48" s="1"/>
  <c r="DE565" i="48" s="1" a="1"/>
  <c r="DE565" i="48" s="1"/>
  <c r="DH566" i="48" a="1"/>
  <c r="DH566" i="48" s="1"/>
  <c r="DE566" i="48" s="1" a="1"/>
  <c r="DE566" i="48" s="1"/>
  <c r="DH567" i="48" a="1"/>
  <c r="DH567" i="48" s="1"/>
  <c r="DE567" i="48" s="1" a="1"/>
  <c r="DE567" i="48" s="1"/>
  <c r="DH568" i="48" a="1"/>
  <c r="DH568" i="48" s="1"/>
  <c r="DE568" i="48" s="1" a="1"/>
  <c r="DE568" i="48" s="1"/>
  <c r="DH569" i="48" a="1"/>
  <c r="DH569" i="48" s="1"/>
  <c r="DE569" i="48" s="1" a="1"/>
  <c r="DE569" i="48" s="1"/>
  <c r="DH570" i="48" a="1"/>
  <c r="DH570" i="48" s="1"/>
  <c r="DE570" i="48" s="1" a="1"/>
  <c r="DE570" i="48" s="1"/>
  <c r="DH571" i="48" a="1"/>
  <c r="DH571" i="48" s="1"/>
  <c r="DE571" i="48" s="1" a="1"/>
  <c r="DE571" i="48" s="1"/>
  <c r="DH572" i="48" a="1"/>
  <c r="DH572" i="48" s="1"/>
  <c r="DE572" i="48" s="1" a="1"/>
  <c r="DE572" i="48" s="1"/>
  <c r="DH573" i="48" a="1"/>
  <c r="DH573" i="48" s="1"/>
  <c r="DE573" i="48" s="1" a="1"/>
  <c r="DE573" i="48" s="1"/>
  <c r="DH574" i="48" a="1"/>
  <c r="DH574" i="48" s="1"/>
  <c r="DE574" i="48" s="1" a="1"/>
  <c r="DE574" i="48" s="1"/>
  <c r="DH575" i="48" a="1"/>
  <c r="DH575" i="48" s="1"/>
  <c r="DE575" i="48" s="1" a="1"/>
  <c r="DE575" i="48" s="1"/>
  <c r="DH576" i="48" a="1"/>
  <c r="DH576" i="48" s="1"/>
  <c r="DE576" i="48" s="1" a="1"/>
  <c r="DE576" i="48" s="1"/>
  <c r="DH577" i="48" a="1"/>
  <c r="DH577" i="48" s="1"/>
  <c r="DE577" i="48" s="1" a="1"/>
  <c r="DE577" i="48" s="1"/>
  <c r="DH578" i="48" a="1"/>
  <c r="DH578" i="48" s="1"/>
  <c r="DE578" i="48" s="1" a="1"/>
  <c r="DE578" i="48" s="1"/>
  <c r="DH579" i="48" a="1"/>
  <c r="DH579" i="48" s="1"/>
  <c r="DE579" i="48" s="1" a="1"/>
  <c r="DE579" i="48" s="1"/>
  <c r="DH580" i="48" a="1"/>
  <c r="DH580" i="48" s="1"/>
  <c r="DE580" i="48" s="1" a="1"/>
  <c r="DE580" i="48" s="1"/>
  <c r="DH581" i="48" a="1"/>
  <c r="DH581" i="48" s="1"/>
  <c r="DE581" i="48" s="1" a="1"/>
  <c r="DE581" i="48" s="1"/>
  <c r="DH582" i="48" a="1"/>
  <c r="DH582" i="48" s="1"/>
  <c r="DE582" i="48" s="1" a="1"/>
  <c r="DE582" i="48" s="1"/>
  <c r="DH583" i="48" a="1"/>
  <c r="DH583" i="48" s="1"/>
  <c r="DE583" i="48" s="1" a="1"/>
  <c r="DE583" i="48" s="1"/>
  <c r="DH584" i="48" a="1"/>
  <c r="DH584" i="48" s="1"/>
  <c r="DE584" i="48" s="1" a="1"/>
  <c r="DE584" i="48" s="1"/>
  <c r="DH585" i="48" a="1"/>
  <c r="DH585" i="48" s="1"/>
  <c r="DE585" i="48" s="1" a="1"/>
  <c r="DE585" i="48" s="1"/>
  <c r="DH586" i="48" a="1"/>
  <c r="DH586" i="48" s="1"/>
  <c r="DE586" i="48" s="1" a="1"/>
  <c r="DE586" i="48" s="1"/>
  <c r="DH587" i="48" a="1"/>
  <c r="DH587" i="48" s="1"/>
  <c r="DE587" i="48" s="1" a="1"/>
  <c r="DE587" i="48" s="1"/>
  <c r="DH588" i="48" a="1"/>
  <c r="DH588" i="48" s="1"/>
  <c r="DE588" i="48" s="1" a="1"/>
  <c r="DE588" i="48" s="1"/>
  <c r="DH589" i="48" a="1"/>
  <c r="DH589" i="48" s="1"/>
  <c r="DE589" i="48" s="1" a="1"/>
  <c r="DE589" i="48" s="1"/>
  <c r="DH590" i="48" a="1"/>
  <c r="DH590" i="48" s="1"/>
  <c r="DE590" i="48" s="1" a="1"/>
  <c r="DE590" i="48" s="1"/>
  <c r="DH591" i="48" a="1"/>
  <c r="DH591" i="48" s="1"/>
  <c r="DE591" i="48" s="1" a="1"/>
  <c r="DE591" i="48" s="1"/>
  <c r="DH592" i="48" a="1"/>
  <c r="DH592" i="48" s="1"/>
  <c r="DE592" i="48" s="1" a="1"/>
  <c r="DE592" i="48" s="1"/>
  <c r="DH593" i="48" a="1"/>
  <c r="DH593" i="48" s="1"/>
  <c r="DE593" i="48" s="1" a="1"/>
  <c r="DE593" i="48" s="1"/>
  <c r="DH594" i="48" a="1"/>
  <c r="DH594" i="48" s="1"/>
  <c r="DE594" i="48" s="1" a="1"/>
  <c r="DE594" i="48" s="1"/>
  <c r="DH595" i="48" a="1"/>
  <c r="DH595" i="48" s="1"/>
  <c r="DE595" i="48" s="1" a="1"/>
  <c r="DE595" i="48" s="1"/>
  <c r="DH596" i="48" a="1"/>
  <c r="DH596" i="48" s="1"/>
  <c r="DE596" i="48" s="1" a="1"/>
  <c r="DE596" i="48" s="1"/>
  <c r="DH597" i="48" a="1"/>
  <c r="DH597" i="48" s="1"/>
  <c r="DE597" i="48" s="1" a="1"/>
  <c r="DE597" i="48" s="1"/>
  <c r="DH598" i="48" a="1"/>
  <c r="DH598" i="48" s="1"/>
  <c r="DE598" i="48" s="1" a="1"/>
  <c r="DE598" i="48" s="1"/>
  <c r="DH599" i="48" a="1"/>
  <c r="DH599" i="48" s="1"/>
  <c r="DE599" i="48" s="1" a="1"/>
  <c r="DE599" i="48" s="1"/>
  <c r="DH600" i="48" a="1"/>
  <c r="DH600" i="48" s="1"/>
  <c r="DE600" i="48" s="1" a="1"/>
  <c r="DE600" i="48" s="1"/>
  <c r="DH601" i="48" a="1"/>
  <c r="DH601" i="48" s="1"/>
  <c r="DE601" i="48" s="1" a="1"/>
  <c r="DE601" i="48" s="1"/>
  <c r="DH602" i="48" a="1"/>
  <c r="DH602" i="48" s="1"/>
  <c r="DE602" i="48" s="1" a="1"/>
  <c r="DE602" i="48" s="1"/>
  <c r="DH603" i="48" a="1"/>
  <c r="DH603" i="48" s="1"/>
  <c r="DE603" i="48" s="1" a="1"/>
  <c r="DE603" i="48" s="1"/>
  <c r="DH604" i="48" a="1"/>
  <c r="DH604" i="48" s="1"/>
  <c r="DE604" i="48" s="1" a="1"/>
  <c r="DE604" i="48" s="1"/>
  <c r="DH605" i="48" a="1"/>
  <c r="DH605" i="48" s="1"/>
  <c r="DE605" i="48" s="1" a="1"/>
  <c r="DE605" i="48" s="1"/>
  <c r="DH606" i="48" a="1"/>
  <c r="DH606" i="48" s="1"/>
  <c r="DE606" i="48" s="1" a="1"/>
  <c r="DE606" i="48" s="1"/>
  <c r="DH607" i="48" a="1"/>
  <c r="DH607" i="48" s="1"/>
  <c r="DE607" i="48" s="1" a="1"/>
  <c r="DE607" i="48" s="1"/>
  <c r="DH608" i="48" a="1"/>
  <c r="DH608" i="48" s="1"/>
  <c r="DE608" i="48" s="1" a="1"/>
  <c r="DE608" i="48" s="1"/>
  <c r="DH609" i="48" a="1"/>
  <c r="DH609" i="48" s="1"/>
  <c r="DE609" i="48" s="1" a="1"/>
  <c r="DE609" i="48" s="1"/>
  <c r="DH610" i="48" a="1"/>
  <c r="DH610" i="48" s="1"/>
  <c r="DE610" i="48" s="1" a="1"/>
  <c r="DE610" i="48" s="1"/>
  <c r="DH611" i="48" a="1"/>
  <c r="DH611" i="48" s="1"/>
  <c r="DE611" i="48" s="1" a="1"/>
  <c r="DE611" i="48" s="1"/>
  <c r="DH612" i="48" a="1"/>
  <c r="DH612" i="48" s="1"/>
  <c r="DE612" i="48" s="1" a="1"/>
  <c r="DE612" i="48" s="1"/>
  <c r="DH613" i="48" a="1"/>
  <c r="DH613" i="48" s="1"/>
  <c r="DE613" i="48" s="1" a="1"/>
  <c r="DE613" i="48" s="1"/>
  <c r="DH614" i="48" a="1"/>
  <c r="DH614" i="48" s="1"/>
  <c r="DE614" i="48" s="1" a="1"/>
  <c r="DE614" i="48" s="1"/>
  <c r="DH615" i="48" a="1"/>
  <c r="DH615" i="48" s="1"/>
  <c r="DE615" i="48" s="1" a="1"/>
  <c r="DE615" i="48" s="1"/>
  <c r="DH616" i="48" a="1"/>
  <c r="DH616" i="48" s="1"/>
  <c r="DE616" i="48" s="1" a="1"/>
  <c r="DE616" i="48" s="1"/>
  <c r="DH617" i="48" a="1"/>
  <c r="DH617" i="48" s="1"/>
  <c r="DE617" i="48" s="1" a="1"/>
  <c r="DE617" i="48" s="1"/>
  <c r="DH618" i="48" a="1"/>
  <c r="DH618" i="48" s="1"/>
  <c r="DE618" i="48" s="1" a="1"/>
  <c r="DE618" i="48" s="1"/>
  <c r="DH619" i="48" a="1"/>
  <c r="DH619" i="48" s="1"/>
  <c r="DE619" i="48" s="1" a="1"/>
  <c r="DE619" i="48" s="1"/>
  <c r="DH620" i="48" a="1"/>
  <c r="DH620" i="48" s="1"/>
  <c r="DE620" i="48" s="1" a="1"/>
  <c r="DE620" i="48" s="1"/>
  <c r="DH621" i="48" a="1"/>
  <c r="DH621" i="48" s="1"/>
  <c r="DE621" i="48" s="1" a="1"/>
  <c r="DE621" i="48" s="1"/>
  <c r="DH622" i="48" a="1"/>
  <c r="DH622" i="48" s="1"/>
  <c r="DE622" i="48" s="1" a="1"/>
  <c r="DE622" i="48" s="1"/>
  <c r="DH623" i="48" a="1"/>
  <c r="DH623" i="48" s="1"/>
  <c r="DE623" i="48" s="1" a="1"/>
  <c r="DE623" i="48" s="1"/>
  <c r="DH624" i="48" a="1"/>
  <c r="DH624" i="48" s="1"/>
  <c r="DE624" i="48" s="1" a="1"/>
  <c r="DE624" i="48" s="1"/>
  <c r="DH625" i="48" a="1"/>
  <c r="DH625" i="48" s="1"/>
  <c r="DE625" i="48" s="1" a="1"/>
  <c r="DE625" i="48" s="1"/>
  <c r="DH626" i="48" a="1"/>
  <c r="DH626" i="48" s="1"/>
  <c r="DE626" i="48" s="1" a="1"/>
  <c r="DE626" i="48" s="1"/>
  <c r="DH627" i="48" a="1"/>
  <c r="DH627" i="48" s="1"/>
  <c r="DE627" i="48" s="1" a="1"/>
  <c r="DE627" i="48" s="1"/>
  <c r="DH628" i="48" a="1"/>
  <c r="DH628" i="48" s="1"/>
  <c r="DE628" i="48" s="1" a="1"/>
  <c r="DE628" i="48" s="1"/>
  <c r="DH629" i="48" a="1"/>
  <c r="DH629" i="48" s="1"/>
  <c r="DE629" i="48" s="1" a="1"/>
  <c r="DE629" i="48" s="1"/>
  <c r="DH630" i="48" a="1"/>
  <c r="DH630" i="48" s="1"/>
  <c r="DE630" i="48" s="1" a="1"/>
  <c r="DE630" i="48" s="1"/>
  <c r="DH631" i="48" a="1"/>
  <c r="DH631" i="48" s="1"/>
  <c r="DE631" i="48" s="1" a="1"/>
  <c r="DE631" i="48" s="1"/>
  <c r="DH632" i="48" a="1"/>
  <c r="DH632" i="48" s="1"/>
  <c r="DE632" i="48" s="1" a="1"/>
  <c r="DE632" i="48" s="1"/>
  <c r="DH633" i="48" a="1"/>
  <c r="DH633" i="48" s="1"/>
  <c r="DE633" i="48" s="1" a="1"/>
  <c r="DE633" i="48" s="1"/>
  <c r="DH634" i="48" a="1"/>
  <c r="DH634" i="48" s="1"/>
  <c r="DE634" i="48" s="1" a="1"/>
  <c r="DE634" i="48" s="1"/>
  <c r="DH635" i="48" a="1"/>
  <c r="DH635" i="48" s="1"/>
  <c r="DE635" i="48" s="1" a="1"/>
  <c r="DE635" i="48" s="1"/>
  <c r="DH636" i="48" a="1"/>
  <c r="DH636" i="48" s="1"/>
  <c r="DE636" i="48" s="1" a="1"/>
  <c r="DE636" i="48" s="1"/>
  <c r="DH637" i="48" a="1"/>
  <c r="DH637" i="48" s="1"/>
  <c r="DE637" i="48" s="1" a="1"/>
  <c r="DE637" i="48" s="1"/>
  <c r="DH638" i="48" a="1"/>
  <c r="DH638" i="48" s="1"/>
  <c r="DE638" i="48" s="1" a="1"/>
  <c r="DE638" i="48" s="1"/>
  <c r="DH639" i="48" a="1"/>
  <c r="DH639" i="48" s="1"/>
  <c r="DE639" i="48" s="1" a="1"/>
  <c r="DE639" i="48" s="1"/>
  <c r="DH640" i="48" a="1"/>
  <c r="DH640" i="48" s="1"/>
  <c r="DE640" i="48" s="1" a="1"/>
  <c r="DE640" i="48" s="1"/>
  <c r="DH641" i="48" a="1"/>
  <c r="DH641" i="48" s="1"/>
  <c r="DE641" i="48" s="1" a="1"/>
  <c r="DE641" i="48" s="1"/>
  <c r="DH642" i="48" a="1"/>
  <c r="DH642" i="48" s="1"/>
  <c r="DE642" i="48" s="1" a="1"/>
  <c r="DE642" i="48" s="1"/>
  <c r="DH643" i="48" a="1"/>
  <c r="DH643" i="48" s="1"/>
  <c r="DE643" i="48" s="1" a="1"/>
  <c r="DE643" i="48" s="1"/>
  <c r="DH644" i="48" a="1"/>
  <c r="DH644" i="48" s="1"/>
  <c r="DE644" i="48" s="1" a="1"/>
  <c r="DE644" i="48" s="1"/>
  <c r="DH645" i="48" a="1"/>
  <c r="DH645" i="48" s="1"/>
  <c r="DE645" i="48" s="1" a="1"/>
  <c r="DE645" i="48" s="1"/>
  <c r="DH646" i="48" a="1"/>
  <c r="DH646" i="48" s="1"/>
  <c r="DE646" i="48" s="1" a="1"/>
  <c r="DE646" i="48" s="1"/>
  <c r="DH647" i="48" a="1"/>
  <c r="DH647" i="48" s="1"/>
  <c r="DE647" i="48" s="1" a="1"/>
  <c r="DE647" i="48" s="1"/>
  <c r="DH648" i="48" a="1"/>
  <c r="DH648" i="48" s="1"/>
  <c r="DE648" i="48" s="1" a="1"/>
  <c r="DE648" i="48" s="1"/>
  <c r="DH649" i="48" a="1"/>
  <c r="DH649" i="48" s="1"/>
  <c r="DE649" i="48" s="1" a="1"/>
  <c r="DE649" i="48" s="1"/>
  <c r="DH650" i="48" a="1"/>
  <c r="DH650" i="48" s="1"/>
  <c r="DE650" i="48" s="1" a="1"/>
  <c r="DE650" i="48" s="1"/>
  <c r="DH651" i="48" a="1"/>
  <c r="DH651" i="48" s="1"/>
  <c r="DE651" i="48" s="1" a="1"/>
  <c r="DE651" i="48" s="1"/>
  <c r="DH652" i="48" a="1"/>
  <c r="DH652" i="48" s="1"/>
  <c r="DE652" i="48" s="1" a="1"/>
  <c r="DE652" i="48" s="1"/>
  <c r="DH653" i="48" a="1"/>
  <c r="DH653" i="48" s="1"/>
  <c r="DE653" i="48" s="1" a="1"/>
  <c r="DE653" i="48" s="1"/>
  <c r="DH654" i="48" a="1"/>
  <c r="DH654" i="48" s="1"/>
  <c r="DE654" i="48" s="1" a="1"/>
  <c r="DE654" i="48" s="1"/>
  <c r="DH655" i="48" a="1"/>
  <c r="DH655" i="48" s="1"/>
  <c r="DE655" i="48" s="1" a="1"/>
  <c r="DE655" i="48" s="1"/>
  <c r="DH656" i="48" a="1"/>
  <c r="DH656" i="48" s="1"/>
  <c r="DE656" i="48" s="1" a="1"/>
  <c r="DE656" i="48" s="1"/>
  <c r="DH657" i="48" a="1"/>
  <c r="DH657" i="48" s="1"/>
  <c r="DE657" i="48" s="1" a="1"/>
  <c r="DE657" i="48" s="1"/>
  <c r="DH658" i="48" a="1"/>
  <c r="DH658" i="48" s="1"/>
  <c r="DE658" i="48" s="1" a="1"/>
  <c r="DE658" i="48" s="1"/>
  <c r="DH659" i="48" a="1"/>
  <c r="DH659" i="48" s="1"/>
  <c r="DE659" i="48" s="1" a="1"/>
  <c r="DE659" i="48" s="1"/>
  <c r="DH660" i="48" a="1"/>
  <c r="DH660" i="48" s="1"/>
  <c r="DE660" i="48" s="1" a="1"/>
  <c r="DE660" i="48" s="1"/>
  <c r="DH661" i="48" a="1"/>
  <c r="DH661" i="48" s="1"/>
  <c r="DE661" i="48" s="1" a="1"/>
  <c r="DE661" i="48" s="1"/>
  <c r="DH662" i="48" a="1"/>
  <c r="DH662" i="48" s="1"/>
  <c r="DE662" i="48" s="1" a="1"/>
  <c r="DE662" i="48" s="1"/>
  <c r="DH663" i="48" a="1"/>
  <c r="DH663" i="48" s="1"/>
  <c r="DE663" i="48" s="1" a="1"/>
  <c r="DE663" i="48" s="1"/>
  <c r="DH664" i="48" a="1"/>
  <c r="DH664" i="48" s="1"/>
  <c r="DE664" i="48" s="1" a="1"/>
  <c r="DE664" i="48" s="1"/>
  <c r="DH665" i="48" a="1"/>
  <c r="DH665" i="48" s="1"/>
  <c r="DE665" i="48" s="1" a="1"/>
  <c r="DE665" i="48" s="1"/>
  <c r="DH666" i="48" a="1"/>
  <c r="DH666" i="48" s="1"/>
  <c r="DE666" i="48" s="1" a="1"/>
  <c r="DE666" i="48" s="1"/>
  <c r="DH667" i="48" a="1"/>
  <c r="DH667" i="48" s="1"/>
  <c r="DE667" i="48" s="1" a="1"/>
  <c r="DE667" i="48" s="1"/>
  <c r="DH668" i="48" a="1"/>
  <c r="DH668" i="48" s="1"/>
  <c r="DE668" i="48" s="1" a="1"/>
  <c r="DE668" i="48" s="1"/>
  <c r="DH669" i="48" a="1"/>
  <c r="DH669" i="48" s="1"/>
  <c r="DE669" i="48" s="1" a="1"/>
  <c r="DE669" i="48" s="1"/>
  <c r="DH670" i="48" a="1"/>
  <c r="DH670" i="48" s="1"/>
  <c r="DE670" i="48" s="1" a="1"/>
  <c r="DE670" i="48" s="1"/>
  <c r="DH671" i="48" a="1"/>
  <c r="DH671" i="48" s="1"/>
  <c r="DE671" i="48" s="1" a="1"/>
  <c r="DE671" i="48" s="1"/>
  <c r="DH672" i="48" a="1"/>
  <c r="DH672" i="48" s="1"/>
  <c r="DE672" i="48" s="1" a="1"/>
  <c r="DE672" i="48" s="1"/>
  <c r="DH673" i="48" a="1"/>
  <c r="DH673" i="48" s="1"/>
  <c r="DE673" i="48" s="1" a="1"/>
  <c r="DE673" i="48" s="1"/>
  <c r="DH674" i="48" a="1"/>
  <c r="DH674" i="48" s="1"/>
  <c r="DE674" i="48" s="1" a="1"/>
  <c r="DE674" i="48" s="1"/>
  <c r="DH675" i="48" a="1"/>
  <c r="DH675" i="48" s="1"/>
  <c r="DE675" i="48" s="1" a="1"/>
  <c r="DE675" i="48" s="1"/>
  <c r="DH676" i="48" a="1"/>
  <c r="DH676" i="48" s="1"/>
  <c r="DE676" i="48" s="1" a="1"/>
  <c r="DE676" i="48" s="1"/>
  <c r="DH677" i="48" a="1"/>
  <c r="DH677" i="48" s="1"/>
  <c r="DE677" i="48" s="1" a="1"/>
  <c r="DE677" i="48" s="1"/>
  <c r="DH678" i="48" a="1"/>
  <c r="DH678" i="48" s="1"/>
  <c r="DE678" i="48" s="1" a="1"/>
  <c r="DE678" i="48" s="1"/>
  <c r="DH679" i="48" a="1"/>
  <c r="DH679" i="48" s="1"/>
  <c r="DE679" i="48" s="1" a="1"/>
  <c r="DE679" i="48" s="1"/>
  <c r="DH680" i="48" a="1"/>
  <c r="DH680" i="48" s="1"/>
  <c r="DE680" i="48" s="1" a="1"/>
  <c r="DE680" i="48" s="1"/>
  <c r="DH681" i="48" a="1"/>
  <c r="DH681" i="48" s="1"/>
  <c r="DE681" i="48" s="1" a="1"/>
  <c r="DE681" i="48" s="1"/>
  <c r="DH682" i="48" a="1"/>
  <c r="DH682" i="48" s="1"/>
  <c r="DE682" i="48" s="1" a="1"/>
  <c r="DE682" i="48" s="1"/>
  <c r="DH683" i="48" a="1"/>
  <c r="DH683" i="48" s="1"/>
  <c r="DE683" i="48" s="1" a="1"/>
  <c r="DE683" i="48" s="1"/>
  <c r="DH684" i="48" a="1"/>
  <c r="DH684" i="48" s="1"/>
  <c r="DE684" i="48" s="1" a="1"/>
  <c r="DE684" i="48" s="1"/>
  <c r="DH685" i="48" a="1"/>
  <c r="DH685" i="48" s="1"/>
  <c r="DE685" i="48" s="1" a="1"/>
  <c r="DE685" i="48" s="1"/>
  <c r="DH686" i="48" a="1"/>
  <c r="DH686" i="48" s="1"/>
  <c r="DE686" i="48" s="1" a="1"/>
  <c r="DE686" i="48" s="1"/>
  <c r="DH687" i="48" a="1"/>
  <c r="DH687" i="48" s="1"/>
  <c r="DE687" i="48" s="1" a="1"/>
  <c r="DE687" i="48" s="1"/>
  <c r="DH688" i="48" a="1"/>
  <c r="DH688" i="48" s="1"/>
  <c r="DE688" i="48" s="1" a="1"/>
  <c r="DE688" i="48" s="1"/>
  <c r="DH689" i="48" a="1"/>
  <c r="DH689" i="48" s="1"/>
  <c r="DE689" i="48" s="1" a="1"/>
  <c r="DE689" i="48" s="1"/>
  <c r="DH690" i="48" a="1"/>
  <c r="DH690" i="48" s="1"/>
  <c r="DE690" i="48" s="1" a="1"/>
  <c r="DE690" i="48" s="1"/>
  <c r="DH691" i="48" a="1"/>
  <c r="DH691" i="48" s="1"/>
  <c r="DE691" i="48" s="1" a="1"/>
  <c r="DE691" i="48" s="1"/>
  <c r="DH692" i="48" a="1"/>
  <c r="DH692" i="48" s="1"/>
  <c r="DE692" i="48" s="1" a="1"/>
  <c r="DE692" i="48" s="1"/>
  <c r="DH693" i="48" a="1"/>
  <c r="DH693" i="48" s="1"/>
  <c r="DE693" i="48" s="1" a="1"/>
  <c r="DE693" i="48" s="1"/>
  <c r="DH694" i="48" a="1"/>
  <c r="DH694" i="48" s="1"/>
  <c r="DE694" i="48" s="1" a="1"/>
  <c r="DE694" i="48" s="1"/>
  <c r="DH695" i="48" a="1"/>
  <c r="DH695" i="48" s="1"/>
  <c r="DE695" i="48" s="1" a="1"/>
  <c r="DE695" i="48" s="1"/>
  <c r="DH696" i="48" a="1"/>
  <c r="DH696" i="48" s="1"/>
  <c r="DE696" i="48" s="1" a="1"/>
  <c r="DE696" i="48" s="1"/>
  <c r="DH697" i="48" a="1"/>
  <c r="DH697" i="48" s="1"/>
  <c r="DE697" i="48" s="1" a="1"/>
  <c r="DE697" i="48" s="1"/>
  <c r="DH698" i="48" a="1"/>
  <c r="DH698" i="48" s="1"/>
  <c r="DE698" i="48" s="1" a="1"/>
  <c r="DE698" i="48" s="1"/>
  <c r="DH699" i="48" a="1"/>
  <c r="DH699" i="48" s="1"/>
  <c r="DE699" i="48" s="1" a="1"/>
  <c r="DE699" i="48" s="1"/>
  <c r="DH700" i="48" a="1"/>
  <c r="DH700" i="48" s="1"/>
  <c r="DE700" i="48" s="1" a="1"/>
  <c r="DE700" i="48" s="1"/>
  <c r="DH701" i="48" a="1"/>
  <c r="DH701" i="48" s="1"/>
  <c r="DE701" i="48" s="1" a="1"/>
  <c r="DE701" i="48" s="1"/>
  <c r="DH702" i="48" a="1"/>
  <c r="DH702" i="48" s="1"/>
  <c r="DE702" i="48" s="1" a="1"/>
  <c r="DE702" i="48" s="1"/>
  <c r="DH703" i="48" a="1"/>
  <c r="DH703" i="48" s="1"/>
  <c r="DE703" i="48" s="1" a="1"/>
  <c r="DE703" i="48" s="1"/>
  <c r="DH704" i="48" a="1"/>
  <c r="DH704" i="48" s="1"/>
  <c r="DE704" i="48" s="1" a="1"/>
  <c r="DE704" i="48" s="1"/>
  <c r="DH705" i="48" a="1"/>
  <c r="DH705" i="48" s="1"/>
  <c r="DE705" i="48" s="1" a="1"/>
  <c r="DE705" i="48" s="1"/>
  <c r="DH706" i="48" a="1"/>
  <c r="DH706" i="48" s="1"/>
  <c r="DE706" i="48" s="1" a="1"/>
  <c r="DE706" i="48" s="1"/>
  <c r="DH707" i="48" a="1"/>
  <c r="DH707" i="48" s="1"/>
  <c r="DE707" i="48" s="1" a="1"/>
  <c r="DE707" i="48" s="1"/>
  <c r="DH708" i="48" a="1"/>
  <c r="DH708" i="48" s="1"/>
  <c r="DE708" i="48" s="1" a="1"/>
  <c r="DE708" i="48" s="1"/>
  <c r="DH709" i="48" a="1"/>
  <c r="DH709" i="48" s="1"/>
  <c r="DE709" i="48" s="1" a="1"/>
  <c r="DE709" i="48" s="1"/>
  <c r="DH710" i="48" a="1"/>
  <c r="DH710" i="48" s="1"/>
  <c r="DE710" i="48" s="1" a="1"/>
  <c r="DE710" i="48" s="1"/>
  <c r="DH711" i="48" a="1"/>
  <c r="DH711" i="48" s="1"/>
  <c r="DE711" i="48" s="1" a="1"/>
  <c r="DE711" i="48" s="1"/>
  <c r="DH712" i="48" a="1"/>
  <c r="DH712" i="48" s="1"/>
  <c r="DE712" i="48" s="1" a="1"/>
  <c r="DE712" i="48" s="1"/>
  <c r="DH713" i="48" a="1"/>
  <c r="DH713" i="48" s="1"/>
  <c r="DE713" i="48" s="1" a="1"/>
  <c r="DE713" i="48" s="1"/>
  <c r="DH714" i="48" a="1"/>
  <c r="DH714" i="48" s="1"/>
  <c r="DE714" i="48" s="1" a="1"/>
  <c r="DE714" i="48" s="1"/>
  <c r="DH715" i="48" a="1"/>
  <c r="DH715" i="48" s="1"/>
  <c r="DE715" i="48" s="1" a="1"/>
  <c r="DE715" i="48" s="1"/>
  <c r="DH716" i="48" a="1"/>
  <c r="DH716" i="48" s="1"/>
  <c r="DE716" i="48" s="1" a="1"/>
  <c r="DE716" i="48" s="1"/>
  <c r="DH717" i="48" a="1"/>
  <c r="DH717" i="48" s="1"/>
  <c r="DE717" i="48" s="1" a="1"/>
  <c r="DE717" i="48" s="1"/>
  <c r="DH718" i="48" a="1"/>
  <c r="DH718" i="48" s="1"/>
  <c r="DE718" i="48" s="1" a="1"/>
  <c r="DE718" i="48" s="1"/>
  <c r="DH719" i="48" a="1"/>
  <c r="DH719" i="48" s="1"/>
  <c r="DE719" i="48" s="1" a="1"/>
  <c r="DE719" i="48" s="1"/>
  <c r="DH720" i="48" a="1"/>
  <c r="DH720" i="48" s="1"/>
  <c r="DE720" i="48" s="1" a="1"/>
  <c r="DE720" i="48" s="1"/>
  <c r="DH721" i="48" a="1"/>
  <c r="DH721" i="48" s="1"/>
  <c r="DE721" i="48" s="1" a="1"/>
  <c r="DE721" i="48" s="1"/>
  <c r="DH722" i="48" a="1"/>
  <c r="DH722" i="48" s="1"/>
  <c r="DE722" i="48" s="1" a="1"/>
  <c r="DE722" i="48" s="1"/>
  <c r="DH723" i="48" a="1"/>
  <c r="DH723" i="48" s="1"/>
  <c r="DE723" i="48" s="1" a="1"/>
  <c r="DE723" i="48" s="1"/>
  <c r="DH724" i="48" a="1"/>
  <c r="DH724" i="48" s="1"/>
  <c r="DE724" i="48" s="1" a="1"/>
  <c r="DE724" i="48" s="1"/>
  <c r="DH725" i="48" a="1"/>
  <c r="DH725" i="48" s="1"/>
  <c r="DE725" i="48" s="1" a="1"/>
  <c r="DE725" i="48" s="1"/>
  <c r="DH726" i="48" a="1"/>
  <c r="DH726" i="48" s="1"/>
  <c r="DE726" i="48" s="1" a="1"/>
  <c r="DE726" i="48" s="1"/>
  <c r="DH727" i="48" a="1"/>
  <c r="DH727" i="48" s="1"/>
  <c r="DE727" i="48" s="1" a="1"/>
  <c r="DE727" i="48" s="1"/>
  <c r="DH728" i="48" a="1"/>
  <c r="DH728" i="48" s="1"/>
  <c r="DE728" i="48" s="1" a="1"/>
  <c r="DE728" i="48" s="1"/>
  <c r="DH729" i="48" a="1"/>
  <c r="DH729" i="48" s="1"/>
  <c r="DE729" i="48" s="1" a="1"/>
  <c r="DE729" i="48" s="1"/>
  <c r="DH730" i="48" a="1"/>
  <c r="DH730" i="48" s="1"/>
  <c r="DE730" i="48" s="1" a="1"/>
  <c r="DE730" i="48" s="1"/>
  <c r="DH731" i="48" a="1"/>
  <c r="DH731" i="48" s="1"/>
  <c r="DE731" i="48" s="1" a="1"/>
  <c r="DE731" i="48" s="1"/>
  <c r="DH732" i="48" a="1"/>
  <c r="DH732" i="48" s="1"/>
  <c r="DE732" i="48" s="1" a="1"/>
  <c r="DE732" i="48" s="1"/>
  <c r="DH733" i="48" a="1"/>
  <c r="DH733" i="48" s="1"/>
  <c r="DE733" i="48" s="1" a="1"/>
  <c r="DE733" i="48" s="1"/>
  <c r="DH734" i="48" a="1"/>
  <c r="DH734" i="48" s="1"/>
  <c r="DE734" i="48" s="1" a="1"/>
  <c r="DE734" i="48" s="1"/>
  <c r="DH735" i="48" a="1"/>
  <c r="DH735" i="48" s="1"/>
  <c r="DE735" i="48" s="1" a="1"/>
  <c r="DE735" i="48" s="1"/>
  <c r="DH736" i="48" a="1"/>
  <c r="DH736" i="48" s="1"/>
  <c r="DE736" i="48" s="1" a="1"/>
  <c r="DE736" i="48" s="1"/>
  <c r="DH737" i="48" a="1"/>
  <c r="DH737" i="48" s="1"/>
  <c r="DE737" i="48" s="1" a="1"/>
  <c r="DE737" i="48" s="1"/>
  <c r="DH738" i="48" a="1"/>
  <c r="DH738" i="48" s="1"/>
  <c r="DE738" i="48" s="1" a="1"/>
  <c r="DE738" i="48" s="1"/>
  <c r="DH739" i="48" a="1"/>
  <c r="DH739" i="48" s="1"/>
  <c r="DE739" i="48" s="1" a="1"/>
  <c r="DE739" i="48" s="1"/>
  <c r="DH740" i="48" a="1"/>
  <c r="DH740" i="48" s="1"/>
  <c r="DE740" i="48" s="1" a="1"/>
  <c r="DE740" i="48" s="1"/>
  <c r="DH741" i="48" a="1"/>
  <c r="DH741" i="48" s="1"/>
  <c r="DE741" i="48" s="1" a="1"/>
  <c r="DE741" i="48" s="1"/>
  <c r="DH742" i="48" a="1"/>
  <c r="DH742" i="48" s="1"/>
  <c r="DE742" i="48" s="1" a="1"/>
  <c r="DE742" i="48" s="1"/>
  <c r="DH743" i="48" a="1"/>
  <c r="DH743" i="48" s="1"/>
  <c r="DE743" i="48" s="1" a="1"/>
  <c r="DE743" i="48" s="1"/>
  <c r="DH744" i="48" a="1"/>
  <c r="DH744" i="48" s="1"/>
  <c r="DE744" i="48" s="1" a="1"/>
  <c r="DE744" i="48" s="1"/>
  <c r="DH745" i="48" a="1"/>
  <c r="DH745" i="48" s="1"/>
  <c r="DE745" i="48" s="1" a="1"/>
  <c r="DE745" i="48" s="1"/>
  <c r="DH746" i="48" a="1"/>
  <c r="DH746" i="48" s="1"/>
  <c r="DE746" i="48" s="1" a="1"/>
  <c r="DE746" i="48" s="1"/>
  <c r="DH747" i="48" a="1"/>
  <c r="DH747" i="48" s="1"/>
  <c r="DE747" i="48" s="1" a="1"/>
  <c r="DE747" i="48" s="1"/>
  <c r="DH748" i="48" a="1"/>
  <c r="DH748" i="48" s="1"/>
  <c r="DE748" i="48" s="1" a="1"/>
  <c r="DE748" i="48" s="1"/>
  <c r="DH749" i="48" a="1"/>
  <c r="DH749" i="48" s="1"/>
  <c r="DE749" i="48" s="1" a="1"/>
  <c r="DE749" i="48" s="1"/>
  <c r="DH750" i="48" a="1"/>
  <c r="DH750" i="48" s="1"/>
  <c r="DE750" i="48" s="1" a="1"/>
  <c r="DE750" i="48" s="1"/>
  <c r="DH751" i="48" a="1"/>
  <c r="DH751" i="48" s="1"/>
  <c r="DE751" i="48" s="1" a="1"/>
  <c r="DE751" i="48" s="1"/>
  <c r="DH752" i="48" a="1"/>
  <c r="DH752" i="48" s="1"/>
  <c r="DE752" i="48" s="1" a="1"/>
  <c r="DE752" i="48" s="1"/>
  <c r="DH753" i="48" a="1"/>
  <c r="DH753" i="48" s="1"/>
  <c r="DE753" i="48" s="1" a="1"/>
  <c r="DE753" i="48" s="1"/>
  <c r="DH754" i="48" a="1"/>
  <c r="DH754" i="48" s="1"/>
  <c r="DE754" i="48" s="1" a="1"/>
  <c r="DE754" i="48" s="1"/>
  <c r="DH755" i="48" a="1"/>
  <c r="DH755" i="48" s="1"/>
  <c r="DE755" i="48" s="1" a="1"/>
  <c r="DE755" i="48" s="1"/>
  <c r="DH756" i="48" a="1"/>
  <c r="DH756" i="48" s="1"/>
  <c r="DE756" i="48" s="1" a="1"/>
  <c r="DE756" i="48" s="1"/>
  <c r="DH757" i="48" a="1"/>
  <c r="DH757" i="48" s="1"/>
  <c r="DE757" i="48" s="1" a="1"/>
  <c r="DE757" i="48" s="1"/>
  <c r="DH758" i="48" a="1"/>
  <c r="DH758" i="48" s="1"/>
  <c r="DE758" i="48" s="1" a="1"/>
  <c r="DE758" i="48" s="1"/>
  <c r="DH759" i="48" a="1"/>
  <c r="DH759" i="48" s="1"/>
  <c r="DE759" i="48" s="1" a="1"/>
  <c r="DE759" i="48" s="1"/>
  <c r="DH760" i="48" a="1"/>
  <c r="DH760" i="48" s="1"/>
  <c r="DE760" i="48" s="1" a="1"/>
  <c r="DE760" i="48" s="1"/>
  <c r="DH761" i="48" a="1"/>
  <c r="DH761" i="48" s="1"/>
  <c r="DE761" i="48" s="1" a="1"/>
  <c r="DE761" i="48" s="1"/>
  <c r="DH762" i="48" a="1"/>
  <c r="DH762" i="48" s="1"/>
  <c r="DE762" i="48" s="1" a="1"/>
  <c r="DE762" i="48" s="1"/>
  <c r="DH763" i="48" a="1"/>
  <c r="DH763" i="48" s="1"/>
  <c r="DE763" i="48" s="1" a="1"/>
  <c r="DE763" i="48" s="1"/>
  <c r="DH764" i="48" a="1"/>
  <c r="DH764" i="48" s="1"/>
  <c r="DE764" i="48" s="1" a="1"/>
  <c r="DE764" i="48" s="1"/>
  <c r="DH765" i="48" a="1"/>
  <c r="DH765" i="48" s="1"/>
  <c r="DE765" i="48" s="1" a="1"/>
  <c r="DE765" i="48" s="1"/>
  <c r="DH766" i="48" a="1"/>
  <c r="DH766" i="48" s="1"/>
  <c r="DE766" i="48" s="1" a="1"/>
  <c r="DE766" i="48" s="1"/>
  <c r="DH767" i="48" a="1"/>
  <c r="DH767" i="48" s="1"/>
  <c r="DE767" i="48" s="1" a="1"/>
  <c r="DE767" i="48" s="1"/>
  <c r="DH768" i="48" a="1"/>
  <c r="DH768" i="48" s="1"/>
  <c r="DE768" i="48" s="1" a="1"/>
  <c r="DE768" i="48" s="1"/>
  <c r="DH769" i="48" a="1"/>
  <c r="DH769" i="48" s="1"/>
  <c r="DE769" i="48" s="1" a="1"/>
  <c r="DE769" i="48" s="1"/>
  <c r="DH770" i="48" a="1"/>
  <c r="DH770" i="48" s="1"/>
  <c r="DE770" i="48" s="1" a="1"/>
  <c r="DE770" i="48" s="1"/>
  <c r="DH771" i="48" a="1"/>
  <c r="DH771" i="48" s="1"/>
  <c r="DE771" i="48" s="1" a="1"/>
  <c r="DE771" i="48" s="1"/>
  <c r="DH772" i="48" a="1"/>
  <c r="DH772" i="48" s="1"/>
  <c r="DE772" i="48" s="1" a="1"/>
  <c r="DE772" i="48" s="1"/>
  <c r="DH773" i="48" a="1"/>
  <c r="DH773" i="48" s="1"/>
  <c r="DE773" i="48" s="1" a="1"/>
  <c r="DE773" i="48" s="1"/>
  <c r="DH774" i="48" a="1"/>
  <c r="DH774" i="48" s="1"/>
  <c r="DE774" i="48" s="1" a="1"/>
  <c r="DE774" i="48" s="1"/>
  <c r="DH775" i="48" a="1"/>
  <c r="DH775" i="48" s="1"/>
  <c r="DE775" i="48" s="1" a="1"/>
  <c r="DE775" i="48" s="1"/>
  <c r="DH776" i="48" a="1"/>
  <c r="DH776" i="48" s="1"/>
  <c r="DE776" i="48" s="1" a="1"/>
  <c r="DE776" i="48" s="1"/>
  <c r="DH777" i="48" a="1"/>
  <c r="DH777" i="48" s="1"/>
  <c r="DE777" i="48" s="1" a="1"/>
  <c r="DE777" i="48" s="1"/>
  <c r="DH778" i="48" a="1"/>
  <c r="DH778" i="48" s="1"/>
  <c r="DE778" i="48" s="1" a="1"/>
  <c r="DE778" i="48" s="1"/>
  <c r="DH779" i="48" a="1"/>
  <c r="DH779" i="48" s="1"/>
  <c r="DE779" i="48" s="1" a="1"/>
  <c r="DE779" i="48" s="1"/>
  <c r="DH780" i="48" a="1"/>
  <c r="DH780" i="48" s="1"/>
  <c r="DE780" i="48" s="1" a="1"/>
  <c r="DE780" i="48" s="1"/>
  <c r="DH781" i="48" a="1"/>
  <c r="DH781" i="48" s="1"/>
  <c r="DE781" i="48" s="1" a="1"/>
  <c r="DE781" i="48" s="1"/>
  <c r="DH782" i="48" a="1"/>
  <c r="DH782" i="48" s="1"/>
  <c r="DE782" i="48" s="1" a="1"/>
  <c r="DE782" i="48" s="1"/>
  <c r="DH783" i="48" a="1"/>
  <c r="DH783" i="48" s="1"/>
  <c r="DE783" i="48" s="1" a="1"/>
  <c r="DE783" i="48" s="1"/>
  <c r="DH784" i="48" a="1"/>
  <c r="DH784" i="48" s="1"/>
  <c r="DE784" i="48" s="1" a="1"/>
  <c r="DE784" i="48" s="1"/>
  <c r="DH785" i="48" a="1"/>
  <c r="DH785" i="48" s="1"/>
  <c r="DE785" i="48" s="1" a="1"/>
  <c r="DE785" i="48" s="1"/>
  <c r="DH786" i="48" a="1"/>
  <c r="DH786" i="48" s="1"/>
  <c r="DE786" i="48" s="1" a="1"/>
  <c r="DE786" i="48" s="1"/>
  <c r="DH787" i="48" a="1"/>
  <c r="DH787" i="48" s="1"/>
  <c r="DE787" i="48" s="1" a="1"/>
  <c r="DE787" i="48" s="1"/>
  <c r="DH788" i="48" a="1"/>
  <c r="DH788" i="48" s="1"/>
  <c r="DE788" i="48" s="1" a="1"/>
  <c r="DE788" i="48" s="1"/>
  <c r="DH789" i="48" a="1"/>
  <c r="DH789" i="48" s="1"/>
  <c r="DE789" i="48" s="1" a="1"/>
  <c r="DE789" i="48" s="1"/>
  <c r="DH790" i="48" a="1"/>
  <c r="DH790" i="48" s="1"/>
  <c r="DE790" i="48" s="1" a="1"/>
  <c r="DE790" i="48" s="1"/>
  <c r="DH791" i="48" a="1"/>
  <c r="DH791" i="48" s="1"/>
  <c r="DE791" i="48" s="1" a="1"/>
  <c r="DE791" i="48" s="1"/>
  <c r="DH792" i="48" a="1"/>
  <c r="DH792" i="48" s="1"/>
  <c r="DE792" i="48" s="1" a="1"/>
  <c r="DE792" i="48" s="1"/>
  <c r="DH793" i="48" a="1"/>
  <c r="DH793" i="48" s="1"/>
  <c r="DE793" i="48" s="1" a="1"/>
  <c r="DE793" i="48" s="1"/>
  <c r="DH794" i="48" a="1"/>
  <c r="DH794" i="48" s="1"/>
  <c r="DE794" i="48" s="1" a="1"/>
  <c r="DE794" i="48" s="1"/>
  <c r="DH795" i="48" a="1"/>
  <c r="DH795" i="48" s="1"/>
  <c r="DE795" i="48" s="1" a="1"/>
  <c r="DE795" i="48" s="1"/>
  <c r="DH796" i="48" a="1"/>
  <c r="DH796" i="48" s="1"/>
  <c r="DE796" i="48" s="1" a="1"/>
  <c r="DE796" i="48" s="1"/>
  <c r="DH797" i="48" a="1"/>
  <c r="DH797" i="48" s="1"/>
  <c r="DE797" i="48" s="1" a="1"/>
  <c r="DE797" i="48" s="1"/>
  <c r="DH798" i="48" a="1"/>
  <c r="DH798" i="48" s="1"/>
  <c r="DE798" i="48" s="1" a="1"/>
  <c r="DE798" i="48" s="1"/>
  <c r="DH799" i="48" a="1"/>
  <c r="DH799" i="48" s="1"/>
  <c r="DE799" i="48" s="1" a="1"/>
  <c r="DE799" i="48" s="1"/>
  <c r="DH800" i="48" a="1"/>
  <c r="DH800" i="48" s="1"/>
  <c r="DE800" i="48" s="1" a="1"/>
  <c r="DE800" i="48" s="1"/>
  <c r="DH801" i="48" a="1"/>
  <c r="DH801" i="48" s="1"/>
  <c r="DE801" i="48" s="1" a="1"/>
  <c r="DE801" i="48" s="1"/>
  <c r="DH802" i="48" a="1"/>
  <c r="DH802" i="48" s="1"/>
  <c r="DE802" i="48" s="1" a="1"/>
  <c r="DE802" i="48" s="1"/>
  <c r="DH803" i="48" a="1"/>
  <c r="DH803" i="48" s="1"/>
  <c r="DE803" i="48" s="1" a="1"/>
  <c r="DE803" i="48" s="1"/>
  <c r="DH804" i="48" a="1"/>
  <c r="DH804" i="48" s="1"/>
  <c r="DE804" i="48" s="1" a="1"/>
  <c r="DE804" i="48" s="1"/>
  <c r="DH805" i="48" a="1"/>
  <c r="DH805" i="48" s="1"/>
  <c r="DE805" i="48" s="1" a="1"/>
  <c r="DE805" i="48" s="1"/>
  <c r="DH806" i="48" a="1"/>
  <c r="DH806" i="48" s="1"/>
  <c r="DE806" i="48" s="1" a="1"/>
  <c r="DE806" i="48" s="1"/>
  <c r="DH807" i="48" a="1"/>
  <c r="DH807" i="48" s="1"/>
  <c r="DE807" i="48" s="1" a="1"/>
  <c r="DE807" i="48" s="1"/>
  <c r="DH808" i="48" a="1"/>
  <c r="DH808" i="48" s="1"/>
  <c r="DE808" i="48" s="1" a="1"/>
  <c r="DE808" i="48" s="1"/>
  <c r="DH809" i="48" a="1"/>
  <c r="DH809" i="48" s="1"/>
  <c r="DE809" i="48" s="1" a="1"/>
  <c r="DE809" i="48" s="1"/>
  <c r="DH810" i="48" a="1"/>
  <c r="DH810" i="48" s="1"/>
  <c r="DE810" i="48" s="1" a="1"/>
  <c r="DE810" i="48" s="1"/>
  <c r="DH811" i="48" a="1"/>
  <c r="DH811" i="48" s="1"/>
  <c r="DE811" i="48" s="1" a="1"/>
  <c r="DE811" i="48" s="1"/>
  <c r="DH812" i="48" a="1"/>
  <c r="DH812" i="48" s="1"/>
  <c r="DE812" i="48" s="1" a="1"/>
  <c r="DE812" i="48" s="1"/>
  <c r="DH813" i="48" a="1"/>
  <c r="DH813" i="48" s="1"/>
  <c r="DE813" i="48" s="1" a="1"/>
  <c r="DE813" i="48" s="1"/>
  <c r="DH814" i="48" a="1"/>
  <c r="DH814" i="48" s="1"/>
  <c r="DE814" i="48" s="1" a="1"/>
  <c r="DE814" i="48" s="1"/>
  <c r="DH815" i="48" a="1"/>
  <c r="DH815" i="48" s="1"/>
  <c r="DE815" i="48" s="1" a="1"/>
  <c r="DE815" i="48" s="1"/>
  <c r="DH816" i="48" a="1"/>
  <c r="DH816" i="48" s="1"/>
  <c r="DE816" i="48" s="1" a="1"/>
  <c r="DE816" i="48" s="1"/>
  <c r="DH817" i="48" a="1"/>
  <c r="DH817" i="48" s="1"/>
  <c r="DE817" i="48" s="1" a="1"/>
  <c r="DE817" i="48" s="1"/>
  <c r="DH818" i="48" a="1"/>
  <c r="DH818" i="48" s="1"/>
  <c r="DE818" i="48" s="1" a="1"/>
  <c r="DE818" i="48" s="1"/>
  <c r="DH819" i="48" a="1"/>
  <c r="DH819" i="48" s="1"/>
  <c r="DE819" i="48" s="1" a="1"/>
  <c r="DE819" i="48" s="1"/>
  <c r="DH820" i="48" a="1"/>
  <c r="DH820" i="48" s="1"/>
  <c r="DE820" i="48" s="1" a="1"/>
  <c r="DE820" i="48" s="1"/>
  <c r="DH821" i="48" a="1"/>
  <c r="DH821" i="48" s="1"/>
  <c r="DE821" i="48" s="1" a="1"/>
  <c r="DE821" i="48" s="1"/>
  <c r="DH822" i="48" a="1"/>
  <c r="DH822" i="48" s="1"/>
  <c r="DE822" i="48" s="1" a="1"/>
  <c r="DE822" i="48" s="1"/>
  <c r="DH823" i="48" a="1"/>
  <c r="DH823" i="48" s="1"/>
  <c r="DE823" i="48" s="1" a="1"/>
  <c r="DE823" i="48" s="1"/>
  <c r="DH824" i="48" a="1"/>
  <c r="DH824" i="48" s="1"/>
  <c r="DE824" i="48" s="1" a="1"/>
  <c r="DE824" i="48" s="1"/>
  <c r="DH825" i="48" a="1"/>
  <c r="DH825" i="48" s="1"/>
  <c r="DE825" i="48" s="1" a="1"/>
  <c r="DE825" i="48" s="1"/>
  <c r="DH826" i="48" a="1"/>
  <c r="DH826" i="48" s="1"/>
  <c r="DE826" i="48" s="1" a="1"/>
  <c r="DE826" i="48" s="1"/>
  <c r="DH827" i="48" a="1"/>
  <c r="DH827" i="48" s="1"/>
  <c r="DE827" i="48" s="1" a="1"/>
  <c r="DE827" i="48" s="1"/>
  <c r="DH828" i="48" a="1"/>
  <c r="DH828" i="48" s="1"/>
  <c r="DE828" i="48" s="1" a="1"/>
  <c r="DE828" i="48" s="1"/>
  <c r="DH829" i="48" a="1"/>
  <c r="DH829" i="48" s="1"/>
  <c r="DE829" i="48" s="1" a="1"/>
  <c r="DE829" i="48" s="1"/>
  <c r="DH830" i="48" a="1"/>
  <c r="DH830" i="48" s="1"/>
  <c r="DE830" i="48" s="1" a="1"/>
  <c r="DE830" i="48" s="1"/>
  <c r="DH831" i="48" a="1"/>
  <c r="DH831" i="48" s="1"/>
  <c r="DE831" i="48" s="1" a="1"/>
  <c r="DE831" i="48" s="1"/>
  <c r="DH832" i="48" a="1"/>
  <c r="DH832" i="48" s="1"/>
  <c r="DE832" i="48" s="1" a="1"/>
  <c r="DE832" i="48" s="1"/>
  <c r="DH833" i="48" a="1"/>
  <c r="DH833" i="48" s="1"/>
  <c r="DE833" i="48" s="1" a="1"/>
  <c r="DE833" i="48" s="1"/>
  <c r="DH834" i="48" a="1"/>
  <c r="DH834" i="48" s="1"/>
  <c r="DE834" i="48" s="1" a="1"/>
  <c r="DE834" i="48" s="1"/>
  <c r="DH835" i="48" a="1"/>
  <c r="DH835" i="48" s="1"/>
  <c r="DE835" i="48" s="1" a="1"/>
  <c r="DE835" i="48" s="1"/>
  <c r="DH836" i="48" a="1"/>
  <c r="DH836" i="48" s="1"/>
  <c r="DE836" i="48" s="1" a="1"/>
  <c r="DE836" i="48" s="1"/>
  <c r="DH837" i="48" a="1"/>
  <c r="DH837" i="48" s="1"/>
  <c r="DE837" i="48" s="1" a="1"/>
  <c r="DE837" i="48" s="1"/>
  <c r="DH838" i="48" a="1"/>
  <c r="DH838" i="48" s="1"/>
  <c r="DE838" i="48" s="1" a="1"/>
  <c r="DE838" i="48" s="1"/>
  <c r="DH839" i="48" a="1"/>
  <c r="DH839" i="48" s="1"/>
  <c r="DE839" i="48" s="1" a="1"/>
  <c r="DE839" i="48" s="1"/>
  <c r="DH840" i="48" a="1"/>
  <c r="DH840" i="48" s="1"/>
  <c r="DE840" i="48" s="1" a="1"/>
  <c r="DE840" i="48" s="1"/>
  <c r="DH841" i="48" a="1"/>
  <c r="DH841" i="48" s="1"/>
  <c r="DE841" i="48" s="1" a="1"/>
  <c r="DE841" i="48" s="1"/>
  <c r="DH842" i="48" a="1"/>
  <c r="DH842" i="48" s="1"/>
  <c r="DE842" i="48" s="1" a="1"/>
  <c r="DE842" i="48" s="1"/>
  <c r="DH843" i="48" a="1"/>
  <c r="DH843" i="48" s="1"/>
  <c r="DE843" i="48" s="1" a="1"/>
  <c r="DE843" i="48" s="1"/>
  <c r="DH844" i="48" a="1"/>
  <c r="DH844" i="48" s="1"/>
  <c r="DE844" i="48" s="1" a="1"/>
  <c r="DE844" i="48" s="1"/>
  <c r="DH845" i="48" a="1"/>
  <c r="DH845" i="48" s="1"/>
  <c r="DE845" i="48" s="1" a="1"/>
  <c r="DE845" i="48" s="1"/>
  <c r="DH846" i="48" a="1"/>
  <c r="DH846" i="48" s="1"/>
  <c r="DE846" i="48" s="1" a="1"/>
  <c r="DE846" i="48" s="1"/>
  <c r="DH847" i="48" a="1"/>
  <c r="DH847" i="48" s="1"/>
  <c r="DE847" i="48" s="1" a="1"/>
  <c r="DE847" i="48" s="1"/>
  <c r="DH848" i="48" a="1"/>
  <c r="DH848" i="48" s="1"/>
  <c r="DE848" i="48" s="1" a="1"/>
  <c r="DE848" i="48" s="1"/>
  <c r="DH849" i="48" a="1"/>
  <c r="DH849" i="48" s="1"/>
  <c r="DE849" i="48" s="1" a="1"/>
  <c r="DE849" i="48" s="1"/>
  <c r="DH850" i="48" a="1"/>
  <c r="DH850" i="48" s="1"/>
  <c r="DE850" i="48" s="1" a="1"/>
  <c r="DE850" i="48" s="1"/>
  <c r="DH851" i="48" a="1"/>
  <c r="DH851" i="48" s="1"/>
  <c r="DE851" i="48" s="1" a="1"/>
  <c r="DE851" i="48" s="1"/>
  <c r="DH852" i="48" a="1"/>
  <c r="DH852" i="48" s="1"/>
  <c r="DE852" i="48" s="1" a="1"/>
  <c r="DE852" i="48" s="1"/>
  <c r="DH853" i="48" a="1"/>
  <c r="DH853" i="48" s="1"/>
  <c r="DE853" i="48" s="1" a="1"/>
  <c r="DE853" i="48" s="1"/>
  <c r="DH854" i="48" a="1"/>
  <c r="DH854" i="48" s="1"/>
  <c r="DE854" i="48" s="1" a="1"/>
  <c r="DE854" i="48" s="1"/>
  <c r="DH855" i="48" a="1"/>
  <c r="DH855" i="48" s="1"/>
  <c r="DE855" i="48" s="1" a="1"/>
  <c r="DE855" i="48" s="1"/>
  <c r="DH856" i="48" a="1"/>
  <c r="DH856" i="48" s="1"/>
  <c r="DE856" i="48" s="1" a="1"/>
  <c r="DE856" i="48" s="1"/>
  <c r="DH857" i="48" a="1"/>
  <c r="DH857" i="48" s="1"/>
  <c r="DE857" i="48" s="1" a="1"/>
  <c r="DE857" i="48" s="1"/>
  <c r="DH858" i="48" a="1"/>
  <c r="DH858" i="48" s="1"/>
  <c r="DE858" i="48" s="1" a="1"/>
  <c r="DE858" i="48" s="1"/>
  <c r="DH859" i="48" a="1"/>
  <c r="DH859" i="48" s="1"/>
  <c r="DE859" i="48" s="1" a="1"/>
  <c r="DE859" i="48" s="1"/>
  <c r="DH860" i="48" a="1"/>
  <c r="DH860" i="48" s="1"/>
  <c r="DE860" i="48" s="1" a="1"/>
  <c r="DE860" i="48" s="1"/>
  <c r="DH861" i="48" a="1"/>
  <c r="DH861" i="48" s="1"/>
  <c r="DE861" i="48" s="1" a="1"/>
  <c r="DE861" i="48" s="1"/>
  <c r="DH862" i="48" a="1"/>
  <c r="DH862" i="48" s="1"/>
  <c r="DE862" i="48" s="1" a="1"/>
  <c r="DE862" i="48" s="1"/>
  <c r="DH863" i="48" a="1"/>
  <c r="DH863" i="48" s="1"/>
  <c r="DE863" i="48" s="1" a="1"/>
  <c r="DE863" i="48" s="1"/>
  <c r="DH864" i="48" a="1"/>
  <c r="DH864" i="48" s="1"/>
  <c r="DE864" i="48" s="1" a="1"/>
  <c r="DE864" i="48" s="1"/>
  <c r="DH865" i="48" a="1"/>
  <c r="DH865" i="48" s="1"/>
  <c r="DE865" i="48" s="1" a="1"/>
  <c r="DE865" i="48" s="1"/>
  <c r="DH866" i="48" a="1"/>
  <c r="DH866" i="48" s="1"/>
  <c r="DE866" i="48" s="1" a="1"/>
  <c r="DE866" i="48" s="1"/>
  <c r="DH867" i="48" a="1"/>
  <c r="DH867" i="48" s="1"/>
  <c r="DE867" i="48" s="1" a="1"/>
  <c r="DE867" i="48" s="1"/>
  <c r="DH868" i="48" a="1"/>
  <c r="DH868" i="48" s="1"/>
  <c r="DE868" i="48" s="1" a="1"/>
  <c r="DE868" i="48" s="1"/>
  <c r="DH869" i="48" a="1"/>
  <c r="DH869" i="48" s="1"/>
  <c r="DE869" i="48" s="1" a="1"/>
  <c r="DE869" i="48" s="1"/>
  <c r="DH870" i="48" a="1"/>
  <c r="DH870" i="48" s="1"/>
  <c r="DE870" i="48" s="1" a="1"/>
  <c r="DE870" i="48" s="1"/>
  <c r="DH871" i="48" a="1"/>
  <c r="DH871" i="48" s="1"/>
  <c r="DE871" i="48" s="1" a="1"/>
  <c r="DE871" i="48" s="1"/>
  <c r="DH872" i="48" a="1"/>
  <c r="DH872" i="48" s="1"/>
  <c r="DE872" i="48" s="1" a="1"/>
  <c r="DE872" i="48" s="1"/>
  <c r="DH873" i="48" a="1"/>
  <c r="DH873" i="48" s="1"/>
  <c r="DE873" i="48" s="1" a="1"/>
  <c r="DE873" i="48" s="1"/>
  <c r="DH874" i="48" a="1"/>
  <c r="DH874" i="48" s="1"/>
  <c r="DE874" i="48" s="1" a="1"/>
  <c r="DE874" i="48" s="1"/>
  <c r="DH875" i="48" a="1"/>
  <c r="DH875" i="48" s="1"/>
  <c r="DE875" i="48" s="1" a="1"/>
  <c r="DE875" i="48" s="1"/>
  <c r="DH876" i="48" a="1"/>
  <c r="DH876" i="48" s="1"/>
  <c r="DE876" i="48" s="1" a="1"/>
  <c r="DE876" i="48" s="1"/>
  <c r="DH877" i="48" a="1"/>
  <c r="DH877" i="48" s="1"/>
  <c r="DE877" i="48" s="1" a="1"/>
  <c r="DE877" i="48" s="1"/>
  <c r="DH878" i="48" a="1"/>
  <c r="DH878" i="48" s="1"/>
  <c r="DE878" i="48" s="1" a="1"/>
  <c r="DE878" i="48" s="1"/>
  <c r="DH879" i="48" a="1"/>
  <c r="DH879" i="48" s="1"/>
  <c r="DE879" i="48" s="1" a="1"/>
  <c r="DE879" i="48" s="1"/>
  <c r="DH880" i="48" a="1"/>
  <c r="DH880" i="48" s="1"/>
  <c r="DE880" i="48" s="1" a="1"/>
  <c r="DE880" i="48" s="1"/>
  <c r="DH881" i="48" a="1"/>
  <c r="DH881" i="48" s="1"/>
  <c r="DE881" i="48" s="1" a="1"/>
  <c r="DE881" i="48" s="1"/>
  <c r="DH882" i="48" a="1"/>
  <c r="DH882" i="48" s="1"/>
  <c r="DE882" i="48" s="1" a="1"/>
  <c r="DE882" i="48" s="1"/>
  <c r="DH883" i="48" a="1"/>
  <c r="DH883" i="48" s="1"/>
  <c r="DE883" i="48" s="1" a="1"/>
  <c r="DE883" i="48" s="1"/>
  <c r="DH884" i="48" a="1"/>
  <c r="DH884" i="48" s="1"/>
  <c r="DE884" i="48" s="1" a="1"/>
  <c r="DE884" i="48" s="1"/>
  <c r="DH885" i="48" a="1"/>
  <c r="DH885" i="48" s="1"/>
  <c r="DE885" i="48" s="1" a="1"/>
  <c r="DE885" i="48" s="1"/>
  <c r="DH886" i="48" a="1"/>
  <c r="DH886" i="48" s="1"/>
  <c r="DE886" i="48" s="1" a="1"/>
  <c r="DE886" i="48" s="1"/>
  <c r="DH887" i="48" a="1"/>
  <c r="DH887" i="48" s="1"/>
  <c r="DE887" i="48" s="1" a="1"/>
  <c r="DE887" i="48" s="1"/>
  <c r="DH888" i="48" a="1"/>
  <c r="DH888" i="48" s="1"/>
  <c r="DE888" i="48" s="1" a="1"/>
  <c r="DE888" i="48" s="1"/>
  <c r="DH889" i="48" a="1"/>
  <c r="DH889" i="48" s="1"/>
  <c r="DE889" i="48" s="1" a="1"/>
  <c r="DE889" i="48" s="1"/>
  <c r="DH890" i="48" a="1"/>
  <c r="DH890" i="48" s="1"/>
  <c r="DE890" i="48" s="1" a="1"/>
  <c r="DE890" i="48" s="1"/>
  <c r="DH891" i="48" a="1"/>
  <c r="DH891" i="48" s="1"/>
  <c r="DE891" i="48" s="1" a="1"/>
  <c r="DE891" i="48" s="1"/>
  <c r="DH892" i="48" a="1"/>
  <c r="DH892" i="48" s="1"/>
  <c r="DE892" i="48" s="1" a="1"/>
  <c r="DE892" i="48" s="1"/>
  <c r="DH893" i="48" a="1"/>
  <c r="DH893" i="48" s="1"/>
  <c r="DE893" i="48" s="1" a="1"/>
  <c r="DE893" i="48" s="1"/>
  <c r="DH894" i="48" a="1"/>
  <c r="DH894" i="48" s="1"/>
  <c r="DE894" i="48" s="1" a="1"/>
  <c r="DE894" i="48" s="1"/>
  <c r="DH895" i="48" a="1"/>
  <c r="DH895" i="48" s="1"/>
  <c r="DE895" i="48" s="1" a="1"/>
  <c r="DE895" i="48" s="1"/>
  <c r="DH896" i="48" a="1"/>
  <c r="DH896" i="48" s="1"/>
  <c r="DE896" i="48" s="1" a="1"/>
  <c r="DE896" i="48" s="1"/>
  <c r="DH897" i="48" a="1"/>
  <c r="DH897" i="48" s="1"/>
  <c r="DE897" i="48" s="1" a="1"/>
  <c r="DE897" i="48" s="1"/>
  <c r="DH898" i="48" a="1"/>
  <c r="DH898" i="48" s="1"/>
  <c r="DE898" i="48" s="1" a="1"/>
  <c r="DE898" i="48" s="1"/>
  <c r="DH899" i="48" a="1"/>
  <c r="DH899" i="48" s="1"/>
  <c r="DE899" i="48" s="1" a="1"/>
  <c r="DE899" i="48" s="1"/>
  <c r="DH900" i="48" a="1"/>
  <c r="DH900" i="48" s="1"/>
  <c r="DE900" i="48" s="1" a="1"/>
  <c r="DE900" i="48" s="1"/>
  <c r="DH901" i="48" a="1"/>
  <c r="DH901" i="48" s="1"/>
  <c r="DE901" i="48" s="1" a="1"/>
  <c r="DE901" i="48" s="1"/>
  <c r="DH902" i="48" a="1"/>
  <c r="DH902" i="48" s="1"/>
  <c r="DE902" i="48" s="1" a="1"/>
  <c r="DE902" i="48" s="1"/>
  <c r="DH903" i="48" a="1"/>
  <c r="DH903" i="48" s="1"/>
  <c r="DE903" i="48" s="1" a="1"/>
  <c r="DE903" i="48" s="1"/>
  <c r="DH904" i="48" a="1"/>
  <c r="DH904" i="48" s="1"/>
  <c r="DE904" i="48" s="1" a="1"/>
  <c r="DE904" i="48" s="1"/>
  <c r="DH905" i="48" a="1"/>
  <c r="DH905" i="48" s="1"/>
  <c r="DE905" i="48" s="1" a="1"/>
  <c r="DE905" i="48" s="1"/>
  <c r="DH906" i="48" a="1"/>
  <c r="DH906" i="48" s="1"/>
  <c r="DE906" i="48" s="1" a="1"/>
  <c r="DE906" i="48" s="1"/>
  <c r="DH907" i="48" a="1"/>
  <c r="DH907" i="48" s="1"/>
  <c r="DE907" i="48" s="1" a="1"/>
  <c r="DE907" i="48" s="1"/>
  <c r="DH908" i="48" a="1"/>
  <c r="DH908" i="48" s="1"/>
  <c r="DE908" i="48" s="1" a="1"/>
  <c r="DE908" i="48" s="1"/>
  <c r="DH909" i="48" a="1"/>
  <c r="DH909" i="48" s="1"/>
  <c r="DE909" i="48" s="1" a="1"/>
  <c r="DE909" i="48" s="1"/>
  <c r="DH910" i="48" a="1"/>
  <c r="DH910" i="48" s="1"/>
  <c r="DE910" i="48" s="1" a="1"/>
  <c r="DE910" i="48" s="1"/>
  <c r="DH911" i="48" a="1"/>
  <c r="DH911" i="48" s="1"/>
  <c r="DE911" i="48" s="1" a="1"/>
  <c r="DE911" i="48" s="1"/>
  <c r="DH912" i="48" a="1"/>
  <c r="DH912" i="48" s="1"/>
  <c r="DE912" i="48" s="1" a="1"/>
  <c r="DE912" i="48" s="1"/>
  <c r="DH913" i="48" a="1"/>
  <c r="DH913" i="48" s="1"/>
  <c r="DE913" i="48" s="1" a="1"/>
  <c r="DE913" i="48" s="1"/>
  <c r="DH914" i="48" a="1"/>
  <c r="DH914" i="48" s="1"/>
  <c r="DE914" i="48" s="1" a="1"/>
  <c r="DE914" i="48" s="1"/>
  <c r="DH915" i="48" a="1"/>
  <c r="DH915" i="48" s="1"/>
  <c r="DE915" i="48" s="1" a="1"/>
  <c r="DE915" i="48" s="1"/>
  <c r="DH916" i="48" a="1"/>
  <c r="DH916" i="48" s="1"/>
  <c r="DE916" i="48" s="1" a="1"/>
  <c r="DE916" i="48" s="1"/>
  <c r="DH917" i="48" a="1"/>
  <c r="DH917" i="48" s="1"/>
  <c r="DE917" i="48" s="1" a="1"/>
  <c r="DE917" i="48" s="1"/>
  <c r="DH918" i="48" a="1"/>
  <c r="DH918" i="48" s="1"/>
  <c r="DE918" i="48" s="1" a="1"/>
  <c r="DE918" i="48" s="1"/>
  <c r="DH919" i="48" a="1"/>
  <c r="DH919" i="48" s="1"/>
  <c r="DE919" i="48" s="1" a="1"/>
  <c r="DE919" i="48" s="1"/>
  <c r="DH920" i="48" a="1"/>
  <c r="DH920" i="48" s="1"/>
  <c r="DE920" i="48" s="1" a="1"/>
  <c r="DE920" i="48" s="1"/>
  <c r="DH921" i="48" a="1"/>
  <c r="DH921" i="48" s="1"/>
  <c r="DE921" i="48" s="1" a="1"/>
  <c r="DE921" i="48" s="1"/>
  <c r="DH922" i="48" a="1"/>
  <c r="DH922" i="48" s="1"/>
  <c r="DE922" i="48" s="1" a="1"/>
  <c r="DE922" i="48" s="1"/>
  <c r="DH923" i="48" a="1"/>
  <c r="DH923" i="48" s="1"/>
  <c r="DE923" i="48" s="1" a="1"/>
  <c r="DE923" i="48" s="1"/>
  <c r="DH924" i="48" a="1"/>
  <c r="DH924" i="48" s="1"/>
  <c r="DE924" i="48" s="1" a="1"/>
  <c r="DE924" i="48" s="1"/>
  <c r="DH925" i="48" a="1"/>
  <c r="DH925" i="48" s="1"/>
  <c r="DE925" i="48" s="1" a="1"/>
  <c r="DE925" i="48" s="1"/>
  <c r="DH926" i="48" a="1"/>
  <c r="DH926" i="48" s="1"/>
  <c r="DE926" i="48" s="1" a="1"/>
  <c r="DE926" i="48" s="1"/>
  <c r="DH927" i="48" a="1"/>
  <c r="DH927" i="48" s="1"/>
  <c r="DE927" i="48" s="1" a="1"/>
  <c r="DE927" i="48" s="1"/>
  <c r="DH928" i="48" a="1"/>
  <c r="DH928" i="48" s="1"/>
  <c r="DE928" i="48" s="1" a="1"/>
  <c r="DE928" i="48" s="1"/>
  <c r="DH929" i="48" a="1"/>
  <c r="DH929" i="48" s="1"/>
  <c r="DE929" i="48" s="1" a="1"/>
  <c r="DE929" i="48" s="1"/>
  <c r="DH930" i="48" a="1"/>
  <c r="DH930" i="48" s="1"/>
  <c r="DE930" i="48" s="1" a="1"/>
  <c r="DE930" i="48" s="1"/>
  <c r="DH931" i="48" a="1"/>
  <c r="DH931" i="48" s="1"/>
  <c r="DE931" i="48" s="1" a="1"/>
  <c r="DE931" i="48" s="1"/>
  <c r="DH932" i="48" a="1"/>
  <c r="DH932" i="48" s="1"/>
  <c r="DE932" i="48" s="1" a="1"/>
  <c r="DE932" i="48" s="1"/>
  <c r="DH933" i="48" a="1"/>
  <c r="DH933" i="48" s="1"/>
  <c r="DE933" i="48" s="1" a="1"/>
  <c r="DE933" i="48" s="1"/>
  <c r="DH934" i="48" a="1"/>
  <c r="DH934" i="48" s="1"/>
  <c r="DE934" i="48" s="1" a="1"/>
  <c r="DE934" i="48" s="1"/>
  <c r="DH935" i="48" a="1"/>
  <c r="DH935" i="48" s="1"/>
  <c r="DE935" i="48" s="1" a="1"/>
  <c r="DE935" i="48" s="1"/>
  <c r="DH936" i="48" a="1"/>
  <c r="DH936" i="48" s="1"/>
  <c r="DE936" i="48" s="1" a="1"/>
  <c r="DE936" i="48" s="1"/>
  <c r="DH937" i="48" a="1"/>
  <c r="DH937" i="48" s="1"/>
  <c r="DE937" i="48" s="1" a="1"/>
  <c r="DE937" i="48" s="1"/>
  <c r="DH938" i="48" a="1"/>
  <c r="DH938" i="48" s="1"/>
  <c r="DE938" i="48" s="1" a="1"/>
  <c r="DE938" i="48" s="1"/>
  <c r="DH939" i="48" a="1"/>
  <c r="DH939" i="48" s="1"/>
  <c r="DE939" i="48" s="1" a="1"/>
  <c r="DE939" i="48" s="1"/>
  <c r="DH940" i="48" a="1"/>
  <c r="DH940" i="48" s="1"/>
  <c r="DE940" i="48" s="1" a="1"/>
  <c r="DE940" i="48" s="1"/>
  <c r="DH941" i="48" a="1"/>
  <c r="DH941" i="48" s="1"/>
  <c r="DE941" i="48" s="1" a="1"/>
  <c r="DE941" i="48" s="1"/>
  <c r="DH942" i="48" a="1"/>
  <c r="DH942" i="48" s="1"/>
  <c r="DE942" i="48" s="1" a="1"/>
  <c r="DE942" i="48" s="1"/>
  <c r="DH943" i="48" a="1"/>
  <c r="DH943" i="48" s="1"/>
  <c r="DE943" i="48" s="1" a="1"/>
  <c r="DE943" i="48" s="1"/>
  <c r="DH944" i="48" a="1"/>
  <c r="DH944" i="48" s="1"/>
  <c r="DE944" i="48" s="1" a="1"/>
  <c r="DE944" i="48" s="1"/>
  <c r="DH945" i="48" a="1"/>
  <c r="DH945" i="48" s="1"/>
  <c r="DE945" i="48" s="1" a="1"/>
  <c r="DE945" i="48" s="1"/>
  <c r="DH946" i="48" a="1"/>
  <c r="DH946" i="48" s="1"/>
  <c r="DE946" i="48" s="1" a="1"/>
  <c r="DE946" i="48" s="1"/>
  <c r="DH947" i="48" a="1"/>
  <c r="DH947" i="48" s="1"/>
  <c r="DE947" i="48" s="1" a="1"/>
  <c r="DE947" i="48" s="1"/>
  <c r="DH948" i="48" a="1"/>
  <c r="DH948" i="48" s="1"/>
  <c r="DE948" i="48" s="1" a="1"/>
  <c r="DE948" i="48" s="1"/>
  <c r="DH949" i="48" a="1"/>
  <c r="DH949" i="48" s="1"/>
  <c r="DE949" i="48" s="1" a="1"/>
  <c r="DE949" i="48" s="1"/>
  <c r="DH950" i="48" a="1"/>
  <c r="DH950" i="48" s="1"/>
  <c r="DE950" i="48" s="1" a="1"/>
  <c r="DE950" i="48" s="1"/>
  <c r="DH951" i="48" a="1"/>
  <c r="DH951" i="48" s="1"/>
  <c r="DE951" i="48" s="1" a="1"/>
  <c r="DE951" i="48" s="1"/>
  <c r="DH952" i="48" a="1"/>
  <c r="DH952" i="48" s="1"/>
  <c r="DE952" i="48" s="1" a="1"/>
  <c r="DE952" i="48" s="1"/>
  <c r="DH953" i="48" a="1"/>
  <c r="DH953" i="48" s="1"/>
  <c r="DE953" i="48" s="1" a="1"/>
  <c r="DE953" i="48" s="1"/>
  <c r="DH954" i="48" a="1"/>
  <c r="DH954" i="48" s="1"/>
  <c r="DE954" i="48" s="1" a="1"/>
  <c r="DE954" i="48" s="1"/>
  <c r="DH955" i="48" a="1"/>
  <c r="DH955" i="48" s="1"/>
  <c r="DE955" i="48" s="1" a="1"/>
  <c r="DE955" i="48" s="1"/>
  <c r="DH956" i="48" a="1"/>
  <c r="DH956" i="48" s="1"/>
  <c r="DE956" i="48" s="1" a="1"/>
  <c r="DE956" i="48" s="1"/>
  <c r="DH957" i="48" a="1"/>
  <c r="DH957" i="48" s="1"/>
  <c r="DE957" i="48" s="1" a="1"/>
  <c r="DE957" i="48" s="1"/>
  <c r="DH958" i="48" a="1"/>
  <c r="DH958" i="48" s="1"/>
  <c r="DE958" i="48" s="1" a="1"/>
  <c r="DE958" i="48" s="1"/>
  <c r="DH959" i="48" a="1"/>
  <c r="DH959" i="48" s="1"/>
  <c r="DE959" i="48" s="1" a="1"/>
  <c r="DE959" i="48" s="1"/>
  <c r="DH960" i="48" a="1"/>
  <c r="DH960" i="48" s="1"/>
  <c r="DE960" i="48" s="1" a="1"/>
  <c r="DE960" i="48" s="1"/>
  <c r="DH961" i="48" a="1"/>
  <c r="DH961" i="48" s="1"/>
  <c r="DE961" i="48" s="1" a="1"/>
  <c r="DE961" i="48" s="1"/>
  <c r="DH962" i="48" a="1"/>
  <c r="DH962" i="48" s="1"/>
  <c r="DE962" i="48" s="1" a="1"/>
  <c r="DE962" i="48" s="1"/>
  <c r="DH963" i="48" a="1"/>
  <c r="DH963" i="48" s="1"/>
  <c r="DE963" i="48" s="1" a="1"/>
  <c r="DE963" i="48" s="1"/>
  <c r="DH964" i="48" a="1"/>
  <c r="DH964" i="48" s="1"/>
  <c r="DE964" i="48" s="1" a="1"/>
  <c r="DE964" i="48" s="1"/>
  <c r="DH965" i="48" a="1"/>
  <c r="DH965" i="48" s="1"/>
  <c r="DE965" i="48" s="1" a="1"/>
  <c r="DE965" i="48" s="1"/>
  <c r="DH966" i="48" a="1"/>
  <c r="DH966" i="48" s="1"/>
  <c r="DE966" i="48" s="1" a="1"/>
  <c r="DE966" i="48" s="1"/>
  <c r="DH967" i="48" a="1"/>
  <c r="DH967" i="48" s="1"/>
  <c r="DE967" i="48" s="1" a="1"/>
  <c r="DE967" i="48" s="1"/>
  <c r="DH968" i="48" a="1"/>
  <c r="DH968" i="48" s="1"/>
  <c r="DE968" i="48" s="1" a="1"/>
  <c r="DE968" i="48" s="1"/>
  <c r="DH969" i="48" a="1"/>
  <c r="DH969" i="48" s="1"/>
  <c r="DE969" i="48" s="1" a="1"/>
  <c r="DE969" i="48" s="1"/>
  <c r="DH970" i="48" a="1"/>
  <c r="DH970" i="48" s="1"/>
  <c r="DE970" i="48" s="1" a="1"/>
  <c r="DE970" i="48" s="1"/>
  <c r="DH971" i="48" a="1"/>
  <c r="DH971" i="48" s="1"/>
  <c r="DE971" i="48" s="1" a="1"/>
  <c r="DE971" i="48" s="1"/>
  <c r="DH972" i="48" a="1"/>
  <c r="DH972" i="48" s="1"/>
  <c r="DE972" i="48" s="1" a="1"/>
  <c r="DE972" i="48" s="1"/>
  <c r="DH973" i="48" a="1"/>
  <c r="DH973" i="48" s="1"/>
  <c r="DE973" i="48" s="1" a="1"/>
  <c r="DE973" i="48" s="1"/>
  <c r="DH974" i="48" a="1"/>
  <c r="DH974" i="48" s="1"/>
  <c r="DE974" i="48" s="1" a="1"/>
  <c r="DE974" i="48" s="1"/>
  <c r="DH975" i="48" a="1"/>
  <c r="DH975" i="48" s="1"/>
  <c r="DE975" i="48" s="1" a="1"/>
  <c r="DE975" i="48" s="1"/>
  <c r="DH976" i="48" a="1"/>
  <c r="DH976" i="48" s="1"/>
  <c r="DE976" i="48" s="1" a="1"/>
  <c r="DE976" i="48" s="1"/>
  <c r="DH977" i="48" a="1"/>
  <c r="DH977" i="48" s="1"/>
  <c r="DE977" i="48" s="1" a="1"/>
  <c r="DE977" i="48" s="1"/>
  <c r="DH978" i="48" a="1"/>
  <c r="DH978" i="48" s="1"/>
  <c r="DE978" i="48" s="1" a="1"/>
  <c r="DE978" i="48" s="1"/>
  <c r="DH979" i="48" a="1"/>
  <c r="DH979" i="48" s="1"/>
  <c r="DE979" i="48" s="1" a="1"/>
  <c r="DE979" i="48" s="1"/>
  <c r="DH980" i="48" a="1"/>
  <c r="DH980" i="48" s="1"/>
  <c r="DE980" i="48" s="1" a="1"/>
  <c r="DE980" i="48" s="1"/>
  <c r="DH981" i="48" a="1"/>
  <c r="DH981" i="48" s="1"/>
  <c r="DE981" i="48" s="1" a="1"/>
  <c r="DE981" i="48" s="1"/>
  <c r="DH982" i="48" a="1"/>
  <c r="DH982" i="48" s="1"/>
  <c r="DE982" i="48" s="1" a="1"/>
  <c r="DE982" i="48" s="1"/>
  <c r="DH983" i="48" a="1"/>
  <c r="DH983" i="48" s="1"/>
  <c r="DE983" i="48" s="1" a="1"/>
  <c r="DE983" i="48" s="1"/>
  <c r="DH984" i="48" a="1"/>
  <c r="DH984" i="48" s="1"/>
  <c r="DE984" i="48" s="1" a="1"/>
  <c r="DE984" i="48" s="1"/>
  <c r="DH985" i="48" a="1"/>
  <c r="DH985" i="48" s="1"/>
  <c r="DE985" i="48" s="1" a="1"/>
  <c r="DE985" i="48" s="1"/>
  <c r="DH986" i="48" a="1"/>
  <c r="DH986" i="48" s="1"/>
  <c r="DE986" i="48" s="1" a="1"/>
  <c r="DE986" i="48" s="1"/>
  <c r="DH987" i="48" a="1"/>
  <c r="DH987" i="48" s="1"/>
  <c r="DE987" i="48" s="1" a="1"/>
  <c r="DE987" i="48" s="1"/>
  <c r="DH988" i="48" a="1"/>
  <c r="DH988" i="48" s="1"/>
  <c r="DE988" i="48" s="1" a="1"/>
  <c r="DE988" i="48" s="1"/>
  <c r="DH989" i="48" a="1"/>
  <c r="DH989" i="48" s="1"/>
  <c r="DE989" i="48" s="1" a="1"/>
  <c r="DE989" i="48" s="1"/>
  <c r="DH990" i="48" a="1"/>
  <c r="DH990" i="48" s="1"/>
  <c r="DE990" i="48" s="1" a="1"/>
  <c r="DE990" i="48" s="1"/>
  <c r="DH991" i="48" a="1"/>
  <c r="DH991" i="48" s="1"/>
  <c r="DE991" i="48" s="1" a="1"/>
  <c r="DE991" i="48" s="1"/>
  <c r="DH992" i="48" a="1"/>
  <c r="DH992" i="48" s="1"/>
  <c r="DE992" i="48" s="1" a="1"/>
  <c r="DE992" i="48" s="1"/>
  <c r="DH993" i="48" a="1"/>
  <c r="DH993" i="48" s="1"/>
  <c r="DE993" i="48" s="1" a="1"/>
  <c r="DE993" i="48" s="1"/>
  <c r="DH994" i="48" a="1"/>
  <c r="DH994" i="48" s="1"/>
  <c r="DE994" i="48" s="1" a="1"/>
  <c r="DE994" i="48" s="1"/>
  <c r="DH995" i="48" a="1"/>
  <c r="DH995" i="48" s="1"/>
  <c r="DE995" i="48" s="1" a="1"/>
  <c r="DE995" i="48" s="1"/>
  <c r="DH996" i="48" a="1"/>
  <c r="DH996" i="48" s="1"/>
  <c r="DE996" i="48" s="1" a="1"/>
  <c r="DE996" i="48" s="1"/>
  <c r="DH997" i="48" a="1"/>
  <c r="DH997" i="48" s="1"/>
  <c r="DE997" i="48" s="1" a="1"/>
  <c r="DE997" i="48" s="1"/>
  <c r="DH998" i="48" a="1"/>
  <c r="DH998" i="48" s="1"/>
  <c r="DE998" i="48" s="1" a="1"/>
  <c r="DE998" i="48" s="1"/>
  <c r="DH999" i="48" a="1"/>
  <c r="DH999" i="48" s="1"/>
  <c r="DE999" i="48" s="1" a="1"/>
  <c r="DE999" i="48" s="1"/>
  <c r="DH1000" i="48" a="1"/>
  <c r="DH1000" i="48" s="1"/>
  <c r="DE1000" i="48" s="1" a="1"/>
  <c r="DE1000" i="48" s="1"/>
  <c r="DH1001" i="48" a="1"/>
  <c r="DH1001" i="48" s="1"/>
  <c r="DE1001" i="48" s="1" a="1"/>
  <c r="DE1001" i="48" s="1"/>
  <c r="DH1002" i="48" a="1"/>
  <c r="DH1002" i="48" s="1"/>
  <c r="DE1002" i="48" s="1" a="1"/>
  <c r="DE1002" i="48" s="1"/>
  <c r="DH1003" i="48" a="1"/>
  <c r="DH1003" i="48" s="1"/>
  <c r="DE1003" i="48" s="1" a="1"/>
  <c r="DE1003" i="48" s="1"/>
  <c r="DH1004" i="48" a="1"/>
  <c r="DH1004" i="48" s="1"/>
  <c r="DE1004" i="48" s="1" a="1"/>
  <c r="DE1004" i="48" s="1"/>
  <c r="DH1005" i="48" a="1"/>
  <c r="DH1005" i="48" s="1"/>
  <c r="DE1005" i="48" s="1" a="1"/>
  <c r="DE1005" i="48" s="1"/>
  <c r="DH1006" i="48" a="1"/>
  <c r="DH1006" i="48" s="1"/>
  <c r="DE1006" i="48" s="1" a="1"/>
  <c r="DE1006" i="48" s="1"/>
  <c r="DH1007" i="48" a="1"/>
  <c r="DH1007" i="48" s="1"/>
  <c r="DE1007" i="48" s="1" a="1"/>
  <c r="DE1007" i="48" s="1"/>
  <c r="DH1008" i="48" a="1"/>
  <c r="DH1008" i="48" s="1"/>
  <c r="DE1008" i="48" s="1" a="1"/>
  <c r="DE1008" i="48" s="1"/>
  <c r="DH1009" i="48" a="1"/>
  <c r="DH1009" i="48" s="1"/>
  <c r="DE1009" i="48" s="1" a="1"/>
  <c r="DE1009" i="48" s="1"/>
  <c r="DH1010" i="48" a="1"/>
  <c r="DH1010" i="48" s="1"/>
  <c r="DE1010" i="48" s="1" a="1"/>
  <c r="DE1010" i="48" s="1"/>
  <c r="DH1011" i="48" a="1"/>
  <c r="DH1011" i="48" s="1"/>
  <c r="DE1011" i="48" s="1" a="1"/>
  <c r="DE1011" i="48" s="1"/>
  <c r="DH1012" i="48" a="1"/>
  <c r="DH1012" i="48" s="1"/>
  <c r="DE1012" i="48" s="1" a="1"/>
  <c r="DE1012" i="48" s="1"/>
  <c r="DH1013" i="48" a="1"/>
  <c r="DH1013" i="48" s="1"/>
  <c r="DE1013" i="48" s="1" a="1"/>
  <c r="DE1013" i="48" s="1"/>
  <c r="DH1014" i="48" a="1"/>
  <c r="DH1014" i="48" s="1"/>
  <c r="DE1014" i="48" s="1" a="1"/>
  <c r="DE1014" i="48" s="1"/>
  <c r="DH1015" i="48" a="1"/>
  <c r="DH1015" i="48" s="1"/>
  <c r="DE1015" i="48" s="1" a="1"/>
  <c r="DE1015" i="48" s="1"/>
  <c r="DH1016" i="48" a="1"/>
  <c r="DH1016" i="48" s="1"/>
  <c r="DE1016" i="48" s="1" a="1"/>
  <c r="DE1016" i="48" s="1"/>
  <c r="DH1017" i="48" a="1"/>
  <c r="DH1017" i="48" s="1"/>
  <c r="DE1017" i="48" s="1" a="1"/>
  <c r="DE1017" i="48" s="1"/>
  <c r="DH1018" i="48" a="1"/>
  <c r="DH1018" i="48" s="1"/>
  <c r="DE1018" i="48" s="1" a="1"/>
  <c r="DE1018" i="48" s="1"/>
  <c r="DH1019" i="48" a="1"/>
  <c r="DH1019" i="48" s="1"/>
  <c r="DE1019" i="48" s="1" a="1"/>
  <c r="DE1019" i="48" s="1"/>
  <c r="DH1020" i="48" a="1"/>
  <c r="DH1020" i="48" s="1"/>
  <c r="DE1020" i="48" s="1" a="1"/>
  <c r="DE1020" i="48" s="1"/>
  <c r="DH1021" i="48" a="1"/>
  <c r="DH1021" i="48" s="1"/>
  <c r="DE1021" i="48" s="1" a="1"/>
  <c r="DE1021" i="48" s="1"/>
  <c r="DH1022" i="48" a="1"/>
  <c r="DH1022" i="48" s="1"/>
  <c r="DE1022" i="48" s="1" a="1"/>
  <c r="DE1022" i="48" s="1"/>
  <c r="DH1023" i="48" a="1"/>
  <c r="DH1023" i="48" s="1"/>
  <c r="DE1023" i="48" s="1" a="1"/>
  <c r="DE1023" i="48" s="1"/>
  <c r="DH1024" i="48" a="1"/>
  <c r="DH1024" i="48" s="1"/>
  <c r="DE1024" i="48" s="1" a="1"/>
  <c r="DE1024" i="48" s="1"/>
  <c r="DH1025" i="48" a="1"/>
  <c r="DH1025" i="48" s="1"/>
  <c r="DE1025" i="48" s="1" a="1"/>
  <c r="DE1025" i="48" s="1"/>
  <c r="DH1026" i="48" a="1"/>
  <c r="DH1026" i="48" s="1"/>
  <c r="DE1026" i="48" s="1" a="1"/>
  <c r="DE1026" i="48" s="1"/>
  <c r="DH1027" i="48" a="1"/>
  <c r="DH1027" i="48" s="1"/>
  <c r="DE1027" i="48" s="1" a="1"/>
  <c r="DE1027" i="48" s="1"/>
  <c r="DH1028" i="48" a="1"/>
  <c r="DH1028" i="48" s="1"/>
  <c r="DE1028" i="48" s="1" a="1"/>
  <c r="DE1028" i="48" s="1"/>
  <c r="DH1029" i="48" a="1"/>
  <c r="DH1029" i="48" s="1"/>
  <c r="DE1029" i="48" s="1" a="1"/>
  <c r="DE1029" i="48" s="1"/>
  <c r="DH1030" i="48" a="1"/>
  <c r="DH1030" i="48" s="1"/>
  <c r="DE1030" i="48" s="1" a="1"/>
  <c r="DE1030" i="48" s="1"/>
  <c r="DH1031" i="48" a="1"/>
  <c r="DH1031" i="48" s="1"/>
  <c r="DE1031" i="48" s="1" a="1"/>
  <c r="DE1031" i="48" s="1"/>
  <c r="DH1032" i="48" a="1"/>
  <c r="DH1032" i="48" s="1"/>
  <c r="DE1032" i="48" s="1" a="1"/>
  <c r="DE1032" i="48" s="1"/>
  <c r="DH1033" i="48" a="1"/>
  <c r="DH1033" i="48" s="1"/>
  <c r="DE1033" i="48" s="1" a="1"/>
  <c r="DE1033" i="48" s="1"/>
  <c r="DH1034" i="48" a="1"/>
  <c r="DH1034" i="48" s="1"/>
  <c r="DE1034" i="48" s="1" a="1"/>
  <c r="DE1034" i="48" s="1"/>
  <c r="DH1035" i="48" a="1"/>
  <c r="DH1035" i="48" s="1"/>
  <c r="DE1035" i="48" s="1" a="1"/>
  <c r="DE1035" i="48" s="1"/>
  <c r="DH1036" i="48" a="1"/>
  <c r="DH1036" i="48" s="1"/>
  <c r="DE1036" i="48" s="1" a="1"/>
  <c r="DE1036" i="48" s="1"/>
  <c r="DH1037" i="48" a="1"/>
  <c r="DH1037" i="48" s="1"/>
  <c r="DE1037" i="48" s="1" a="1"/>
  <c r="DE1037" i="48" s="1"/>
  <c r="DH1038" i="48" a="1"/>
  <c r="DH1038" i="48" s="1"/>
  <c r="DE1038" i="48" s="1" a="1"/>
  <c r="DE1038" i="48" s="1"/>
  <c r="DH1039" i="48" a="1"/>
  <c r="DH1039" i="48" s="1"/>
  <c r="DE1039" i="48" s="1" a="1"/>
  <c r="DE1039" i="48" s="1"/>
  <c r="DH1040" i="48" a="1"/>
  <c r="DH1040" i="48" s="1"/>
  <c r="DE1040" i="48" s="1" a="1"/>
  <c r="DE1040" i="48" s="1"/>
  <c r="DH1041" i="48" a="1"/>
  <c r="DH1041" i="48" s="1"/>
  <c r="DE1041" i="48" s="1" a="1"/>
  <c r="DE1041" i="48" s="1"/>
  <c r="DH1042" i="48" a="1"/>
  <c r="DH1042" i="48" s="1"/>
  <c r="DE1042" i="48" s="1" a="1"/>
  <c r="DE1042" i="48" s="1"/>
  <c r="DH1043" i="48" a="1"/>
  <c r="DH1043" i="48" s="1"/>
  <c r="DE1043" i="48" s="1" a="1"/>
  <c r="DE1043" i="48" s="1"/>
  <c r="DH1044" i="48" a="1"/>
  <c r="DH1044" i="48" s="1"/>
  <c r="DE1044" i="48" s="1" a="1"/>
  <c r="DE1044" i="48" s="1"/>
  <c r="DH1045" i="48" a="1"/>
  <c r="DH1045" i="48" s="1"/>
  <c r="DE1045" i="48" s="1" a="1"/>
  <c r="DE1045" i="48" s="1"/>
  <c r="DH1046" i="48" a="1"/>
  <c r="DH1046" i="48" s="1"/>
  <c r="DE1046" i="48" s="1" a="1"/>
  <c r="DE1046" i="48" s="1"/>
  <c r="DH1047" i="48" a="1"/>
  <c r="DH1047" i="48" s="1"/>
  <c r="DE1047" i="48" s="1" a="1"/>
  <c r="DE1047" i="48" s="1"/>
  <c r="DH1048" i="48" a="1"/>
  <c r="DH1048" i="48" s="1"/>
  <c r="DE1048" i="48" s="1" a="1"/>
  <c r="DE1048" i="48" s="1"/>
  <c r="DH1049" i="48" a="1"/>
  <c r="DH1049" i="48" s="1"/>
  <c r="DE1049" i="48" s="1" a="1"/>
  <c r="DE1049" i="48" s="1"/>
  <c r="DH1050" i="48" a="1"/>
  <c r="DH1050" i="48" s="1"/>
  <c r="DE1050" i="48" s="1" a="1"/>
  <c r="DE1050" i="48" s="1"/>
  <c r="DH1051" i="48" a="1"/>
  <c r="DH1051" i="48" s="1"/>
  <c r="DE1051" i="48" s="1" a="1"/>
  <c r="DE1051" i="48" s="1"/>
  <c r="DH1052" i="48" a="1"/>
  <c r="DH1052" i="48" s="1"/>
  <c r="DE1052" i="48" s="1" a="1"/>
  <c r="DE1052" i="48" s="1"/>
  <c r="DH1053" i="48" a="1"/>
  <c r="DH1053" i="48" s="1"/>
  <c r="DE1053" i="48" s="1" a="1"/>
  <c r="DE1053" i="48" s="1"/>
  <c r="DH1054" i="48" a="1"/>
  <c r="DH1054" i="48" s="1"/>
  <c r="DE1054" i="48" s="1" a="1"/>
  <c r="DE1054" i="48" s="1"/>
  <c r="DH1055" i="48" a="1"/>
  <c r="DH1055" i="48" s="1"/>
  <c r="DE1055" i="48" s="1" a="1"/>
  <c r="DE1055" i="48" s="1"/>
  <c r="DH1056" i="48" a="1"/>
  <c r="DH1056" i="48" s="1"/>
  <c r="DE1056" i="48" s="1" a="1"/>
  <c r="DE1056" i="48" s="1"/>
  <c r="DH1057" i="48" a="1"/>
  <c r="DH1057" i="48" s="1"/>
  <c r="DE1057" i="48" s="1" a="1"/>
  <c r="DE1057" i="48" s="1"/>
  <c r="DH1058" i="48" a="1"/>
  <c r="DH1058" i="48" s="1"/>
  <c r="DE1058" i="48" s="1" a="1"/>
  <c r="DE1058" i="48" s="1"/>
  <c r="DH1059" i="48" a="1"/>
  <c r="DH1059" i="48" s="1"/>
  <c r="DE1059" i="48" s="1" a="1"/>
  <c r="DE1059" i="48" s="1"/>
  <c r="DH1060" i="48" a="1"/>
  <c r="DH1060" i="48" s="1"/>
  <c r="DE1060" i="48" s="1" a="1"/>
  <c r="DE1060" i="48" s="1"/>
  <c r="DH1061" i="48" a="1"/>
  <c r="DH1061" i="48" s="1"/>
  <c r="DE1061" i="48" s="1" a="1"/>
  <c r="DE1061" i="48" s="1"/>
  <c r="DH1062" i="48" a="1"/>
  <c r="DH1062" i="48" s="1"/>
  <c r="DE1062" i="48" s="1" a="1"/>
  <c r="DE1062" i="48" s="1"/>
  <c r="DH1063" i="48" a="1"/>
  <c r="DH1063" i="48" s="1"/>
  <c r="DE1063" i="48" s="1" a="1"/>
  <c r="DE1063" i="48" s="1"/>
  <c r="DH1064" i="48" a="1"/>
  <c r="DH1064" i="48" s="1"/>
  <c r="DE1064" i="48" s="1" a="1"/>
  <c r="DE1064" i="48" s="1"/>
  <c r="DH1065" i="48" a="1"/>
  <c r="DH1065" i="48" s="1"/>
  <c r="DE1065" i="48" s="1" a="1"/>
  <c r="DE1065" i="48" s="1"/>
  <c r="DH1066" i="48" a="1"/>
  <c r="DH1066" i="48" s="1"/>
  <c r="DE1066" i="48" s="1" a="1"/>
  <c r="DE1066" i="48" s="1"/>
  <c r="DH1067" i="48" a="1"/>
  <c r="DH1067" i="48" s="1"/>
  <c r="DE1067" i="48" s="1" a="1"/>
  <c r="DE1067" i="48" s="1"/>
  <c r="DH1068" i="48" a="1"/>
  <c r="DH1068" i="48" s="1"/>
  <c r="DE1068" i="48" s="1" a="1"/>
  <c r="DE1068" i="48" s="1"/>
  <c r="DH1069" i="48" a="1"/>
  <c r="DH1069" i="48" s="1"/>
  <c r="DE1069" i="48" s="1" a="1"/>
  <c r="DE1069" i="48" s="1"/>
  <c r="DH1070" i="48" a="1"/>
  <c r="DH1070" i="48" s="1"/>
  <c r="DE1070" i="48" s="1" a="1"/>
  <c r="DE1070" i="48" s="1"/>
  <c r="DH1071" i="48" a="1"/>
  <c r="DH1071" i="48" s="1"/>
  <c r="DE1071" i="48" s="1" a="1"/>
  <c r="DE1071" i="48" s="1"/>
  <c r="DH1072" i="48" a="1"/>
  <c r="DH1072" i="48" s="1"/>
  <c r="DE1072" i="48" s="1" a="1"/>
  <c r="DE1072" i="48" s="1"/>
  <c r="DH1073" i="48" a="1"/>
  <c r="DH1073" i="48" s="1"/>
  <c r="DE1073" i="48" s="1" a="1"/>
  <c r="DE1073" i="48" s="1"/>
  <c r="DH1074" i="48" a="1"/>
  <c r="DH1074" i="48" s="1"/>
  <c r="DE1074" i="48" s="1" a="1"/>
  <c r="DE1074" i="48" s="1"/>
  <c r="DH1075" i="48" a="1"/>
  <c r="DH1075" i="48" s="1"/>
  <c r="DE1075" i="48" s="1" a="1"/>
  <c r="DE1075" i="48" s="1"/>
  <c r="DH1076" i="48" a="1"/>
  <c r="DH1076" i="48" s="1"/>
  <c r="DE1076" i="48" s="1" a="1"/>
  <c r="DE1076" i="48" s="1"/>
  <c r="DH1077" i="48" a="1"/>
  <c r="DH1077" i="48" s="1"/>
  <c r="DE1077" i="48" s="1" a="1"/>
  <c r="DE1077" i="48" s="1"/>
  <c r="DH1078" i="48" a="1"/>
  <c r="DH1078" i="48" s="1"/>
  <c r="DE1078" i="48" s="1" a="1"/>
  <c r="DE1078" i="48" s="1"/>
  <c r="DH1079" i="48" a="1"/>
  <c r="DH1079" i="48" s="1"/>
  <c r="DE1079" i="48" s="1" a="1"/>
  <c r="DE1079" i="48" s="1"/>
  <c r="DH1080" i="48" a="1"/>
  <c r="DH1080" i="48" s="1"/>
  <c r="DE1080" i="48" s="1" a="1"/>
  <c r="DE1080" i="48" s="1"/>
  <c r="DH1081" i="48" a="1"/>
  <c r="DH1081" i="48" s="1"/>
  <c r="DE1081" i="48" s="1" a="1"/>
  <c r="DE1081" i="48" s="1"/>
  <c r="DH1082" i="48" a="1"/>
  <c r="DH1082" i="48" s="1"/>
  <c r="DE1082" i="48" s="1" a="1"/>
  <c r="DE1082" i="48" s="1"/>
  <c r="DH1083" i="48" a="1"/>
  <c r="DH1083" i="48" s="1"/>
  <c r="DE1083" i="48" s="1" a="1"/>
  <c r="DE1083" i="48" s="1"/>
  <c r="DH1084" i="48" a="1"/>
  <c r="DH1084" i="48" s="1"/>
  <c r="DE1084" i="48" s="1" a="1"/>
  <c r="DE1084" i="48" s="1"/>
  <c r="DH1085" i="48" a="1"/>
  <c r="DH1085" i="48" s="1"/>
  <c r="DE1085" i="48" s="1" a="1"/>
  <c r="DE1085" i="48" s="1"/>
  <c r="DH1086" i="48" a="1"/>
  <c r="DH1086" i="48" s="1"/>
  <c r="DE1086" i="48" s="1" a="1"/>
  <c r="DE1086" i="48" s="1"/>
  <c r="DH1087" i="48" a="1"/>
  <c r="DH1087" i="48" s="1"/>
  <c r="DE1087" i="48" s="1" a="1"/>
  <c r="DE1087" i="48" s="1"/>
  <c r="DH1088" i="48" a="1"/>
  <c r="DH1088" i="48" s="1"/>
  <c r="DE1088" i="48" s="1" a="1"/>
  <c r="DE1088" i="48" s="1"/>
  <c r="DH1089" i="48" a="1"/>
  <c r="DH1089" i="48" s="1"/>
  <c r="DE1089" i="48" s="1" a="1"/>
  <c r="DE1089" i="48" s="1"/>
  <c r="DH1090" i="48" a="1"/>
  <c r="DH1090" i="48" s="1"/>
  <c r="DE1090" i="48" s="1" a="1"/>
  <c r="DE1090" i="48" s="1"/>
  <c r="DH1091" i="48" a="1"/>
  <c r="DH1091" i="48" s="1"/>
  <c r="DE1091" i="48" s="1" a="1"/>
  <c r="DE1091" i="48" s="1"/>
  <c r="DH1092" i="48" a="1"/>
  <c r="DH1092" i="48" s="1"/>
  <c r="DE1092" i="48" s="1" a="1"/>
  <c r="DE1092" i="48" s="1"/>
  <c r="DH1093" i="48" a="1"/>
  <c r="DH1093" i="48" s="1"/>
  <c r="DE1093" i="48" s="1" a="1"/>
  <c r="DE1093" i="48" s="1"/>
  <c r="DH1094" i="48" a="1"/>
  <c r="DH1094" i="48" s="1"/>
  <c r="DE1094" i="48" s="1" a="1"/>
  <c r="DE1094" i="48" s="1"/>
  <c r="DH1095" i="48" a="1"/>
  <c r="DH1095" i="48" s="1"/>
  <c r="DE1095" i="48" s="1" a="1"/>
  <c r="DE1095" i="48" s="1"/>
  <c r="DH1096" i="48" a="1"/>
  <c r="DH1096" i="48" s="1"/>
  <c r="DE1096" i="48" s="1" a="1"/>
  <c r="DE1096" i="48" s="1"/>
  <c r="DH1097" i="48" a="1"/>
  <c r="DH1097" i="48" s="1"/>
  <c r="DE1097" i="48" s="1" a="1"/>
  <c r="DE1097" i="48" s="1"/>
  <c r="DH1098" i="48" a="1"/>
  <c r="DH1098" i="48" s="1"/>
  <c r="DE1098" i="48" s="1" a="1"/>
  <c r="DE1098" i="48" s="1"/>
  <c r="DH1099" i="48" a="1"/>
  <c r="DH1099" i="48" s="1"/>
  <c r="DE1099" i="48" s="1" a="1"/>
  <c r="DE1099" i="48" s="1"/>
  <c r="DH1100" i="48" a="1"/>
  <c r="DH1100" i="48" s="1"/>
  <c r="DE1100" i="48" s="1" a="1"/>
  <c r="DE1100" i="48" s="1"/>
  <c r="DH1101" i="48" a="1"/>
  <c r="DH1101" i="48" s="1"/>
  <c r="DE1101" i="48" s="1" a="1"/>
  <c r="DE1101" i="48" s="1"/>
  <c r="DH1102" i="48" a="1"/>
  <c r="DH1102" i="48" s="1"/>
  <c r="DE1102" i="48" s="1" a="1"/>
  <c r="DE1102" i="48" s="1"/>
  <c r="DH1103" i="48" a="1"/>
  <c r="DH1103" i="48" s="1"/>
  <c r="DE1103" i="48" s="1" a="1"/>
  <c r="DE1103" i="48" s="1"/>
  <c r="DH1104" i="48" a="1"/>
  <c r="DH1104" i="48" s="1"/>
  <c r="DE1104" i="48" s="1" a="1"/>
  <c r="DE1104" i="48" s="1"/>
  <c r="DH1105" i="48" a="1"/>
  <c r="DH1105" i="48" s="1"/>
  <c r="DE1105" i="48" s="1" a="1"/>
  <c r="DE1105" i="48" s="1"/>
  <c r="DH1106" i="48" a="1"/>
  <c r="DH1106" i="48" s="1"/>
  <c r="DE1106" i="48" s="1" a="1"/>
  <c r="DE1106" i="48" s="1"/>
  <c r="DH1107" i="48" a="1"/>
  <c r="DH1107" i="48" s="1"/>
  <c r="DE1107" i="48" s="1" a="1"/>
  <c r="DE1107" i="48" s="1"/>
  <c r="DH1108" i="48" a="1"/>
  <c r="DH1108" i="48" s="1"/>
  <c r="DE1108" i="48" s="1" a="1"/>
  <c r="DE1108" i="48" s="1"/>
  <c r="DH1109" i="48" a="1"/>
  <c r="DH1109" i="48" s="1"/>
  <c r="DE1109" i="48" s="1" a="1"/>
  <c r="DE1109" i="48" s="1"/>
  <c r="DH1110" i="48" a="1"/>
  <c r="DH1110" i="48" s="1"/>
  <c r="DE1110" i="48" s="1" a="1"/>
  <c r="DE1110" i="48" s="1"/>
  <c r="DH1111" i="48" a="1"/>
  <c r="DH1111" i="48" s="1"/>
  <c r="DE1111" i="48" s="1" a="1"/>
  <c r="DE1111" i="48" s="1"/>
  <c r="DH1112" i="48" a="1"/>
  <c r="DH1112" i="48" s="1"/>
  <c r="DE1112" i="48" s="1" a="1"/>
  <c r="DE1112" i="48" s="1"/>
  <c r="DH1113" i="48" a="1"/>
  <c r="DH1113" i="48" s="1"/>
  <c r="DE1113" i="48" s="1" a="1"/>
  <c r="DE1113" i="48" s="1"/>
  <c r="DH1114" i="48" a="1"/>
  <c r="DH1114" i="48" s="1"/>
  <c r="DE1114" i="48" s="1" a="1"/>
  <c r="DE1114" i="48" s="1"/>
  <c r="DH1115" i="48" a="1"/>
  <c r="DH1115" i="48" s="1"/>
  <c r="DE1115" i="48" s="1" a="1"/>
  <c r="DE1115" i="48" s="1"/>
  <c r="DH1116" i="48" a="1"/>
  <c r="DH1116" i="48" s="1"/>
  <c r="DE1116" i="48" s="1" a="1"/>
  <c r="DE1116" i="48" s="1"/>
  <c r="DH1117" i="48" a="1"/>
  <c r="DH1117" i="48" s="1"/>
  <c r="DE1117" i="48" s="1" a="1"/>
  <c r="DE1117" i="48" s="1"/>
  <c r="DH1118" i="48" a="1"/>
  <c r="DH1118" i="48" s="1"/>
  <c r="DE1118" i="48" s="1" a="1"/>
  <c r="DE1118" i="48" s="1"/>
  <c r="DH1119" i="48" a="1"/>
  <c r="DH1119" i="48" s="1"/>
  <c r="DE1119" i="48" s="1" a="1"/>
  <c r="DE1119" i="48" s="1"/>
  <c r="DH1120" i="48" a="1"/>
  <c r="DH1120" i="48" s="1"/>
  <c r="DE1120" i="48" s="1" a="1"/>
  <c r="DE1120" i="48" s="1"/>
  <c r="DH1121" i="48" a="1"/>
  <c r="DH1121" i="48" s="1"/>
  <c r="DE1121" i="48" s="1" a="1"/>
  <c r="DE1121" i="48" s="1"/>
  <c r="DH1122" i="48" a="1"/>
  <c r="DH1122" i="48" s="1"/>
  <c r="DE1122" i="48" s="1" a="1"/>
  <c r="DE1122" i="48" s="1"/>
  <c r="DH1123" i="48" a="1"/>
  <c r="DH1123" i="48" s="1"/>
  <c r="DE1123" i="48" s="1" a="1"/>
  <c r="DE1123" i="48" s="1"/>
  <c r="DH1124" i="48" a="1"/>
  <c r="DH1124" i="48" s="1"/>
  <c r="DE1124" i="48" s="1" a="1"/>
  <c r="DE1124" i="48" s="1"/>
  <c r="DH1125" i="48" a="1"/>
  <c r="DH1125" i="48" s="1"/>
  <c r="DE1125" i="48" s="1" a="1"/>
  <c r="DE1125" i="48" s="1"/>
  <c r="DH1126" i="48" a="1"/>
  <c r="DH1126" i="48" s="1"/>
  <c r="DE1126" i="48" s="1" a="1"/>
  <c r="DE1126" i="48" s="1"/>
  <c r="DH1127" i="48" a="1"/>
  <c r="DH1127" i="48" s="1"/>
  <c r="DE1127" i="48" s="1" a="1"/>
  <c r="DE1127" i="48" s="1"/>
  <c r="DH1128" i="48" a="1"/>
  <c r="DH1128" i="48" s="1"/>
  <c r="DE1128" i="48" s="1" a="1"/>
  <c r="DE1128" i="48" s="1"/>
  <c r="DH1129" i="48" a="1"/>
  <c r="DH1129" i="48" s="1"/>
  <c r="DE1129" i="48" s="1" a="1"/>
  <c r="DE1129" i="48" s="1"/>
  <c r="DH1130" i="48" a="1"/>
  <c r="DH1130" i="48" s="1"/>
  <c r="DE1130" i="48" s="1" a="1"/>
  <c r="DE1130" i="48" s="1"/>
  <c r="DH1131" i="48" a="1"/>
  <c r="DH1131" i="48" s="1"/>
  <c r="DE1131" i="48" s="1" a="1"/>
  <c r="DE1131" i="48" s="1"/>
  <c r="DH1132" i="48" a="1"/>
  <c r="DH1132" i="48" s="1"/>
  <c r="DE1132" i="48" s="1" a="1"/>
  <c r="DE1132" i="48" s="1"/>
  <c r="DH1133" i="48" a="1"/>
  <c r="DH1133" i="48" s="1"/>
  <c r="DE1133" i="48" s="1" a="1"/>
  <c r="DE1133" i="48" s="1"/>
  <c r="DH1134" i="48" a="1"/>
  <c r="DH1134" i="48" s="1"/>
  <c r="DE1134" i="48" s="1" a="1"/>
  <c r="DE1134" i="48" s="1"/>
  <c r="DH1135" i="48" a="1"/>
  <c r="DH1135" i="48" s="1"/>
  <c r="DE1135" i="48" s="1" a="1"/>
  <c r="DE1135" i="48" s="1"/>
  <c r="DH1136" i="48" a="1"/>
  <c r="DH1136" i="48" s="1"/>
  <c r="DE1136" i="48" s="1" a="1"/>
  <c r="DE1136" i="48" s="1"/>
  <c r="DL1137" i="48" a="1"/>
  <c r="DL1137" i="48" s="1"/>
  <c r="DL1138" i="48" a="1"/>
  <c r="DL1138" i="48" s="1"/>
  <c r="DL1139" i="48" a="1"/>
  <c r="DL1139" i="48" s="1"/>
  <c r="DL1140" i="48" a="1"/>
  <c r="DL1140" i="48" s="1"/>
  <c r="DL1141" i="48" a="1"/>
  <c r="DL1141" i="48" s="1"/>
  <c r="DL1142" i="48" a="1"/>
  <c r="DL1142" i="48" s="1"/>
  <c r="DL1143" i="48" a="1"/>
  <c r="DL1143" i="48" s="1"/>
  <c r="DL1144" i="48" a="1"/>
  <c r="DL1144" i="48" s="1"/>
  <c r="DL1145" i="48" a="1"/>
  <c r="DL1145" i="48" s="1"/>
  <c r="DL1146" i="48" a="1"/>
  <c r="DL1146" i="48" s="1"/>
  <c r="DL1147" i="48" a="1"/>
  <c r="DL1147" i="48" s="1"/>
  <c r="DL1148" i="48" a="1"/>
  <c r="DL1148" i="48" s="1"/>
  <c r="DL1149" i="48" a="1"/>
  <c r="DL1149" i="48" s="1"/>
  <c r="DL1150" i="48" a="1"/>
  <c r="DL1150" i="48" s="1"/>
  <c r="DL1151" i="48" a="1"/>
  <c r="DL1151" i="48" s="1"/>
  <c r="DL1152" i="48" a="1"/>
  <c r="DL1152" i="48" s="1"/>
  <c r="DL1153" i="48" a="1"/>
  <c r="DL1153" i="48" s="1"/>
  <c r="DL1154" i="48" a="1"/>
  <c r="DL1154" i="48" s="1"/>
  <c r="DL1155" i="48" a="1"/>
  <c r="DL1155" i="48" s="1"/>
  <c r="DL1156" i="48" a="1"/>
  <c r="DL1156" i="48" s="1"/>
  <c r="DL1157" i="48" a="1"/>
  <c r="DL1157" i="48" s="1"/>
  <c r="DL1158" i="48" a="1"/>
  <c r="DL1158" i="48" s="1"/>
  <c r="DL1159" i="48" a="1"/>
  <c r="DL1159" i="48" s="1"/>
  <c r="DL1160" i="48" a="1"/>
  <c r="DL1160" i="48" s="1"/>
  <c r="DH2" i="48" a="1"/>
  <c r="DH2" i="48" s="1"/>
  <c r="DE2" i="48" s="1" a="1"/>
  <c r="DE2" i="48" s="1"/>
  <c r="M3" i="13"/>
  <c r="M4" i="13"/>
  <c r="AJ4" i="13" a="1"/>
  <c r="AJ4" i="13" s="1"/>
  <c r="AJ3" i="13" a="1"/>
  <c r="AJ3" i="13" s="1"/>
  <c r="S4" i="13" a="1"/>
  <c r="S4" i="13" s="1"/>
  <c r="L3" i="13"/>
  <c r="L4" i="13"/>
  <c r="S3" i="13" a="1"/>
  <c r="S3" i="13" s="1"/>
  <c r="Y32" i="1" l="1" a="1"/>
  <c r="Y32" i="1" s="1"/>
  <c r="Y26" i="1" a="1"/>
  <c r="Y26" i="1" s="1"/>
  <c r="Y19" i="1" a="1"/>
  <c r="Y19" i="1" s="1"/>
  <c r="Y13" i="1" a="1"/>
  <c r="Y13" i="1" s="1"/>
  <c r="S31" i="1" a="1"/>
  <c r="S31" i="1" s="1"/>
  <c r="Y31" i="1" a="1"/>
  <c r="Y31" i="1" s="1"/>
  <c r="Y25" i="1" a="1"/>
  <c r="Y25" i="1" s="1"/>
  <c r="Y12" i="1" a="1"/>
  <c r="Y12" i="1" s="1"/>
  <c r="Y23" i="1" a="1"/>
  <c r="Y23" i="1" s="1"/>
  <c r="Y29" i="1" a="1"/>
  <c r="Y29" i="1" s="1"/>
  <c r="Y16" i="1" a="1"/>
  <c r="Y16" i="1" s="1"/>
  <c r="Y10" i="1" a="1"/>
  <c r="Y10" i="1" s="1"/>
  <c r="Y24" i="1" a="1"/>
  <c r="Y24" i="1" s="1"/>
  <c r="Y11" i="1" a="1"/>
  <c r="Y11" i="1" s="1"/>
  <c r="Y17" i="1" a="1"/>
  <c r="Y17" i="1" s="1"/>
  <c r="Y35" i="1" a="1"/>
  <c r="Y35" i="1" s="1"/>
  <c r="Y28" i="1" a="1"/>
  <c r="Y28" i="1" s="1"/>
  <c r="Y22" i="1" a="1"/>
  <c r="Y22" i="1" s="1"/>
  <c r="Y15" i="1" a="1"/>
  <c r="Y15" i="1" s="1"/>
  <c r="Y9" i="1" a="1"/>
  <c r="Y9" i="1" s="1"/>
  <c r="Y34" i="1" a="1"/>
  <c r="Y34" i="1" s="1"/>
  <c r="Y27" i="1" a="1"/>
  <c r="Y27" i="1" s="1"/>
  <c r="Y8" i="1" a="1"/>
  <c r="Y8" i="1" s="1"/>
  <c r="Y33" i="1" a="1"/>
  <c r="Y33" i="1" s="1"/>
  <c r="Y20" i="1" a="1"/>
  <c r="Y20" i="1" s="1"/>
  <c r="Y14" i="1" a="1"/>
  <c r="Y14" i="1" s="1"/>
  <c r="Y7" i="1" a="1"/>
  <c r="Y7" i="1" s="1"/>
  <c r="Z33" i="1" a="1"/>
  <c r="Z33" i="1" s="1"/>
  <c r="Z31" i="1" a="1"/>
  <c r="Z31" i="1" s="1"/>
  <c r="Z23" i="1" a="1"/>
  <c r="Z23" i="1" s="1"/>
  <c r="Z7" i="1" a="1"/>
  <c r="Z7" i="1" s="1"/>
  <c r="Z25" i="1" a="1"/>
  <c r="Z25" i="1" s="1"/>
  <c r="Z17" i="1" a="1"/>
  <c r="Z17" i="1" s="1"/>
  <c r="Z9" i="1" a="1"/>
  <c r="Z9" i="1" s="1"/>
  <c r="AA30" i="1" a="1"/>
  <c r="AA30" i="1" s="1"/>
  <c r="AA22" i="1" a="1"/>
  <c r="AA22" i="1" s="1"/>
  <c r="AA14" i="1" a="1"/>
  <c r="AA14" i="1" s="1"/>
  <c r="Z32" i="1" a="1"/>
  <c r="Z32" i="1" s="1"/>
  <c r="Z24" i="1" a="1"/>
  <c r="Z24" i="1" s="1"/>
  <c r="Z16" i="1" a="1"/>
  <c r="Z16" i="1" s="1"/>
  <c r="Z8" i="1" a="1"/>
  <c r="Z8" i="1" s="1"/>
  <c r="AA29" i="1" a="1"/>
  <c r="AA29" i="1" s="1"/>
  <c r="AA21" i="1" a="1"/>
  <c r="AA21" i="1" s="1"/>
  <c r="AA13" i="1" a="1"/>
  <c r="AA13" i="1" s="1"/>
  <c r="AA28" i="1" a="1"/>
  <c r="AA28" i="1" s="1"/>
  <c r="AA12" i="1" a="1"/>
  <c r="AA12" i="1" s="1"/>
  <c r="Z30" i="1" a="1"/>
  <c r="Z30" i="1" s="1"/>
  <c r="Z22" i="1" a="1"/>
  <c r="Z22" i="1" s="1"/>
  <c r="Z14" i="1" a="1"/>
  <c r="Z14" i="1" s="1"/>
  <c r="AA35" i="1" a="1"/>
  <c r="AA35" i="1" s="1"/>
  <c r="AA27" i="1" a="1"/>
  <c r="AA27" i="1" s="1"/>
  <c r="AA19" i="1" a="1"/>
  <c r="AA19" i="1" s="1"/>
  <c r="AA11" i="1" a="1"/>
  <c r="AA11" i="1" s="1"/>
  <c r="Z15" i="1" a="1"/>
  <c r="Z15" i="1" s="1"/>
  <c r="Z29" i="1" a="1"/>
  <c r="Z29" i="1" s="1"/>
  <c r="Z21" i="1" a="1"/>
  <c r="Z21" i="1" s="1"/>
  <c r="Z13" i="1" a="1"/>
  <c r="Z13" i="1" s="1"/>
  <c r="AA34" i="1" a="1"/>
  <c r="AA34" i="1" s="1"/>
  <c r="AA26" i="1" a="1"/>
  <c r="AA26" i="1" s="1"/>
  <c r="AA18" i="1" a="1"/>
  <c r="AA18" i="1" s="1"/>
  <c r="AA10" i="1" a="1"/>
  <c r="AA10" i="1" s="1"/>
  <c r="AA20" i="1" a="1"/>
  <c r="AA20" i="1" s="1"/>
  <c r="Z28" i="1" a="1"/>
  <c r="Z28" i="1" s="1"/>
  <c r="Z12" i="1" a="1"/>
  <c r="Z12" i="1" s="1"/>
  <c r="AA25" i="1" a="1"/>
  <c r="AA25" i="1" s="1"/>
  <c r="AA9" i="1" a="1"/>
  <c r="AA9" i="1" s="1"/>
  <c r="Z35" i="1" a="1"/>
  <c r="Z35" i="1" s="1"/>
  <c r="Z19" i="1" a="1"/>
  <c r="Z19" i="1" s="1"/>
  <c r="Z11" i="1" a="1"/>
  <c r="Z11" i="1" s="1"/>
  <c r="AA24" i="1" a="1"/>
  <c r="AA24" i="1" s="1"/>
  <c r="AA8" i="1" a="1"/>
  <c r="AA8" i="1" s="1"/>
  <c r="AA31" i="1" a="1"/>
  <c r="AA31" i="1" s="1"/>
  <c r="AA23" i="1" a="1"/>
  <c r="AA23" i="1" s="1"/>
  <c r="AA15" i="1" a="1"/>
  <c r="AA15" i="1" s="1"/>
  <c r="P29" i="1" a="1"/>
  <c r="P29" i="1" s="1"/>
  <c r="P21" i="1" a="1"/>
  <c r="P21" i="1" s="1"/>
  <c r="P13" i="1" a="1"/>
  <c r="P13" i="1" s="1"/>
  <c r="P28" i="1" a="1"/>
  <c r="P28" i="1" s="1"/>
  <c r="P20" i="1" a="1"/>
  <c r="P20" i="1" s="1"/>
  <c r="P12" i="1" a="1"/>
  <c r="P12" i="1" s="1"/>
  <c r="P35" i="1" a="1"/>
  <c r="P35" i="1" s="1"/>
  <c r="R35" i="1" s="1"/>
  <c r="AH35" i="1" s="1" a="1"/>
  <c r="AH35" i="1" s="1"/>
  <c r="P27" i="1" a="1"/>
  <c r="P27" i="1" s="1"/>
  <c r="P19" i="1" a="1"/>
  <c r="P19" i="1" s="1"/>
  <c r="P11" i="1" a="1"/>
  <c r="P11" i="1" s="1"/>
  <c r="P34" i="1" a="1"/>
  <c r="P34" i="1" s="1"/>
  <c r="P26" i="1" a="1"/>
  <c r="P26" i="1" s="1"/>
  <c r="P18" i="1" a="1"/>
  <c r="P18" i="1" s="1"/>
  <c r="P10" i="1" a="1"/>
  <c r="P10" i="1" s="1"/>
  <c r="R10" i="1" s="1"/>
  <c r="P33" i="1" a="1"/>
  <c r="P33" i="1" s="1"/>
  <c r="P25" i="1" a="1"/>
  <c r="P25" i="1" s="1"/>
  <c r="P17" i="1" a="1"/>
  <c r="P17" i="1" s="1"/>
  <c r="P9" i="1" a="1"/>
  <c r="P9" i="1" s="1"/>
  <c r="P32" i="1" a="1"/>
  <c r="P32" i="1" s="1"/>
  <c r="P24" i="1" a="1"/>
  <c r="P24" i="1" s="1"/>
  <c r="P8" i="1" a="1"/>
  <c r="P8" i="1" s="1"/>
  <c r="P31" i="1" a="1"/>
  <c r="P31" i="1" s="1"/>
  <c r="R31" i="1" s="1"/>
  <c r="AH31" i="1" s="1" a="1"/>
  <c r="AH31" i="1" s="1"/>
  <c r="P23" i="1" a="1"/>
  <c r="P23" i="1" s="1"/>
  <c r="P15" i="1" a="1"/>
  <c r="P15" i="1" s="1"/>
  <c r="P7" i="1" a="1"/>
  <c r="P7" i="1" s="1"/>
  <c r="P30" i="1" a="1"/>
  <c r="P30" i="1" s="1"/>
  <c r="R30" i="1" s="1"/>
  <c r="AH30" i="1" s="1" a="1"/>
  <c r="AH30" i="1" s="1"/>
  <c r="P22" i="1" a="1"/>
  <c r="P22" i="1" s="1"/>
  <c r="R22" i="1" s="1"/>
  <c r="AH22" i="1" s="1" a="1"/>
  <c r="AH22" i="1" s="1"/>
  <c r="P14" i="1" a="1"/>
  <c r="P14" i="1" s="1"/>
  <c r="X28" i="1" a="1"/>
  <c r="X28" i="1" s="1"/>
  <c r="X12" i="1" a="1"/>
  <c r="X12" i="1" s="1"/>
  <c r="X14" i="1" a="1"/>
  <c r="X14" i="1" s="1"/>
  <c r="X29" i="1" a="1"/>
  <c r="X29" i="1" s="1"/>
  <c r="X21" i="1" a="1"/>
  <c r="X21" i="1" s="1"/>
  <c r="X13" i="1" a="1"/>
  <c r="X13" i="1" s="1"/>
  <c r="X27" i="1" a="1"/>
  <c r="X27" i="1" s="1"/>
  <c r="X11" i="1" a="1"/>
  <c r="X11" i="1" s="1"/>
  <c r="S30" i="1" a="1"/>
  <c r="S30" i="1" s="1"/>
  <c r="S22" i="1" a="1"/>
  <c r="S22" i="1" s="1"/>
  <c r="X26" i="1" a="1"/>
  <c r="X26" i="1" s="1"/>
  <c r="X10" i="1" a="1"/>
  <c r="X10" i="1" s="1"/>
  <c r="X25" i="1" a="1"/>
  <c r="X25" i="1" s="1"/>
  <c r="X17" i="1" a="1"/>
  <c r="X17" i="1" s="1"/>
  <c r="X9" i="1" a="1"/>
  <c r="X9" i="1" s="1"/>
  <c r="X24" i="1" a="1"/>
  <c r="X24" i="1" s="1"/>
  <c r="X16" i="1" a="1"/>
  <c r="X16" i="1" s="1"/>
  <c r="X8" i="1" a="1"/>
  <c r="X8" i="1" s="1"/>
  <c r="X31" i="1" a="1"/>
  <c r="X31" i="1" s="1"/>
  <c r="X23" i="1" a="1"/>
  <c r="X23" i="1" s="1"/>
  <c r="X15" i="1" a="1"/>
  <c r="X15" i="1" s="1"/>
  <c r="X7" i="1" a="1"/>
  <c r="X7" i="1" s="1"/>
  <c r="T33" i="1" a="1"/>
  <c r="T33" i="1" s="1"/>
  <c r="T32" i="1" a="1"/>
  <c r="T32" i="1" s="1"/>
  <c r="T26" i="1" a="1"/>
  <c r="T26" i="1" s="1"/>
  <c r="T18" i="1" a="1"/>
  <c r="T18" i="1" s="1"/>
  <c r="T31" i="1" a="1"/>
  <c r="T31" i="1" s="1"/>
  <c r="T17" i="1" a="1"/>
  <c r="T17" i="1" s="1"/>
  <c r="T16" i="1" a="1"/>
  <c r="T16" i="1" s="1"/>
  <c r="T10" i="1" a="1"/>
  <c r="T10" i="1" s="1"/>
  <c r="T30" i="1" a="1"/>
  <c r="T30" i="1" s="1"/>
  <c r="T15" i="1" a="1"/>
  <c r="T15" i="1" s="1"/>
  <c r="T9" i="1" a="1"/>
  <c r="T9" i="1" s="1"/>
  <c r="T21" i="1" a="1"/>
  <c r="T21" i="1" s="1"/>
  <c r="T8" i="1" a="1"/>
  <c r="T8" i="1" s="1"/>
  <c r="T20" i="1" a="1"/>
  <c r="T20" i="1" s="1"/>
  <c r="T7" i="1" a="1"/>
  <c r="T7" i="1" s="1"/>
  <c r="T34" i="1" a="1"/>
  <c r="T34" i="1" s="1"/>
  <c r="T27" i="1" a="1"/>
  <c r="T27" i="1" s="1"/>
  <c r="T22" i="1" a="1"/>
  <c r="T22" i="1" s="1"/>
  <c r="S28" i="1" a="1"/>
  <c r="S28" i="1" s="1"/>
  <c r="S14" i="1" a="1"/>
  <c r="S14" i="1" s="1"/>
  <c r="S29" i="1" a="1"/>
  <c r="S29" i="1" s="1"/>
  <c r="S35" i="1" a="1"/>
  <c r="S35" i="1" s="1"/>
  <c r="S21" i="1" a="1"/>
  <c r="S21" i="1" s="1"/>
  <c r="S13" i="1" a="1"/>
  <c r="S13" i="1" s="1"/>
  <c r="S34" i="1" a="1"/>
  <c r="S34" i="1" s="1"/>
  <c r="S27" i="1" a="1"/>
  <c r="S27" i="1" s="1"/>
  <c r="S20" i="1" a="1"/>
  <c r="S20" i="1" s="1"/>
  <c r="S12" i="1" a="1"/>
  <c r="S12" i="1" s="1"/>
  <c r="S33" i="1" a="1"/>
  <c r="S33" i="1" s="1"/>
  <c r="S26" i="1" a="1"/>
  <c r="S26" i="1" s="1"/>
  <c r="S19" i="1" a="1"/>
  <c r="S19" i="1" s="1"/>
  <c r="S11" i="1" a="1"/>
  <c r="S11" i="1" s="1"/>
  <c r="S32" i="1" a="1"/>
  <c r="S32" i="1" s="1"/>
  <c r="S18" i="1" a="1"/>
  <c r="S18" i="1" s="1"/>
  <c r="S10" i="1" a="1"/>
  <c r="S10" i="1" s="1"/>
  <c r="S25" i="1" a="1"/>
  <c r="S25" i="1" s="1"/>
  <c r="S17" i="1" a="1"/>
  <c r="S17" i="1" s="1"/>
  <c r="S24" i="1" a="1"/>
  <c r="S24" i="1" s="1"/>
  <c r="S16" i="1" a="1"/>
  <c r="S16" i="1" s="1"/>
  <c r="S8" i="1" a="1"/>
  <c r="S8" i="1" s="1"/>
  <c r="S23" i="1" a="1"/>
  <c r="S23" i="1" s="1"/>
  <c r="S7" i="1" a="1"/>
  <c r="S7" i="1" s="1"/>
  <c r="R17" i="1"/>
  <c r="M2" i="50" a="1"/>
  <c r="M2" i="50" s="1"/>
  <c r="M4" i="50" a="1"/>
  <c r="M4" i="50" s="1"/>
  <c r="M3" i="50" a="1"/>
  <c r="M3" i="50" s="1"/>
  <c r="C2" i="1" a="1"/>
  <c r="C2" i="1" s="1"/>
  <c r="V31" i="1" a="1"/>
  <c r="V31" i="1" s="1"/>
  <c r="V12" i="1" a="1"/>
  <c r="V12" i="1" s="1"/>
  <c r="V29" i="1" a="1"/>
  <c r="V29" i="1" s="1"/>
  <c r="V23" i="1" a="1"/>
  <c r="V23" i="1" s="1"/>
  <c r="V28" i="1" a="1"/>
  <c r="V28" i="1" s="1"/>
  <c r="V17" i="1" a="1"/>
  <c r="V17" i="1" s="1"/>
  <c r="V27" i="1" a="1"/>
  <c r="V27" i="1" s="1"/>
  <c r="V22" i="1" a="1"/>
  <c r="V22" i="1" s="1"/>
  <c r="V16" i="1" a="1"/>
  <c r="V16" i="1" s="1"/>
  <c r="V11" i="1" a="1"/>
  <c r="V11" i="1" s="1"/>
  <c r="V21" i="1" a="1"/>
  <c r="V21" i="1" s="1"/>
  <c r="V26" i="1" a="1"/>
  <c r="V26" i="1" s="1"/>
  <c r="V15" i="1" a="1"/>
  <c r="V15" i="1" s="1"/>
  <c r="V10" i="1" a="1"/>
  <c r="V10" i="1" s="1"/>
  <c r="V25" i="1" a="1"/>
  <c r="V25" i="1" s="1"/>
  <c r="V9" i="1" a="1"/>
  <c r="V9" i="1" s="1"/>
  <c r="V24" i="1" a="1"/>
  <c r="V24" i="1" s="1"/>
  <c r="V14" i="1" a="1"/>
  <c r="V14" i="1" s="1"/>
  <c r="V30" i="1" a="1"/>
  <c r="V30" i="1" s="1"/>
  <c r="V13" i="1" a="1"/>
  <c r="V13" i="1" s="1"/>
  <c r="V7" i="1" a="1"/>
  <c r="V7" i="1" s="1"/>
  <c r="AH16" i="1" a="1"/>
  <c r="AH16" i="1" s="1"/>
  <c r="R13" i="1" l="1"/>
  <c r="AH13" i="1" s="1" a="1"/>
  <c r="AH13" i="1" s="1"/>
  <c r="R33" i="1"/>
  <c r="AH33" i="1" s="1" a="1"/>
  <c r="AH33" i="1" s="1"/>
  <c r="R29" i="1"/>
  <c r="AH29" i="1" s="1" a="1"/>
  <c r="AH29" i="1" s="1"/>
  <c r="R15" i="1"/>
  <c r="AH15" i="1" s="1" a="1"/>
  <c r="AH15" i="1" s="1"/>
  <c r="R12" i="1"/>
  <c r="AH12" i="1" s="1" a="1"/>
  <c r="AH12" i="1" s="1"/>
  <c r="R23" i="1"/>
  <c r="AH23" i="1" s="1" a="1"/>
  <c r="AH23" i="1" s="1"/>
  <c r="R11" i="1"/>
  <c r="AH11" i="1" s="1" a="1"/>
  <c r="AH11" i="1" s="1"/>
  <c r="R20" i="1"/>
  <c r="AH20" i="1" s="1" a="1"/>
  <c r="AH20" i="1" s="1"/>
  <c r="R9" i="1"/>
  <c r="AH9" i="1" s="1" a="1"/>
  <c r="AH9" i="1" s="1"/>
  <c r="R19" i="1"/>
  <c r="AH19" i="1" s="1" a="1"/>
  <c r="AH19" i="1" s="1"/>
  <c r="R28" i="1"/>
  <c r="AH28" i="1" s="1" a="1"/>
  <c r="AH28" i="1" s="1"/>
  <c r="R18" i="1"/>
  <c r="AH18" i="1" s="1" a="1"/>
  <c r="AH18" i="1" s="1"/>
  <c r="R27" i="1"/>
  <c r="AH27" i="1" s="1" a="1"/>
  <c r="AH27" i="1" s="1"/>
  <c r="R14" i="1"/>
  <c r="AH14" i="1" s="1" a="1"/>
  <c r="AH14" i="1" s="1"/>
  <c r="R25" i="1"/>
  <c r="AH25" i="1" s="1" a="1"/>
  <c r="AH25" i="1" s="1"/>
  <c r="R34" i="1"/>
  <c r="AH34" i="1" s="1" a="1"/>
  <c r="AH34" i="1" s="1"/>
  <c r="R26" i="1"/>
  <c r="AH26" i="1" s="1" a="1"/>
  <c r="AH26" i="1" s="1"/>
  <c r="R8" i="1"/>
  <c r="AH8" i="1" s="1" a="1"/>
  <c r="AH8" i="1" s="1"/>
  <c r="R24" i="1"/>
  <c r="AH24" i="1" s="1" a="1"/>
  <c r="AH24" i="1" s="1"/>
  <c r="R21" i="1"/>
  <c r="AH21" i="1" s="1" a="1"/>
  <c r="AH21" i="1" s="1"/>
  <c r="R7" i="1"/>
  <c r="AH7" i="1" s="1" a="1"/>
  <c r="AH7" i="1" s="1"/>
  <c r="R32" i="1"/>
  <c r="AH32" i="1" s="1" a="1"/>
  <c r="AH32" i="1" s="1"/>
  <c r="AH17" i="1" a="1"/>
  <c r="AH17" i="1" s="1"/>
  <c r="AH10" i="1" a="1"/>
  <c r="AH10" i="1" s="1"/>
  <c r="M5" i="50" l="1" a="1"/>
  <c r="M5" i="5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cccc</author>
  </authors>
  <commentList>
    <comment ref="K6" authorId="0" shapeId="0" xr:uid="{C2119F6F-24F9-4310-8868-F9A68FDAEB83}">
      <text>
        <r>
          <rPr>
            <b/>
            <sz val="9"/>
            <color indexed="81"/>
            <rFont val="宋体"/>
            <family val="3"/>
            <charset val="134"/>
          </rPr>
          <t>cccc:</t>
        </r>
        <r>
          <rPr>
            <sz val="9"/>
            <color indexed="81"/>
            <rFont val="宋体"/>
            <family val="3"/>
            <charset val="134"/>
          </rPr>
          <t xml:space="preserve">
字段用途  ：集群类资源可能包含多个节点。
公式影响  ：单价 = 单节点单价 * 集群节点数
默认值    ：不填默认为1
例：
mysql 1主2备（三节点）  ：3节点
redis 集群版1主2副本    ：3节点
tdssql-mysql 1主2从2分片：6节点</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5016A9-9FAC-4487-984C-20EAE8D3B1EF}" keepAlive="1" name="ThisWorkbookDataModel" description="数据模型"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A8F945-17BD-4BD4-80A2-9506C581AA69}" name="WorksheetConnection_price.xlsx!price" type="102" refreshedVersion="7" minRefreshableVersion="5">
    <extLst>
      <ext xmlns:x15="http://schemas.microsoft.com/office/spreadsheetml/2010/11/main" uri="{DE250136-89BD-433C-8126-D09CA5730AF9}">
        <x15:connection id="price">
          <x15:rangePr sourceName="_xlcn.WorksheetConnection_price.xlsxprice1"/>
        </x15:connection>
      </ext>
    </extLst>
  </connection>
  <connection id="3" xr16:uid="{D53C9063-FB25-4455-A97B-9A31BD0254B4}" name="WorksheetConnection_price.xlsx!产品" type="102" refreshedVersion="7" minRefreshableVersion="5">
    <extLst>
      <ext xmlns:x15="http://schemas.microsoft.com/office/spreadsheetml/2010/11/main" uri="{DE250136-89BD-433C-8126-D09CA5730AF9}">
        <x15:connection id="产品">
          <x15:rangePr sourceName="_xlcn.WorksheetConnection_price.xlsx产品1"/>
        </x15:connection>
      </ext>
    </extLst>
  </connection>
  <connection id="4" xr16:uid="{2925D564-DB16-49F3-B609-00F8965CCA44}" keepAlive="1" name="查询 - _cdb配置项基础表" description="与工作簿中“_cdb配置项基础表”查询的连接。" type="5" refreshedVersion="7" background="1" saveData="1">
    <dbPr connection="Provider=Microsoft.Mashup.OleDb.1;Data Source=$Workbook$;Location=_cdb配置项基础表;Extended Properties=&quot;&quot;" command="SELECT * FROM [_cdb配置项基础表]"/>
  </connection>
  <connection id="5" xr16:uid="{84AF08BC-DD3A-414A-8AFD-32D6B44472B3}" keepAlive="1" name="查询 - _cvm内存列表_地域" description="与工作簿中“_cvm内存列表_地域”查询的连接。" type="5" refreshedVersion="0" background="1">
    <dbPr connection="Provider=Microsoft.Mashup.OleDb.1;Data Source=$Workbook$;Location=_cvm内存列表_地域;Extended Properties=&quot;&quot;" command="SELECT * FROM [_cvm内存列表_地域]"/>
  </connection>
  <connection id="6" xr16:uid="{451D8E54-2A5A-46DE-BAB4-255A94B3CE02}" keepAlive="1" name="查询 - _cvm内存列表_地域_CPU" description="与工作簿中“_cvm内存列表_地域_CPU”查询的连接。" type="5" refreshedVersion="0" background="1">
    <dbPr connection="Provider=Microsoft.Mashup.OleDb.1;Data Source=$Workbook$;Location=_cvm内存列表_地域_CPU;Extended Properties=&quot;&quot;" command="SELECT * FROM [_cvm内存列表_地域_CPU]"/>
  </connection>
  <connection id="7" xr16:uid="{D1DF73A0-7351-4FC0-A3B8-399B5CC469D9}" keepAlive="1" name="查询 - _cvm内存列表_地域_机型" description="与工作簿中“_cvm内存列表_地域_机型”查询的连接。" type="5" refreshedVersion="0" background="1">
    <dbPr connection="Provider=Microsoft.Mashup.OleDb.1;Data Source=$Workbook$;Location=_cvm内存列表_地域_机型;Extended Properties=&quot;&quot;" command="SELECT * FROM [_cvm内存列表_地域_机型]"/>
  </connection>
  <connection id="8" xr16:uid="{DF86A56F-6986-4BC5-A60C-45607BAF2D62}" keepAlive="1" name="查询 - _cvm内存列表_地域_机型_cpu" description="与工作簿中“_cvm内存列表_地域_机型_cpu”查询的连接。" type="5" refreshedVersion="0" background="1">
    <dbPr connection="Provider=Microsoft.Mashup.OleDb.1;Data Source=$Workbook$;Location=_cvm内存列表_地域_机型_cpu;Extended Properties=&quot;&quot;" command="SELECT * FROM [_cvm内存列表_地域_机型_cpu]"/>
  </connection>
  <connection id="9" xr16:uid="{F906707F-02F1-4EDD-9C2E-333C999339A1}" keepAlive="1" name="查询 - _CVM配置项基础表" description="与工作簿中“_CVM配置项基础表”查询的连接。" type="5" refreshedVersion="0" background="1">
    <dbPr connection="Provider=Microsoft.Mashup.OleDb.1;Data Source=$Workbook$;Location=_CVM配置项基础表;Extended Properties=&quot;&quot;" command="SELECT * FROM [_CVM配置项基础表]"/>
  </connection>
  <connection id="10" xr16:uid="{B74A936B-AE3F-4021-8F66-6F417C6E31E1}" keepAlive="1" name="查询 - _配置项_基础表" description="与工作簿中“_配置项_基础表”查询的连接。" type="5" refreshedVersion="7" background="1" saveData="1">
    <dbPr connection="Provider=Microsoft.Mashup.OleDb.1;Data Source=$Workbook$;Location=_配置项_基础表;Extended Properties=&quot;&quot;" command="SELECT * FROM [_配置项_基础表]"/>
  </connection>
  <connection id="11" xr16:uid="{E0528C0C-B10E-4567-A974-103B4FBB8BC7}" keepAlive="1" name="查询 - _选规格_选CPU_选内存" description="与工作簿中“_选规格_选CPU_选内存”查询的连接。" type="5" refreshedVersion="7" background="1" saveData="1">
    <dbPr connection="Provider=Microsoft.Mashup.OleDb.1;Data Source=$Workbook$;Location=_选规格_选CPU_选内存;Extended Properties=&quot;&quot;" command="SELECT * FROM [_选规格_选CPU_选内存]"/>
  </connection>
  <connection id="12" xr16:uid="{00000000-0015-0000-FFFF-FFFF06000000}" keepAlive="1" name="查询 - _选规格_选CPU_有内存" description="与工作簿中“_选规格_选CPU_有内存”查询的连接。" type="5" refreshedVersion="7" background="1" saveData="1">
    <dbPr connection="Provider=Microsoft.Mashup.OleDb.1;Data Source=$Workbook$;Location=_选规格_选CPU_有内存;Extended Properties=&quot;&quot;" command="SELECT * FROM [_选规格_选CPU_有内存]"/>
  </connection>
  <connection id="13" xr16:uid="{00000000-0015-0000-FFFF-FFFF01000000}" keepAlive="1" name="查询 - _选规格_有CPU_选内存" description="与工作簿中“_选规格_有CPU_选内存”查询的连接。" type="5" refreshedVersion="7" background="1" saveData="1">
    <dbPr connection="Provider=Microsoft.Mashup.OleDb.1;Data Source=$Workbook$;Location=_选规格_有CPU_选内存;Extended Properties=&quot;&quot;" command="SELECT * FROM [_选规格_有CPU_选内存]"/>
  </connection>
  <connection id="14" xr16:uid="{00000000-0015-0000-FFFF-FFFF02000000}" keepAlive="1" name="查询 - _选规格_有CPU_有内存" description="与工作簿中“_选规格_有CPU_有内存”查询的连接。" type="5" refreshedVersion="7" background="1" saveData="1">
    <dbPr connection="Provider=Microsoft.Mashup.OleDb.1;Data Source=$Workbook$;Location=_选规格_有CPU_有内存;Extended Properties=&quot;&quot;" command="SELECT * FROM [_选规格_有CPU_有内存]"/>
  </connection>
  <connection id="15" xr16:uid="{00000000-0015-0000-FFFF-FFFF03000000}" keepAlive="1" name="查询 - _有规格_选CPU_选内存" description="与工作簿中“_有规格_选CPU_选内存”查询的连接。" type="5" refreshedVersion="7" background="1" saveData="1">
    <dbPr connection="Provider=Microsoft.Mashup.OleDb.1;Data Source=$Workbook$;Location=_有规格_选CPU_选内存;Extended Properties=&quot;&quot;" command="SELECT * FROM [_有规格_选CPU_选内存]"/>
  </connection>
  <connection id="16" xr16:uid="{00000000-0015-0000-FFFF-FFFF05000000}" keepAlive="1" name="查询 - _有规格_选CPU_有内存" description="与工作簿中“_有规格_选CPU_有内存”查询的连接。" type="5" refreshedVersion="7" background="1" saveData="1">
    <dbPr connection="Provider=Microsoft.Mashup.OleDb.1;Data Source=$Workbook$;Location=_有规格_选CPU_有内存;Extended Properties=&quot;&quot;" command="SELECT * FROM [_有规格_选CPU_有内存]"/>
  </connection>
  <connection id="17" xr16:uid="{00000000-0015-0000-FFFF-FFFF04000000}" keepAlive="1" name="查询 - _有规格_有CPU_选内存" description="与工作簿中“_有规格_有CPU_选内存”查询的连接。" type="5" refreshedVersion="0" background="1">
    <dbPr connection="Provider=Microsoft.Mashup.OleDb.1;Data Source=$Workbook$;Location=_有规格_有CPU_选内存;Extended Properties=&quot;&quot;" command="SELECT * FROM [_有规格_有CPU_选内存]"/>
  </connection>
  <connection id="18" xr16:uid="{00000000-0015-0000-FFFF-FFFF07000000}" keepAlive="1" name="查询 - all" description="与工作簿中“all”查询的连接。" type="5" refreshedVersion="7" background="1" saveData="1">
    <dbPr connection="Provider=Microsoft.Mashup.OleDb.1;Data Source=$Workbook$;Location=all;Extended Properties=&quot;&quot;" command="SELECT * FROM [all]"/>
  </connection>
  <connection id="19" xr16:uid="{00000000-0015-0000-FFFF-FFFF08000000}" keepAlive="1" name="查询 - cdb" description="与工作簿中“cdb”查询的连接。" type="5" refreshedVersion="7" background="1" saveData="1">
    <dbPr connection="Provider=Microsoft.Mashup.OleDb.1;Data Source=$Workbook$;Location=cdb;Extended Properties=&quot;&quot;" command="SELECT * FROM [cdb]"/>
  </connection>
  <connection id="20" xr16:uid="{19228E12-5ECF-416D-A3B4-DDB853E36BE9}" keepAlive="1" name="查询 - cdb存储" description="与工作簿中“cdb存储”查询的连接。" type="5" refreshedVersion="7" background="1" saveData="1">
    <dbPr connection="Provider=Microsoft.Mashup.OleDb.1;Data Source=$Workbook$;Location=cdb存储;Extended Properties=&quot;&quot;" command="SELECT * FROM [cdb存储]"/>
  </connection>
  <connection id="21" xr16:uid="{00000000-0015-0000-FFFF-FFFF09000000}" keepAlive="1" name="查询 - crs" description="与工作簿中“crs”查询的连接。" type="5" refreshedVersion="7" background="1" saveData="1">
    <dbPr connection="Provider=Microsoft.Mashup.OleDb.1;Data Source=$Workbook$;Location=crs;Extended Properties=&quot;&quot;" command="SELECT * FROM [crs]"/>
  </connection>
  <connection id="22" xr16:uid="{00000000-0015-0000-FFFF-FFFF0A000000}" keepAlive="1" name="查询 - cvm(1)" description="与工作簿中“cvm”查询的连接。" type="5" refreshedVersion="7" background="1" saveData="1">
    <dbPr connection="Provider=Microsoft.Mashup.OleDb.1;Data Source=$Workbook$;Location=cvm;Extended Properties=&quot;&quot;" command="SELECT * FROM [cvm]"/>
  </connection>
  <connection id="23" xr16:uid="{AB59EDF9-115B-457B-9A1E-A51D9AC935F2}" keepAlive="1" name="查询 - cvm内存列表" description="与工作簿中“cvm内存列表”查询的连接。" type="5" refreshedVersion="7" background="1" saveData="1">
    <dbPr connection="Provider=Microsoft.Mashup.OleDb.1;Data Source=$Workbook$;Location=cvm内存列表;Extended Properties=&quot;&quot;" command="SELECT * FROM [cvm内存列表]"/>
  </connection>
  <connection id="24" xr16:uid="{00000000-0015-0000-FFFF-FFFF11000000}" keepAlive="1" name="查询 - dc/cas" description="与工作簿中“dc/cas”查询的连接。" type="5" refreshedVersion="7" background="1" saveData="1">
    <dbPr connection="Provider=Microsoft.Mashup.OleDb.1;Data Source=$Workbook$;Location=dc/cas;Extended Properties=&quot;&quot;" command="SELECT * FROM [dc/cas]"/>
  </connection>
  <connection id="25" xr16:uid="{00000000-0015-0000-FFFF-FFFF12000000}" keepAlive="1" name="查询 - nat" description="与工作簿中“nat”查询的连接。" type="5" refreshedVersion="7" background="1" saveData="1">
    <dbPr connection="Provider=Microsoft.Mashup.OleDb.1;Data Source=$Workbook$;Location=nat;Extended Properties=&quot;&quot;" command="SELECT * FROM [nat]"/>
  </connection>
  <connection id="26" xr16:uid="{00000000-0015-0000-FFFF-FFFF13000000}" keepAlive="1" name="查询 - region(1)" description="与工作簿中“region”查询的连接。" type="5" refreshedVersion="7" background="1" saveData="1">
    <dbPr connection="Provider=Microsoft.Mashup.OleDb.1;Data Source=$Workbook$;Location=region;Extended Properties=&quot;&quot;" command="SELECT * FROM [region]"/>
  </connection>
  <connection id="27" xr16:uid="{00000000-0015-0000-FFFF-FFFF14000000}" keepAlive="1" name="查询 - vpn(1)" description="与工作簿中“vpn”查询的连接。" type="5" refreshedVersion="7" background="1" saveData="1">
    <dbPr connection="Provider=Microsoft.Mashup.OleDb.1;Data Source=$Workbook$;Location=vpn;Extended Properties=&quot;&quot;" command="SELECT * FROM [vpn]"/>
  </connection>
  <connection id="28" xr16:uid="{00000000-0015-0000-FFFF-FFFF16000000}" keepAlive="1" name="查询 - 报价工具属性表" description="与工作簿中“报价工具属性表”查询的连接。" type="5" refreshedVersion="7" background="1" saveData="1">
    <dbPr connection="Provider=Microsoft.Mashup.OleDb.1;Data Source=$Workbook$;Location=报价工具属性表;Extended Properties=&quot;&quot;" command="SELECT * FROM [报价工具属性表]"/>
  </connection>
  <connection id="29" xr16:uid="{00000000-0015-0000-FFFF-FFFF17000000}" keepAlive="1" name="查询 - 产品" description="与工作簿中“产品”查询的连接。" type="5" refreshedVersion="7" background="1" saveData="1">
    <dbPr connection="Provider=Microsoft.Mashup.OleDb.1;Data Source=$Workbook$;Location=产品;Extended Properties=&quot;&quot;" command="SELECT * FROM [产品]"/>
  </connection>
  <connection id="30" xr16:uid="{00000000-0015-0000-FFFF-FFFF0B000000}" keepAlive="1" name="查询 - 配置项_CPU选项表" description="与工作簿中“配置项_CPU选项表”查询的连接。" type="5" refreshedVersion="7" background="1" saveData="1">
    <dbPr connection="Provider=Microsoft.Mashup.OleDb.1;Data Source=$Workbook$;Location=配置项_CPU选项表;Extended Properties=&quot;&quot;" command="SELECT * FROM [配置项_CPU选项表]"/>
  </connection>
  <connection id="31" xr16:uid="{00000000-0015-0000-FFFF-FFFF0F000000}" keepAlive="1" name="查询 - 配置项_规格选项表" description="与工作簿中“配置项_规格选项表”查询的连接。" type="5" refreshedVersion="7" background="1" saveData="1">
    <dbPr connection="Provider=Microsoft.Mashup.OleDb.1;Data Source=$Workbook$;Location=配置项_规格选项表;Extended Properties=&quot;&quot;" command="SELECT * FROM [配置项_规格选项表]"/>
  </connection>
  <connection id="32" xr16:uid="{00000000-0015-0000-FFFF-FFFF10000000}" keepAlive="1" name="查询 - 配置项_内存选项表" description="与工作簿中“配置项_内存选项表”查询的连接。" type="5" refreshedVersion="7" background="1" saveData="1">
    <dbPr connection="Provider=Microsoft.Mashup.OleDb.1;Data Source=$Workbook$;Location=配置项_内存选项表;Extended Properties=&quot;&quot;" command="SELECT * FROM [配置项_内存选项表]"/>
  </connection>
  <connection id="33" xr16:uid="{E8DFE9D2-6391-42F7-B1B8-F6EED08B2122}" keepAlive="1" name="查询 - 项目下载BaseURL" description="与工作簿中“项目下载BaseURL”查询的连接。" type="5" refreshedVersion="0" background="1">
    <dbPr connection="Provider=Microsoft.Mashup.OleDb.1;Data Source=$Workbook$;Location=项目下载BaseURL;Extended Properties=&quot;&quot;" command="SELECT * FROM [项目下载BaseURL]"/>
  </connection>
  <connection id="34" xr16:uid="{F07D13E1-38D9-4964-895B-74F4350A5FEC}" keepAlive="1" name="查询 - 选CPU" description="与工作簿中“选CPU”查询的连接。" type="5" refreshedVersion="7" background="1" saveData="1">
    <dbPr connection="Provider=Microsoft.Mashup.OleDb.1;Data Source=$Workbook$;Location=选CPU;Extended Properties=&quot;&quot;" command="SELECT * FROM [选CPU]"/>
  </connection>
  <connection id="35" xr16:uid="{F9FD5884-5759-47D5-9EEA-FBCC06BDE439}" keepAlive="1" name="查询 - 选规格" description="与工作簿中“选规格”查询的连接。" type="5" refreshedVersion="7" background="1" saveData="1">
    <dbPr connection="Provider=Microsoft.Mashup.OleDb.1;Data Source=$Workbook$;Location=选规格;Extended Properties=&quot;&quot;" command="SELECT * FROM [选规格]"/>
  </connection>
  <connection id="36" xr16:uid="{7B213662-18C0-4FAA-B154-268566CE6BAD}" keepAlive="1" name="查询 - 选内存" description="与工作簿中“选内存”查询的连接。" type="5" refreshedVersion="7" background="1" saveData="1">
    <dbPr connection="Provider=Microsoft.Mashup.OleDb.1;Data Source=$Workbook$;Location=选内存;Extended Properties=&quot;&quot;" command="SELECT * FROM [选内存]"/>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45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bk>
      <extLst>
        <ext uri="{3e2802c4-a4d2-4d8b-9148-e3be6c30e623}">
          <xlrd:rvb i="938"/>
        </ext>
      </extLst>
    </bk>
    <bk>
      <extLst>
        <ext uri="{3e2802c4-a4d2-4d8b-9148-e3be6c30e623}">
          <xlrd:rvb i="939"/>
        </ext>
      </extLst>
    </bk>
    <bk>
      <extLst>
        <ext uri="{3e2802c4-a4d2-4d8b-9148-e3be6c30e623}">
          <xlrd:rvb i="940"/>
        </ext>
      </extLst>
    </bk>
    <bk>
      <extLst>
        <ext uri="{3e2802c4-a4d2-4d8b-9148-e3be6c30e623}">
          <xlrd:rvb i="941"/>
        </ext>
      </extLst>
    </bk>
    <bk>
      <extLst>
        <ext uri="{3e2802c4-a4d2-4d8b-9148-e3be6c30e623}">
          <xlrd:rvb i="942"/>
        </ext>
      </extLst>
    </bk>
    <bk>
      <extLst>
        <ext uri="{3e2802c4-a4d2-4d8b-9148-e3be6c30e623}">
          <xlrd:rvb i="943"/>
        </ext>
      </extLst>
    </bk>
    <bk>
      <extLst>
        <ext uri="{3e2802c4-a4d2-4d8b-9148-e3be6c30e623}">
          <xlrd:rvb i="944"/>
        </ext>
      </extLst>
    </bk>
    <bk>
      <extLst>
        <ext uri="{3e2802c4-a4d2-4d8b-9148-e3be6c30e623}">
          <xlrd:rvb i="945"/>
        </ext>
      </extLst>
    </bk>
    <bk>
      <extLst>
        <ext uri="{3e2802c4-a4d2-4d8b-9148-e3be6c30e623}">
          <xlrd:rvb i="946"/>
        </ext>
      </extLst>
    </bk>
    <bk>
      <extLst>
        <ext uri="{3e2802c4-a4d2-4d8b-9148-e3be6c30e623}">
          <xlrd:rvb i="947"/>
        </ext>
      </extLst>
    </bk>
    <bk>
      <extLst>
        <ext uri="{3e2802c4-a4d2-4d8b-9148-e3be6c30e623}">
          <xlrd:rvb i="948"/>
        </ext>
      </extLst>
    </bk>
    <bk>
      <extLst>
        <ext uri="{3e2802c4-a4d2-4d8b-9148-e3be6c30e623}">
          <xlrd:rvb i="949"/>
        </ext>
      </extLst>
    </bk>
    <bk>
      <extLst>
        <ext uri="{3e2802c4-a4d2-4d8b-9148-e3be6c30e623}">
          <xlrd:rvb i="950"/>
        </ext>
      </extLst>
    </bk>
    <bk>
      <extLst>
        <ext uri="{3e2802c4-a4d2-4d8b-9148-e3be6c30e623}">
          <xlrd:rvb i="951"/>
        </ext>
      </extLst>
    </bk>
    <bk>
      <extLst>
        <ext uri="{3e2802c4-a4d2-4d8b-9148-e3be6c30e623}">
          <xlrd:rvb i="952"/>
        </ext>
      </extLst>
    </bk>
    <bk>
      <extLst>
        <ext uri="{3e2802c4-a4d2-4d8b-9148-e3be6c30e623}">
          <xlrd:rvb i="953"/>
        </ext>
      </extLst>
    </bk>
    <bk>
      <extLst>
        <ext uri="{3e2802c4-a4d2-4d8b-9148-e3be6c30e623}">
          <xlrd:rvb i="954"/>
        </ext>
      </extLst>
    </bk>
    <bk>
      <extLst>
        <ext uri="{3e2802c4-a4d2-4d8b-9148-e3be6c30e623}">
          <xlrd:rvb i="955"/>
        </ext>
      </extLst>
    </bk>
    <bk>
      <extLst>
        <ext uri="{3e2802c4-a4d2-4d8b-9148-e3be6c30e623}">
          <xlrd:rvb i="956"/>
        </ext>
      </extLst>
    </bk>
    <bk>
      <extLst>
        <ext uri="{3e2802c4-a4d2-4d8b-9148-e3be6c30e623}">
          <xlrd:rvb i="957"/>
        </ext>
      </extLst>
    </bk>
    <bk>
      <extLst>
        <ext uri="{3e2802c4-a4d2-4d8b-9148-e3be6c30e623}">
          <xlrd:rvb i="958"/>
        </ext>
      </extLst>
    </bk>
    <bk>
      <extLst>
        <ext uri="{3e2802c4-a4d2-4d8b-9148-e3be6c30e623}">
          <xlrd:rvb i="959"/>
        </ext>
      </extLst>
    </bk>
    <bk>
      <extLst>
        <ext uri="{3e2802c4-a4d2-4d8b-9148-e3be6c30e623}">
          <xlrd:rvb i="960"/>
        </ext>
      </extLst>
    </bk>
    <bk>
      <extLst>
        <ext uri="{3e2802c4-a4d2-4d8b-9148-e3be6c30e623}">
          <xlrd:rvb i="961"/>
        </ext>
      </extLst>
    </bk>
    <bk>
      <extLst>
        <ext uri="{3e2802c4-a4d2-4d8b-9148-e3be6c30e623}">
          <xlrd:rvb i="962"/>
        </ext>
      </extLst>
    </bk>
    <bk>
      <extLst>
        <ext uri="{3e2802c4-a4d2-4d8b-9148-e3be6c30e623}">
          <xlrd:rvb i="963"/>
        </ext>
      </extLst>
    </bk>
    <bk>
      <extLst>
        <ext uri="{3e2802c4-a4d2-4d8b-9148-e3be6c30e623}">
          <xlrd:rvb i="964"/>
        </ext>
      </extLst>
    </bk>
    <bk>
      <extLst>
        <ext uri="{3e2802c4-a4d2-4d8b-9148-e3be6c30e623}">
          <xlrd:rvb i="965"/>
        </ext>
      </extLst>
    </bk>
    <bk>
      <extLst>
        <ext uri="{3e2802c4-a4d2-4d8b-9148-e3be6c30e623}">
          <xlrd:rvb i="966"/>
        </ext>
      </extLst>
    </bk>
    <bk>
      <extLst>
        <ext uri="{3e2802c4-a4d2-4d8b-9148-e3be6c30e623}">
          <xlrd:rvb i="967"/>
        </ext>
      </extLst>
    </bk>
    <bk>
      <extLst>
        <ext uri="{3e2802c4-a4d2-4d8b-9148-e3be6c30e623}">
          <xlrd:rvb i="968"/>
        </ext>
      </extLst>
    </bk>
    <bk>
      <extLst>
        <ext uri="{3e2802c4-a4d2-4d8b-9148-e3be6c30e623}">
          <xlrd:rvb i="969"/>
        </ext>
      </extLst>
    </bk>
    <bk>
      <extLst>
        <ext uri="{3e2802c4-a4d2-4d8b-9148-e3be6c30e623}">
          <xlrd:rvb i="970"/>
        </ext>
      </extLst>
    </bk>
    <bk>
      <extLst>
        <ext uri="{3e2802c4-a4d2-4d8b-9148-e3be6c30e623}">
          <xlrd:rvb i="971"/>
        </ext>
      </extLst>
    </bk>
    <bk>
      <extLst>
        <ext uri="{3e2802c4-a4d2-4d8b-9148-e3be6c30e623}">
          <xlrd:rvb i="972"/>
        </ext>
      </extLst>
    </bk>
    <bk>
      <extLst>
        <ext uri="{3e2802c4-a4d2-4d8b-9148-e3be6c30e623}">
          <xlrd:rvb i="973"/>
        </ext>
      </extLst>
    </bk>
    <bk>
      <extLst>
        <ext uri="{3e2802c4-a4d2-4d8b-9148-e3be6c30e623}">
          <xlrd:rvb i="974"/>
        </ext>
      </extLst>
    </bk>
    <bk>
      <extLst>
        <ext uri="{3e2802c4-a4d2-4d8b-9148-e3be6c30e623}">
          <xlrd:rvb i="975"/>
        </ext>
      </extLst>
    </bk>
    <bk>
      <extLst>
        <ext uri="{3e2802c4-a4d2-4d8b-9148-e3be6c30e623}">
          <xlrd:rvb i="976"/>
        </ext>
      </extLst>
    </bk>
    <bk>
      <extLst>
        <ext uri="{3e2802c4-a4d2-4d8b-9148-e3be6c30e623}">
          <xlrd:rvb i="977"/>
        </ext>
      </extLst>
    </bk>
    <bk>
      <extLst>
        <ext uri="{3e2802c4-a4d2-4d8b-9148-e3be6c30e623}">
          <xlrd:rvb i="978"/>
        </ext>
      </extLst>
    </bk>
    <bk>
      <extLst>
        <ext uri="{3e2802c4-a4d2-4d8b-9148-e3be6c30e623}">
          <xlrd:rvb i="979"/>
        </ext>
      </extLst>
    </bk>
    <bk>
      <extLst>
        <ext uri="{3e2802c4-a4d2-4d8b-9148-e3be6c30e623}">
          <xlrd:rvb i="980"/>
        </ext>
      </extLst>
    </bk>
    <bk>
      <extLst>
        <ext uri="{3e2802c4-a4d2-4d8b-9148-e3be6c30e623}">
          <xlrd:rvb i="981"/>
        </ext>
      </extLst>
    </bk>
    <bk>
      <extLst>
        <ext uri="{3e2802c4-a4d2-4d8b-9148-e3be6c30e623}">
          <xlrd:rvb i="982"/>
        </ext>
      </extLst>
    </bk>
    <bk>
      <extLst>
        <ext uri="{3e2802c4-a4d2-4d8b-9148-e3be6c30e623}">
          <xlrd:rvb i="983"/>
        </ext>
      </extLst>
    </bk>
    <bk>
      <extLst>
        <ext uri="{3e2802c4-a4d2-4d8b-9148-e3be6c30e623}">
          <xlrd:rvb i="984"/>
        </ext>
      </extLst>
    </bk>
    <bk>
      <extLst>
        <ext uri="{3e2802c4-a4d2-4d8b-9148-e3be6c30e623}">
          <xlrd:rvb i="985"/>
        </ext>
      </extLst>
    </bk>
    <bk>
      <extLst>
        <ext uri="{3e2802c4-a4d2-4d8b-9148-e3be6c30e623}">
          <xlrd:rvb i="986"/>
        </ext>
      </extLst>
    </bk>
    <bk>
      <extLst>
        <ext uri="{3e2802c4-a4d2-4d8b-9148-e3be6c30e623}">
          <xlrd:rvb i="987"/>
        </ext>
      </extLst>
    </bk>
    <bk>
      <extLst>
        <ext uri="{3e2802c4-a4d2-4d8b-9148-e3be6c30e623}">
          <xlrd:rvb i="988"/>
        </ext>
      </extLst>
    </bk>
    <bk>
      <extLst>
        <ext uri="{3e2802c4-a4d2-4d8b-9148-e3be6c30e623}">
          <xlrd:rvb i="989"/>
        </ext>
      </extLst>
    </bk>
    <bk>
      <extLst>
        <ext uri="{3e2802c4-a4d2-4d8b-9148-e3be6c30e623}">
          <xlrd:rvb i="990"/>
        </ext>
      </extLst>
    </bk>
    <bk>
      <extLst>
        <ext uri="{3e2802c4-a4d2-4d8b-9148-e3be6c30e623}">
          <xlrd:rvb i="991"/>
        </ext>
      </extLst>
    </bk>
    <bk>
      <extLst>
        <ext uri="{3e2802c4-a4d2-4d8b-9148-e3be6c30e623}">
          <xlrd:rvb i="992"/>
        </ext>
      </extLst>
    </bk>
    <bk>
      <extLst>
        <ext uri="{3e2802c4-a4d2-4d8b-9148-e3be6c30e623}">
          <xlrd:rvb i="993"/>
        </ext>
      </extLst>
    </bk>
    <bk>
      <extLst>
        <ext uri="{3e2802c4-a4d2-4d8b-9148-e3be6c30e623}">
          <xlrd:rvb i="994"/>
        </ext>
      </extLst>
    </bk>
    <bk>
      <extLst>
        <ext uri="{3e2802c4-a4d2-4d8b-9148-e3be6c30e623}">
          <xlrd:rvb i="995"/>
        </ext>
      </extLst>
    </bk>
    <bk>
      <extLst>
        <ext uri="{3e2802c4-a4d2-4d8b-9148-e3be6c30e623}">
          <xlrd:rvb i="996"/>
        </ext>
      </extLst>
    </bk>
    <bk>
      <extLst>
        <ext uri="{3e2802c4-a4d2-4d8b-9148-e3be6c30e623}">
          <xlrd:rvb i="997"/>
        </ext>
      </extLst>
    </bk>
    <bk>
      <extLst>
        <ext uri="{3e2802c4-a4d2-4d8b-9148-e3be6c30e623}">
          <xlrd:rvb i="998"/>
        </ext>
      </extLst>
    </bk>
    <bk>
      <extLst>
        <ext uri="{3e2802c4-a4d2-4d8b-9148-e3be6c30e623}">
          <xlrd:rvb i="999"/>
        </ext>
      </extLst>
    </bk>
    <bk>
      <extLst>
        <ext uri="{3e2802c4-a4d2-4d8b-9148-e3be6c30e623}">
          <xlrd:rvb i="1000"/>
        </ext>
      </extLst>
    </bk>
    <bk>
      <extLst>
        <ext uri="{3e2802c4-a4d2-4d8b-9148-e3be6c30e623}">
          <xlrd:rvb i="1001"/>
        </ext>
      </extLst>
    </bk>
    <bk>
      <extLst>
        <ext uri="{3e2802c4-a4d2-4d8b-9148-e3be6c30e623}">
          <xlrd:rvb i="1002"/>
        </ext>
      </extLst>
    </bk>
    <bk>
      <extLst>
        <ext uri="{3e2802c4-a4d2-4d8b-9148-e3be6c30e623}">
          <xlrd:rvb i="1003"/>
        </ext>
      </extLst>
    </bk>
    <bk>
      <extLst>
        <ext uri="{3e2802c4-a4d2-4d8b-9148-e3be6c30e623}">
          <xlrd:rvb i="1004"/>
        </ext>
      </extLst>
    </bk>
    <bk>
      <extLst>
        <ext uri="{3e2802c4-a4d2-4d8b-9148-e3be6c30e623}">
          <xlrd:rvb i="1005"/>
        </ext>
      </extLst>
    </bk>
    <bk>
      <extLst>
        <ext uri="{3e2802c4-a4d2-4d8b-9148-e3be6c30e623}">
          <xlrd:rvb i="1006"/>
        </ext>
      </extLst>
    </bk>
    <bk>
      <extLst>
        <ext uri="{3e2802c4-a4d2-4d8b-9148-e3be6c30e623}">
          <xlrd:rvb i="1007"/>
        </ext>
      </extLst>
    </bk>
    <bk>
      <extLst>
        <ext uri="{3e2802c4-a4d2-4d8b-9148-e3be6c30e623}">
          <xlrd:rvb i="1008"/>
        </ext>
      </extLst>
    </bk>
    <bk>
      <extLst>
        <ext uri="{3e2802c4-a4d2-4d8b-9148-e3be6c30e623}">
          <xlrd:rvb i="1009"/>
        </ext>
      </extLst>
    </bk>
    <bk>
      <extLst>
        <ext uri="{3e2802c4-a4d2-4d8b-9148-e3be6c30e623}">
          <xlrd:rvb i="1010"/>
        </ext>
      </extLst>
    </bk>
    <bk>
      <extLst>
        <ext uri="{3e2802c4-a4d2-4d8b-9148-e3be6c30e623}">
          <xlrd:rvb i="1011"/>
        </ext>
      </extLst>
    </bk>
    <bk>
      <extLst>
        <ext uri="{3e2802c4-a4d2-4d8b-9148-e3be6c30e623}">
          <xlrd:rvb i="1012"/>
        </ext>
      </extLst>
    </bk>
    <bk>
      <extLst>
        <ext uri="{3e2802c4-a4d2-4d8b-9148-e3be6c30e623}">
          <xlrd:rvb i="1013"/>
        </ext>
      </extLst>
    </bk>
    <bk>
      <extLst>
        <ext uri="{3e2802c4-a4d2-4d8b-9148-e3be6c30e623}">
          <xlrd:rvb i="1014"/>
        </ext>
      </extLst>
    </bk>
    <bk>
      <extLst>
        <ext uri="{3e2802c4-a4d2-4d8b-9148-e3be6c30e623}">
          <xlrd:rvb i="1015"/>
        </ext>
      </extLst>
    </bk>
    <bk>
      <extLst>
        <ext uri="{3e2802c4-a4d2-4d8b-9148-e3be6c30e623}">
          <xlrd:rvb i="1016"/>
        </ext>
      </extLst>
    </bk>
    <bk>
      <extLst>
        <ext uri="{3e2802c4-a4d2-4d8b-9148-e3be6c30e623}">
          <xlrd:rvb i="1017"/>
        </ext>
      </extLst>
    </bk>
    <bk>
      <extLst>
        <ext uri="{3e2802c4-a4d2-4d8b-9148-e3be6c30e623}">
          <xlrd:rvb i="1018"/>
        </ext>
      </extLst>
    </bk>
    <bk>
      <extLst>
        <ext uri="{3e2802c4-a4d2-4d8b-9148-e3be6c30e623}">
          <xlrd:rvb i="1019"/>
        </ext>
      </extLst>
    </bk>
    <bk>
      <extLst>
        <ext uri="{3e2802c4-a4d2-4d8b-9148-e3be6c30e623}">
          <xlrd:rvb i="1020"/>
        </ext>
      </extLst>
    </bk>
    <bk>
      <extLst>
        <ext uri="{3e2802c4-a4d2-4d8b-9148-e3be6c30e623}">
          <xlrd:rvb i="1021"/>
        </ext>
      </extLst>
    </bk>
    <bk>
      <extLst>
        <ext uri="{3e2802c4-a4d2-4d8b-9148-e3be6c30e623}">
          <xlrd:rvb i="1022"/>
        </ext>
      </extLst>
    </bk>
    <bk>
      <extLst>
        <ext uri="{3e2802c4-a4d2-4d8b-9148-e3be6c30e623}">
          <xlrd:rvb i="1023"/>
        </ext>
      </extLst>
    </bk>
    <bk>
      <extLst>
        <ext uri="{3e2802c4-a4d2-4d8b-9148-e3be6c30e623}">
          <xlrd:rvb i="1024"/>
        </ext>
      </extLst>
    </bk>
    <bk>
      <extLst>
        <ext uri="{3e2802c4-a4d2-4d8b-9148-e3be6c30e623}">
          <xlrd:rvb i="1025"/>
        </ext>
      </extLst>
    </bk>
    <bk>
      <extLst>
        <ext uri="{3e2802c4-a4d2-4d8b-9148-e3be6c30e623}">
          <xlrd:rvb i="1026"/>
        </ext>
      </extLst>
    </bk>
    <bk>
      <extLst>
        <ext uri="{3e2802c4-a4d2-4d8b-9148-e3be6c30e623}">
          <xlrd:rvb i="1027"/>
        </ext>
      </extLst>
    </bk>
    <bk>
      <extLst>
        <ext uri="{3e2802c4-a4d2-4d8b-9148-e3be6c30e623}">
          <xlrd:rvb i="1028"/>
        </ext>
      </extLst>
    </bk>
    <bk>
      <extLst>
        <ext uri="{3e2802c4-a4d2-4d8b-9148-e3be6c30e623}">
          <xlrd:rvb i="1029"/>
        </ext>
      </extLst>
    </bk>
    <bk>
      <extLst>
        <ext uri="{3e2802c4-a4d2-4d8b-9148-e3be6c30e623}">
          <xlrd:rvb i="1030"/>
        </ext>
      </extLst>
    </bk>
    <bk>
      <extLst>
        <ext uri="{3e2802c4-a4d2-4d8b-9148-e3be6c30e623}">
          <xlrd:rvb i="1031"/>
        </ext>
      </extLst>
    </bk>
    <bk>
      <extLst>
        <ext uri="{3e2802c4-a4d2-4d8b-9148-e3be6c30e623}">
          <xlrd:rvb i="1032"/>
        </ext>
      </extLst>
    </bk>
    <bk>
      <extLst>
        <ext uri="{3e2802c4-a4d2-4d8b-9148-e3be6c30e623}">
          <xlrd:rvb i="1033"/>
        </ext>
      </extLst>
    </bk>
    <bk>
      <extLst>
        <ext uri="{3e2802c4-a4d2-4d8b-9148-e3be6c30e623}">
          <xlrd:rvb i="1034"/>
        </ext>
      </extLst>
    </bk>
    <bk>
      <extLst>
        <ext uri="{3e2802c4-a4d2-4d8b-9148-e3be6c30e623}">
          <xlrd:rvb i="1035"/>
        </ext>
      </extLst>
    </bk>
    <bk>
      <extLst>
        <ext uri="{3e2802c4-a4d2-4d8b-9148-e3be6c30e623}">
          <xlrd:rvb i="1036"/>
        </ext>
      </extLst>
    </bk>
    <bk>
      <extLst>
        <ext uri="{3e2802c4-a4d2-4d8b-9148-e3be6c30e623}">
          <xlrd:rvb i="1037"/>
        </ext>
      </extLst>
    </bk>
    <bk>
      <extLst>
        <ext uri="{3e2802c4-a4d2-4d8b-9148-e3be6c30e623}">
          <xlrd:rvb i="1038"/>
        </ext>
      </extLst>
    </bk>
    <bk>
      <extLst>
        <ext uri="{3e2802c4-a4d2-4d8b-9148-e3be6c30e623}">
          <xlrd:rvb i="1039"/>
        </ext>
      </extLst>
    </bk>
    <bk>
      <extLst>
        <ext uri="{3e2802c4-a4d2-4d8b-9148-e3be6c30e623}">
          <xlrd:rvb i="1040"/>
        </ext>
      </extLst>
    </bk>
    <bk>
      <extLst>
        <ext uri="{3e2802c4-a4d2-4d8b-9148-e3be6c30e623}">
          <xlrd:rvb i="1041"/>
        </ext>
      </extLst>
    </bk>
    <bk>
      <extLst>
        <ext uri="{3e2802c4-a4d2-4d8b-9148-e3be6c30e623}">
          <xlrd:rvb i="1042"/>
        </ext>
      </extLst>
    </bk>
    <bk>
      <extLst>
        <ext uri="{3e2802c4-a4d2-4d8b-9148-e3be6c30e623}">
          <xlrd:rvb i="1043"/>
        </ext>
      </extLst>
    </bk>
    <bk>
      <extLst>
        <ext uri="{3e2802c4-a4d2-4d8b-9148-e3be6c30e623}">
          <xlrd:rvb i="1044"/>
        </ext>
      </extLst>
    </bk>
    <bk>
      <extLst>
        <ext uri="{3e2802c4-a4d2-4d8b-9148-e3be6c30e623}">
          <xlrd:rvb i="1045"/>
        </ext>
      </extLst>
    </bk>
    <bk>
      <extLst>
        <ext uri="{3e2802c4-a4d2-4d8b-9148-e3be6c30e623}">
          <xlrd:rvb i="1046"/>
        </ext>
      </extLst>
    </bk>
    <bk>
      <extLst>
        <ext uri="{3e2802c4-a4d2-4d8b-9148-e3be6c30e623}">
          <xlrd:rvb i="1047"/>
        </ext>
      </extLst>
    </bk>
    <bk>
      <extLst>
        <ext uri="{3e2802c4-a4d2-4d8b-9148-e3be6c30e623}">
          <xlrd:rvb i="1048"/>
        </ext>
      </extLst>
    </bk>
    <bk>
      <extLst>
        <ext uri="{3e2802c4-a4d2-4d8b-9148-e3be6c30e623}">
          <xlrd:rvb i="1049"/>
        </ext>
      </extLst>
    </bk>
    <bk>
      <extLst>
        <ext uri="{3e2802c4-a4d2-4d8b-9148-e3be6c30e623}">
          <xlrd:rvb i="1050"/>
        </ext>
      </extLst>
    </bk>
    <bk>
      <extLst>
        <ext uri="{3e2802c4-a4d2-4d8b-9148-e3be6c30e623}">
          <xlrd:rvb i="1051"/>
        </ext>
      </extLst>
    </bk>
    <bk>
      <extLst>
        <ext uri="{3e2802c4-a4d2-4d8b-9148-e3be6c30e623}">
          <xlrd:rvb i="1052"/>
        </ext>
      </extLst>
    </bk>
    <bk>
      <extLst>
        <ext uri="{3e2802c4-a4d2-4d8b-9148-e3be6c30e623}">
          <xlrd:rvb i="1053"/>
        </ext>
      </extLst>
    </bk>
    <bk>
      <extLst>
        <ext uri="{3e2802c4-a4d2-4d8b-9148-e3be6c30e623}">
          <xlrd:rvb i="1054"/>
        </ext>
      </extLst>
    </bk>
    <bk>
      <extLst>
        <ext uri="{3e2802c4-a4d2-4d8b-9148-e3be6c30e623}">
          <xlrd:rvb i="1055"/>
        </ext>
      </extLst>
    </bk>
    <bk>
      <extLst>
        <ext uri="{3e2802c4-a4d2-4d8b-9148-e3be6c30e623}">
          <xlrd:rvb i="1056"/>
        </ext>
      </extLst>
    </bk>
    <bk>
      <extLst>
        <ext uri="{3e2802c4-a4d2-4d8b-9148-e3be6c30e623}">
          <xlrd:rvb i="1057"/>
        </ext>
      </extLst>
    </bk>
    <bk>
      <extLst>
        <ext uri="{3e2802c4-a4d2-4d8b-9148-e3be6c30e623}">
          <xlrd:rvb i="1058"/>
        </ext>
      </extLst>
    </bk>
    <bk>
      <extLst>
        <ext uri="{3e2802c4-a4d2-4d8b-9148-e3be6c30e623}">
          <xlrd:rvb i="1059"/>
        </ext>
      </extLst>
    </bk>
    <bk>
      <extLst>
        <ext uri="{3e2802c4-a4d2-4d8b-9148-e3be6c30e623}">
          <xlrd:rvb i="1060"/>
        </ext>
      </extLst>
    </bk>
    <bk>
      <extLst>
        <ext uri="{3e2802c4-a4d2-4d8b-9148-e3be6c30e623}">
          <xlrd:rvb i="1061"/>
        </ext>
      </extLst>
    </bk>
    <bk>
      <extLst>
        <ext uri="{3e2802c4-a4d2-4d8b-9148-e3be6c30e623}">
          <xlrd:rvb i="1062"/>
        </ext>
      </extLst>
    </bk>
    <bk>
      <extLst>
        <ext uri="{3e2802c4-a4d2-4d8b-9148-e3be6c30e623}">
          <xlrd:rvb i="1063"/>
        </ext>
      </extLst>
    </bk>
    <bk>
      <extLst>
        <ext uri="{3e2802c4-a4d2-4d8b-9148-e3be6c30e623}">
          <xlrd:rvb i="1064"/>
        </ext>
      </extLst>
    </bk>
    <bk>
      <extLst>
        <ext uri="{3e2802c4-a4d2-4d8b-9148-e3be6c30e623}">
          <xlrd:rvb i="1065"/>
        </ext>
      </extLst>
    </bk>
    <bk>
      <extLst>
        <ext uri="{3e2802c4-a4d2-4d8b-9148-e3be6c30e623}">
          <xlrd:rvb i="1066"/>
        </ext>
      </extLst>
    </bk>
    <bk>
      <extLst>
        <ext uri="{3e2802c4-a4d2-4d8b-9148-e3be6c30e623}">
          <xlrd:rvb i="1067"/>
        </ext>
      </extLst>
    </bk>
    <bk>
      <extLst>
        <ext uri="{3e2802c4-a4d2-4d8b-9148-e3be6c30e623}">
          <xlrd:rvb i="1068"/>
        </ext>
      </extLst>
    </bk>
    <bk>
      <extLst>
        <ext uri="{3e2802c4-a4d2-4d8b-9148-e3be6c30e623}">
          <xlrd:rvb i="1069"/>
        </ext>
      </extLst>
    </bk>
    <bk>
      <extLst>
        <ext uri="{3e2802c4-a4d2-4d8b-9148-e3be6c30e623}">
          <xlrd:rvb i="1070"/>
        </ext>
      </extLst>
    </bk>
    <bk>
      <extLst>
        <ext uri="{3e2802c4-a4d2-4d8b-9148-e3be6c30e623}">
          <xlrd:rvb i="1071"/>
        </ext>
      </extLst>
    </bk>
    <bk>
      <extLst>
        <ext uri="{3e2802c4-a4d2-4d8b-9148-e3be6c30e623}">
          <xlrd:rvb i="1072"/>
        </ext>
      </extLst>
    </bk>
    <bk>
      <extLst>
        <ext uri="{3e2802c4-a4d2-4d8b-9148-e3be6c30e623}">
          <xlrd:rvb i="1073"/>
        </ext>
      </extLst>
    </bk>
    <bk>
      <extLst>
        <ext uri="{3e2802c4-a4d2-4d8b-9148-e3be6c30e623}">
          <xlrd:rvb i="1074"/>
        </ext>
      </extLst>
    </bk>
    <bk>
      <extLst>
        <ext uri="{3e2802c4-a4d2-4d8b-9148-e3be6c30e623}">
          <xlrd:rvb i="1075"/>
        </ext>
      </extLst>
    </bk>
    <bk>
      <extLst>
        <ext uri="{3e2802c4-a4d2-4d8b-9148-e3be6c30e623}">
          <xlrd:rvb i="1076"/>
        </ext>
      </extLst>
    </bk>
    <bk>
      <extLst>
        <ext uri="{3e2802c4-a4d2-4d8b-9148-e3be6c30e623}">
          <xlrd:rvb i="1077"/>
        </ext>
      </extLst>
    </bk>
    <bk>
      <extLst>
        <ext uri="{3e2802c4-a4d2-4d8b-9148-e3be6c30e623}">
          <xlrd:rvb i="1078"/>
        </ext>
      </extLst>
    </bk>
    <bk>
      <extLst>
        <ext uri="{3e2802c4-a4d2-4d8b-9148-e3be6c30e623}">
          <xlrd:rvb i="1079"/>
        </ext>
      </extLst>
    </bk>
    <bk>
      <extLst>
        <ext uri="{3e2802c4-a4d2-4d8b-9148-e3be6c30e623}">
          <xlrd:rvb i="1080"/>
        </ext>
      </extLst>
    </bk>
    <bk>
      <extLst>
        <ext uri="{3e2802c4-a4d2-4d8b-9148-e3be6c30e623}">
          <xlrd:rvb i="1081"/>
        </ext>
      </extLst>
    </bk>
    <bk>
      <extLst>
        <ext uri="{3e2802c4-a4d2-4d8b-9148-e3be6c30e623}">
          <xlrd:rvb i="1082"/>
        </ext>
      </extLst>
    </bk>
    <bk>
      <extLst>
        <ext uri="{3e2802c4-a4d2-4d8b-9148-e3be6c30e623}">
          <xlrd:rvb i="1083"/>
        </ext>
      </extLst>
    </bk>
    <bk>
      <extLst>
        <ext uri="{3e2802c4-a4d2-4d8b-9148-e3be6c30e623}">
          <xlrd:rvb i="1084"/>
        </ext>
      </extLst>
    </bk>
    <bk>
      <extLst>
        <ext uri="{3e2802c4-a4d2-4d8b-9148-e3be6c30e623}">
          <xlrd:rvb i="1085"/>
        </ext>
      </extLst>
    </bk>
    <bk>
      <extLst>
        <ext uri="{3e2802c4-a4d2-4d8b-9148-e3be6c30e623}">
          <xlrd:rvb i="1086"/>
        </ext>
      </extLst>
    </bk>
    <bk>
      <extLst>
        <ext uri="{3e2802c4-a4d2-4d8b-9148-e3be6c30e623}">
          <xlrd:rvb i="1087"/>
        </ext>
      </extLst>
    </bk>
    <bk>
      <extLst>
        <ext uri="{3e2802c4-a4d2-4d8b-9148-e3be6c30e623}">
          <xlrd:rvb i="1088"/>
        </ext>
      </extLst>
    </bk>
    <bk>
      <extLst>
        <ext uri="{3e2802c4-a4d2-4d8b-9148-e3be6c30e623}">
          <xlrd:rvb i="1089"/>
        </ext>
      </extLst>
    </bk>
    <bk>
      <extLst>
        <ext uri="{3e2802c4-a4d2-4d8b-9148-e3be6c30e623}">
          <xlrd:rvb i="1090"/>
        </ext>
      </extLst>
    </bk>
    <bk>
      <extLst>
        <ext uri="{3e2802c4-a4d2-4d8b-9148-e3be6c30e623}">
          <xlrd:rvb i="1091"/>
        </ext>
      </extLst>
    </bk>
    <bk>
      <extLst>
        <ext uri="{3e2802c4-a4d2-4d8b-9148-e3be6c30e623}">
          <xlrd:rvb i="1092"/>
        </ext>
      </extLst>
    </bk>
    <bk>
      <extLst>
        <ext uri="{3e2802c4-a4d2-4d8b-9148-e3be6c30e623}">
          <xlrd:rvb i="1093"/>
        </ext>
      </extLst>
    </bk>
    <bk>
      <extLst>
        <ext uri="{3e2802c4-a4d2-4d8b-9148-e3be6c30e623}">
          <xlrd:rvb i="1094"/>
        </ext>
      </extLst>
    </bk>
    <bk>
      <extLst>
        <ext uri="{3e2802c4-a4d2-4d8b-9148-e3be6c30e623}">
          <xlrd:rvb i="1095"/>
        </ext>
      </extLst>
    </bk>
    <bk>
      <extLst>
        <ext uri="{3e2802c4-a4d2-4d8b-9148-e3be6c30e623}">
          <xlrd:rvb i="1096"/>
        </ext>
      </extLst>
    </bk>
    <bk>
      <extLst>
        <ext uri="{3e2802c4-a4d2-4d8b-9148-e3be6c30e623}">
          <xlrd:rvb i="1097"/>
        </ext>
      </extLst>
    </bk>
    <bk>
      <extLst>
        <ext uri="{3e2802c4-a4d2-4d8b-9148-e3be6c30e623}">
          <xlrd:rvb i="1098"/>
        </ext>
      </extLst>
    </bk>
    <bk>
      <extLst>
        <ext uri="{3e2802c4-a4d2-4d8b-9148-e3be6c30e623}">
          <xlrd:rvb i="1099"/>
        </ext>
      </extLst>
    </bk>
    <bk>
      <extLst>
        <ext uri="{3e2802c4-a4d2-4d8b-9148-e3be6c30e623}">
          <xlrd:rvb i="1100"/>
        </ext>
      </extLst>
    </bk>
    <bk>
      <extLst>
        <ext uri="{3e2802c4-a4d2-4d8b-9148-e3be6c30e623}">
          <xlrd:rvb i="1101"/>
        </ext>
      </extLst>
    </bk>
    <bk>
      <extLst>
        <ext uri="{3e2802c4-a4d2-4d8b-9148-e3be6c30e623}">
          <xlrd:rvb i="1102"/>
        </ext>
      </extLst>
    </bk>
    <bk>
      <extLst>
        <ext uri="{3e2802c4-a4d2-4d8b-9148-e3be6c30e623}">
          <xlrd:rvb i="1103"/>
        </ext>
      </extLst>
    </bk>
    <bk>
      <extLst>
        <ext uri="{3e2802c4-a4d2-4d8b-9148-e3be6c30e623}">
          <xlrd:rvb i="1104"/>
        </ext>
      </extLst>
    </bk>
    <bk>
      <extLst>
        <ext uri="{3e2802c4-a4d2-4d8b-9148-e3be6c30e623}">
          <xlrd:rvb i="1105"/>
        </ext>
      </extLst>
    </bk>
    <bk>
      <extLst>
        <ext uri="{3e2802c4-a4d2-4d8b-9148-e3be6c30e623}">
          <xlrd:rvb i="1106"/>
        </ext>
      </extLst>
    </bk>
    <bk>
      <extLst>
        <ext uri="{3e2802c4-a4d2-4d8b-9148-e3be6c30e623}">
          <xlrd:rvb i="1107"/>
        </ext>
      </extLst>
    </bk>
    <bk>
      <extLst>
        <ext uri="{3e2802c4-a4d2-4d8b-9148-e3be6c30e623}">
          <xlrd:rvb i="1108"/>
        </ext>
      </extLst>
    </bk>
    <bk>
      <extLst>
        <ext uri="{3e2802c4-a4d2-4d8b-9148-e3be6c30e623}">
          <xlrd:rvb i="1109"/>
        </ext>
      </extLst>
    </bk>
    <bk>
      <extLst>
        <ext uri="{3e2802c4-a4d2-4d8b-9148-e3be6c30e623}">
          <xlrd:rvb i="1110"/>
        </ext>
      </extLst>
    </bk>
    <bk>
      <extLst>
        <ext uri="{3e2802c4-a4d2-4d8b-9148-e3be6c30e623}">
          <xlrd:rvb i="1111"/>
        </ext>
      </extLst>
    </bk>
    <bk>
      <extLst>
        <ext uri="{3e2802c4-a4d2-4d8b-9148-e3be6c30e623}">
          <xlrd:rvb i="1112"/>
        </ext>
      </extLst>
    </bk>
    <bk>
      <extLst>
        <ext uri="{3e2802c4-a4d2-4d8b-9148-e3be6c30e623}">
          <xlrd:rvb i="1113"/>
        </ext>
      </extLst>
    </bk>
    <bk>
      <extLst>
        <ext uri="{3e2802c4-a4d2-4d8b-9148-e3be6c30e623}">
          <xlrd:rvb i="1114"/>
        </ext>
      </extLst>
    </bk>
    <bk>
      <extLst>
        <ext uri="{3e2802c4-a4d2-4d8b-9148-e3be6c30e623}">
          <xlrd:rvb i="1115"/>
        </ext>
      </extLst>
    </bk>
    <bk>
      <extLst>
        <ext uri="{3e2802c4-a4d2-4d8b-9148-e3be6c30e623}">
          <xlrd:rvb i="1116"/>
        </ext>
      </extLst>
    </bk>
    <bk>
      <extLst>
        <ext uri="{3e2802c4-a4d2-4d8b-9148-e3be6c30e623}">
          <xlrd:rvb i="1117"/>
        </ext>
      </extLst>
    </bk>
    <bk>
      <extLst>
        <ext uri="{3e2802c4-a4d2-4d8b-9148-e3be6c30e623}">
          <xlrd:rvb i="1118"/>
        </ext>
      </extLst>
    </bk>
    <bk>
      <extLst>
        <ext uri="{3e2802c4-a4d2-4d8b-9148-e3be6c30e623}">
          <xlrd:rvb i="1119"/>
        </ext>
      </extLst>
    </bk>
    <bk>
      <extLst>
        <ext uri="{3e2802c4-a4d2-4d8b-9148-e3be6c30e623}">
          <xlrd:rvb i="1120"/>
        </ext>
      </extLst>
    </bk>
    <bk>
      <extLst>
        <ext uri="{3e2802c4-a4d2-4d8b-9148-e3be6c30e623}">
          <xlrd:rvb i="1121"/>
        </ext>
      </extLst>
    </bk>
    <bk>
      <extLst>
        <ext uri="{3e2802c4-a4d2-4d8b-9148-e3be6c30e623}">
          <xlrd:rvb i="1122"/>
        </ext>
      </extLst>
    </bk>
    <bk>
      <extLst>
        <ext uri="{3e2802c4-a4d2-4d8b-9148-e3be6c30e623}">
          <xlrd:rvb i="1123"/>
        </ext>
      </extLst>
    </bk>
    <bk>
      <extLst>
        <ext uri="{3e2802c4-a4d2-4d8b-9148-e3be6c30e623}">
          <xlrd:rvb i="1124"/>
        </ext>
      </extLst>
    </bk>
    <bk>
      <extLst>
        <ext uri="{3e2802c4-a4d2-4d8b-9148-e3be6c30e623}">
          <xlrd:rvb i="1125"/>
        </ext>
      </extLst>
    </bk>
    <bk>
      <extLst>
        <ext uri="{3e2802c4-a4d2-4d8b-9148-e3be6c30e623}">
          <xlrd:rvb i="1126"/>
        </ext>
      </extLst>
    </bk>
    <bk>
      <extLst>
        <ext uri="{3e2802c4-a4d2-4d8b-9148-e3be6c30e623}">
          <xlrd:rvb i="1127"/>
        </ext>
      </extLst>
    </bk>
    <bk>
      <extLst>
        <ext uri="{3e2802c4-a4d2-4d8b-9148-e3be6c30e623}">
          <xlrd:rvb i="1128"/>
        </ext>
      </extLst>
    </bk>
    <bk>
      <extLst>
        <ext uri="{3e2802c4-a4d2-4d8b-9148-e3be6c30e623}">
          <xlrd:rvb i="1129"/>
        </ext>
      </extLst>
    </bk>
    <bk>
      <extLst>
        <ext uri="{3e2802c4-a4d2-4d8b-9148-e3be6c30e623}">
          <xlrd:rvb i="1130"/>
        </ext>
      </extLst>
    </bk>
    <bk>
      <extLst>
        <ext uri="{3e2802c4-a4d2-4d8b-9148-e3be6c30e623}">
          <xlrd:rvb i="1131"/>
        </ext>
      </extLst>
    </bk>
    <bk>
      <extLst>
        <ext uri="{3e2802c4-a4d2-4d8b-9148-e3be6c30e623}">
          <xlrd:rvb i="1132"/>
        </ext>
      </extLst>
    </bk>
    <bk>
      <extLst>
        <ext uri="{3e2802c4-a4d2-4d8b-9148-e3be6c30e623}">
          <xlrd:rvb i="1133"/>
        </ext>
      </extLst>
    </bk>
    <bk>
      <extLst>
        <ext uri="{3e2802c4-a4d2-4d8b-9148-e3be6c30e623}">
          <xlrd:rvb i="1134"/>
        </ext>
      </extLst>
    </bk>
    <bk>
      <extLst>
        <ext uri="{3e2802c4-a4d2-4d8b-9148-e3be6c30e623}">
          <xlrd:rvb i="1135"/>
        </ext>
      </extLst>
    </bk>
    <bk>
      <extLst>
        <ext uri="{3e2802c4-a4d2-4d8b-9148-e3be6c30e623}">
          <xlrd:rvb i="1136"/>
        </ext>
      </extLst>
    </bk>
    <bk>
      <extLst>
        <ext uri="{3e2802c4-a4d2-4d8b-9148-e3be6c30e623}">
          <xlrd:rvb i="1137"/>
        </ext>
      </extLst>
    </bk>
    <bk>
      <extLst>
        <ext uri="{3e2802c4-a4d2-4d8b-9148-e3be6c30e623}">
          <xlrd:rvb i="1138"/>
        </ext>
      </extLst>
    </bk>
    <bk>
      <extLst>
        <ext uri="{3e2802c4-a4d2-4d8b-9148-e3be6c30e623}">
          <xlrd:rvb i="1139"/>
        </ext>
      </extLst>
    </bk>
    <bk>
      <extLst>
        <ext uri="{3e2802c4-a4d2-4d8b-9148-e3be6c30e623}">
          <xlrd:rvb i="1140"/>
        </ext>
      </extLst>
    </bk>
    <bk>
      <extLst>
        <ext uri="{3e2802c4-a4d2-4d8b-9148-e3be6c30e623}">
          <xlrd:rvb i="1141"/>
        </ext>
      </extLst>
    </bk>
    <bk>
      <extLst>
        <ext uri="{3e2802c4-a4d2-4d8b-9148-e3be6c30e623}">
          <xlrd:rvb i="1142"/>
        </ext>
      </extLst>
    </bk>
    <bk>
      <extLst>
        <ext uri="{3e2802c4-a4d2-4d8b-9148-e3be6c30e623}">
          <xlrd:rvb i="1143"/>
        </ext>
      </extLst>
    </bk>
    <bk>
      <extLst>
        <ext uri="{3e2802c4-a4d2-4d8b-9148-e3be6c30e623}">
          <xlrd:rvb i="1144"/>
        </ext>
      </extLst>
    </bk>
    <bk>
      <extLst>
        <ext uri="{3e2802c4-a4d2-4d8b-9148-e3be6c30e623}">
          <xlrd:rvb i="1145"/>
        </ext>
      </extLst>
    </bk>
    <bk>
      <extLst>
        <ext uri="{3e2802c4-a4d2-4d8b-9148-e3be6c30e623}">
          <xlrd:rvb i="1146"/>
        </ext>
      </extLst>
    </bk>
    <bk>
      <extLst>
        <ext uri="{3e2802c4-a4d2-4d8b-9148-e3be6c30e623}">
          <xlrd:rvb i="1147"/>
        </ext>
      </extLst>
    </bk>
    <bk>
      <extLst>
        <ext uri="{3e2802c4-a4d2-4d8b-9148-e3be6c30e623}">
          <xlrd:rvb i="1148"/>
        </ext>
      </extLst>
    </bk>
    <bk>
      <extLst>
        <ext uri="{3e2802c4-a4d2-4d8b-9148-e3be6c30e623}">
          <xlrd:rvb i="1149"/>
        </ext>
      </extLst>
    </bk>
    <bk>
      <extLst>
        <ext uri="{3e2802c4-a4d2-4d8b-9148-e3be6c30e623}">
          <xlrd:rvb i="1150"/>
        </ext>
      </extLst>
    </bk>
    <bk>
      <extLst>
        <ext uri="{3e2802c4-a4d2-4d8b-9148-e3be6c30e623}">
          <xlrd:rvb i="1151"/>
        </ext>
      </extLst>
    </bk>
    <bk>
      <extLst>
        <ext uri="{3e2802c4-a4d2-4d8b-9148-e3be6c30e623}">
          <xlrd:rvb i="1152"/>
        </ext>
      </extLst>
    </bk>
    <bk>
      <extLst>
        <ext uri="{3e2802c4-a4d2-4d8b-9148-e3be6c30e623}">
          <xlrd:rvb i="1153"/>
        </ext>
      </extLst>
    </bk>
    <bk>
      <extLst>
        <ext uri="{3e2802c4-a4d2-4d8b-9148-e3be6c30e623}">
          <xlrd:rvb i="1154"/>
        </ext>
      </extLst>
    </bk>
    <bk>
      <extLst>
        <ext uri="{3e2802c4-a4d2-4d8b-9148-e3be6c30e623}">
          <xlrd:rvb i="1155"/>
        </ext>
      </extLst>
    </bk>
    <bk>
      <extLst>
        <ext uri="{3e2802c4-a4d2-4d8b-9148-e3be6c30e623}">
          <xlrd:rvb i="1156"/>
        </ext>
      </extLst>
    </bk>
    <bk>
      <extLst>
        <ext uri="{3e2802c4-a4d2-4d8b-9148-e3be6c30e623}">
          <xlrd:rvb i="1157"/>
        </ext>
      </extLst>
    </bk>
    <bk>
      <extLst>
        <ext uri="{3e2802c4-a4d2-4d8b-9148-e3be6c30e623}">
          <xlrd:rvb i="1158"/>
        </ext>
      </extLst>
    </bk>
    <bk>
      <extLst>
        <ext uri="{3e2802c4-a4d2-4d8b-9148-e3be6c30e623}">
          <xlrd:rvb i="1159"/>
        </ext>
      </extLst>
    </bk>
    <bk>
      <extLst>
        <ext uri="{3e2802c4-a4d2-4d8b-9148-e3be6c30e623}">
          <xlrd:rvb i="1160"/>
        </ext>
      </extLst>
    </bk>
    <bk>
      <extLst>
        <ext uri="{3e2802c4-a4d2-4d8b-9148-e3be6c30e623}">
          <xlrd:rvb i="1161"/>
        </ext>
      </extLst>
    </bk>
    <bk>
      <extLst>
        <ext uri="{3e2802c4-a4d2-4d8b-9148-e3be6c30e623}">
          <xlrd:rvb i="1162"/>
        </ext>
      </extLst>
    </bk>
    <bk>
      <extLst>
        <ext uri="{3e2802c4-a4d2-4d8b-9148-e3be6c30e623}">
          <xlrd:rvb i="1163"/>
        </ext>
      </extLst>
    </bk>
    <bk>
      <extLst>
        <ext uri="{3e2802c4-a4d2-4d8b-9148-e3be6c30e623}">
          <xlrd:rvb i="1164"/>
        </ext>
      </extLst>
    </bk>
    <bk>
      <extLst>
        <ext uri="{3e2802c4-a4d2-4d8b-9148-e3be6c30e623}">
          <xlrd:rvb i="1165"/>
        </ext>
      </extLst>
    </bk>
    <bk>
      <extLst>
        <ext uri="{3e2802c4-a4d2-4d8b-9148-e3be6c30e623}">
          <xlrd:rvb i="1166"/>
        </ext>
      </extLst>
    </bk>
    <bk>
      <extLst>
        <ext uri="{3e2802c4-a4d2-4d8b-9148-e3be6c30e623}">
          <xlrd:rvb i="1167"/>
        </ext>
      </extLst>
    </bk>
    <bk>
      <extLst>
        <ext uri="{3e2802c4-a4d2-4d8b-9148-e3be6c30e623}">
          <xlrd:rvb i="1168"/>
        </ext>
      </extLst>
    </bk>
    <bk>
      <extLst>
        <ext uri="{3e2802c4-a4d2-4d8b-9148-e3be6c30e623}">
          <xlrd:rvb i="1169"/>
        </ext>
      </extLst>
    </bk>
    <bk>
      <extLst>
        <ext uri="{3e2802c4-a4d2-4d8b-9148-e3be6c30e623}">
          <xlrd:rvb i="1170"/>
        </ext>
      </extLst>
    </bk>
    <bk>
      <extLst>
        <ext uri="{3e2802c4-a4d2-4d8b-9148-e3be6c30e623}">
          <xlrd:rvb i="1171"/>
        </ext>
      </extLst>
    </bk>
    <bk>
      <extLst>
        <ext uri="{3e2802c4-a4d2-4d8b-9148-e3be6c30e623}">
          <xlrd:rvb i="1172"/>
        </ext>
      </extLst>
    </bk>
    <bk>
      <extLst>
        <ext uri="{3e2802c4-a4d2-4d8b-9148-e3be6c30e623}">
          <xlrd:rvb i="1173"/>
        </ext>
      </extLst>
    </bk>
    <bk>
      <extLst>
        <ext uri="{3e2802c4-a4d2-4d8b-9148-e3be6c30e623}">
          <xlrd:rvb i="1174"/>
        </ext>
      </extLst>
    </bk>
    <bk>
      <extLst>
        <ext uri="{3e2802c4-a4d2-4d8b-9148-e3be6c30e623}">
          <xlrd:rvb i="1175"/>
        </ext>
      </extLst>
    </bk>
    <bk>
      <extLst>
        <ext uri="{3e2802c4-a4d2-4d8b-9148-e3be6c30e623}">
          <xlrd:rvb i="1176"/>
        </ext>
      </extLst>
    </bk>
    <bk>
      <extLst>
        <ext uri="{3e2802c4-a4d2-4d8b-9148-e3be6c30e623}">
          <xlrd:rvb i="1177"/>
        </ext>
      </extLst>
    </bk>
    <bk>
      <extLst>
        <ext uri="{3e2802c4-a4d2-4d8b-9148-e3be6c30e623}">
          <xlrd:rvb i="1178"/>
        </ext>
      </extLst>
    </bk>
    <bk>
      <extLst>
        <ext uri="{3e2802c4-a4d2-4d8b-9148-e3be6c30e623}">
          <xlrd:rvb i="1179"/>
        </ext>
      </extLst>
    </bk>
    <bk>
      <extLst>
        <ext uri="{3e2802c4-a4d2-4d8b-9148-e3be6c30e623}">
          <xlrd:rvb i="1180"/>
        </ext>
      </extLst>
    </bk>
    <bk>
      <extLst>
        <ext uri="{3e2802c4-a4d2-4d8b-9148-e3be6c30e623}">
          <xlrd:rvb i="1181"/>
        </ext>
      </extLst>
    </bk>
    <bk>
      <extLst>
        <ext uri="{3e2802c4-a4d2-4d8b-9148-e3be6c30e623}">
          <xlrd:rvb i="1182"/>
        </ext>
      </extLst>
    </bk>
    <bk>
      <extLst>
        <ext uri="{3e2802c4-a4d2-4d8b-9148-e3be6c30e623}">
          <xlrd:rvb i="1183"/>
        </ext>
      </extLst>
    </bk>
    <bk>
      <extLst>
        <ext uri="{3e2802c4-a4d2-4d8b-9148-e3be6c30e623}">
          <xlrd:rvb i="1184"/>
        </ext>
      </extLst>
    </bk>
    <bk>
      <extLst>
        <ext uri="{3e2802c4-a4d2-4d8b-9148-e3be6c30e623}">
          <xlrd:rvb i="1185"/>
        </ext>
      </extLst>
    </bk>
    <bk>
      <extLst>
        <ext uri="{3e2802c4-a4d2-4d8b-9148-e3be6c30e623}">
          <xlrd:rvb i="1186"/>
        </ext>
      </extLst>
    </bk>
    <bk>
      <extLst>
        <ext uri="{3e2802c4-a4d2-4d8b-9148-e3be6c30e623}">
          <xlrd:rvb i="1187"/>
        </ext>
      </extLst>
    </bk>
    <bk>
      <extLst>
        <ext uri="{3e2802c4-a4d2-4d8b-9148-e3be6c30e623}">
          <xlrd:rvb i="1188"/>
        </ext>
      </extLst>
    </bk>
    <bk>
      <extLst>
        <ext uri="{3e2802c4-a4d2-4d8b-9148-e3be6c30e623}">
          <xlrd:rvb i="1189"/>
        </ext>
      </extLst>
    </bk>
    <bk>
      <extLst>
        <ext uri="{3e2802c4-a4d2-4d8b-9148-e3be6c30e623}">
          <xlrd:rvb i="1190"/>
        </ext>
      </extLst>
    </bk>
    <bk>
      <extLst>
        <ext uri="{3e2802c4-a4d2-4d8b-9148-e3be6c30e623}">
          <xlrd:rvb i="1191"/>
        </ext>
      </extLst>
    </bk>
    <bk>
      <extLst>
        <ext uri="{3e2802c4-a4d2-4d8b-9148-e3be6c30e623}">
          <xlrd:rvb i="1192"/>
        </ext>
      </extLst>
    </bk>
    <bk>
      <extLst>
        <ext uri="{3e2802c4-a4d2-4d8b-9148-e3be6c30e623}">
          <xlrd:rvb i="1193"/>
        </ext>
      </extLst>
    </bk>
    <bk>
      <extLst>
        <ext uri="{3e2802c4-a4d2-4d8b-9148-e3be6c30e623}">
          <xlrd:rvb i="1194"/>
        </ext>
      </extLst>
    </bk>
    <bk>
      <extLst>
        <ext uri="{3e2802c4-a4d2-4d8b-9148-e3be6c30e623}">
          <xlrd:rvb i="1195"/>
        </ext>
      </extLst>
    </bk>
    <bk>
      <extLst>
        <ext uri="{3e2802c4-a4d2-4d8b-9148-e3be6c30e623}">
          <xlrd:rvb i="1196"/>
        </ext>
      </extLst>
    </bk>
    <bk>
      <extLst>
        <ext uri="{3e2802c4-a4d2-4d8b-9148-e3be6c30e623}">
          <xlrd:rvb i="1197"/>
        </ext>
      </extLst>
    </bk>
    <bk>
      <extLst>
        <ext uri="{3e2802c4-a4d2-4d8b-9148-e3be6c30e623}">
          <xlrd:rvb i="1198"/>
        </ext>
      </extLst>
    </bk>
    <bk>
      <extLst>
        <ext uri="{3e2802c4-a4d2-4d8b-9148-e3be6c30e623}">
          <xlrd:rvb i="1199"/>
        </ext>
      </extLst>
    </bk>
    <bk>
      <extLst>
        <ext uri="{3e2802c4-a4d2-4d8b-9148-e3be6c30e623}">
          <xlrd:rvb i="1200"/>
        </ext>
      </extLst>
    </bk>
    <bk>
      <extLst>
        <ext uri="{3e2802c4-a4d2-4d8b-9148-e3be6c30e623}">
          <xlrd:rvb i="1201"/>
        </ext>
      </extLst>
    </bk>
    <bk>
      <extLst>
        <ext uri="{3e2802c4-a4d2-4d8b-9148-e3be6c30e623}">
          <xlrd:rvb i="1202"/>
        </ext>
      </extLst>
    </bk>
    <bk>
      <extLst>
        <ext uri="{3e2802c4-a4d2-4d8b-9148-e3be6c30e623}">
          <xlrd:rvb i="1203"/>
        </ext>
      </extLst>
    </bk>
    <bk>
      <extLst>
        <ext uri="{3e2802c4-a4d2-4d8b-9148-e3be6c30e623}">
          <xlrd:rvb i="1204"/>
        </ext>
      </extLst>
    </bk>
    <bk>
      <extLst>
        <ext uri="{3e2802c4-a4d2-4d8b-9148-e3be6c30e623}">
          <xlrd:rvb i="1205"/>
        </ext>
      </extLst>
    </bk>
    <bk>
      <extLst>
        <ext uri="{3e2802c4-a4d2-4d8b-9148-e3be6c30e623}">
          <xlrd:rvb i="1206"/>
        </ext>
      </extLst>
    </bk>
    <bk>
      <extLst>
        <ext uri="{3e2802c4-a4d2-4d8b-9148-e3be6c30e623}">
          <xlrd:rvb i="1207"/>
        </ext>
      </extLst>
    </bk>
    <bk>
      <extLst>
        <ext uri="{3e2802c4-a4d2-4d8b-9148-e3be6c30e623}">
          <xlrd:rvb i="1208"/>
        </ext>
      </extLst>
    </bk>
    <bk>
      <extLst>
        <ext uri="{3e2802c4-a4d2-4d8b-9148-e3be6c30e623}">
          <xlrd:rvb i="1209"/>
        </ext>
      </extLst>
    </bk>
    <bk>
      <extLst>
        <ext uri="{3e2802c4-a4d2-4d8b-9148-e3be6c30e623}">
          <xlrd:rvb i="1210"/>
        </ext>
      </extLst>
    </bk>
    <bk>
      <extLst>
        <ext uri="{3e2802c4-a4d2-4d8b-9148-e3be6c30e623}">
          <xlrd:rvb i="1211"/>
        </ext>
      </extLst>
    </bk>
    <bk>
      <extLst>
        <ext uri="{3e2802c4-a4d2-4d8b-9148-e3be6c30e623}">
          <xlrd:rvb i="1212"/>
        </ext>
      </extLst>
    </bk>
    <bk>
      <extLst>
        <ext uri="{3e2802c4-a4d2-4d8b-9148-e3be6c30e623}">
          <xlrd:rvb i="1213"/>
        </ext>
      </extLst>
    </bk>
    <bk>
      <extLst>
        <ext uri="{3e2802c4-a4d2-4d8b-9148-e3be6c30e623}">
          <xlrd:rvb i="1214"/>
        </ext>
      </extLst>
    </bk>
    <bk>
      <extLst>
        <ext uri="{3e2802c4-a4d2-4d8b-9148-e3be6c30e623}">
          <xlrd:rvb i="1215"/>
        </ext>
      </extLst>
    </bk>
    <bk>
      <extLst>
        <ext uri="{3e2802c4-a4d2-4d8b-9148-e3be6c30e623}">
          <xlrd:rvb i="1216"/>
        </ext>
      </extLst>
    </bk>
    <bk>
      <extLst>
        <ext uri="{3e2802c4-a4d2-4d8b-9148-e3be6c30e623}">
          <xlrd:rvb i="1217"/>
        </ext>
      </extLst>
    </bk>
    <bk>
      <extLst>
        <ext uri="{3e2802c4-a4d2-4d8b-9148-e3be6c30e623}">
          <xlrd:rvb i="1218"/>
        </ext>
      </extLst>
    </bk>
    <bk>
      <extLst>
        <ext uri="{3e2802c4-a4d2-4d8b-9148-e3be6c30e623}">
          <xlrd:rvb i="1219"/>
        </ext>
      </extLst>
    </bk>
    <bk>
      <extLst>
        <ext uri="{3e2802c4-a4d2-4d8b-9148-e3be6c30e623}">
          <xlrd:rvb i="1220"/>
        </ext>
      </extLst>
    </bk>
    <bk>
      <extLst>
        <ext uri="{3e2802c4-a4d2-4d8b-9148-e3be6c30e623}">
          <xlrd:rvb i="1221"/>
        </ext>
      </extLst>
    </bk>
    <bk>
      <extLst>
        <ext uri="{3e2802c4-a4d2-4d8b-9148-e3be6c30e623}">
          <xlrd:rvb i="1222"/>
        </ext>
      </extLst>
    </bk>
    <bk>
      <extLst>
        <ext uri="{3e2802c4-a4d2-4d8b-9148-e3be6c30e623}">
          <xlrd:rvb i="1223"/>
        </ext>
      </extLst>
    </bk>
    <bk>
      <extLst>
        <ext uri="{3e2802c4-a4d2-4d8b-9148-e3be6c30e623}">
          <xlrd:rvb i="1224"/>
        </ext>
      </extLst>
    </bk>
    <bk>
      <extLst>
        <ext uri="{3e2802c4-a4d2-4d8b-9148-e3be6c30e623}">
          <xlrd:rvb i="1225"/>
        </ext>
      </extLst>
    </bk>
    <bk>
      <extLst>
        <ext uri="{3e2802c4-a4d2-4d8b-9148-e3be6c30e623}">
          <xlrd:rvb i="1226"/>
        </ext>
      </extLst>
    </bk>
    <bk>
      <extLst>
        <ext uri="{3e2802c4-a4d2-4d8b-9148-e3be6c30e623}">
          <xlrd:rvb i="1227"/>
        </ext>
      </extLst>
    </bk>
    <bk>
      <extLst>
        <ext uri="{3e2802c4-a4d2-4d8b-9148-e3be6c30e623}">
          <xlrd:rvb i="1228"/>
        </ext>
      </extLst>
    </bk>
    <bk>
      <extLst>
        <ext uri="{3e2802c4-a4d2-4d8b-9148-e3be6c30e623}">
          <xlrd:rvb i="1229"/>
        </ext>
      </extLst>
    </bk>
    <bk>
      <extLst>
        <ext uri="{3e2802c4-a4d2-4d8b-9148-e3be6c30e623}">
          <xlrd:rvb i="1230"/>
        </ext>
      </extLst>
    </bk>
    <bk>
      <extLst>
        <ext uri="{3e2802c4-a4d2-4d8b-9148-e3be6c30e623}">
          <xlrd:rvb i="1231"/>
        </ext>
      </extLst>
    </bk>
    <bk>
      <extLst>
        <ext uri="{3e2802c4-a4d2-4d8b-9148-e3be6c30e623}">
          <xlrd:rvb i="1232"/>
        </ext>
      </extLst>
    </bk>
    <bk>
      <extLst>
        <ext uri="{3e2802c4-a4d2-4d8b-9148-e3be6c30e623}">
          <xlrd:rvb i="1233"/>
        </ext>
      </extLst>
    </bk>
    <bk>
      <extLst>
        <ext uri="{3e2802c4-a4d2-4d8b-9148-e3be6c30e623}">
          <xlrd:rvb i="1234"/>
        </ext>
      </extLst>
    </bk>
    <bk>
      <extLst>
        <ext uri="{3e2802c4-a4d2-4d8b-9148-e3be6c30e623}">
          <xlrd:rvb i="1235"/>
        </ext>
      </extLst>
    </bk>
    <bk>
      <extLst>
        <ext uri="{3e2802c4-a4d2-4d8b-9148-e3be6c30e623}">
          <xlrd:rvb i="1236"/>
        </ext>
      </extLst>
    </bk>
    <bk>
      <extLst>
        <ext uri="{3e2802c4-a4d2-4d8b-9148-e3be6c30e623}">
          <xlrd:rvb i="1237"/>
        </ext>
      </extLst>
    </bk>
    <bk>
      <extLst>
        <ext uri="{3e2802c4-a4d2-4d8b-9148-e3be6c30e623}">
          <xlrd:rvb i="1238"/>
        </ext>
      </extLst>
    </bk>
    <bk>
      <extLst>
        <ext uri="{3e2802c4-a4d2-4d8b-9148-e3be6c30e623}">
          <xlrd:rvb i="1239"/>
        </ext>
      </extLst>
    </bk>
    <bk>
      <extLst>
        <ext uri="{3e2802c4-a4d2-4d8b-9148-e3be6c30e623}">
          <xlrd:rvb i="1240"/>
        </ext>
      </extLst>
    </bk>
    <bk>
      <extLst>
        <ext uri="{3e2802c4-a4d2-4d8b-9148-e3be6c30e623}">
          <xlrd:rvb i="1241"/>
        </ext>
      </extLst>
    </bk>
    <bk>
      <extLst>
        <ext uri="{3e2802c4-a4d2-4d8b-9148-e3be6c30e623}">
          <xlrd:rvb i="1242"/>
        </ext>
      </extLst>
    </bk>
    <bk>
      <extLst>
        <ext uri="{3e2802c4-a4d2-4d8b-9148-e3be6c30e623}">
          <xlrd:rvb i="1243"/>
        </ext>
      </extLst>
    </bk>
    <bk>
      <extLst>
        <ext uri="{3e2802c4-a4d2-4d8b-9148-e3be6c30e623}">
          <xlrd:rvb i="1244"/>
        </ext>
      </extLst>
    </bk>
    <bk>
      <extLst>
        <ext uri="{3e2802c4-a4d2-4d8b-9148-e3be6c30e623}">
          <xlrd:rvb i="1245"/>
        </ext>
      </extLst>
    </bk>
    <bk>
      <extLst>
        <ext uri="{3e2802c4-a4d2-4d8b-9148-e3be6c30e623}">
          <xlrd:rvb i="1246"/>
        </ext>
      </extLst>
    </bk>
    <bk>
      <extLst>
        <ext uri="{3e2802c4-a4d2-4d8b-9148-e3be6c30e623}">
          <xlrd:rvb i="1247"/>
        </ext>
      </extLst>
    </bk>
    <bk>
      <extLst>
        <ext uri="{3e2802c4-a4d2-4d8b-9148-e3be6c30e623}">
          <xlrd:rvb i="1248"/>
        </ext>
      </extLst>
    </bk>
    <bk>
      <extLst>
        <ext uri="{3e2802c4-a4d2-4d8b-9148-e3be6c30e623}">
          <xlrd:rvb i="1249"/>
        </ext>
      </extLst>
    </bk>
    <bk>
      <extLst>
        <ext uri="{3e2802c4-a4d2-4d8b-9148-e3be6c30e623}">
          <xlrd:rvb i="1250"/>
        </ext>
      </extLst>
    </bk>
    <bk>
      <extLst>
        <ext uri="{3e2802c4-a4d2-4d8b-9148-e3be6c30e623}">
          <xlrd:rvb i="1251"/>
        </ext>
      </extLst>
    </bk>
    <bk>
      <extLst>
        <ext uri="{3e2802c4-a4d2-4d8b-9148-e3be6c30e623}">
          <xlrd:rvb i="1252"/>
        </ext>
      </extLst>
    </bk>
    <bk>
      <extLst>
        <ext uri="{3e2802c4-a4d2-4d8b-9148-e3be6c30e623}">
          <xlrd:rvb i="1253"/>
        </ext>
      </extLst>
    </bk>
    <bk>
      <extLst>
        <ext uri="{3e2802c4-a4d2-4d8b-9148-e3be6c30e623}">
          <xlrd:rvb i="1254"/>
        </ext>
      </extLst>
    </bk>
    <bk>
      <extLst>
        <ext uri="{3e2802c4-a4d2-4d8b-9148-e3be6c30e623}">
          <xlrd:rvb i="1255"/>
        </ext>
      </extLst>
    </bk>
    <bk>
      <extLst>
        <ext uri="{3e2802c4-a4d2-4d8b-9148-e3be6c30e623}">
          <xlrd:rvb i="1256"/>
        </ext>
      </extLst>
    </bk>
    <bk>
      <extLst>
        <ext uri="{3e2802c4-a4d2-4d8b-9148-e3be6c30e623}">
          <xlrd:rvb i="1257"/>
        </ext>
      </extLst>
    </bk>
    <bk>
      <extLst>
        <ext uri="{3e2802c4-a4d2-4d8b-9148-e3be6c30e623}">
          <xlrd:rvb i="1258"/>
        </ext>
      </extLst>
    </bk>
    <bk>
      <extLst>
        <ext uri="{3e2802c4-a4d2-4d8b-9148-e3be6c30e623}">
          <xlrd:rvb i="1259"/>
        </ext>
      </extLst>
    </bk>
    <bk>
      <extLst>
        <ext uri="{3e2802c4-a4d2-4d8b-9148-e3be6c30e623}">
          <xlrd:rvb i="1260"/>
        </ext>
      </extLst>
    </bk>
    <bk>
      <extLst>
        <ext uri="{3e2802c4-a4d2-4d8b-9148-e3be6c30e623}">
          <xlrd:rvb i="1261"/>
        </ext>
      </extLst>
    </bk>
    <bk>
      <extLst>
        <ext uri="{3e2802c4-a4d2-4d8b-9148-e3be6c30e623}">
          <xlrd:rvb i="1262"/>
        </ext>
      </extLst>
    </bk>
    <bk>
      <extLst>
        <ext uri="{3e2802c4-a4d2-4d8b-9148-e3be6c30e623}">
          <xlrd:rvb i="1263"/>
        </ext>
      </extLst>
    </bk>
    <bk>
      <extLst>
        <ext uri="{3e2802c4-a4d2-4d8b-9148-e3be6c30e623}">
          <xlrd:rvb i="1264"/>
        </ext>
      </extLst>
    </bk>
    <bk>
      <extLst>
        <ext uri="{3e2802c4-a4d2-4d8b-9148-e3be6c30e623}">
          <xlrd:rvb i="1265"/>
        </ext>
      </extLst>
    </bk>
    <bk>
      <extLst>
        <ext uri="{3e2802c4-a4d2-4d8b-9148-e3be6c30e623}">
          <xlrd:rvb i="1266"/>
        </ext>
      </extLst>
    </bk>
    <bk>
      <extLst>
        <ext uri="{3e2802c4-a4d2-4d8b-9148-e3be6c30e623}">
          <xlrd:rvb i="1267"/>
        </ext>
      </extLst>
    </bk>
    <bk>
      <extLst>
        <ext uri="{3e2802c4-a4d2-4d8b-9148-e3be6c30e623}">
          <xlrd:rvb i="1268"/>
        </ext>
      </extLst>
    </bk>
    <bk>
      <extLst>
        <ext uri="{3e2802c4-a4d2-4d8b-9148-e3be6c30e623}">
          <xlrd:rvb i="1269"/>
        </ext>
      </extLst>
    </bk>
    <bk>
      <extLst>
        <ext uri="{3e2802c4-a4d2-4d8b-9148-e3be6c30e623}">
          <xlrd:rvb i="1270"/>
        </ext>
      </extLst>
    </bk>
    <bk>
      <extLst>
        <ext uri="{3e2802c4-a4d2-4d8b-9148-e3be6c30e623}">
          <xlrd:rvb i="1271"/>
        </ext>
      </extLst>
    </bk>
    <bk>
      <extLst>
        <ext uri="{3e2802c4-a4d2-4d8b-9148-e3be6c30e623}">
          <xlrd:rvb i="1272"/>
        </ext>
      </extLst>
    </bk>
    <bk>
      <extLst>
        <ext uri="{3e2802c4-a4d2-4d8b-9148-e3be6c30e623}">
          <xlrd:rvb i="1273"/>
        </ext>
      </extLst>
    </bk>
    <bk>
      <extLst>
        <ext uri="{3e2802c4-a4d2-4d8b-9148-e3be6c30e623}">
          <xlrd:rvb i="1274"/>
        </ext>
      </extLst>
    </bk>
    <bk>
      <extLst>
        <ext uri="{3e2802c4-a4d2-4d8b-9148-e3be6c30e623}">
          <xlrd:rvb i="1275"/>
        </ext>
      </extLst>
    </bk>
    <bk>
      <extLst>
        <ext uri="{3e2802c4-a4d2-4d8b-9148-e3be6c30e623}">
          <xlrd:rvb i="1276"/>
        </ext>
      </extLst>
    </bk>
    <bk>
      <extLst>
        <ext uri="{3e2802c4-a4d2-4d8b-9148-e3be6c30e623}">
          <xlrd:rvb i="1277"/>
        </ext>
      </extLst>
    </bk>
    <bk>
      <extLst>
        <ext uri="{3e2802c4-a4d2-4d8b-9148-e3be6c30e623}">
          <xlrd:rvb i="1278"/>
        </ext>
      </extLst>
    </bk>
    <bk>
      <extLst>
        <ext uri="{3e2802c4-a4d2-4d8b-9148-e3be6c30e623}">
          <xlrd:rvb i="1279"/>
        </ext>
      </extLst>
    </bk>
    <bk>
      <extLst>
        <ext uri="{3e2802c4-a4d2-4d8b-9148-e3be6c30e623}">
          <xlrd:rvb i="1280"/>
        </ext>
      </extLst>
    </bk>
    <bk>
      <extLst>
        <ext uri="{3e2802c4-a4d2-4d8b-9148-e3be6c30e623}">
          <xlrd:rvb i="1281"/>
        </ext>
      </extLst>
    </bk>
    <bk>
      <extLst>
        <ext uri="{3e2802c4-a4d2-4d8b-9148-e3be6c30e623}">
          <xlrd:rvb i="1282"/>
        </ext>
      </extLst>
    </bk>
    <bk>
      <extLst>
        <ext uri="{3e2802c4-a4d2-4d8b-9148-e3be6c30e623}">
          <xlrd:rvb i="1283"/>
        </ext>
      </extLst>
    </bk>
    <bk>
      <extLst>
        <ext uri="{3e2802c4-a4d2-4d8b-9148-e3be6c30e623}">
          <xlrd:rvb i="1284"/>
        </ext>
      </extLst>
    </bk>
    <bk>
      <extLst>
        <ext uri="{3e2802c4-a4d2-4d8b-9148-e3be6c30e623}">
          <xlrd:rvb i="1285"/>
        </ext>
      </extLst>
    </bk>
    <bk>
      <extLst>
        <ext uri="{3e2802c4-a4d2-4d8b-9148-e3be6c30e623}">
          <xlrd:rvb i="1286"/>
        </ext>
      </extLst>
    </bk>
    <bk>
      <extLst>
        <ext uri="{3e2802c4-a4d2-4d8b-9148-e3be6c30e623}">
          <xlrd:rvb i="1287"/>
        </ext>
      </extLst>
    </bk>
    <bk>
      <extLst>
        <ext uri="{3e2802c4-a4d2-4d8b-9148-e3be6c30e623}">
          <xlrd:rvb i="1288"/>
        </ext>
      </extLst>
    </bk>
    <bk>
      <extLst>
        <ext uri="{3e2802c4-a4d2-4d8b-9148-e3be6c30e623}">
          <xlrd:rvb i="1289"/>
        </ext>
      </extLst>
    </bk>
    <bk>
      <extLst>
        <ext uri="{3e2802c4-a4d2-4d8b-9148-e3be6c30e623}">
          <xlrd:rvb i="1290"/>
        </ext>
      </extLst>
    </bk>
    <bk>
      <extLst>
        <ext uri="{3e2802c4-a4d2-4d8b-9148-e3be6c30e623}">
          <xlrd:rvb i="1291"/>
        </ext>
      </extLst>
    </bk>
    <bk>
      <extLst>
        <ext uri="{3e2802c4-a4d2-4d8b-9148-e3be6c30e623}">
          <xlrd:rvb i="1292"/>
        </ext>
      </extLst>
    </bk>
    <bk>
      <extLst>
        <ext uri="{3e2802c4-a4d2-4d8b-9148-e3be6c30e623}">
          <xlrd:rvb i="1293"/>
        </ext>
      </extLst>
    </bk>
    <bk>
      <extLst>
        <ext uri="{3e2802c4-a4d2-4d8b-9148-e3be6c30e623}">
          <xlrd:rvb i="1294"/>
        </ext>
      </extLst>
    </bk>
    <bk>
      <extLst>
        <ext uri="{3e2802c4-a4d2-4d8b-9148-e3be6c30e623}">
          <xlrd:rvb i="1295"/>
        </ext>
      </extLst>
    </bk>
    <bk>
      <extLst>
        <ext uri="{3e2802c4-a4d2-4d8b-9148-e3be6c30e623}">
          <xlrd:rvb i="1296"/>
        </ext>
      </extLst>
    </bk>
    <bk>
      <extLst>
        <ext uri="{3e2802c4-a4d2-4d8b-9148-e3be6c30e623}">
          <xlrd:rvb i="1297"/>
        </ext>
      </extLst>
    </bk>
    <bk>
      <extLst>
        <ext uri="{3e2802c4-a4d2-4d8b-9148-e3be6c30e623}">
          <xlrd:rvb i="1298"/>
        </ext>
      </extLst>
    </bk>
    <bk>
      <extLst>
        <ext uri="{3e2802c4-a4d2-4d8b-9148-e3be6c30e623}">
          <xlrd:rvb i="1299"/>
        </ext>
      </extLst>
    </bk>
    <bk>
      <extLst>
        <ext uri="{3e2802c4-a4d2-4d8b-9148-e3be6c30e623}">
          <xlrd:rvb i="1300"/>
        </ext>
      </extLst>
    </bk>
    <bk>
      <extLst>
        <ext uri="{3e2802c4-a4d2-4d8b-9148-e3be6c30e623}">
          <xlrd:rvb i="1301"/>
        </ext>
      </extLst>
    </bk>
    <bk>
      <extLst>
        <ext uri="{3e2802c4-a4d2-4d8b-9148-e3be6c30e623}">
          <xlrd:rvb i="1302"/>
        </ext>
      </extLst>
    </bk>
    <bk>
      <extLst>
        <ext uri="{3e2802c4-a4d2-4d8b-9148-e3be6c30e623}">
          <xlrd:rvb i="1303"/>
        </ext>
      </extLst>
    </bk>
    <bk>
      <extLst>
        <ext uri="{3e2802c4-a4d2-4d8b-9148-e3be6c30e623}">
          <xlrd:rvb i="1304"/>
        </ext>
      </extLst>
    </bk>
    <bk>
      <extLst>
        <ext uri="{3e2802c4-a4d2-4d8b-9148-e3be6c30e623}">
          <xlrd:rvb i="1305"/>
        </ext>
      </extLst>
    </bk>
    <bk>
      <extLst>
        <ext uri="{3e2802c4-a4d2-4d8b-9148-e3be6c30e623}">
          <xlrd:rvb i="1306"/>
        </ext>
      </extLst>
    </bk>
    <bk>
      <extLst>
        <ext uri="{3e2802c4-a4d2-4d8b-9148-e3be6c30e623}">
          <xlrd:rvb i="1307"/>
        </ext>
      </extLst>
    </bk>
    <bk>
      <extLst>
        <ext uri="{3e2802c4-a4d2-4d8b-9148-e3be6c30e623}">
          <xlrd:rvb i="1308"/>
        </ext>
      </extLst>
    </bk>
    <bk>
      <extLst>
        <ext uri="{3e2802c4-a4d2-4d8b-9148-e3be6c30e623}">
          <xlrd:rvb i="1309"/>
        </ext>
      </extLst>
    </bk>
    <bk>
      <extLst>
        <ext uri="{3e2802c4-a4d2-4d8b-9148-e3be6c30e623}">
          <xlrd:rvb i="1310"/>
        </ext>
      </extLst>
    </bk>
    <bk>
      <extLst>
        <ext uri="{3e2802c4-a4d2-4d8b-9148-e3be6c30e623}">
          <xlrd:rvb i="1311"/>
        </ext>
      </extLst>
    </bk>
    <bk>
      <extLst>
        <ext uri="{3e2802c4-a4d2-4d8b-9148-e3be6c30e623}">
          <xlrd:rvb i="1312"/>
        </ext>
      </extLst>
    </bk>
    <bk>
      <extLst>
        <ext uri="{3e2802c4-a4d2-4d8b-9148-e3be6c30e623}">
          <xlrd:rvb i="1313"/>
        </ext>
      </extLst>
    </bk>
    <bk>
      <extLst>
        <ext uri="{3e2802c4-a4d2-4d8b-9148-e3be6c30e623}">
          <xlrd:rvb i="1314"/>
        </ext>
      </extLst>
    </bk>
    <bk>
      <extLst>
        <ext uri="{3e2802c4-a4d2-4d8b-9148-e3be6c30e623}">
          <xlrd:rvb i="1315"/>
        </ext>
      </extLst>
    </bk>
    <bk>
      <extLst>
        <ext uri="{3e2802c4-a4d2-4d8b-9148-e3be6c30e623}">
          <xlrd:rvb i="1316"/>
        </ext>
      </extLst>
    </bk>
    <bk>
      <extLst>
        <ext uri="{3e2802c4-a4d2-4d8b-9148-e3be6c30e623}">
          <xlrd:rvb i="1317"/>
        </ext>
      </extLst>
    </bk>
    <bk>
      <extLst>
        <ext uri="{3e2802c4-a4d2-4d8b-9148-e3be6c30e623}">
          <xlrd:rvb i="1318"/>
        </ext>
      </extLst>
    </bk>
    <bk>
      <extLst>
        <ext uri="{3e2802c4-a4d2-4d8b-9148-e3be6c30e623}">
          <xlrd:rvb i="1319"/>
        </ext>
      </extLst>
    </bk>
    <bk>
      <extLst>
        <ext uri="{3e2802c4-a4d2-4d8b-9148-e3be6c30e623}">
          <xlrd:rvb i="1320"/>
        </ext>
      </extLst>
    </bk>
    <bk>
      <extLst>
        <ext uri="{3e2802c4-a4d2-4d8b-9148-e3be6c30e623}">
          <xlrd:rvb i="1321"/>
        </ext>
      </extLst>
    </bk>
    <bk>
      <extLst>
        <ext uri="{3e2802c4-a4d2-4d8b-9148-e3be6c30e623}">
          <xlrd:rvb i="1322"/>
        </ext>
      </extLst>
    </bk>
    <bk>
      <extLst>
        <ext uri="{3e2802c4-a4d2-4d8b-9148-e3be6c30e623}">
          <xlrd:rvb i="1323"/>
        </ext>
      </extLst>
    </bk>
    <bk>
      <extLst>
        <ext uri="{3e2802c4-a4d2-4d8b-9148-e3be6c30e623}">
          <xlrd:rvb i="1324"/>
        </ext>
      </extLst>
    </bk>
    <bk>
      <extLst>
        <ext uri="{3e2802c4-a4d2-4d8b-9148-e3be6c30e623}">
          <xlrd:rvb i="1325"/>
        </ext>
      </extLst>
    </bk>
    <bk>
      <extLst>
        <ext uri="{3e2802c4-a4d2-4d8b-9148-e3be6c30e623}">
          <xlrd:rvb i="1326"/>
        </ext>
      </extLst>
    </bk>
    <bk>
      <extLst>
        <ext uri="{3e2802c4-a4d2-4d8b-9148-e3be6c30e623}">
          <xlrd:rvb i="1327"/>
        </ext>
      </extLst>
    </bk>
    <bk>
      <extLst>
        <ext uri="{3e2802c4-a4d2-4d8b-9148-e3be6c30e623}">
          <xlrd:rvb i="1328"/>
        </ext>
      </extLst>
    </bk>
    <bk>
      <extLst>
        <ext uri="{3e2802c4-a4d2-4d8b-9148-e3be6c30e623}">
          <xlrd:rvb i="1329"/>
        </ext>
      </extLst>
    </bk>
    <bk>
      <extLst>
        <ext uri="{3e2802c4-a4d2-4d8b-9148-e3be6c30e623}">
          <xlrd:rvb i="1330"/>
        </ext>
      </extLst>
    </bk>
    <bk>
      <extLst>
        <ext uri="{3e2802c4-a4d2-4d8b-9148-e3be6c30e623}">
          <xlrd:rvb i="1331"/>
        </ext>
      </extLst>
    </bk>
    <bk>
      <extLst>
        <ext uri="{3e2802c4-a4d2-4d8b-9148-e3be6c30e623}">
          <xlrd:rvb i="1332"/>
        </ext>
      </extLst>
    </bk>
    <bk>
      <extLst>
        <ext uri="{3e2802c4-a4d2-4d8b-9148-e3be6c30e623}">
          <xlrd:rvb i="1333"/>
        </ext>
      </extLst>
    </bk>
    <bk>
      <extLst>
        <ext uri="{3e2802c4-a4d2-4d8b-9148-e3be6c30e623}">
          <xlrd:rvb i="1334"/>
        </ext>
      </extLst>
    </bk>
    <bk>
      <extLst>
        <ext uri="{3e2802c4-a4d2-4d8b-9148-e3be6c30e623}">
          <xlrd:rvb i="1335"/>
        </ext>
      </extLst>
    </bk>
    <bk>
      <extLst>
        <ext uri="{3e2802c4-a4d2-4d8b-9148-e3be6c30e623}">
          <xlrd:rvb i="1336"/>
        </ext>
      </extLst>
    </bk>
    <bk>
      <extLst>
        <ext uri="{3e2802c4-a4d2-4d8b-9148-e3be6c30e623}">
          <xlrd:rvb i="1337"/>
        </ext>
      </extLst>
    </bk>
    <bk>
      <extLst>
        <ext uri="{3e2802c4-a4d2-4d8b-9148-e3be6c30e623}">
          <xlrd:rvb i="1338"/>
        </ext>
      </extLst>
    </bk>
    <bk>
      <extLst>
        <ext uri="{3e2802c4-a4d2-4d8b-9148-e3be6c30e623}">
          <xlrd:rvb i="1339"/>
        </ext>
      </extLst>
    </bk>
    <bk>
      <extLst>
        <ext uri="{3e2802c4-a4d2-4d8b-9148-e3be6c30e623}">
          <xlrd:rvb i="1340"/>
        </ext>
      </extLst>
    </bk>
    <bk>
      <extLst>
        <ext uri="{3e2802c4-a4d2-4d8b-9148-e3be6c30e623}">
          <xlrd:rvb i="1341"/>
        </ext>
      </extLst>
    </bk>
    <bk>
      <extLst>
        <ext uri="{3e2802c4-a4d2-4d8b-9148-e3be6c30e623}">
          <xlrd:rvb i="1342"/>
        </ext>
      </extLst>
    </bk>
    <bk>
      <extLst>
        <ext uri="{3e2802c4-a4d2-4d8b-9148-e3be6c30e623}">
          <xlrd:rvb i="1343"/>
        </ext>
      </extLst>
    </bk>
    <bk>
      <extLst>
        <ext uri="{3e2802c4-a4d2-4d8b-9148-e3be6c30e623}">
          <xlrd:rvb i="1344"/>
        </ext>
      </extLst>
    </bk>
    <bk>
      <extLst>
        <ext uri="{3e2802c4-a4d2-4d8b-9148-e3be6c30e623}">
          <xlrd:rvb i="1345"/>
        </ext>
      </extLst>
    </bk>
    <bk>
      <extLst>
        <ext uri="{3e2802c4-a4d2-4d8b-9148-e3be6c30e623}">
          <xlrd:rvb i="1346"/>
        </ext>
      </extLst>
    </bk>
    <bk>
      <extLst>
        <ext uri="{3e2802c4-a4d2-4d8b-9148-e3be6c30e623}">
          <xlrd:rvb i="1347"/>
        </ext>
      </extLst>
    </bk>
    <bk>
      <extLst>
        <ext uri="{3e2802c4-a4d2-4d8b-9148-e3be6c30e623}">
          <xlrd:rvb i="1348"/>
        </ext>
      </extLst>
    </bk>
    <bk>
      <extLst>
        <ext uri="{3e2802c4-a4d2-4d8b-9148-e3be6c30e623}">
          <xlrd:rvb i="1349"/>
        </ext>
      </extLst>
    </bk>
    <bk>
      <extLst>
        <ext uri="{3e2802c4-a4d2-4d8b-9148-e3be6c30e623}">
          <xlrd:rvb i="1350"/>
        </ext>
      </extLst>
    </bk>
    <bk>
      <extLst>
        <ext uri="{3e2802c4-a4d2-4d8b-9148-e3be6c30e623}">
          <xlrd:rvb i="1351"/>
        </ext>
      </extLst>
    </bk>
    <bk>
      <extLst>
        <ext uri="{3e2802c4-a4d2-4d8b-9148-e3be6c30e623}">
          <xlrd:rvb i="1352"/>
        </ext>
      </extLst>
    </bk>
    <bk>
      <extLst>
        <ext uri="{3e2802c4-a4d2-4d8b-9148-e3be6c30e623}">
          <xlrd:rvb i="1353"/>
        </ext>
      </extLst>
    </bk>
    <bk>
      <extLst>
        <ext uri="{3e2802c4-a4d2-4d8b-9148-e3be6c30e623}">
          <xlrd:rvb i="1354"/>
        </ext>
      </extLst>
    </bk>
    <bk>
      <extLst>
        <ext uri="{3e2802c4-a4d2-4d8b-9148-e3be6c30e623}">
          <xlrd:rvb i="1355"/>
        </ext>
      </extLst>
    </bk>
    <bk>
      <extLst>
        <ext uri="{3e2802c4-a4d2-4d8b-9148-e3be6c30e623}">
          <xlrd:rvb i="1356"/>
        </ext>
      </extLst>
    </bk>
    <bk>
      <extLst>
        <ext uri="{3e2802c4-a4d2-4d8b-9148-e3be6c30e623}">
          <xlrd:rvb i="1357"/>
        </ext>
      </extLst>
    </bk>
    <bk>
      <extLst>
        <ext uri="{3e2802c4-a4d2-4d8b-9148-e3be6c30e623}">
          <xlrd:rvb i="1358"/>
        </ext>
      </extLst>
    </bk>
    <bk>
      <extLst>
        <ext uri="{3e2802c4-a4d2-4d8b-9148-e3be6c30e623}">
          <xlrd:rvb i="1359"/>
        </ext>
      </extLst>
    </bk>
    <bk>
      <extLst>
        <ext uri="{3e2802c4-a4d2-4d8b-9148-e3be6c30e623}">
          <xlrd:rvb i="1360"/>
        </ext>
      </extLst>
    </bk>
    <bk>
      <extLst>
        <ext uri="{3e2802c4-a4d2-4d8b-9148-e3be6c30e623}">
          <xlrd:rvb i="1361"/>
        </ext>
      </extLst>
    </bk>
    <bk>
      <extLst>
        <ext uri="{3e2802c4-a4d2-4d8b-9148-e3be6c30e623}">
          <xlrd:rvb i="1362"/>
        </ext>
      </extLst>
    </bk>
    <bk>
      <extLst>
        <ext uri="{3e2802c4-a4d2-4d8b-9148-e3be6c30e623}">
          <xlrd:rvb i="1363"/>
        </ext>
      </extLst>
    </bk>
    <bk>
      <extLst>
        <ext uri="{3e2802c4-a4d2-4d8b-9148-e3be6c30e623}">
          <xlrd:rvb i="1364"/>
        </ext>
      </extLst>
    </bk>
    <bk>
      <extLst>
        <ext uri="{3e2802c4-a4d2-4d8b-9148-e3be6c30e623}">
          <xlrd:rvb i="1365"/>
        </ext>
      </extLst>
    </bk>
    <bk>
      <extLst>
        <ext uri="{3e2802c4-a4d2-4d8b-9148-e3be6c30e623}">
          <xlrd:rvb i="1366"/>
        </ext>
      </extLst>
    </bk>
    <bk>
      <extLst>
        <ext uri="{3e2802c4-a4d2-4d8b-9148-e3be6c30e623}">
          <xlrd:rvb i="1367"/>
        </ext>
      </extLst>
    </bk>
    <bk>
      <extLst>
        <ext uri="{3e2802c4-a4d2-4d8b-9148-e3be6c30e623}">
          <xlrd:rvb i="1368"/>
        </ext>
      </extLst>
    </bk>
    <bk>
      <extLst>
        <ext uri="{3e2802c4-a4d2-4d8b-9148-e3be6c30e623}">
          <xlrd:rvb i="1369"/>
        </ext>
      </extLst>
    </bk>
    <bk>
      <extLst>
        <ext uri="{3e2802c4-a4d2-4d8b-9148-e3be6c30e623}">
          <xlrd:rvb i="1370"/>
        </ext>
      </extLst>
    </bk>
    <bk>
      <extLst>
        <ext uri="{3e2802c4-a4d2-4d8b-9148-e3be6c30e623}">
          <xlrd:rvb i="1371"/>
        </ext>
      </extLst>
    </bk>
    <bk>
      <extLst>
        <ext uri="{3e2802c4-a4d2-4d8b-9148-e3be6c30e623}">
          <xlrd:rvb i="1372"/>
        </ext>
      </extLst>
    </bk>
    <bk>
      <extLst>
        <ext uri="{3e2802c4-a4d2-4d8b-9148-e3be6c30e623}">
          <xlrd:rvb i="1373"/>
        </ext>
      </extLst>
    </bk>
    <bk>
      <extLst>
        <ext uri="{3e2802c4-a4d2-4d8b-9148-e3be6c30e623}">
          <xlrd:rvb i="1374"/>
        </ext>
      </extLst>
    </bk>
    <bk>
      <extLst>
        <ext uri="{3e2802c4-a4d2-4d8b-9148-e3be6c30e623}">
          <xlrd:rvb i="1375"/>
        </ext>
      </extLst>
    </bk>
    <bk>
      <extLst>
        <ext uri="{3e2802c4-a4d2-4d8b-9148-e3be6c30e623}">
          <xlrd:rvb i="1376"/>
        </ext>
      </extLst>
    </bk>
    <bk>
      <extLst>
        <ext uri="{3e2802c4-a4d2-4d8b-9148-e3be6c30e623}">
          <xlrd:rvb i="1377"/>
        </ext>
      </extLst>
    </bk>
    <bk>
      <extLst>
        <ext uri="{3e2802c4-a4d2-4d8b-9148-e3be6c30e623}">
          <xlrd:rvb i="1378"/>
        </ext>
      </extLst>
    </bk>
    <bk>
      <extLst>
        <ext uri="{3e2802c4-a4d2-4d8b-9148-e3be6c30e623}">
          <xlrd:rvb i="1379"/>
        </ext>
      </extLst>
    </bk>
    <bk>
      <extLst>
        <ext uri="{3e2802c4-a4d2-4d8b-9148-e3be6c30e623}">
          <xlrd:rvb i="1380"/>
        </ext>
      </extLst>
    </bk>
    <bk>
      <extLst>
        <ext uri="{3e2802c4-a4d2-4d8b-9148-e3be6c30e623}">
          <xlrd:rvb i="1381"/>
        </ext>
      </extLst>
    </bk>
    <bk>
      <extLst>
        <ext uri="{3e2802c4-a4d2-4d8b-9148-e3be6c30e623}">
          <xlrd:rvb i="1382"/>
        </ext>
      </extLst>
    </bk>
    <bk>
      <extLst>
        <ext uri="{3e2802c4-a4d2-4d8b-9148-e3be6c30e623}">
          <xlrd:rvb i="1383"/>
        </ext>
      </extLst>
    </bk>
    <bk>
      <extLst>
        <ext uri="{3e2802c4-a4d2-4d8b-9148-e3be6c30e623}">
          <xlrd:rvb i="1384"/>
        </ext>
      </extLst>
    </bk>
    <bk>
      <extLst>
        <ext uri="{3e2802c4-a4d2-4d8b-9148-e3be6c30e623}">
          <xlrd:rvb i="1385"/>
        </ext>
      </extLst>
    </bk>
    <bk>
      <extLst>
        <ext uri="{3e2802c4-a4d2-4d8b-9148-e3be6c30e623}">
          <xlrd:rvb i="1386"/>
        </ext>
      </extLst>
    </bk>
    <bk>
      <extLst>
        <ext uri="{3e2802c4-a4d2-4d8b-9148-e3be6c30e623}">
          <xlrd:rvb i="1387"/>
        </ext>
      </extLst>
    </bk>
    <bk>
      <extLst>
        <ext uri="{3e2802c4-a4d2-4d8b-9148-e3be6c30e623}">
          <xlrd:rvb i="1388"/>
        </ext>
      </extLst>
    </bk>
    <bk>
      <extLst>
        <ext uri="{3e2802c4-a4d2-4d8b-9148-e3be6c30e623}">
          <xlrd:rvb i="1389"/>
        </ext>
      </extLst>
    </bk>
    <bk>
      <extLst>
        <ext uri="{3e2802c4-a4d2-4d8b-9148-e3be6c30e623}">
          <xlrd:rvb i="1390"/>
        </ext>
      </extLst>
    </bk>
    <bk>
      <extLst>
        <ext uri="{3e2802c4-a4d2-4d8b-9148-e3be6c30e623}">
          <xlrd:rvb i="1391"/>
        </ext>
      </extLst>
    </bk>
    <bk>
      <extLst>
        <ext uri="{3e2802c4-a4d2-4d8b-9148-e3be6c30e623}">
          <xlrd:rvb i="1392"/>
        </ext>
      </extLst>
    </bk>
    <bk>
      <extLst>
        <ext uri="{3e2802c4-a4d2-4d8b-9148-e3be6c30e623}">
          <xlrd:rvb i="1393"/>
        </ext>
      </extLst>
    </bk>
    <bk>
      <extLst>
        <ext uri="{3e2802c4-a4d2-4d8b-9148-e3be6c30e623}">
          <xlrd:rvb i="1394"/>
        </ext>
      </extLst>
    </bk>
    <bk>
      <extLst>
        <ext uri="{3e2802c4-a4d2-4d8b-9148-e3be6c30e623}">
          <xlrd:rvb i="1395"/>
        </ext>
      </extLst>
    </bk>
    <bk>
      <extLst>
        <ext uri="{3e2802c4-a4d2-4d8b-9148-e3be6c30e623}">
          <xlrd:rvb i="1396"/>
        </ext>
      </extLst>
    </bk>
    <bk>
      <extLst>
        <ext uri="{3e2802c4-a4d2-4d8b-9148-e3be6c30e623}">
          <xlrd:rvb i="1397"/>
        </ext>
      </extLst>
    </bk>
    <bk>
      <extLst>
        <ext uri="{3e2802c4-a4d2-4d8b-9148-e3be6c30e623}">
          <xlrd:rvb i="1398"/>
        </ext>
      </extLst>
    </bk>
    <bk>
      <extLst>
        <ext uri="{3e2802c4-a4d2-4d8b-9148-e3be6c30e623}">
          <xlrd:rvb i="1399"/>
        </ext>
      </extLst>
    </bk>
    <bk>
      <extLst>
        <ext uri="{3e2802c4-a4d2-4d8b-9148-e3be6c30e623}">
          <xlrd:rvb i="1400"/>
        </ext>
      </extLst>
    </bk>
    <bk>
      <extLst>
        <ext uri="{3e2802c4-a4d2-4d8b-9148-e3be6c30e623}">
          <xlrd:rvb i="1401"/>
        </ext>
      </extLst>
    </bk>
    <bk>
      <extLst>
        <ext uri="{3e2802c4-a4d2-4d8b-9148-e3be6c30e623}">
          <xlrd:rvb i="1402"/>
        </ext>
      </extLst>
    </bk>
    <bk>
      <extLst>
        <ext uri="{3e2802c4-a4d2-4d8b-9148-e3be6c30e623}">
          <xlrd:rvb i="1403"/>
        </ext>
      </extLst>
    </bk>
    <bk>
      <extLst>
        <ext uri="{3e2802c4-a4d2-4d8b-9148-e3be6c30e623}">
          <xlrd:rvb i="1404"/>
        </ext>
      </extLst>
    </bk>
    <bk>
      <extLst>
        <ext uri="{3e2802c4-a4d2-4d8b-9148-e3be6c30e623}">
          <xlrd:rvb i="1405"/>
        </ext>
      </extLst>
    </bk>
    <bk>
      <extLst>
        <ext uri="{3e2802c4-a4d2-4d8b-9148-e3be6c30e623}">
          <xlrd:rvb i="1406"/>
        </ext>
      </extLst>
    </bk>
    <bk>
      <extLst>
        <ext uri="{3e2802c4-a4d2-4d8b-9148-e3be6c30e623}">
          <xlrd:rvb i="1407"/>
        </ext>
      </extLst>
    </bk>
    <bk>
      <extLst>
        <ext uri="{3e2802c4-a4d2-4d8b-9148-e3be6c30e623}">
          <xlrd:rvb i="1408"/>
        </ext>
      </extLst>
    </bk>
    <bk>
      <extLst>
        <ext uri="{3e2802c4-a4d2-4d8b-9148-e3be6c30e623}">
          <xlrd:rvb i="1409"/>
        </ext>
      </extLst>
    </bk>
    <bk>
      <extLst>
        <ext uri="{3e2802c4-a4d2-4d8b-9148-e3be6c30e623}">
          <xlrd:rvb i="1410"/>
        </ext>
      </extLst>
    </bk>
    <bk>
      <extLst>
        <ext uri="{3e2802c4-a4d2-4d8b-9148-e3be6c30e623}">
          <xlrd:rvb i="1411"/>
        </ext>
      </extLst>
    </bk>
    <bk>
      <extLst>
        <ext uri="{3e2802c4-a4d2-4d8b-9148-e3be6c30e623}">
          <xlrd:rvb i="1412"/>
        </ext>
      </extLst>
    </bk>
    <bk>
      <extLst>
        <ext uri="{3e2802c4-a4d2-4d8b-9148-e3be6c30e623}">
          <xlrd:rvb i="1413"/>
        </ext>
      </extLst>
    </bk>
    <bk>
      <extLst>
        <ext uri="{3e2802c4-a4d2-4d8b-9148-e3be6c30e623}">
          <xlrd:rvb i="1414"/>
        </ext>
      </extLst>
    </bk>
    <bk>
      <extLst>
        <ext uri="{3e2802c4-a4d2-4d8b-9148-e3be6c30e623}">
          <xlrd:rvb i="1415"/>
        </ext>
      </extLst>
    </bk>
    <bk>
      <extLst>
        <ext uri="{3e2802c4-a4d2-4d8b-9148-e3be6c30e623}">
          <xlrd:rvb i="1416"/>
        </ext>
      </extLst>
    </bk>
    <bk>
      <extLst>
        <ext uri="{3e2802c4-a4d2-4d8b-9148-e3be6c30e623}">
          <xlrd:rvb i="1417"/>
        </ext>
      </extLst>
    </bk>
    <bk>
      <extLst>
        <ext uri="{3e2802c4-a4d2-4d8b-9148-e3be6c30e623}">
          <xlrd:rvb i="1418"/>
        </ext>
      </extLst>
    </bk>
    <bk>
      <extLst>
        <ext uri="{3e2802c4-a4d2-4d8b-9148-e3be6c30e623}">
          <xlrd:rvb i="1419"/>
        </ext>
      </extLst>
    </bk>
    <bk>
      <extLst>
        <ext uri="{3e2802c4-a4d2-4d8b-9148-e3be6c30e623}">
          <xlrd:rvb i="1420"/>
        </ext>
      </extLst>
    </bk>
    <bk>
      <extLst>
        <ext uri="{3e2802c4-a4d2-4d8b-9148-e3be6c30e623}">
          <xlrd:rvb i="1421"/>
        </ext>
      </extLst>
    </bk>
    <bk>
      <extLst>
        <ext uri="{3e2802c4-a4d2-4d8b-9148-e3be6c30e623}">
          <xlrd:rvb i="1422"/>
        </ext>
      </extLst>
    </bk>
    <bk>
      <extLst>
        <ext uri="{3e2802c4-a4d2-4d8b-9148-e3be6c30e623}">
          <xlrd:rvb i="1423"/>
        </ext>
      </extLst>
    </bk>
    <bk>
      <extLst>
        <ext uri="{3e2802c4-a4d2-4d8b-9148-e3be6c30e623}">
          <xlrd:rvb i="1424"/>
        </ext>
      </extLst>
    </bk>
    <bk>
      <extLst>
        <ext uri="{3e2802c4-a4d2-4d8b-9148-e3be6c30e623}">
          <xlrd:rvb i="1425"/>
        </ext>
      </extLst>
    </bk>
    <bk>
      <extLst>
        <ext uri="{3e2802c4-a4d2-4d8b-9148-e3be6c30e623}">
          <xlrd:rvb i="1426"/>
        </ext>
      </extLst>
    </bk>
    <bk>
      <extLst>
        <ext uri="{3e2802c4-a4d2-4d8b-9148-e3be6c30e623}">
          <xlrd:rvb i="1427"/>
        </ext>
      </extLst>
    </bk>
    <bk>
      <extLst>
        <ext uri="{3e2802c4-a4d2-4d8b-9148-e3be6c30e623}">
          <xlrd:rvb i="1428"/>
        </ext>
      </extLst>
    </bk>
    <bk>
      <extLst>
        <ext uri="{3e2802c4-a4d2-4d8b-9148-e3be6c30e623}">
          <xlrd:rvb i="1429"/>
        </ext>
      </extLst>
    </bk>
    <bk>
      <extLst>
        <ext uri="{3e2802c4-a4d2-4d8b-9148-e3be6c30e623}">
          <xlrd:rvb i="1430"/>
        </ext>
      </extLst>
    </bk>
    <bk>
      <extLst>
        <ext uri="{3e2802c4-a4d2-4d8b-9148-e3be6c30e623}">
          <xlrd:rvb i="1431"/>
        </ext>
      </extLst>
    </bk>
    <bk>
      <extLst>
        <ext uri="{3e2802c4-a4d2-4d8b-9148-e3be6c30e623}">
          <xlrd:rvb i="1432"/>
        </ext>
      </extLst>
    </bk>
    <bk>
      <extLst>
        <ext uri="{3e2802c4-a4d2-4d8b-9148-e3be6c30e623}">
          <xlrd:rvb i="1433"/>
        </ext>
      </extLst>
    </bk>
    <bk>
      <extLst>
        <ext uri="{3e2802c4-a4d2-4d8b-9148-e3be6c30e623}">
          <xlrd:rvb i="1434"/>
        </ext>
      </extLst>
    </bk>
    <bk>
      <extLst>
        <ext uri="{3e2802c4-a4d2-4d8b-9148-e3be6c30e623}">
          <xlrd:rvb i="1435"/>
        </ext>
      </extLst>
    </bk>
    <bk>
      <extLst>
        <ext uri="{3e2802c4-a4d2-4d8b-9148-e3be6c30e623}">
          <xlrd:rvb i="1436"/>
        </ext>
      </extLst>
    </bk>
    <bk>
      <extLst>
        <ext uri="{3e2802c4-a4d2-4d8b-9148-e3be6c30e623}">
          <xlrd:rvb i="1437"/>
        </ext>
      </extLst>
    </bk>
    <bk>
      <extLst>
        <ext uri="{3e2802c4-a4d2-4d8b-9148-e3be6c30e623}">
          <xlrd:rvb i="1438"/>
        </ext>
      </extLst>
    </bk>
    <bk>
      <extLst>
        <ext uri="{3e2802c4-a4d2-4d8b-9148-e3be6c30e623}">
          <xlrd:rvb i="1439"/>
        </ext>
      </extLst>
    </bk>
    <bk>
      <extLst>
        <ext uri="{3e2802c4-a4d2-4d8b-9148-e3be6c30e623}">
          <xlrd:rvb i="1440"/>
        </ext>
      </extLst>
    </bk>
    <bk>
      <extLst>
        <ext uri="{3e2802c4-a4d2-4d8b-9148-e3be6c30e623}">
          <xlrd:rvb i="1441"/>
        </ext>
      </extLst>
    </bk>
    <bk>
      <extLst>
        <ext uri="{3e2802c4-a4d2-4d8b-9148-e3be6c30e623}">
          <xlrd:rvb i="1442"/>
        </ext>
      </extLst>
    </bk>
    <bk>
      <extLst>
        <ext uri="{3e2802c4-a4d2-4d8b-9148-e3be6c30e623}">
          <xlrd:rvb i="1443"/>
        </ext>
      </extLst>
    </bk>
    <bk>
      <extLst>
        <ext uri="{3e2802c4-a4d2-4d8b-9148-e3be6c30e623}">
          <xlrd:rvb i="1444"/>
        </ext>
      </extLst>
    </bk>
    <bk>
      <extLst>
        <ext uri="{3e2802c4-a4d2-4d8b-9148-e3be6c30e623}">
          <xlrd:rvb i="1445"/>
        </ext>
      </extLst>
    </bk>
    <bk>
      <extLst>
        <ext uri="{3e2802c4-a4d2-4d8b-9148-e3be6c30e623}">
          <xlrd:rvb i="1446"/>
        </ext>
      </extLst>
    </bk>
    <bk>
      <extLst>
        <ext uri="{3e2802c4-a4d2-4d8b-9148-e3be6c30e623}">
          <xlrd:rvb i="1447"/>
        </ext>
      </extLst>
    </bk>
    <bk>
      <extLst>
        <ext uri="{3e2802c4-a4d2-4d8b-9148-e3be6c30e623}">
          <xlrd:rvb i="1448"/>
        </ext>
      </extLst>
    </bk>
    <bk>
      <extLst>
        <ext uri="{3e2802c4-a4d2-4d8b-9148-e3be6c30e623}">
          <xlrd:rvb i="1449"/>
        </ext>
      </extLst>
    </bk>
    <bk>
      <extLst>
        <ext uri="{3e2802c4-a4d2-4d8b-9148-e3be6c30e623}">
          <xlrd:rvb i="1450"/>
        </ext>
      </extLst>
    </bk>
    <bk>
      <extLst>
        <ext uri="{3e2802c4-a4d2-4d8b-9148-e3be6c30e623}">
          <xlrd:rvb i="1451"/>
        </ext>
      </extLst>
    </bk>
    <bk>
      <extLst>
        <ext uri="{3e2802c4-a4d2-4d8b-9148-e3be6c30e623}">
          <xlrd:rvb i="1452"/>
        </ext>
      </extLst>
    </bk>
    <bk>
      <extLst>
        <ext uri="{3e2802c4-a4d2-4d8b-9148-e3be6c30e623}">
          <xlrd:rvb i="1453"/>
        </ext>
      </extLst>
    </bk>
    <bk>
      <extLst>
        <ext uri="{3e2802c4-a4d2-4d8b-9148-e3be6c30e623}">
          <xlrd:rvb i="1454"/>
        </ext>
      </extLst>
    </bk>
    <bk>
      <extLst>
        <ext uri="{3e2802c4-a4d2-4d8b-9148-e3be6c30e623}">
          <xlrd:rvb i="1455"/>
        </ext>
      </extLst>
    </bk>
    <bk>
      <extLst>
        <ext uri="{3e2802c4-a4d2-4d8b-9148-e3be6c30e623}">
          <xlrd:rvb i="1456"/>
        </ext>
      </extLst>
    </bk>
  </futureMetadata>
  <cellMetadata count="1">
    <bk>
      <rc t="1" v="0"/>
    </bk>
  </cellMetadata>
  <valueMetadata count="1457">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valueMetadata>
</metadata>
</file>

<file path=xl/sharedStrings.xml><?xml version="1.0" encoding="utf-8"?>
<sst xmlns="http://schemas.openxmlformats.org/spreadsheetml/2006/main" count="28819" uniqueCount="3863">
  <si>
    <t>总计</t>
  </si>
  <si>
    <t>NAT 网关</t>
  </si>
  <si>
    <t>VPN 连接</t>
  </si>
  <si>
    <t>负载均衡</t>
  </si>
  <si>
    <t>共享带宽包</t>
  </si>
  <si>
    <t>腾讯数字农村</t>
  </si>
  <si>
    <t>云服务器</t>
  </si>
  <si>
    <t>云数据库 MySQL</t>
  </si>
  <si>
    <t>云数据库 Redis</t>
  </si>
  <si>
    <t>专线接入-高速上云</t>
  </si>
  <si>
    <t>报价地域</t>
    <phoneticPr fontId="1" type="noConversion"/>
  </si>
  <si>
    <t>上海</t>
  </si>
  <si>
    <t>业务属性</t>
    <phoneticPr fontId="1" type="noConversion"/>
  </si>
  <si>
    <t>核</t>
  </si>
  <si>
    <t>GB</t>
    <phoneticPr fontId="1" type="noConversion"/>
  </si>
  <si>
    <t>GB</t>
  </si>
  <si>
    <t>array</t>
  </si>
  <si>
    <t>项目</t>
    <phoneticPr fontId="1" type="noConversion"/>
  </si>
  <si>
    <t>模块</t>
    <phoneticPr fontId="1" type="noConversion"/>
  </si>
  <si>
    <t>选择产品</t>
    <phoneticPr fontId="1" type="noConversion"/>
  </si>
  <si>
    <t>数量</t>
    <phoneticPr fontId="1" type="noConversion"/>
  </si>
  <si>
    <t>折扣率</t>
  </si>
  <si>
    <t>折前月单价</t>
    <phoneticPr fontId="1" type="noConversion"/>
  </si>
  <si>
    <t>产品标识</t>
    <phoneticPr fontId="1" type="noConversion"/>
  </si>
  <si>
    <t>微服务</t>
  </si>
  <si>
    <t>计算→ 云服务器→ CVM</t>
  </si>
  <si>
    <t>数据库</t>
    <phoneticPr fontId="1" type="noConversion"/>
  </si>
  <si>
    <t>数据库→ 云数据库 MySQL→ CDB</t>
  </si>
  <si>
    <t>8核32000MB内存</t>
  </si>
  <si>
    <t>数据库→ 云数据库 Redis→ CRS</t>
  </si>
  <si>
    <t>内存版（标准架构）</t>
  </si>
  <si>
    <t>边界网关</t>
  </si>
  <si>
    <t>网络与CDN→ 负载均衡→ CLB</t>
  </si>
  <si>
    <t>网络与CDN→ VPN 连接→ VPN</t>
  </si>
  <si>
    <t>20Mbps</t>
  </si>
  <si>
    <t>网络与CDN→ NAT 网关→ NAT</t>
  </si>
  <si>
    <t>中型（最大 300 万连接数）</t>
  </si>
  <si>
    <t>网络与CDN→ 专线接入-高速上云→ DC/CAS</t>
  </si>
  <si>
    <t>同城 30M</t>
  </si>
  <si>
    <t>公网出口</t>
    <phoneticPr fontId="1" type="noConversion"/>
  </si>
  <si>
    <t>网络与CDN→ 共享带宽包→ BWP</t>
  </si>
  <si>
    <t>行业应用→ 腾讯数字农村→ TDC</t>
  </si>
  <si>
    <t>产品</t>
  </si>
  <si>
    <t>产品一级分类</t>
  </si>
  <si>
    <t>产品二级分类</t>
  </si>
  <si>
    <t>产品名</t>
  </si>
  <si>
    <t>费用</t>
  </si>
  <si>
    <t>关注</t>
  </si>
  <si>
    <t>产品描述</t>
  </si>
  <si>
    <t>产品标识</t>
  </si>
  <si>
    <t>产品URL</t>
  </si>
  <si>
    <t>产品选项名</t>
  </si>
  <si>
    <t>计算</t>
  </si>
  <si>
    <t>边缘计算</t>
  </si>
  <si>
    <t>边缘计算机器</t>
  </si>
  <si>
    <t>靠近用户、分布式、低时延的弹性计算资源</t>
  </si>
  <si>
    <t>ecm</t>
  </si>
  <si>
    <t>https://cloud.tencent.com/product/ecm</t>
  </si>
  <si>
    <t>计算→ 边缘计算机器→ ECM</t>
  </si>
  <si>
    <t>物联网边缘计算平台</t>
  </si>
  <si>
    <t>安全、稳定、弹性的边缘计算服务</t>
  </si>
  <si>
    <t>iecp</t>
  </si>
  <si>
    <t>https://cloud.tencent.com/product/iecp</t>
  </si>
  <si>
    <t>计算→ 物联网边缘计算平台→ IECP</t>
  </si>
  <si>
    <t>常用</t>
  </si>
  <si>
    <t>安全稳定，高弹性的计算服务</t>
  </si>
  <si>
    <t>cvm</t>
  </si>
  <si>
    <t>轻量应用服务器</t>
  </si>
  <si>
    <t>开箱即用，轻量应用场景首选</t>
  </si>
  <si>
    <t>lighthouse</t>
  </si>
  <si>
    <t>https://cloud.tencent.com/product/lighthouse</t>
  </si>
  <si>
    <t>计算→ 轻量应用服务器→ LIGHTHOUSE</t>
  </si>
  <si>
    <t>GPU 云服务器</t>
  </si>
  <si>
    <t>高密度计算服务器</t>
  </si>
  <si>
    <t>gpu</t>
  </si>
  <si>
    <t>https://cloud.tencent.com/product/gpu</t>
  </si>
  <si>
    <t>计算→ GPU 云服务器→ GPU</t>
  </si>
  <si>
    <t>专用宿主机</t>
  </si>
  <si>
    <t>独享云主机资源</t>
  </si>
  <si>
    <t>cdh</t>
  </si>
  <si>
    <t>https://cloud.tencent.com/product/cdh</t>
  </si>
  <si>
    <t>计算→ 专用宿主机→ CDH</t>
  </si>
  <si>
    <t>黑石物理服务器2.0</t>
  </si>
  <si>
    <t>独享高性能物理服务器租赁服务</t>
  </si>
  <si>
    <t>cpm</t>
  </si>
  <si>
    <t>https://cloud.tencent.com/product/cpm</t>
  </si>
  <si>
    <t>计算→ 黑石物理服务器2.0→ CPM</t>
  </si>
  <si>
    <t>云托付物理服务器</t>
  </si>
  <si>
    <t>客户自有服务器上云，资源独享，全量云能力</t>
  </si>
  <si>
    <t>chc</t>
  </si>
  <si>
    <t>https://cloud.tencent.com/product/chc</t>
  </si>
  <si>
    <t>计算→ 云托付物理服务器→ CHC</t>
  </si>
  <si>
    <t>弹性伸缩</t>
  </si>
  <si>
    <t>免费</t>
  </si>
  <si>
    <t>高效的低成本计算资源管理策略</t>
  </si>
  <si>
    <t>as</t>
  </si>
  <si>
    <t>https://cloud.tencent.com/product/as</t>
  </si>
  <si>
    <t>计算→ 弹性伸缩→ AS</t>
  </si>
  <si>
    <t>批量计算</t>
  </si>
  <si>
    <t>智能调度任意规模并行批处理作业</t>
  </si>
  <si>
    <t>batch</t>
  </si>
  <si>
    <t>https://cloud.tencent.com/product/batch</t>
  </si>
  <si>
    <t>计算→ 批量计算→ BATCH</t>
  </si>
  <si>
    <t>本地专用集群</t>
  </si>
  <si>
    <t>可部署到本地的公有云基础设施</t>
  </si>
  <si>
    <t>cdc</t>
  </si>
  <si>
    <t>https://cloud.tencent.com/product/cdc</t>
  </si>
  <si>
    <t>计算→ 本地专用集群→ CDC</t>
  </si>
  <si>
    <t>边缘可用区</t>
  </si>
  <si>
    <t>低延时、广覆盖、少成本的边缘云计算服务</t>
  </si>
  <si>
    <t>edgezone</t>
  </si>
  <si>
    <t>https://cloud.tencent.com/product/edgezone</t>
  </si>
  <si>
    <t>计算→ 边缘可用区→ EDGEZONE</t>
  </si>
  <si>
    <t>自动化助手</t>
  </si>
  <si>
    <t>高效安全的云服务器原生运维部署工具</t>
  </si>
  <si>
    <t>tat</t>
  </si>
  <si>
    <t>https://cloud.tencent.com/product/tat</t>
  </si>
  <si>
    <t>计算→ 自动化助手→ TAT</t>
  </si>
  <si>
    <t>量子技术</t>
  </si>
  <si>
    <t>抗量子签名服务</t>
  </si>
  <si>
    <t>能抵抗量子计算攻击的高性能签名服务</t>
  </si>
  <si>
    <t>pqss</t>
  </si>
  <si>
    <t>https://cloud.tencent.com/product/pqss</t>
  </si>
  <si>
    <t>计算→ 抗量子签名服务→ PQSS</t>
  </si>
  <si>
    <t>存储</t>
  </si>
  <si>
    <t>存储数据服务</t>
  </si>
  <si>
    <t>智能媒资托管</t>
  </si>
  <si>
    <t>图片类应用一站式解决方案</t>
  </si>
  <si>
    <t>smh</t>
  </si>
  <si>
    <t>https://cloud.tencent.com/product/smh</t>
  </si>
  <si>
    <t>存储→ 智能媒资托管→ SMH</t>
  </si>
  <si>
    <t>数据协作平台</t>
  </si>
  <si>
    <t>安全稳定、便捷易用的云上数据订阅服务</t>
  </si>
  <si>
    <t>dsp</t>
  </si>
  <si>
    <t>https://cloud.tencent.com/product/dsp</t>
  </si>
  <si>
    <t>存储→ 数据协作平台→ DSP</t>
  </si>
  <si>
    <t>混合云存储</t>
  </si>
  <si>
    <t>存储网关</t>
  </si>
  <si>
    <t>混合云存储服务</t>
  </si>
  <si>
    <t>csg</t>
  </si>
  <si>
    <t>https://cloud.tencent.com/product/csg</t>
  </si>
  <si>
    <t>存储→ 存储网关→ CSG</t>
  </si>
  <si>
    <t>存储一体机</t>
  </si>
  <si>
    <t>与腾讯云互通的云下部署存储产品</t>
  </si>
  <si>
    <t>tstor</t>
  </si>
  <si>
    <t>https://cloud.tencent.com/product/tstor</t>
  </si>
  <si>
    <t>存储→ 存储一体机→ TSTOR</t>
  </si>
  <si>
    <t>备份一体机</t>
  </si>
  <si>
    <t>融合备份和存储于一体</t>
  </si>
  <si>
    <t>tstorb2000</t>
  </si>
  <si>
    <t>https://cloud.tencent.com/product/tstorb2000</t>
  </si>
  <si>
    <t>存储→ 备份一体机→ TSTORB2000</t>
  </si>
  <si>
    <t>基础存储服务</t>
  </si>
  <si>
    <t>对象存储</t>
  </si>
  <si>
    <t>安全稳定、便捷易用、低成本的海量云端存储服务</t>
  </si>
  <si>
    <t>cos</t>
  </si>
  <si>
    <t>https://cloud.tencent.com/product/cos</t>
  </si>
  <si>
    <t>存储→ 对象存储→ COS</t>
  </si>
  <si>
    <t>云硬盘</t>
  </si>
  <si>
    <t>持久性数据块存储设备</t>
  </si>
  <si>
    <t>cbs</t>
  </si>
  <si>
    <t>https://cloud.tencent.com/product/cbs</t>
  </si>
  <si>
    <t>存储→ 云硬盘→ CBS</t>
  </si>
  <si>
    <t>文件存储</t>
  </si>
  <si>
    <t>可共享的文件存储服务</t>
  </si>
  <si>
    <t>cfs</t>
  </si>
  <si>
    <t>https://cloud.tencent.com/product/cfs</t>
  </si>
  <si>
    <t>存储→ 文件存储→ CFS</t>
  </si>
  <si>
    <t>归档存储</t>
  </si>
  <si>
    <t>离线归档存储服务</t>
  </si>
  <si>
    <t>cas</t>
  </si>
  <si>
    <t>https://cloud.tencent.com/product/cas</t>
  </si>
  <si>
    <t>存储→ 归档存储→ CAS</t>
  </si>
  <si>
    <t>云 HDFS</t>
  </si>
  <si>
    <t>标准 HDFS 访问协议、强一致性的存储服务</t>
  </si>
  <si>
    <t>chdfs</t>
  </si>
  <si>
    <t>https://cloud.tencent.com/product/chdfs</t>
  </si>
  <si>
    <t>存储→ 云 HDFS→ CHDFS</t>
  </si>
  <si>
    <t>数据处理与分析</t>
  </si>
  <si>
    <t>数据万象</t>
  </si>
  <si>
    <t>高效、全面的图片鉴定和识别服务</t>
  </si>
  <si>
    <t>ci</t>
  </si>
  <si>
    <t>https://cloud.tencent.com/product/ci</t>
  </si>
  <si>
    <t>存储→ 数据万象→ CI</t>
  </si>
  <si>
    <t>日志服务</t>
  </si>
  <si>
    <t>一站式日志数据解决方案</t>
  </si>
  <si>
    <t>cls</t>
  </si>
  <si>
    <t>https://cloud.tencent.com/product/cls</t>
  </si>
  <si>
    <t>存储→ 日志服务→ CLS</t>
  </si>
  <si>
    <t>数据迁移</t>
  </si>
  <si>
    <t>迁移服务平台</t>
  </si>
  <si>
    <t>帮助用户轻松迁移</t>
  </si>
  <si>
    <t>msp</t>
  </si>
  <si>
    <t>https://cloud.tencent.com/product/msp</t>
  </si>
  <si>
    <t>存储→ 迁移服务平台→ MSP</t>
  </si>
  <si>
    <t>云数据迁移</t>
  </si>
  <si>
    <t>TB/PB 级数据迁移上云</t>
  </si>
  <si>
    <t>cdm</t>
  </si>
  <si>
    <t>https://cloud.tencent.com/product/cdm</t>
  </si>
  <si>
    <t>存储→ 云数据迁移→ CDM</t>
  </si>
  <si>
    <t>智能存储</t>
  </si>
  <si>
    <t>明瞳智控</t>
  </si>
  <si>
    <t>监控设备一站式存储分析解决方案</t>
  </si>
  <si>
    <t>iss</t>
  </si>
  <si>
    <t>https://cloud.tencent.com/product/iss</t>
  </si>
  <si>
    <t>存储→ 明瞳智控→ ISS</t>
  </si>
  <si>
    <t>数据库</t>
  </si>
  <si>
    <t>NoSQL 数据库</t>
  </si>
  <si>
    <t>高性能、低延迟、可伸缩的 Redis 数据库</t>
  </si>
  <si>
    <t>crs</t>
  </si>
  <si>
    <t>https://cloud.tencent.com/product/crs</t>
  </si>
  <si>
    <t>云数据库 MongoDB</t>
  </si>
  <si>
    <t>高性能、分布式的 MongoDB 数据库</t>
  </si>
  <si>
    <t>mongodb</t>
  </si>
  <si>
    <t>https://cloud.tencent.com/product/mongodb</t>
  </si>
  <si>
    <t>数据库→ 云数据库 MongoDB→ MONGODB</t>
  </si>
  <si>
    <t>云数据库 Memcached</t>
  </si>
  <si>
    <t>高性能、高可靠的 Memcahed 数据库</t>
  </si>
  <si>
    <t>cmem</t>
  </si>
  <si>
    <t>https://cloud.tencent.com/product/cmem</t>
  </si>
  <si>
    <t>数据库→ 云数据库 Memcached→ CMEM</t>
  </si>
  <si>
    <t>时序数据库 CTSDB</t>
  </si>
  <si>
    <t>支持超高并发写入的时序数据库服务</t>
  </si>
  <si>
    <t>ctsdb</t>
  </si>
  <si>
    <t>https://cloud.tencent.com/product/ctsdb</t>
  </si>
  <si>
    <t>数据库→ 时序数据库 CTSDB→ CTSDB</t>
  </si>
  <si>
    <t>游戏数据库 TcaplusDB</t>
  </si>
  <si>
    <t>专为游戏设计的 NoSQL 数据存储服务</t>
  </si>
  <si>
    <t>tcaplusdb</t>
  </si>
  <si>
    <t>https://cloud.tencent.com/product/tcaplusdb</t>
  </si>
  <si>
    <t>数据库→ 游戏数据库 TcaplusDB→ TCAPLUSDB</t>
  </si>
  <si>
    <t>云数据库 Tendis</t>
  </si>
  <si>
    <t>兼容 Redis 协议的大容量 KV 存储服务</t>
  </si>
  <si>
    <t>tendis</t>
  </si>
  <si>
    <t>https://cloud.tencent.com/product/tendis</t>
  </si>
  <si>
    <t>数据库→ 云数据库 Tendis→ TENDIS</t>
  </si>
  <si>
    <t>图数据库 KonisGraph</t>
  </si>
  <si>
    <t>海量图数据存储、实时查询及可视化服务</t>
  </si>
  <si>
    <t>konisgraph</t>
  </si>
  <si>
    <t>https://cloud.tencent.com/product/konisgraph</t>
  </si>
  <si>
    <t>数据库→ 图数据库 KonisGraph→ KONISGRAPH</t>
  </si>
  <si>
    <t>关系型数据库</t>
  </si>
  <si>
    <t>高性能、高可靠、灵活的数据库托管服务</t>
  </si>
  <si>
    <t>cdb</t>
  </si>
  <si>
    <t>https://cloud.tencent.com/product/cdb</t>
  </si>
  <si>
    <t>云数据库 SQL Server</t>
  </si>
  <si>
    <t>正版授权 SQL Server 云数据库</t>
  </si>
  <si>
    <t>sqlserver</t>
  </si>
  <si>
    <t>https://cloud.tencent.com/product/sqlserver</t>
  </si>
  <si>
    <t>数据库→ 云数据库 SQL Server→ SQLSERVER</t>
  </si>
  <si>
    <t>云数据库 PostgreSQL</t>
  </si>
  <si>
    <t>支持空间地理信息处理的开源数据库</t>
  </si>
  <si>
    <t>postgres</t>
  </si>
  <si>
    <t>https://cloud.tencent.com/product/postgres</t>
  </si>
  <si>
    <t>数据库→ 云数据库 PostgreSQL→ POSTGRES</t>
  </si>
  <si>
    <t>企业级分布式数据库</t>
  </si>
  <si>
    <t>TDSQL-A PostgreSQL 版</t>
  </si>
  <si>
    <t>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t>
  </si>
  <si>
    <t>tda</t>
  </si>
  <si>
    <t>https://cloud.tencent.com/product/tda</t>
  </si>
  <si>
    <t>数据库→ TDSQL-A PostgreSQL 版→ TDA</t>
  </si>
  <si>
    <t>TDSQL-H TxLightning</t>
  </si>
  <si>
    <t>TDSQL-H TxLightning 是腾讯云自主研发的分布式 HTAP 数据库。基于可插拔式引擎设计、强大的数据融合能力和云原生系统架构，为用户提供一体化产品体验。支持海量数据处理，无论是高负载事务，亦或复杂分析，均能出色完成。</t>
  </si>
  <si>
    <t>txln</t>
  </si>
  <si>
    <t>https://cloud.tencent.com/product/txln</t>
  </si>
  <si>
    <t>数据库→ TDSQL-H TxLightning→ TXLN</t>
  </si>
  <si>
    <t>TDSQL MySQL 版</t>
  </si>
  <si>
    <t>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t>
  </si>
  <si>
    <t>dcdb</t>
  </si>
  <si>
    <t>https://cloud.tencent.com/product/dcdb</t>
  </si>
  <si>
    <t>数据库→ TDSQL MySQL 版→ DCDB</t>
  </si>
  <si>
    <t>TDSQL PostgreSQL 版</t>
  </si>
  <si>
    <t>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t>
  </si>
  <si>
    <t>tbase</t>
  </si>
  <si>
    <t>https://cloud.tencent.com/product/tbase</t>
  </si>
  <si>
    <t>数据库→ TDSQL PostgreSQL 版→ TBASE</t>
  </si>
  <si>
    <t>数据库 SaaS 工具</t>
  </si>
  <si>
    <t>数据传输服务</t>
  </si>
  <si>
    <t>数据无缝传输和迁移，无宕机时间</t>
  </si>
  <si>
    <t>dts</t>
  </si>
  <si>
    <t>https://cloud.tencent.com/product/dts</t>
  </si>
  <si>
    <t>数据库→ 数据传输服务→ DTS</t>
  </si>
  <si>
    <t>数据库专家服务</t>
  </si>
  <si>
    <t>专业、高效的数据库服务</t>
  </si>
  <si>
    <t>des</t>
  </si>
  <si>
    <t>https://cloud.tencent.com/product/des</t>
  </si>
  <si>
    <t>数据库→ 数据库专家服务→ DES</t>
  </si>
  <si>
    <t>腾讯云图</t>
  </si>
  <si>
    <t>一站式数据可视化展示平台</t>
  </si>
  <si>
    <t>tcv</t>
  </si>
  <si>
    <t>https://cloud.tencent.com/product/tcv</t>
  </si>
  <si>
    <t>数据库→ 腾讯云图→ TCV</t>
  </si>
  <si>
    <t>数据库智能管家 DBbrain</t>
  </si>
  <si>
    <t>基本免费</t>
  </si>
  <si>
    <t>数据库性能优化、管理和安全防护云服务</t>
  </si>
  <si>
    <t>dbbrain</t>
  </si>
  <si>
    <t>https://cloud.tencent.com/product/dbbrain</t>
  </si>
  <si>
    <t>数据库→ 数据库智能管家 DBbrain→ DBBRAIN</t>
  </si>
  <si>
    <t>数据库软硬一体</t>
  </si>
  <si>
    <t>数据库一体机 TData</t>
  </si>
  <si>
    <t>面向 OLTP、OLAP 及混合场景的数据库</t>
  </si>
  <si>
    <t>tdata</t>
  </si>
  <si>
    <t>https://cloud.tencent.com/product/tdata</t>
  </si>
  <si>
    <t>数据库→ 数据库一体机 TData→ TDATA</t>
  </si>
  <si>
    <t>云数据库独享集群</t>
  </si>
  <si>
    <t>独享资源、安全灵活的云上数据库服务</t>
  </si>
  <si>
    <t>dbdc</t>
  </si>
  <si>
    <t>https://cloud.tencent.com/product/dbdc</t>
  </si>
  <si>
    <t>数据库→ 云数据库独享集群→ DBDC</t>
  </si>
  <si>
    <t>大数据</t>
  </si>
  <si>
    <t>数据分析</t>
  </si>
  <si>
    <t>弹性 MapReduce</t>
  </si>
  <si>
    <t>安全、灵活的云端托管 Hadoop 服务</t>
  </si>
  <si>
    <t>emr</t>
  </si>
  <si>
    <t>https://cloud.tencent.com/product/emr</t>
  </si>
  <si>
    <t>大数据→ 弹性 MapReduce→ EMR</t>
  </si>
  <si>
    <t>Elasticsearch Service</t>
  </si>
  <si>
    <t>开箱即用的云端 Elasticsearch 服务</t>
  </si>
  <si>
    <t>es</t>
  </si>
  <si>
    <t>https://cloud.tencent.com/product/es</t>
  </si>
  <si>
    <t>大数据→ Elasticsearch Service→ ES</t>
  </si>
  <si>
    <t>流计算 Oceanus</t>
  </si>
  <si>
    <t>云端的流式数据汇聚、计算服务</t>
  </si>
  <si>
    <t>oceanus</t>
  </si>
  <si>
    <t>https://cloud.tencent.com/product/oceanus</t>
  </si>
  <si>
    <t>大数据→ 流计算 Oceanus→ OCEANUS</t>
  </si>
  <si>
    <t>云数据仓库 PostgreSQL</t>
  </si>
  <si>
    <t>云数据仓库兼容 Greenplum 开源数据仓库,是一种基于 MPP（大规模并行处理）架构的数仓服务</t>
  </si>
  <si>
    <t>cdwpg</t>
  </si>
  <si>
    <t>https://cloud.tencent.com/product/cdwpg</t>
  </si>
  <si>
    <t>大数据→ 云数据仓库 PostgreSQL→ CDWPG</t>
  </si>
  <si>
    <t>云数据仓库 ClickHouse</t>
  </si>
  <si>
    <t>优异查询性能，多维度，多模式分析时可以在亚秒级内响应</t>
  </si>
  <si>
    <t>cdwch</t>
  </si>
  <si>
    <t>https://cloud.tencent.com/product/cdwch</t>
  </si>
  <si>
    <t>大数据→ 云数据仓库 ClickHouse→ CDWCH</t>
  </si>
  <si>
    <t>云数据仓库 Doris</t>
  </si>
  <si>
    <t>基于 MPP（大规模并行处理）架构，支持标准 SQL 语言，兼容 MySQL 协议，支持对 PB 级的海量数据进行高并发查询</t>
  </si>
  <si>
    <t>cdwdoris</t>
  </si>
  <si>
    <t>https://cloud.tencent.com/product/cdwdoris</t>
  </si>
  <si>
    <t>大数据→ 云数据仓库 Doris→ CDWDORIS</t>
  </si>
  <si>
    <t>数据湖计算 DLC</t>
  </si>
  <si>
    <t>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t>
  </si>
  <si>
    <t>dlc</t>
  </si>
  <si>
    <t>https://cloud.tencent.com/product/dlc</t>
  </si>
  <si>
    <t>大数据→ 数据湖计算 DLC→ DLC</t>
  </si>
  <si>
    <t>数据湖构建 DLF</t>
  </si>
  <si>
    <t>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t>
  </si>
  <si>
    <t>dlf</t>
  </si>
  <si>
    <t>https://cloud.tencent.com/product/dlf</t>
  </si>
  <si>
    <t>大数据→ 数据湖构建 DLF→ DLF</t>
  </si>
  <si>
    <t>商业智能分析 BI</t>
  </si>
  <si>
    <t>新一代敏捷型 BI SAAS 服务</t>
  </si>
  <si>
    <t>bi</t>
  </si>
  <si>
    <t>https://cloud.tencent.com/product/bi</t>
  </si>
  <si>
    <t>大数据→ 商业智能分析 BI→ BI</t>
  </si>
  <si>
    <t>数据开发与治理</t>
  </si>
  <si>
    <t>大数据处理套件</t>
  </si>
  <si>
    <t>安全、易用的一站式大数据处理平台</t>
  </si>
  <si>
    <t>tbds</t>
  </si>
  <si>
    <t>https://cloud.tencent.com/product/tbds</t>
  </si>
  <si>
    <t>大数据→ 大数据处理套件→ TBDS</t>
  </si>
  <si>
    <t>数据开发平台 WeData</t>
  </si>
  <si>
    <t>云端的一站式数据协作开发平台</t>
  </si>
  <si>
    <t>wedata</t>
  </si>
  <si>
    <t>https://cloud.tencent.com/product/wedata</t>
  </si>
  <si>
    <t>大数据→ 数据开发平台 WeData→ WEDATA</t>
  </si>
  <si>
    <t>数据生态产品与服务</t>
  </si>
  <si>
    <t>智能数据分析</t>
  </si>
  <si>
    <t>基于云端大数据架构的用户行为分析平台</t>
  </si>
  <si>
    <t>ida</t>
  </si>
  <si>
    <t>https://cloud.tencent.com/product/ida</t>
  </si>
  <si>
    <t>大数据→ 智能数据分析→ IDA</t>
  </si>
  <si>
    <t>产业分析</t>
  </si>
  <si>
    <t>全面产业分析，精准靶向招商</t>
  </si>
  <si>
    <t>iea</t>
  </si>
  <si>
    <t>https://cloud.tencent.com/product/iea</t>
  </si>
  <si>
    <t>大数据→ 产业分析→ IEA</t>
  </si>
  <si>
    <t>商机魔方</t>
  </si>
  <si>
    <t>专业可靠的数字化营销平台</t>
  </si>
  <si>
    <t>bcdm</t>
  </si>
  <si>
    <t>https://cloud.tencent.com/product/bcdm</t>
  </si>
  <si>
    <t>大数据→ 商机魔方→ BCDM</t>
  </si>
  <si>
    <t>商机雷达</t>
  </si>
  <si>
    <t>brdm</t>
  </si>
  <si>
    <t>https://cloud.tencent.com/product/brdm</t>
  </si>
  <si>
    <t>大数据→ 商机雷达→ BRDM</t>
  </si>
  <si>
    <t>数据应用</t>
  </si>
  <si>
    <t>企业画像</t>
  </si>
  <si>
    <t>一站式企业数据服务产品</t>
  </si>
  <si>
    <t>ep</t>
  </si>
  <si>
    <t>https://cloud.tencent.com/product/ep</t>
  </si>
  <si>
    <t>大数据→ 企业画像→ EP</t>
  </si>
  <si>
    <t>腾讯文智公众趋势分析</t>
  </si>
  <si>
    <t>全面、快速、准确的全网数据分析服务</t>
  </si>
  <si>
    <t>poa</t>
  </si>
  <si>
    <t>https://cloud.tencent.com/product/poa</t>
  </si>
  <si>
    <t>大数据→ 腾讯文智公众趋势分析→ POA</t>
  </si>
  <si>
    <t>腾讯增长平台</t>
  </si>
  <si>
    <t>无埋点采集，实时分析，A/B 实验的增长平台</t>
  </si>
  <si>
    <t>tgp</t>
  </si>
  <si>
    <t>https://cloud.tencent.com/product/tgp</t>
  </si>
  <si>
    <t>大数据→ 腾讯增长平台→ TGP</t>
  </si>
  <si>
    <t>云安全隐私计算</t>
  </si>
  <si>
    <t>安全稳定，高可用隐私计算平台</t>
  </si>
  <si>
    <t>tcspc</t>
  </si>
  <si>
    <t>https://cloud.tencent.com/product/tcspc</t>
  </si>
  <si>
    <t>大数据→ 云安全隐私计算→ TCSPC</t>
  </si>
  <si>
    <t>腾讯云搜</t>
  </si>
  <si>
    <t>一站式结构化数据搜索托管服务</t>
  </si>
  <si>
    <t>tcs</t>
  </si>
  <si>
    <t>https://cloud.tencent.com/product/tcs</t>
  </si>
  <si>
    <t>大数据→ 腾讯云搜→ TCS</t>
  </si>
  <si>
    <t>大数据可视交互系统</t>
  </si>
  <si>
    <t>实时、高效、稳定的数据可视化服务</t>
  </si>
  <si>
    <t>raydata</t>
  </si>
  <si>
    <t>https://cloud.tencent.com/product/raydata</t>
  </si>
  <si>
    <t>大数据→ 大数据可视交互系统→ RAYDATA</t>
  </si>
  <si>
    <t>企业舆情</t>
  </si>
  <si>
    <t>专业可靠的大数据舆情服务平台</t>
  </si>
  <si>
    <t>epo</t>
  </si>
  <si>
    <t>https://cloud.tencent.com/product/epo</t>
  </si>
  <si>
    <t>大数据→ 企业舆情→ EPO</t>
  </si>
  <si>
    <t>网络与CDN</t>
  </si>
  <si>
    <t>CDN与加速</t>
  </si>
  <si>
    <t>内容分发网络 CDN</t>
  </si>
  <si>
    <t>快速、稳定、智能、可靠的内容加速服务</t>
  </si>
  <si>
    <t>cdn</t>
  </si>
  <si>
    <t>https://cloud.tencent.com/product/cdn</t>
  </si>
  <si>
    <t>网络与CDN→ 内容分发网络 CDN→ CDN</t>
  </si>
  <si>
    <t>全站加速网络</t>
  </si>
  <si>
    <t>动静态混合资源加速服务平台</t>
  </si>
  <si>
    <t>ecdn</t>
  </si>
  <si>
    <t>https://cloud.tencent.com/product/ecdn</t>
  </si>
  <si>
    <t>网络与CDN→ 全站加速网络→ ECDN</t>
  </si>
  <si>
    <t>全球应用加速</t>
  </si>
  <si>
    <t>应用加速服务</t>
  </si>
  <si>
    <t>gaap</t>
  </si>
  <si>
    <t>https://cloud.tencent.com/product/gaap</t>
  </si>
  <si>
    <t>网络与CDN→ 全球应用加速→ GAAP</t>
  </si>
  <si>
    <t>安全加速 SCDN</t>
  </si>
  <si>
    <t>多项安全防护能力于一体的内容分发网络</t>
  </si>
  <si>
    <t>scdn</t>
  </si>
  <si>
    <t>https://cloud.tencent.com/product/scdn</t>
  </si>
  <si>
    <t>网络与CDN→ 安全加速 SCDN→ SCDN</t>
  </si>
  <si>
    <t>X-P2P</t>
  </si>
  <si>
    <t>业内最优的低延迟 P2P 解决方案</t>
  </si>
  <si>
    <t>x-p2p</t>
  </si>
  <si>
    <t>https://cloud.tencent.com/product/x-p2p</t>
  </si>
  <si>
    <t>网络与CDN→ X-P2P→ X-P2P</t>
  </si>
  <si>
    <t>全球办公访问</t>
  </si>
  <si>
    <t>基于零信任网络理念的全球办公访问服务</t>
  </si>
  <si>
    <t>goa</t>
  </si>
  <si>
    <t>https://cloud.tencent.com/product/goa</t>
  </si>
  <si>
    <t>网络与CDN→ 全球办公访问→ GOA</t>
  </si>
  <si>
    <t>网络</t>
  </si>
  <si>
    <t>对多台服务器进行流量分发</t>
  </si>
  <si>
    <t>clb</t>
  </si>
  <si>
    <t>https://cloud.tencent.com/product/clb</t>
  </si>
  <si>
    <t>私有网络</t>
  </si>
  <si>
    <t>独立隔离的网络空间</t>
  </si>
  <si>
    <t>vpc</t>
  </si>
  <si>
    <t>https://cloud.tencent.com/product/vpc</t>
  </si>
  <si>
    <t>网络与CDN→ 私有网络→ VPC</t>
  </si>
  <si>
    <t>专线接入</t>
  </si>
  <si>
    <t>专用网络链路接入服务</t>
  </si>
  <si>
    <t>dc</t>
  </si>
  <si>
    <t>https://cloud.tencent.com/product/dc</t>
  </si>
  <si>
    <t>网络与CDN→ 专线接入→ DC</t>
  </si>
  <si>
    <t>特增</t>
  </si>
  <si>
    <t>腾讯云联合运营商合规资源，实现用户 IDC 与腾讯云互通的云服务</t>
  </si>
  <si>
    <t>dc/cas</t>
  </si>
  <si>
    <t>https://cloud.tencent.com/product/dc/cas</t>
  </si>
  <si>
    <t>云联网</t>
  </si>
  <si>
    <t>轻松实现云上云下多点互通</t>
  </si>
  <si>
    <t>ccn</t>
  </si>
  <si>
    <t>https://cloud.tencent.com/product/ccn</t>
  </si>
  <si>
    <t>网络与CDN→ 云联网→ CCN</t>
  </si>
  <si>
    <t>弹性网卡</t>
  </si>
  <si>
    <t>面向云主机的多网卡热插拔服务</t>
  </si>
  <si>
    <t>eni</t>
  </si>
  <si>
    <t>https://cloud.tencent.com/product/eni</t>
  </si>
  <si>
    <t>网络与CDN→ 弹性网卡→ ENI</t>
  </si>
  <si>
    <t>支持 SNAT 的大带宽、高可用网关</t>
  </si>
  <si>
    <t>nat</t>
  </si>
  <si>
    <t>https://cloud.tencent.com/product/nat</t>
  </si>
  <si>
    <t>对等连接</t>
  </si>
  <si>
    <t>有限免费</t>
  </si>
  <si>
    <t>多地数据同步服务</t>
  </si>
  <si>
    <t>pc</t>
  </si>
  <si>
    <t>https://cloud.tencent.com/product/pc</t>
  </si>
  <si>
    <t>网络与CDN→ 对等连接→ PC</t>
  </si>
  <si>
    <t>轻松构建 IPsec VPN 服务</t>
  </si>
  <si>
    <t>vpn</t>
  </si>
  <si>
    <t>https://cloud.tencent.com/product/vpn</t>
  </si>
  <si>
    <t>网络流日志</t>
  </si>
  <si>
    <t>全时、全流、非侵入的流量采集服务</t>
  </si>
  <si>
    <t>fl</t>
  </si>
  <si>
    <t>https://cloud.tencent.com/product/fl</t>
  </si>
  <si>
    <t>网络与CDN→ 网络流日志→ FL</t>
  </si>
  <si>
    <t>Anycast 公网加速</t>
  </si>
  <si>
    <t>优化访问、简化部署的 IP Anycast 服务</t>
  </si>
  <si>
    <t>aia</t>
  </si>
  <si>
    <t>https://cloud.tencent.com/product/aia</t>
  </si>
  <si>
    <t>网络与CDN→ Anycast 公网加速→ AIA</t>
  </si>
  <si>
    <t>多IP聚合的计费模式、降低公网费用</t>
  </si>
  <si>
    <t>bwp</t>
  </si>
  <si>
    <t>https://cloud.tencent.com/product/bwp</t>
  </si>
  <si>
    <t>共享流量包</t>
  </si>
  <si>
    <t>易管理、低成本的预付费 Internet 流量资源</t>
  </si>
  <si>
    <t>tp</t>
  </si>
  <si>
    <t>https://cloud.tencent.com/product/tp</t>
  </si>
  <si>
    <t>网络与CDN→ 共享流量包→ TP</t>
  </si>
  <si>
    <t>弹性公网 IPv6</t>
  </si>
  <si>
    <t>低成本、安全的弹性 IPv6 公网服务</t>
  </si>
  <si>
    <t>eipv6</t>
  </si>
  <si>
    <t>https://cloud.tencent.com/product/eipv6</t>
  </si>
  <si>
    <t>网络与CDN→ 弹性公网 IPv6→ EIPV6</t>
  </si>
  <si>
    <t>弹性公网 IP</t>
  </si>
  <si>
    <t>稳定、独立的公网 IP 资源</t>
  </si>
  <si>
    <t>eip</t>
  </si>
  <si>
    <t>https://cloud.tencent.com/product/eip</t>
  </si>
  <si>
    <t>网络与CDN→ 弹性公网 IP→ EIP</t>
  </si>
  <si>
    <t>SD-WAN 接入服务</t>
  </si>
  <si>
    <t>智能、稳定、安全的 SD-WAN 接入服务</t>
  </si>
  <si>
    <t>sas</t>
  </si>
  <si>
    <t>https://cloud.tencent.com/product/sas</t>
  </si>
  <si>
    <t>网络与CDN→ SD-WAN 接入服务→ SAS</t>
  </si>
  <si>
    <t>私有连接</t>
  </si>
  <si>
    <t>内测</t>
  </si>
  <si>
    <t>安全稳定、配置灵活的跨 VPC 访问服务</t>
  </si>
  <si>
    <t>pls</t>
  </si>
  <si>
    <t>https://cloud.tencent.com/product/pls</t>
  </si>
  <si>
    <t>网络与CDN→ 私有连接→ PLS</t>
  </si>
  <si>
    <t>容器与中间件</t>
  </si>
  <si>
    <t>Serverless</t>
  </si>
  <si>
    <t>Serverless 应用中心</t>
  </si>
  <si>
    <t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t>
  </si>
  <si>
    <t>sls</t>
  </si>
  <si>
    <t>https://cloud.tencent.com/product/sls</t>
  </si>
  <si>
    <t>容器与中间件→ Serverless 应用中心→ SLS</t>
  </si>
  <si>
    <t>云函数</t>
  </si>
  <si>
    <t>无服务器的计算服务</t>
  </si>
  <si>
    <t>scf</t>
  </si>
  <si>
    <t>https://cloud.tencent.com/product/scf</t>
  </si>
  <si>
    <t>容器与中间件→ 云函数→ SCF</t>
  </si>
  <si>
    <t>事件总线</t>
  </si>
  <si>
    <t>安全高效的事件管理平台</t>
  </si>
  <si>
    <t>eb</t>
  </si>
  <si>
    <t>https://cloud.tencent.com/product/eb</t>
  </si>
  <si>
    <t>容器与中间件→ 事件总线→ EB</t>
  </si>
  <si>
    <t>容器</t>
  </si>
  <si>
    <t>容器服务</t>
  </si>
  <si>
    <t>高可扩展和高性能容器管理服务</t>
  </si>
  <si>
    <t>tke</t>
  </si>
  <si>
    <t>https://cloud.tencent.com/product/tke</t>
  </si>
  <si>
    <t>容器与中间件→ 容器服务→ TKE</t>
  </si>
  <si>
    <t>弹性容器服务 EKS</t>
  </si>
  <si>
    <t>安全稳定的无服务器 Kubernetes 服务</t>
  </si>
  <si>
    <t>eks</t>
  </si>
  <si>
    <t>https://cloud.tencent.com/product/eks</t>
  </si>
  <si>
    <t>容器与中间件→ 弹性容器服务 EKS→ EKS</t>
  </si>
  <si>
    <t>容器镜像服务</t>
  </si>
  <si>
    <t>安全独享，高性能的容器镜像托管服务</t>
  </si>
  <si>
    <t>tcr</t>
  </si>
  <si>
    <t>https://cloud.tencent.com/product/tcr</t>
  </si>
  <si>
    <t>容器与中间件→ 容器镜像服务→ TCR</t>
  </si>
  <si>
    <t>弹性微服务</t>
  </si>
  <si>
    <t>安全稳定、高弹性的 Serverless 微服务平台</t>
  </si>
  <si>
    <t>tem</t>
  </si>
  <si>
    <t>https://cloud.tencent.com/product/tem</t>
  </si>
  <si>
    <t>容器与中间件→ 弹性微服务→ TEM</t>
  </si>
  <si>
    <t>分布式事务 DTF</t>
  </si>
  <si>
    <t>强一致、高性能、高可用的分布式事务服务</t>
  </si>
  <si>
    <t>dtf</t>
  </si>
  <si>
    <t>https://cloud.tencent.com/product/dtf</t>
  </si>
  <si>
    <t>容器与中间件→ 分布式事务 DTF→ DTF</t>
  </si>
  <si>
    <t>微服务平台 TSF</t>
  </si>
  <si>
    <t>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t>
  </si>
  <si>
    <t>tsf</t>
  </si>
  <si>
    <t>https://cloud.tencent.com/product/tsf</t>
  </si>
  <si>
    <t>容器与中间件→ 微服务平台 TSF→ TSF</t>
  </si>
  <si>
    <t>微服务引擎</t>
  </si>
  <si>
    <t>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t>
  </si>
  <si>
    <t>tse</t>
  </si>
  <si>
    <t>https://cloud.tencent.com/product/tse</t>
  </si>
  <si>
    <t>容器与中间件→ 微服务引擎→ TSE</t>
  </si>
  <si>
    <t>云开发</t>
  </si>
  <si>
    <t>云开发 CloudBase</t>
  </si>
  <si>
    <t>为移动应用开发提供后端云服务</t>
  </si>
  <si>
    <t>tcb</t>
  </si>
  <si>
    <t>https://cloud.tencent.com/product/tcb</t>
  </si>
  <si>
    <t>容器与中间件→ 云开发 CloudBase→ TCB</t>
  </si>
  <si>
    <t>腾讯云微搭低代码</t>
  </si>
  <si>
    <t>高效、安全、稳定的低代码应用搭建平台</t>
  </si>
  <si>
    <t>weda</t>
  </si>
  <si>
    <t>https://cloud.tencent.com/product/weda</t>
  </si>
  <si>
    <t>容器与中间件→ 腾讯云微搭低代码→ WEDA</t>
  </si>
  <si>
    <t>静态网站托管</t>
  </si>
  <si>
    <t>安全稳定高弹性的托管服务</t>
  </si>
  <si>
    <t>wh</t>
  </si>
  <si>
    <t>https://cloud.tencent.com/product/wh</t>
  </si>
  <si>
    <t>容器与中间件→ 静态网站托管→ WH</t>
  </si>
  <si>
    <t>云开发 CLI 工具</t>
  </si>
  <si>
    <t>管理云开发资源的命令行工具</t>
  </si>
  <si>
    <t>cclid</t>
  </si>
  <si>
    <t>https://cloud.tencent.com/product/cclid</t>
  </si>
  <si>
    <t>容器与中间件→ 云开发 CLI 工具→ CCLID</t>
  </si>
  <si>
    <t>云托管 CloudBase Run</t>
  </si>
  <si>
    <t>新一代云原生应用引擎（App Engine 2.0）</t>
  </si>
  <si>
    <t>tcbr</t>
  </si>
  <si>
    <t>https://cloud.tencent.com/product/tcbr</t>
  </si>
  <si>
    <t>容器与中间件→ 云托管 CloudBase Run→ TCBR</t>
  </si>
  <si>
    <t>Web 应用托管</t>
  </si>
  <si>
    <t>极速开发、部署、上线您的 Web 应用</t>
  </si>
  <si>
    <t>webify</t>
  </si>
  <si>
    <t>https://cloud.tencent.com/product/webify</t>
  </si>
  <si>
    <t>容器与中间件→ Web 应用托管→ WEBIFY</t>
  </si>
  <si>
    <t>中间件</t>
  </si>
  <si>
    <t>消息队列 CMQ</t>
  </si>
  <si>
    <t>高可靠、高可用、高扩展分布式消息系统</t>
  </si>
  <si>
    <t>cmq</t>
  </si>
  <si>
    <t>https://cloud.tencent.com/product/cmq</t>
  </si>
  <si>
    <t>容器与中间件→ 消息队列 CMQ→ CMQ</t>
  </si>
  <si>
    <t>消息队列 CKafka</t>
  </si>
  <si>
    <t>兼容 Kafka 的高性能可靠的消息系统</t>
  </si>
  <si>
    <t>ckafka</t>
  </si>
  <si>
    <t>https://cloud.tencent.com/product/ckafka</t>
  </si>
  <si>
    <t>容器与中间件→ 消息队列 CKafka→ CKAFKA</t>
  </si>
  <si>
    <t>API 网关</t>
  </si>
  <si>
    <t>API 全生命周期托管服务</t>
  </si>
  <si>
    <t>apigw</t>
  </si>
  <si>
    <t>https://cloud.tencent.com/product/apigw</t>
  </si>
  <si>
    <t>容器与中间件→ API 网关→ APIGW</t>
  </si>
  <si>
    <t>消息队列 TDMQ</t>
  </si>
  <si>
    <t>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t>
  </si>
  <si>
    <t>tdmq</t>
  </si>
  <si>
    <t>https://cloud.tencent.com/product/tdmq</t>
  </si>
  <si>
    <t>容器与中间件→ 消息队列 TDMQ→ TDMQ</t>
  </si>
  <si>
    <t>腾讯 Kona</t>
  </si>
  <si>
    <t>Tencent Kona 针对云应用场景定制优化</t>
  </si>
  <si>
    <t>tkjdk</t>
  </si>
  <si>
    <t>https://cloud.tencent.com/product/tkjdk</t>
  </si>
  <si>
    <t>容器与中间件→ 腾讯 Kona→ TKJDK</t>
  </si>
  <si>
    <t>安全</t>
  </si>
  <si>
    <t>安全服务</t>
  </si>
  <si>
    <t>安全专家服务</t>
  </si>
  <si>
    <t>腾讯安全专家提供专业技术支持服务</t>
  </si>
  <si>
    <t>expert-service</t>
  </si>
  <si>
    <t>https://cloud.tencent.com/product/expert-service</t>
  </si>
  <si>
    <t>安全→ 安全专家服务→ EXPERT-SERVICE</t>
  </si>
  <si>
    <t>高级威胁追溯系统</t>
  </si>
  <si>
    <t>追溯威胁源头，预测、预警威胁发生</t>
  </si>
  <si>
    <t>atts</t>
  </si>
  <si>
    <t>https://cloud.tencent.com/product/atts</t>
  </si>
  <si>
    <t>安全→ 高级威胁追溯系统→ ATTS</t>
  </si>
  <si>
    <t>威胁情报云查服务</t>
  </si>
  <si>
    <t>提供高质量的威胁情报信息查询服务</t>
  </si>
  <si>
    <t>tics</t>
  </si>
  <si>
    <t>https://cloud.tencent.com/product/tics</t>
  </si>
  <si>
    <t>安全→ 威胁情报云查服务→ TICS</t>
  </si>
  <si>
    <t>安全托管服务</t>
  </si>
  <si>
    <t>实现安全运营的高效、便捷和轻松管理</t>
  </si>
  <si>
    <t>mss</t>
  </si>
  <si>
    <t>https://cloud.tencent.com/product/mss</t>
  </si>
  <si>
    <t>安全→ 安全托管服务→ MSS</t>
  </si>
  <si>
    <t>网络空间云监测系统</t>
  </si>
  <si>
    <t>全面的外部视角安全风险评估</t>
  </si>
  <si>
    <t>ccms</t>
  </si>
  <si>
    <t>https://cloud.tencent.com/product/ccms</t>
  </si>
  <si>
    <t>安全→ 网络空间云监测系统→ CCMS</t>
  </si>
  <si>
    <t>安全管理</t>
  </si>
  <si>
    <t>安全运营中心</t>
  </si>
  <si>
    <t>腾讯云原生安全管理平台</t>
  </si>
  <si>
    <t>soc</t>
  </si>
  <si>
    <t>https://cloud.tencent.com/product/soc</t>
  </si>
  <si>
    <t>安全→ 安全运营中心→ SOC</t>
  </si>
  <si>
    <t>身份安全</t>
  </si>
  <si>
    <t>多因子身份认证</t>
  </si>
  <si>
    <t>组合多种认证手段校验用户身份</t>
  </si>
  <si>
    <t>mfas</t>
  </si>
  <si>
    <t>https://cloud.tencent.com/product/mfas</t>
  </si>
  <si>
    <t>安全→ 多因子身份认证→ MFAS</t>
  </si>
  <si>
    <t>数据安全</t>
  </si>
  <si>
    <t>数据安全中心</t>
  </si>
  <si>
    <t>基于 AI 的云上数据安全平台</t>
  </si>
  <si>
    <t>dsgc</t>
  </si>
  <si>
    <t>https://cloud.tencent.com/product/dsgc</t>
  </si>
  <si>
    <t>安全→ 数据安全中心→ DSGC</t>
  </si>
  <si>
    <t>堡垒机</t>
  </si>
  <si>
    <t>云上资源安全运维网关</t>
  </si>
  <si>
    <t>bh</t>
  </si>
  <si>
    <t>https://cloud.tencent.com/product/bh</t>
  </si>
  <si>
    <t>安全→ 堡垒机→ BH</t>
  </si>
  <si>
    <t>数据安全审计</t>
  </si>
  <si>
    <t>高性能人工智能数据安全审计</t>
  </si>
  <si>
    <t>dsaudit</t>
  </si>
  <si>
    <t>https://cloud.tencent.com/product/dsaudit</t>
  </si>
  <si>
    <t>安全→ 数据安全审计→ DSAUDIT</t>
  </si>
  <si>
    <t>数据脱敏</t>
  </si>
  <si>
    <t>自动、高效的敏感信息处理服务</t>
  </si>
  <si>
    <t>dmask</t>
  </si>
  <si>
    <t>https://cloud.tencent.com/product/dmask</t>
  </si>
  <si>
    <t>安全→ 数据脱敏→ DMASK</t>
  </si>
  <si>
    <t>云加密机</t>
  </si>
  <si>
    <t>符合国密及金融标准的数据加密服务</t>
  </si>
  <si>
    <t>cloudhsm</t>
  </si>
  <si>
    <t>https://cloud.tencent.com/product/cloudhsm</t>
  </si>
  <si>
    <t>安全→ 云加密机→ CLOUDHSM</t>
  </si>
  <si>
    <t>密钥管理系统</t>
  </si>
  <si>
    <t>专业保护数据及密钥安全的密钥服务</t>
  </si>
  <si>
    <t>kms</t>
  </si>
  <si>
    <t>https://cloud.tencent.com/product/kms</t>
  </si>
  <si>
    <t>安全→ 密钥管理系统→ KMS</t>
  </si>
  <si>
    <t>凭据管理系统</t>
  </si>
  <si>
    <t>易用、稳定、安全的凭据管理服务</t>
  </si>
  <si>
    <t>ssm</t>
  </si>
  <si>
    <t>https://cloud.tencent.com/product/ssm</t>
  </si>
  <si>
    <t>安全→ 凭据管理系统→ SSM</t>
  </si>
  <si>
    <t>数据保险箱</t>
  </si>
  <si>
    <t>更高安全系数的企业核心数据存储</t>
  </si>
  <si>
    <t>cdcs</t>
  </si>
  <si>
    <t>https://cloud.tencent.com/product/cdcs</t>
  </si>
  <si>
    <t>安全→ 数据保险箱→ CDCS</t>
  </si>
  <si>
    <t>云访问安全代理</t>
  </si>
  <si>
    <t>免应用改造字段级加密解决方案</t>
  </si>
  <si>
    <t>casb</t>
  </si>
  <si>
    <t>https://cloud.tencent.com/product/casb</t>
  </si>
  <si>
    <t>安全→ 云访问安全代理→ CASB</t>
  </si>
  <si>
    <t>网络安全</t>
  </si>
  <si>
    <t>DDoS 防护</t>
  </si>
  <si>
    <t>全面、高效、专业的 DDoS 防护能力</t>
  </si>
  <si>
    <t>ddos</t>
  </si>
  <si>
    <t>https://cloud.tencent.com/product/ddos</t>
  </si>
  <si>
    <t>安全→ DDoS 防护→ DDOS</t>
  </si>
  <si>
    <t>云防火墙</t>
  </si>
  <si>
    <t>企业上云的第一道安全防线</t>
  </si>
  <si>
    <t>cfw</t>
  </si>
  <si>
    <t>https://cloud.tencent.com/product/cfw</t>
  </si>
  <si>
    <t>安全→ 云防火墙→ CFW</t>
  </si>
  <si>
    <t>网络入侵防护系统</t>
  </si>
  <si>
    <t>提供双向流量检测，全局 IP 封禁</t>
  </si>
  <si>
    <t>nips</t>
  </si>
  <si>
    <t>https://cloud.tencent.com/product/nips</t>
  </si>
  <si>
    <t>安全→ 网络入侵防护系统→ NIPS</t>
  </si>
  <si>
    <t>样本智能分析平台</t>
  </si>
  <si>
    <t>恶意样本智能分析鉴定平台</t>
  </si>
  <si>
    <t>ama-sandbox</t>
  </si>
  <si>
    <t>https://cloud.tencent.com/product/ama-sandbox</t>
  </si>
  <si>
    <t>安全→ 样本智能分析平台→ AMA-SANDBOX</t>
  </si>
  <si>
    <t>高级威胁检测系统</t>
  </si>
  <si>
    <t>识别网络攻击及威胁的网络安全解决方案</t>
  </si>
  <si>
    <t>nta</t>
  </si>
  <si>
    <t>https://cloud.tencent.com/product/nta</t>
  </si>
  <si>
    <t>安全→ 高级威胁检测系统→ NTA</t>
  </si>
  <si>
    <t>业务安全</t>
  </si>
  <si>
    <t>借贷反欺诈</t>
  </si>
  <si>
    <t>智能、快速、便捷、及时的天御风控服务</t>
  </si>
  <si>
    <t>af</t>
  </si>
  <si>
    <t>https://cloud.tencent.com/product/af</t>
  </si>
  <si>
    <t>安全→ 借贷反欺诈→ AF</t>
  </si>
  <si>
    <t>保险反欺诈</t>
  </si>
  <si>
    <t>精准识别保险业务场景下的欺诈风险</t>
  </si>
  <si>
    <t>iaf</t>
  </si>
  <si>
    <t>https://cloud.tencent.com/product/iaf</t>
  </si>
  <si>
    <t>安全→ 保险反欺诈→ IAF</t>
  </si>
  <si>
    <t>定制建模</t>
  </si>
  <si>
    <t>量身定制的专属建模服务，精准识别欺诈风险</t>
  </si>
  <si>
    <t>afc</t>
  </si>
  <si>
    <t>https://cloud.tencent.com/product/afc</t>
  </si>
  <si>
    <t>安全→ 定制建模→ AFC</t>
  </si>
  <si>
    <t>风控平台</t>
  </si>
  <si>
    <t>一站式风险管控平台</t>
  </si>
  <si>
    <t>rcp</t>
  </si>
  <si>
    <t>https://cloud.tencent.com/product/rcp</t>
  </si>
  <si>
    <t>安全→ 风控平台→ RCP</t>
  </si>
  <si>
    <t>流量反欺诈</t>
  </si>
  <si>
    <t>快速、稳定、准确的流量欺诈识别服务</t>
  </si>
  <si>
    <t>taf</t>
  </si>
  <si>
    <t>https://cloud.tencent.com/product/taf</t>
  </si>
  <si>
    <t>安全→ 流量反欺诈→ TAF</t>
  </si>
  <si>
    <t>活动防刷</t>
  </si>
  <si>
    <t>快速、便捷、及时的活动防刷服务</t>
  </si>
  <si>
    <t>aa</t>
  </si>
  <si>
    <t>https://cloud.tencent.com/product/aa</t>
  </si>
  <si>
    <t>安全→ 活动防刷→ AA</t>
  </si>
  <si>
    <t>注册保护</t>
  </si>
  <si>
    <t>从“源头”防范风险，保障业务健康发展</t>
  </si>
  <si>
    <t>rp</t>
  </si>
  <si>
    <t>https://cloud.tencent.com/product/rp</t>
  </si>
  <si>
    <t>安全→ 注册保护→ RP</t>
  </si>
  <si>
    <t>登录保护</t>
  </si>
  <si>
    <t>有效防范盗号风险，为您的业务保驾护航</t>
  </si>
  <si>
    <t>lp</t>
  </si>
  <si>
    <t>https://cloud.tencent.com/product/lp</t>
  </si>
  <si>
    <t>安全→ 登录保护→ LP</t>
  </si>
  <si>
    <t>营销风控</t>
  </si>
  <si>
    <t>精准打击黑产</t>
  </si>
  <si>
    <t>mrm</t>
  </si>
  <si>
    <t>https://cloud.tencent.com/product/mrm</t>
  </si>
  <si>
    <t>安全→ 营销风控→ MRM</t>
  </si>
  <si>
    <t>验证码</t>
  </si>
  <si>
    <t>稳定、安全、灵活、美观的验证码服务</t>
  </si>
  <si>
    <t>captcha</t>
  </si>
  <si>
    <t>https://cloud.tencent.com/product/captcha</t>
  </si>
  <si>
    <t>安全→ 验证码→ CAPTCHA</t>
  </si>
  <si>
    <t>文本内容安全</t>
  </si>
  <si>
    <t>精准识别不适宜内容，节省用户运营成本</t>
  </si>
  <si>
    <t>tms</t>
  </si>
  <si>
    <t>https://cloud.tencent.com/product/tms</t>
  </si>
  <si>
    <t>安全→ 文本内容安全→ TMS</t>
  </si>
  <si>
    <t>图片内容安全</t>
  </si>
  <si>
    <t>ims</t>
  </si>
  <si>
    <t>https://cloud.tencent.com/product/ims</t>
  </si>
  <si>
    <t>安全→ 图片内容安全→ IMS</t>
  </si>
  <si>
    <t>音频内容安全</t>
  </si>
  <si>
    <t>高效准确的音频内容安全服务</t>
  </si>
  <si>
    <t>ams</t>
  </si>
  <si>
    <t>https://cloud.tencent.com/product/ams</t>
  </si>
  <si>
    <t>安全→ 音频内容安全→ AMS</t>
  </si>
  <si>
    <t>视频内容安全</t>
  </si>
  <si>
    <t>高效、准确的视频内容安服务</t>
  </si>
  <si>
    <t>vm</t>
  </si>
  <si>
    <t>https://cloud.tencent.com/product/vm</t>
  </si>
  <si>
    <t>安全→ 视频内容安全→ VM</t>
  </si>
  <si>
    <t>营销号码安全</t>
  </si>
  <si>
    <t>一站式精准营销号码安全感知预防服务</t>
  </si>
  <si>
    <t>smpn</t>
  </si>
  <si>
    <t>https://cloud.tencent.com/product/smpn</t>
  </si>
  <si>
    <t>安全→ 营销号码安全→ SMPN</t>
  </si>
  <si>
    <t>业务风险情报</t>
  </si>
  <si>
    <t>全面、实时、精准的业务风险情报</t>
  </si>
  <si>
    <t>bri</t>
  </si>
  <si>
    <t>https://cloud.tencent.com/product/bri</t>
  </si>
  <si>
    <t>安全→ 业务风险情报→ BRI</t>
  </si>
  <si>
    <t>联邦学习</t>
  </si>
  <si>
    <t>保护数据隐私前提下的联合建模</t>
  </si>
  <si>
    <t>fele</t>
  </si>
  <si>
    <t>https://cloud.tencent.com/product/fele</t>
  </si>
  <si>
    <t>安全→ 联邦学习→ FELE</t>
  </si>
  <si>
    <t>邮件证书</t>
  </si>
  <si>
    <t>安全可靠的邮件证书服务</t>
  </si>
  <si>
    <t>esc</t>
  </si>
  <si>
    <t>https://cloud.tencent.com/product/esc</t>
  </si>
  <si>
    <t>安全→ 邮件证书→ ESC</t>
  </si>
  <si>
    <t>全栈式风控引擎</t>
  </si>
  <si>
    <t>rce</t>
  </si>
  <si>
    <t>https://cloud.tencent.com/product/rce</t>
  </si>
  <si>
    <t>安全→ 全栈式风控引擎→ RCE</t>
  </si>
  <si>
    <t>安全营销运营平台</t>
  </si>
  <si>
    <t>安全稳定的运营平台工具</t>
  </si>
  <si>
    <t>smop</t>
  </si>
  <si>
    <t>https://cloud.tencent.com/product/smop</t>
  </si>
  <si>
    <t>安全→ 安全营销运营平台→ SMOP</t>
  </si>
  <si>
    <t>私域安全</t>
  </si>
  <si>
    <t>稳定、安全、精准、有效的私域安全服务</t>
  </si>
  <si>
    <t>pds</t>
  </si>
  <si>
    <t>https://cloud.tencent.com/product/pds</t>
  </si>
  <si>
    <t>安全→ 私域安全→ PDS</t>
  </si>
  <si>
    <t>应用安全</t>
  </si>
  <si>
    <t>Web 应用防火墙</t>
  </si>
  <si>
    <t>提供一站式的网站服务智能安全防护平台</t>
  </si>
  <si>
    <t>waf</t>
  </si>
  <si>
    <t>https://cloud.tencent.com/product/waf</t>
  </si>
  <si>
    <t>安全→ Web 应用防火墙→ WAF</t>
  </si>
  <si>
    <t>iOA 应用安全访问服务</t>
  </si>
  <si>
    <t>化整为“零”，守护企业办公安全</t>
  </si>
  <si>
    <t>sase</t>
  </si>
  <si>
    <t>https://cloud.tencent.com/product/sase</t>
  </si>
  <si>
    <t>安全→ iOA 应用安全访问服务→ SASE</t>
  </si>
  <si>
    <t>漏洞扫描服务</t>
  </si>
  <si>
    <t>便捷、准确的漏洞扫描服务</t>
  </si>
  <si>
    <t>vss</t>
  </si>
  <si>
    <t>https://cloud.tencent.com/product/vss</t>
  </si>
  <si>
    <t>安全→ 漏洞扫描服务→ VSS</t>
  </si>
  <si>
    <t>移动应用安全</t>
  </si>
  <si>
    <t>稳定、有效的移动应用安全服务</t>
  </si>
  <si>
    <t>ms</t>
  </si>
  <si>
    <t>https://cloud.tencent.com/product/ms</t>
  </si>
  <si>
    <t>安全→ 移动应用安全→ MS</t>
  </si>
  <si>
    <t>手游安全</t>
  </si>
  <si>
    <t>腾讯游戏自用的专业手游安全解决方案</t>
  </si>
  <si>
    <t>ace</t>
  </si>
  <si>
    <t>https://cloud.tencent.com/product/ace</t>
  </si>
  <si>
    <t>安全→ 手游安全→ ACE</t>
  </si>
  <si>
    <t>小程序安全</t>
  </si>
  <si>
    <t>小程序全生命周期的一站式安全解决方案</t>
  </si>
  <si>
    <t>mmps</t>
  </si>
  <si>
    <t>https://cloud.tencent.com/product/mmps</t>
  </si>
  <si>
    <t>安全→ 小程序安全→ MMPS</t>
  </si>
  <si>
    <t>软件定义边界</t>
  </si>
  <si>
    <t>零信任，安全连接解决方案</t>
  </si>
  <si>
    <t>sdp</t>
  </si>
  <si>
    <t>https://cloud.tencent.com/product/sdp</t>
  </si>
  <si>
    <t>安全→ 软件定义边界→ SDP</t>
  </si>
  <si>
    <t>应用安全开发</t>
  </si>
  <si>
    <t>新一代 SAST！精准！高速！</t>
  </si>
  <si>
    <t>asd</t>
  </si>
  <si>
    <t>https://cloud.tencent.com/product/asd</t>
  </si>
  <si>
    <t>安全→ 应用安全开发→ ASD</t>
  </si>
  <si>
    <t>终端安全</t>
  </si>
  <si>
    <t>主机安全</t>
  </si>
  <si>
    <t>提供黑客入侵检测和漏洞风险预警服务</t>
  </si>
  <si>
    <t>cwp</t>
  </si>
  <si>
    <t>https://cloud.tencent.com/product/cwp</t>
  </si>
  <si>
    <t>安全→ 主机安全→ CWP</t>
  </si>
  <si>
    <t>反病毒引擎</t>
  </si>
  <si>
    <t>全平台病毒，木马，威胁检测</t>
  </si>
  <si>
    <t>antivirus</t>
  </si>
  <si>
    <t>https://cloud.tencent.com/product/antivirus</t>
  </si>
  <si>
    <t>安全→ 反病毒引擎→ ANTIVIRUS</t>
  </si>
  <si>
    <t>零信任无边界访问控制系统</t>
  </si>
  <si>
    <t>三级“零信任安全”体系，守卫网络边界</t>
  </si>
  <si>
    <t>ioa</t>
  </si>
  <si>
    <t>https://cloud.tencent.com/product/ioa</t>
  </si>
  <si>
    <t>安全→ 零信任无边界访问控制系统→ IOA</t>
  </si>
  <si>
    <t>企业移动管理</t>
  </si>
  <si>
    <t>监测、保障终端使用情况和数据安全</t>
  </si>
  <si>
    <t>emm</t>
  </si>
  <si>
    <t>https://cloud.tencent.com/product/emm</t>
  </si>
  <si>
    <t>安全→ 企业移动管理→ EMM</t>
  </si>
  <si>
    <t>容器安全服务</t>
  </si>
  <si>
    <t>精准地对容器的镜像，合规，运行时进行防御和检测</t>
  </si>
  <si>
    <t>tcss</t>
  </si>
  <si>
    <t>https://cloud.tencent.com/product/tcss</t>
  </si>
  <si>
    <t>安全→ 容器安全服务→ TCSS</t>
  </si>
  <si>
    <t>开发者服务</t>
  </si>
  <si>
    <t>管理与审计</t>
  </si>
  <si>
    <t>访问管理</t>
  </si>
  <si>
    <t>便捷、安全的权限分配和子用户管理服务</t>
  </si>
  <si>
    <t>cam</t>
  </si>
  <si>
    <t>https://cloud.tencent.com/product/cam</t>
  </si>
  <si>
    <t>开发者服务→ 访问管理→ CAM</t>
  </si>
  <si>
    <t>集团账号管理</t>
  </si>
  <si>
    <t>基于权限的腾讯云多账号管理服务</t>
  </si>
  <si>
    <t>organization</t>
  </si>
  <si>
    <t>https://cloud.tencent.com/product/organization</t>
  </si>
  <si>
    <t>开发者服务→ 集团账号管理→ ORGANIZATION</t>
  </si>
  <si>
    <t>商业流程服务</t>
  </si>
  <si>
    <t>标准、规范、电子化的云资源流程管理</t>
  </si>
  <si>
    <t>bpaas</t>
  </si>
  <si>
    <t>https://cloud.tencent.com/product/bpaas</t>
  </si>
  <si>
    <t>开发者服务→ 商业流程服务→ BPAAS</t>
  </si>
  <si>
    <t>账号安全服务</t>
  </si>
  <si>
    <t>提供账号安全保障服务</t>
  </si>
  <si>
    <t>acss</t>
  </si>
  <si>
    <t>https://cloud.tencent.com/product/acss</t>
  </si>
  <si>
    <t>开发者服务→ 账号安全服务→ ACSS</t>
  </si>
  <si>
    <t>云审计</t>
  </si>
  <si>
    <t>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t>
  </si>
  <si>
    <t>cloudaudit</t>
  </si>
  <si>
    <t>https://cloud.tencent.com/product/cloudaudit</t>
  </si>
  <si>
    <t>开发者服务→ 云审计→ CLOUDAUDIT</t>
  </si>
  <si>
    <t>账号威胁发现</t>
  </si>
  <si>
    <t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t>
  </si>
  <si>
    <t>atd</t>
  </si>
  <si>
    <t>https://cloud.tencent.com/product/atd</t>
  </si>
  <si>
    <t>开发者服务→ 账号威胁发现→ ATD</t>
  </si>
  <si>
    <t>监控与运维</t>
  </si>
  <si>
    <t>云拨测</t>
  </si>
  <si>
    <t>网站、域名、后台接口的智能监控服务</t>
  </si>
  <si>
    <t>cat</t>
  </si>
  <si>
    <t>https://cloud.tencent.com/product/cat</t>
  </si>
  <si>
    <t>开发者服务→ 云拨测→ CAT</t>
  </si>
  <si>
    <t>应用性能观测</t>
  </si>
  <si>
    <t>按量</t>
  </si>
  <si>
    <t>一站式应用性能监控解决方案</t>
  </si>
  <si>
    <t>apm</t>
  </si>
  <si>
    <t>https://cloud.tencent.com/product/apm</t>
  </si>
  <si>
    <t>开发者服务→ 应用性能观测→ APM</t>
  </si>
  <si>
    <t>前端性能监控</t>
  </si>
  <si>
    <t>一站式前端性能质量监控解决方案</t>
  </si>
  <si>
    <t>rum</t>
  </si>
  <si>
    <t>https://cloud.tencent.com/product/rum</t>
  </si>
  <si>
    <t>开发者服务→ 前端性能监控→ RUM</t>
  </si>
  <si>
    <t>云监控</t>
  </si>
  <si>
    <t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t>
  </si>
  <si>
    <t>cm</t>
  </si>
  <si>
    <t>https://cloud.tencent.com/product/cm</t>
  </si>
  <si>
    <t>开发者服务→ 云监控→ CM</t>
  </si>
  <si>
    <t>Prometheus 监控服务</t>
  </si>
  <si>
    <t>包年包月</t>
  </si>
  <si>
    <t>Prometheus 监控服务（Managed Service for Prometheus）在继承开源 Prometheus 监控能力的同时 ，提供高可用的 Prometheus 服务及与开源可视化的 Grafana，可减少用户的开发及运维成本。</t>
  </si>
  <si>
    <t>tmp</t>
  </si>
  <si>
    <t>https://cloud.tencent.com/product/tmp</t>
  </si>
  <si>
    <t>开发者服务→ Prometheus 监控服务→ TMP</t>
  </si>
  <si>
    <t>混沌演练平台</t>
  </si>
  <si>
    <t>遵循混沌工程实验原理的故障演练平台</t>
  </si>
  <si>
    <t>cfg</t>
  </si>
  <si>
    <t>https://cloud.tencent.com/product/cfg</t>
  </si>
  <si>
    <t>开发者服务→ 混沌演练平台→ CFG</t>
  </si>
  <si>
    <t>开发者工具</t>
  </si>
  <si>
    <t>压测大师</t>
  </si>
  <si>
    <t>服务器压测解决方案</t>
  </si>
  <si>
    <t>lm</t>
  </si>
  <si>
    <t>https://cloud.tencent.com/product/lm</t>
  </si>
  <si>
    <t>开发者服务→ 压测大师→ LM</t>
  </si>
  <si>
    <t>腾讯云代码分析</t>
  </si>
  <si>
    <t>云原生、分布式、高性能的代码分析平台</t>
  </si>
  <si>
    <t>tcap</t>
  </si>
  <si>
    <t>https://cloud.tencent.com/product/tcap</t>
  </si>
  <si>
    <t>开发者服务→ 腾讯云代码分析→ TCAP</t>
  </si>
  <si>
    <t>测试服务</t>
  </si>
  <si>
    <t>快速、高效、低成本的云端测试服务</t>
  </si>
  <si>
    <t>wetest</t>
  </si>
  <si>
    <t>https://cloud.tencent.com/product/wetest</t>
  </si>
  <si>
    <t>开发者服务→ 测试服务→ WETEST</t>
  </si>
  <si>
    <t>CODING DevOps</t>
  </si>
  <si>
    <t>一站式 DevOps，提升研发效能</t>
  </si>
  <si>
    <t>coding</t>
  </si>
  <si>
    <t>https://cloud.tencent.com/product/coding</t>
  </si>
  <si>
    <t>开发者服务→ CODING DevOps→ CODING</t>
  </si>
  <si>
    <t>设计协同管理工具</t>
  </si>
  <si>
    <t>设计协作平台</t>
  </si>
  <si>
    <t>一站式高效产品设计协作平台</t>
  </si>
  <si>
    <t>codesign</t>
  </si>
  <si>
    <t>https://cloud.tencent.com/product/codesign</t>
  </si>
  <si>
    <t>开发者服务→ 设计协作平台→ CODESIGN</t>
  </si>
  <si>
    <t>泰山创意创作</t>
  </si>
  <si>
    <t>秒速生产海量创意素材</t>
  </si>
  <si>
    <t>taidc</t>
  </si>
  <si>
    <t>https://cloud.tencent.com/product/taidc</t>
  </si>
  <si>
    <t>开发者服务→ 泰山创意创作→ TAIDC</t>
  </si>
  <si>
    <t>应用程序集成</t>
  </si>
  <si>
    <t>应用与服务编排工作流</t>
  </si>
  <si>
    <t>可视化编排腾讯云服务形成工作流模板</t>
  </si>
  <si>
    <t>asw</t>
  </si>
  <si>
    <t>https://cloud.tencent.com/product/asw</t>
  </si>
  <si>
    <t>开发者服务→ 应用与服务编排工作流→ ASW</t>
  </si>
  <si>
    <t>云资源管理</t>
  </si>
  <si>
    <t>腾讯云助手</t>
  </si>
  <si>
    <t>移动管理腾讯云账户、云资源</t>
  </si>
  <si>
    <t>tca</t>
  </si>
  <si>
    <t>https://cloud.tencent.com/product/tca</t>
  </si>
  <si>
    <t>开发者服务→ 腾讯云助手→ TCA</t>
  </si>
  <si>
    <t>云 API</t>
  </si>
  <si>
    <t>以接口的形式访问腾讯云的各类资源</t>
  </si>
  <si>
    <t>api</t>
  </si>
  <si>
    <t>https://cloud.tencent.com/product/api</t>
  </si>
  <si>
    <t>开发者服务→ 云 API→ API</t>
  </si>
  <si>
    <t>命令行工具</t>
  </si>
  <si>
    <t>快速轻松地调用云 API 管理您的云资源</t>
  </si>
  <si>
    <t>cli</t>
  </si>
  <si>
    <t>https://cloud.tencent.com/product/cli</t>
  </si>
  <si>
    <t>开发者服务→ 命令行工具→ CLI</t>
  </si>
  <si>
    <t>资源编排 TIC</t>
  </si>
  <si>
    <t>高效安全的基础架构管理平台</t>
  </si>
  <si>
    <t>tic</t>
  </si>
  <si>
    <t>https://cloud.tencent.com/product/tic</t>
  </si>
  <si>
    <t>开发者服务→ 资源编排 TIC→ TIC</t>
  </si>
  <si>
    <t>云顾问</t>
  </si>
  <si>
    <t>值得信赖的云资源优化顾问</t>
  </si>
  <si>
    <t>advisor</t>
  </si>
  <si>
    <t>https://cloud.tencent.com/product/advisor</t>
  </si>
  <si>
    <t>开发者服务→ 云顾问→ ADVISOR</t>
  </si>
  <si>
    <t>企业应用与云通信</t>
  </si>
  <si>
    <t>办公协同</t>
  </si>
  <si>
    <t>腾讯会议</t>
  </si>
  <si>
    <t>“云+端+AI”云视频会议解决方案</t>
  </si>
  <si>
    <t>tm</t>
  </si>
  <si>
    <t>https://cloud.tencent.com/product/tm</t>
  </si>
  <si>
    <t>企业应用与云通信→ 腾讯会议→ TM</t>
  </si>
  <si>
    <t>腾讯文档企业版</t>
  </si>
  <si>
    <t>支持文档协作，多格式预览，文件存储及共享</t>
  </si>
  <si>
    <t>tde</t>
  </si>
  <si>
    <t>https://cloud.tencent.com/product/tde</t>
  </si>
  <si>
    <t>企业应用与云通信→ 腾讯文档企业版→ TDE</t>
  </si>
  <si>
    <t>TAPD 敏捷项目管理</t>
  </si>
  <si>
    <t>提供贯穿敏捷研发生命周期的一站式服务</t>
  </si>
  <si>
    <t>tapd</t>
  </si>
  <si>
    <t>https://cloud.tencent.com/product/tapd</t>
  </si>
  <si>
    <t>企业应用与云通信→ TAPD 敏捷项目管理→ TAPD</t>
  </si>
  <si>
    <t>腾讯乐享</t>
  </si>
  <si>
    <t>一站式企业社区</t>
  </si>
  <si>
    <t>lexiang</t>
  </si>
  <si>
    <t>https://cloud.tencent.com/product/lexiang</t>
  </si>
  <si>
    <t>企业应用与云通信→ 腾讯乐享→ LEXIANG</t>
  </si>
  <si>
    <t>腾讯HR助手</t>
  </si>
  <si>
    <t>提供优质的 e-HR 产品与服务</t>
  </si>
  <si>
    <t>hrm</t>
  </si>
  <si>
    <t>https://cloud.tencent.com/product/hrm</t>
  </si>
  <si>
    <t>企业应用与云通信→ 腾讯HR助手→ HRM</t>
  </si>
  <si>
    <t>腾讯企业邮</t>
  </si>
  <si>
    <t>全面、专业、专属定制的企业邮件服务</t>
  </si>
  <si>
    <t>exmail</t>
  </si>
  <si>
    <t>https://cloud.tencent.com/product/exmail</t>
  </si>
  <si>
    <t>企业应用与云通信→ 腾讯企业邮→ EXMAIL</t>
  </si>
  <si>
    <t>企业服务</t>
  </si>
  <si>
    <t>商标注册</t>
  </si>
  <si>
    <t>专业顾问一对一， 为企业品牌保驾护航</t>
  </si>
  <si>
    <t>tmr</t>
  </si>
  <si>
    <t>https://cloud.tencent.com/product/tmr</t>
  </si>
  <si>
    <t>企业应用与云通信→ 商标注册→ TMR</t>
  </si>
  <si>
    <t>版权登记</t>
  </si>
  <si>
    <t>简单便捷的版权登记服务，保护著作权人权益。</t>
  </si>
  <si>
    <t>crr</t>
  </si>
  <si>
    <t>https://cloud.tencent.com/product/crr</t>
  </si>
  <si>
    <t>企业应用与云通信→ 版权登记→ CRR</t>
  </si>
  <si>
    <t>增值电信</t>
  </si>
  <si>
    <t>企业经营准入需求，保证产品上线合法性</t>
  </si>
  <si>
    <t>vat</t>
  </si>
  <si>
    <t>https://cloud.tencent.com/product/vat</t>
  </si>
  <si>
    <t>企业应用与云通信→ 增值电信→ VAT</t>
  </si>
  <si>
    <t>工商注册</t>
  </si>
  <si>
    <t>一站式工商注册服务体系</t>
  </si>
  <si>
    <t>br</t>
  </si>
  <si>
    <t>https://cloud.tencent.com/product/br</t>
  </si>
  <si>
    <t>企业应用与云通信→ 工商注册→ BR</t>
  </si>
  <si>
    <t>网站建设</t>
  </si>
  <si>
    <t>强大的建站系统以及专属设计师服务</t>
  </si>
  <si>
    <t>wds</t>
  </si>
  <si>
    <t>https://cloud.tencent.com/product/wds</t>
  </si>
  <si>
    <t>企业应用与云通信→ 网站建设→ WDS</t>
  </si>
  <si>
    <t>企业通信</t>
  </si>
  <si>
    <t>云呼叫中心</t>
  </si>
  <si>
    <t>提供便捷的互动式呼叫中心管理服务</t>
  </si>
  <si>
    <t>ccc</t>
  </si>
  <si>
    <t>https://cloud.tencent.com/product/ccc</t>
  </si>
  <si>
    <t>企业应用与云通信→ 云呼叫中心→ CCC</t>
  </si>
  <si>
    <t>企业应用</t>
  </si>
  <si>
    <t>智慧会务</t>
  </si>
  <si>
    <t>在线化、数字化、无纸化的会议助手</t>
  </si>
  <si>
    <t>tcc</t>
  </si>
  <si>
    <t>https://cloud.tencent.com/product/tcc</t>
  </si>
  <si>
    <t>企业应用与云通信→ 智慧会务→ TCC</t>
  </si>
  <si>
    <t>腾讯云 IDaaS</t>
  </si>
  <si>
    <t>快速实现账户同步及数据打通</t>
  </si>
  <si>
    <t>tcid</t>
  </si>
  <si>
    <t>https://cloud.tencent.com/product/tcid</t>
  </si>
  <si>
    <t>企业应用与云通信→ 腾讯云 IDaaS→ TCID</t>
  </si>
  <si>
    <t>企业集成服务</t>
  </si>
  <si>
    <t>全面、开放的企业级云端集成平台</t>
  </si>
  <si>
    <t>eis</t>
  </si>
  <si>
    <t>https://cloud.tencent.com/product/eis</t>
  </si>
  <si>
    <t>企业应用与云通信→ 企业集成服务→ EIS</t>
  </si>
  <si>
    <t>品牌经营管家</t>
  </si>
  <si>
    <t>品牌打假、舆情监控、经营合规等</t>
  </si>
  <si>
    <t>bma</t>
  </si>
  <si>
    <t>https://cloud.tencent.com/product/bma</t>
  </si>
  <si>
    <t>企业应用与云通信→ 品牌经营管家→ BMA</t>
  </si>
  <si>
    <t>神笔低代码平台</t>
  </si>
  <si>
    <t>像画画一样快速搭建多终端企业级应用</t>
  </si>
  <si>
    <t>shenbi</t>
  </si>
  <si>
    <t>https://cloud.tencent.com/product/shenbi</t>
  </si>
  <si>
    <t>企业应用与云通信→ 神笔低代码平台→ SHENBI</t>
  </si>
  <si>
    <t>腾讯问卷</t>
  </si>
  <si>
    <t>个性专业安全的一站式调查研究服务平台</t>
  </si>
  <si>
    <t>survey</t>
  </si>
  <si>
    <t>https://cloud.tencent.com/product/survey</t>
  </si>
  <si>
    <t>企业应用与云通信→ 腾讯问卷→ SURVEY</t>
  </si>
  <si>
    <t>腾讯企点</t>
  </si>
  <si>
    <t>数字化全渠道 客户沟通互动平台</t>
  </si>
  <si>
    <t>qidian</t>
  </si>
  <si>
    <t>https://cloud.tencent.com/product/qidian</t>
  </si>
  <si>
    <t>企业应用与云通信→ 腾讯企点→ QIDIAN</t>
  </si>
  <si>
    <t>腾讯电子签 SaaS 版</t>
  </si>
  <si>
    <t>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t>
  </si>
  <si>
    <t>ess</t>
  </si>
  <si>
    <t>https://cloud.tencent.com/product/ess</t>
  </si>
  <si>
    <t>企业应用与云通信→ 腾讯电子签 SaaS 版→ ESS</t>
  </si>
  <si>
    <t>腾讯电子签集成版</t>
  </si>
  <si>
    <t>腾讯电子签集成版（E-Sign Service Integration，ESS-Integration）提供完善、灵活的 API 接口适应不同场景业务需求，与客户的业务场景紧密融合。客户集成电子签能力后，腾讯电子签全程监督跟踪，确保合同法律效力。</t>
  </si>
  <si>
    <t>ess-integration</t>
  </si>
  <si>
    <t>https://cloud.tencent.com/product/ess-integration</t>
  </si>
  <si>
    <t>企业应用与云通信→ 腾讯电子签集成版→ ESS-INTEGRATION</t>
  </si>
  <si>
    <t>区块链</t>
  </si>
  <si>
    <t>TBaaS</t>
  </si>
  <si>
    <t>低门槛，一站式接入的区块链服务</t>
  </si>
  <si>
    <t>tbaas</t>
  </si>
  <si>
    <t>https://cloud.tencent.com/product/tbaas</t>
  </si>
  <si>
    <t>企业应用与云通信→ TBaaS→ TBAAS</t>
  </si>
  <si>
    <t>动产质押区块链登记系统</t>
  </si>
  <si>
    <t>安全可信的大宗商品仓单供应链金融服务</t>
  </si>
  <si>
    <t>tbpr</t>
  </si>
  <si>
    <t>https://cloud.tencent.com/product/tbpr</t>
  </si>
  <si>
    <t>企业应用与云通信→ 动产质押区块链登记系统→ TBPR</t>
  </si>
  <si>
    <t>区块链可信取证</t>
  </si>
  <si>
    <t>在线实时取证、固证、公证服务</t>
  </si>
  <si>
    <t>btoe</t>
  </si>
  <si>
    <t>https://cloud.tencent.com/product/btoe</t>
  </si>
  <si>
    <t>企业应用与云通信→ 区块链可信取证→ BTOE</t>
  </si>
  <si>
    <t>分布式身份</t>
  </si>
  <si>
    <t>可信数字身份与数据交换基础服务</t>
  </si>
  <si>
    <t>tdid</t>
  </si>
  <si>
    <t>https://cloud.tencent.com/product/tdid</t>
  </si>
  <si>
    <t>企业应用与云通信→ 分布式身份→ TDID</t>
  </si>
  <si>
    <t>域名与网站</t>
  </si>
  <si>
    <t>域名注册</t>
  </si>
  <si>
    <t>专业域名服务，安全、省心、可信赖</t>
  </si>
  <si>
    <t>domain</t>
  </si>
  <si>
    <t>https://cloud.tencent.com/product/domain</t>
  </si>
  <si>
    <t>企业应用与云通信→ 域名注册→ DOMAIN</t>
  </si>
  <si>
    <t>DNS 解析 DNSPod</t>
  </si>
  <si>
    <t>提供稳定、安全、快速的智能解析服务</t>
  </si>
  <si>
    <t>cns</t>
  </si>
  <si>
    <t>https://cloud.tencent.com/product/cns</t>
  </si>
  <si>
    <t>企业应用与云通信→ DNS 解析 DNSPod→ CNS</t>
  </si>
  <si>
    <t>网站备案</t>
  </si>
  <si>
    <t>备案备多久，云服务免费用多久</t>
  </si>
  <si>
    <t>ba</t>
  </si>
  <si>
    <t>https://cloud.tencent.com/product/ba</t>
  </si>
  <si>
    <t>企业应用与云通信→ 网站备案→ BA</t>
  </si>
  <si>
    <t>SSL 证书</t>
  </si>
  <si>
    <t>一站式数字证书管理服务</t>
  </si>
  <si>
    <t>ssl</t>
  </si>
  <si>
    <t>https://cloud.tencent.com/product/ssl</t>
  </si>
  <si>
    <t>企业应用与云通信→ SSL 证书→ SSL</t>
  </si>
  <si>
    <t>证书监控 SSLPod</t>
  </si>
  <si>
    <t>全方位的 HTTPS 安全评级管理、监控服务</t>
  </si>
  <si>
    <t>sslpod</t>
  </si>
  <si>
    <t>https://cloud.tencent.com/product/sslpod</t>
  </si>
  <si>
    <t>企业应用与云通信→ 证书监控 SSLPod→ SSLPOD</t>
  </si>
  <si>
    <t>移动解析 HTTPDNS</t>
  </si>
  <si>
    <t>快速、稳定、准确、防劫持</t>
  </si>
  <si>
    <t>httpdns</t>
  </si>
  <si>
    <t>https://cloud.tencent.com/product/httpdns</t>
  </si>
  <si>
    <t>企业应用与云通信→ 移动解析 HTTPDNS→ HTTPDNS</t>
  </si>
  <si>
    <t>检测工具</t>
  </si>
  <si>
    <t>自动诊断域名、证书状态，保障网站安全</t>
  </si>
  <si>
    <t>tools</t>
  </si>
  <si>
    <t>https://cloud.tencent.com/product/tools</t>
  </si>
  <si>
    <t>企业应用与云通信→ 检测工具→ TOOLS</t>
  </si>
  <si>
    <t>私有域解析 Private DNS</t>
  </si>
  <si>
    <t>安全、稳定、高效的私有域名解析服务</t>
  </si>
  <si>
    <t>privatedns</t>
  </si>
  <si>
    <t>https://cloud.tencent.com/product/privatedns</t>
  </si>
  <si>
    <t>企业应用与云通信→ 私有域解析 Private DNS→ PRIVATEDNS</t>
  </si>
  <si>
    <t>代码签名证书</t>
  </si>
  <si>
    <t>安全可靠的代码签名证书服务</t>
  </si>
  <si>
    <t>csc</t>
  </si>
  <si>
    <t>https://cloud.tencent.com/product/csc</t>
  </si>
  <si>
    <t>企业应用与云通信→ 代码签名证书→ CSC</t>
  </si>
  <si>
    <t>Discuz!</t>
  </si>
  <si>
    <t>领先的私域流量经营和社区系统</t>
  </si>
  <si>
    <t>discuz</t>
  </si>
  <si>
    <t>https://cloud.tencent.com/product/discuz</t>
  </si>
  <si>
    <t>企业应用与云通信→ Discuz!→ DISCUZ</t>
  </si>
  <si>
    <t>云证通</t>
  </si>
  <si>
    <t>统一的数字证件管理平台</t>
  </si>
  <si>
    <t>tdcp</t>
  </si>
  <si>
    <t>https://cloud.tencent.com/product/tdcp</t>
  </si>
  <si>
    <t>企业应用与云通信→ 云证通→ TDCP</t>
  </si>
  <si>
    <t>云通信</t>
  </si>
  <si>
    <t>即时通信 IM</t>
  </si>
  <si>
    <t>承载支撑亿级 QQ 用户的通信服务</t>
  </si>
  <si>
    <t>im</t>
  </si>
  <si>
    <t>https://cloud.tencent.com/product/im</t>
  </si>
  <si>
    <t>企业应用与云通信→ 即时通信 IM→ IM</t>
  </si>
  <si>
    <t>移动推送 TPNS</t>
  </si>
  <si>
    <t>智能、精准、高抵达率的移动推送服务</t>
  </si>
  <si>
    <t>tpns</t>
  </si>
  <si>
    <t>https://cloud.tencent.com/product/tpns</t>
  </si>
  <si>
    <t>企业应用与云通信→ 移动推送 TPNS→ TPNS</t>
  </si>
  <si>
    <t>短信</t>
  </si>
  <si>
    <t>快速稳定、简单易用、触达全球的短信服务</t>
  </si>
  <si>
    <t>sms</t>
  </si>
  <si>
    <t>https://cloud.tencent.com/product/sms</t>
  </si>
  <si>
    <t>企业应用与云通信→ 短信→ SMS</t>
  </si>
  <si>
    <t>语音消息</t>
  </si>
  <si>
    <t>简单易用、快速接入的语音短信服务</t>
  </si>
  <si>
    <t>vms</t>
  </si>
  <si>
    <t>https://cloud.tencent.com/product/vms</t>
  </si>
  <si>
    <t>企业应用与云通信→ 语音消息→ VMS</t>
  </si>
  <si>
    <t>邮件推送</t>
  </si>
  <si>
    <t>简单快速，精准高效的邮件推送服务</t>
  </si>
  <si>
    <t>ses</t>
  </si>
  <si>
    <t>https://cloud.tencent.com/product/ses</t>
  </si>
  <si>
    <t>企业应用与云通信→ 邮件推送→ SES</t>
  </si>
  <si>
    <t>号码认证</t>
  </si>
  <si>
    <t>提供一键登录、本机校验两大功能</t>
  </si>
  <si>
    <t>nvs</t>
  </si>
  <si>
    <t>https://cloud.tencent.com/product/nvs</t>
  </si>
  <si>
    <t>企业应用与云通信→ 号码认证→ NVS</t>
  </si>
  <si>
    <t>移动网络加速</t>
  </si>
  <si>
    <t>在4G/5G网络下，提供网络加速服务</t>
  </si>
  <si>
    <t>mna</t>
  </si>
  <si>
    <t>https://cloud.tencent.com/product/mna</t>
  </si>
  <si>
    <t>企业应用与云通信→ 移动网络加速→ MNA</t>
  </si>
  <si>
    <t>人工智能</t>
  </si>
  <si>
    <t>AI 泛娱乐</t>
  </si>
  <si>
    <t>人脸融合</t>
  </si>
  <si>
    <t>融合两张图片的人脸特征，“疯狂变脸”</t>
  </si>
  <si>
    <t>facefusion</t>
  </si>
  <si>
    <t>https://cloud.tencent.com/product/facefusion</t>
  </si>
  <si>
    <t>人工智能→ 人脸融合→ FACEFUSION</t>
  </si>
  <si>
    <t>人脸试妆</t>
  </si>
  <si>
    <t>自然、精准、高效的人脸美化服务</t>
  </si>
  <si>
    <t>fmu</t>
  </si>
  <si>
    <t>https://cloud.tencent.com/product/fmu</t>
  </si>
  <si>
    <t>人工智能→ 人脸试妆→ FMU</t>
  </si>
  <si>
    <t>人像变换</t>
  </si>
  <si>
    <t>实现年龄变化、性别切换的人像变换效果</t>
  </si>
  <si>
    <t>ft</t>
  </si>
  <si>
    <t>https://cloud.tencent.com/product/ft</t>
  </si>
  <si>
    <t>人工智能→ 人像变换→ FT</t>
  </si>
  <si>
    <t>手势识别</t>
  </si>
  <si>
    <t>解锁人机交互新方式，让生活更智能</t>
  </si>
  <si>
    <t>gr</t>
  </si>
  <si>
    <t>https://cloud.tencent.com/product/gr</t>
  </si>
  <si>
    <t>人工智能→ 手势识别→ GR</t>
  </si>
  <si>
    <t>AI 平台服务</t>
  </si>
  <si>
    <t>人工智能服务平台</t>
  </si>
  <si>
    <t>全栈式人工智能服务平台</t>
  </si>
  <si>
    <t>timatrix</t>
  </si>
  <si>
    <t>https://cloud.tencent.com/product/timatrix</t>
  </si>
  <si>
    <t>人工智能→ 人工智能服务平台→ TIMATRIX</t>
  </si>
  <si>
    <t>腾讯智能对话平台</t>
  </si>
  <si>
    <t>为开发者提供人机对话应用开发最佳体验</t>
  </si>
  <si>
    <t>tbp</t>
  </si>
  <si>
    <t>https://cloud.tencent.com/product/tbp</t>
  </si>
  <si>
    <t>人工智能→ 腾讯智能对话平台→ TBP</t>
  </si>
  <si>
    <t>IP 虚拟人</t>
  </si>
  <si>
    <t>快速定制虚拟形象，助力企业降本增效</t>
  </si>
  <si>
    <t>ivh</t>
  </si>
  <si>
    <t>https://cloud.tencent.com/product/ivh</t>
  </si>
  <si>
    <t>人工智能→ IP 虚拟人→ IVH</t>
  </si>
  <si>
    <t>智能钛机器学习平台</t>
  </si>
  <si>
    <t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t>
  </si>
  <si>
    <t>tione</t>
  </si>
  <si>
    <t>https://cloud.tencent.com/product/tione</t>
  </si>
  <si>
    <t>人工智能→ 智能钛机器学习平台→ TIONE</t>
  </si>
  <si>
    <t>智能钛弹性模型服务</t>
  </si>
  <si>
    <t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t>
  </si>
  <si>
    <t>ti-ems</t>
  </si>
  <si>
    <t>https://cloud.tencent.com/product/ti-ems</t>
  </si>
  <si>
    <t>人工智能→ 智能钛弹性模型服务→ TI-EMS</t>
  </si>
  <si>
    <t>智能钛工业 AI 平台</t>
  </si>
  <si>
    <t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t>
  </si>
  <si>
    <t>ti-insight</t>
  </si>
  <si>
    <t>https://cloud.tencent.com/product/ti-insight</t>
  </si>
  <si>
    <t>人工智能→ 智能钛工业 AI 平台→ TI-INSIGHT</t>
  </si>
  <si>
    <t>AI 行业应用</t>
  </si>
  <si>
    <t>智能保险助手</t>
  </si>
  <si>
    <t>AI 辅助医疗票据结构化，给出核保结论</t>
  </si>
  <si>
    <t>cii</t>
  </si>
  <si>
    <t>https://cloud.tencent.com/product/cii</t>
  </si>
  <si>
    <t>人工智能→ 智能保险助手→ CII</t>
  </si>
  <si>
    <t>人脸识别</t>
  </si>
  <si>
    <t>精准实时稳定的人脸识别服务</t>
  </si>
  <si>
    <t>facerecognition</t>
  </si>
  <si>
    <t>https://cloud.tencent.com/product/facerecognition</t>
  </si>
  <si>
    <t>人工智能→ 人脸识别→ FACERECOGNITION</t>
  </si>
  <si>
    <t>人脸核身</t>
  </si>
  <si>
    <t>秒级确认身份真实性，有效降低业务风险</t>
  </si>
  <si>
    <t>faceid</t>
  </si>
  <si>
    <t>https://cloud.tencent.com/product/faceid</t>
  </si>
  <si>
    <t>人工智能→ 人脸核身→ FACEID</t>
  </si>
  <si>
    <t>人脸支付</t>
  </si>
  <si>
    <t>安全可靠、实时准确的刷脸支付</t>
  </si>
  <si>
    <t>frp</t>
  </si>
  <si>
    <t>https://cloud.tencent.com/product/frp</t>
  </si>
  <si>
    <t>人工智能→ 人脸支付→ FRP</t>
  </si>
  <si>
    <t>换脸甄别</t>
  </si>
  <si>
    <t>准确快速鉴别视频、图片中的假脸</t>
  </si>
  <si>
    <t>atdf</t>
  </si>
  <si>
    <t>https://cloud.tencent.com/product/atdf</t>
  </si>
  <si>
    <t>人工智能→ 换脸甄别→ ATDF</t>
  </si>
  <si>
    <t>人体识别</t>
  </si>
  <si>
    <t>人体分析</t>
  </si>
  <si>
    <t>精准、高效的人像分割、人体识别服务</t>
  </si>
  <si>
    <t>bda</t>
  </si>
  <si>
    <t>https://cloud.tencent.com/product/bda</t>
  </si>
  <si>
    <t>人工智能→ 人体分析→ BDA</t>
  </si>
  <si>
    <t>图像识别</t>
  </si>
  <si>
    <t>图像分析</t>
  </si>
  <si>
    <t>综合性的图像理解和分析服务</t>
  </si>
  <si>
    <t>tiia</t>
  </si>
  <si>
    <t>https://cloud.tencent.com/product/tiia</t>
  </si>
  <si>
    <t>人工智能→ 图像分析→ TIIA</t>
  </si>
  <si>
    <t>智能识图</t>
  </si>
  <si>
    <t>快速实现高质量拍照购物、内容导购</t>
  </si>
  <si>
    <t>iir</t>
  </si>
  <si>
    <t>https://cloud.tencent.com/product/iir</t>
  </si>
  <si>
    <t>人工智能→ 智能识图→ IIR</t>
  </si>
  <si>
    <t>文字识别</t>
  </si>
  <si>
    <t>通用文字识别</t>
  </si>
  <si>
    <t>多场景整图文字的高精度检测和识别服务</t>
  </si>
  <si>
    <t>generalocr</t>
  </si>
  <si>
    <t>https://cloud.tencent.com/product/generalocr</t>
  </si>
  <si>
    <t>人工智能→ 通用文字识别→ GENERALOCR</t>
  </si>
  <si>
    <t>卡证文字识别</t>
  </si>
  <si>
    <t>各类卡片证照的结构化识别服务</t>
  </si>
  <si>
    <t>cardocr</t>
  </si>
  <si>
    <t>https://cloud.tencent.com/product/cardocr</t>
  </si>
  <si>
    <t>人工智能→ 卡证文字识别→ CARDOCR</t>
  </si>
  <si>
    <t>票据单据识别</t>
  </si>
  <si>
    <t>各类票据单据的结构化识别服务</t>
  </si>
  <si>
    <t>invoiceocr</t>
  </si>
  <si>
    <t>https://cloud.tencent.com/product/invoiceocr</t>
  </si>
  <si>
    <t>人工智能→ 票据单据识别→ INVOICEOCR</t>
  </si>
  <si>
    <t>汽车相关识别</t>
  </si>
  <si>
    <t>机动车相关图片的结构化识别服务</t>
  </si>
  <si>
    <t>vehicleocr</t>
  </si>
  <si>
    <t>https://cloud.tencent.com/product/vehicleocr</t>
  </si>
  <si>
    <t>人工智能→ 汽车相关识别→ VEHICLEOCR</t>
  </si>
  <si>
    <t>行业文档识别</t>
  </si>
  <si>
    <t>行业文档和表单表格的高精度识别服务</t>
  </si>
  <si>
    <t>documentocr</t>
  </si>
  <si>
    <t>https://cloud.tencent.com/product/documentocr</t>
  </si>
  <si>
    <t>人工智能→ 行业文档识别→ DOCUMENTOCR</t>
  </si>
  <si>
    <t>智能扫码</t>
  </si>
  <si>
    <t>提供便捷快速的扫码 SDK 服务</t>
  </si>
  <si>
    <t>is</t>
  </si>
  <si>
    <t>https://cloud.tencent.com/product/is</t>
  </si>
  <si>
    <t>人工智能→ 智能扫码→ IS</t>
  </si>
  <si>
    <t>营业执照核验</t>
  </si>
  <si>
    <t>营业执照的识别及信息准确性核验</t>
  </si>
  <si>
    <t>blv</t>
  </si>
  <si>
    <t>https://cloud.tencent.com/product/blv</t>
  </si>
  <si>
    <t>人工智能→ 营业执照核验→ BLV</t>
  </si>
  <si>
    <t>增值税发票核验</t>
  </si>
  <si>
    <t>增值税发票识别及信息准确性核验服务</t>
  </si>
  <si>
    <t>vtiv</t>
  </si>
  <si>
    <t>https://cloud.tencent.com/product/vtiv</t>
  </si>
  <si>
    <t>人工智能→ 增值税发票核验→ VTIV</t>
  </si>
  <si>
    <t>自定义模板 OCR</t>
  </si>
  <si>
    <t>支持对卡证、票据的自定义模板和结构化识别</t>
  </si>
  <si>
    <t>custom-ocr</t>
  </si>
  <si>
    <t>https://cloud.tencent.com/product/custom-ocr</t>
  </si>
  <si>
    <t>人工智能→ 自定义模板 OCR→ CUSTOM-OCR</t>
  </si>
  <si>
    <t>语音技术</t>
  </si>
  <si>
    <t>语音识别</t>
  </si>
  <si>
    <t>专业智能高效的语音处理服务</t>
  </si>
  <si>
    <t>asr</t>
  </si>
  <si>
    <t>https://cloud.tencent.com/product/asr</t>
  </si>
  <si>
    <t>人工智能→ 语音识别→ ASR</t>
  </si>
  <si>
    <t>语音合成</t>
  </si>
  <si>
    <t>拟真高效的文本转语音服务</t>
  </si>
  <si>
    <t>tts</t>
  </si>
  <si>
    <t>https://cloud.tencent.com/product/tts</t>
  </si>
  <si>
    <t>人工智能→ 语音合成→ TTS</t>
  </si>
  <si>
    <t>声纹识别</t>
  </si>
  <si>
    <t>仅通过声音就可以识别说话人身份的服务</t>
  </si>
  <si>
    <t>vpr</t>
  </si>
  <si>
    <t>https://cloud.tencent.com/product/vpr</t>
  </si>
  <si>
    <t>人工智能→ 声纹识别→ VPR</t>
  </si>
  <si>
    <t>声音工坊</t>
  </si>
  <si>
    <t>运用先进技术，满足不同程度的定制 TTS 需求</t>
  </si>
  <si>
    <t>ttsw</t>
  </si>
  <si>
    <t>https://cloud.tencent.com/product/ttsw</t>
  </si>
  <si>
    <t>人工智能→ 声音工坊→ TTSW</t>
  </si>
  <si>
    <t>声音定制</t>
  </si>
  <si>
    <t>ctts</t>
  </si>
  <si>
    <t>https://cloud.tencent.com/product/ctts</t>
  </si>
  <si>
    <t>人工智能→ 声音定制→ CTTS</t>
  </si>
  <si>
    <t>智能机器人</t>
  </si>
  <si>
    <t>腾讯云小微</t>
  </si>
  <si>
    <t>助力智能硬件，打造语音和视觉能力</t>
  </si>
  <si>
    <t>xiaowei</t>
  </si>
  <si>
    <t>https://cloud.tencent.com/product/xiaowei</t>
  </si>
  <si>
    <t>人工智能→ 腾讯云小微→ XIAOWEI</t>
  </si>
  <si>
    <t>智能硬件 AI 语音助手</t>
  </si>
  <si>
    <t>全链路 AI 能力，带来智能语音交互体验</t>
  </si>
  <si>
    <t>ihava</t>
  </si>
  <si>
    <t>https://cloud.tencent.com/product/ihava</t>
  </si>
  <si>
    <t>人工智能→ 智能硬件 AI 语音助手→ IHAVA</t>
  </si>
  <si>
    <t>对话机器人</t>
  </si>
  <si>
    <t>快速低成本接入，助力企业降本增效</t>
  </si>
  <si>
    <t>icr</t>
  </si>
  <si>
    <t>https://cloud.tencent.com/product/icr</t>
  </si>
  <si>
    <t>人工智能→ 对话机器人→ ICR</t>
  </si>
  <si>
    <t>腾讯同传系统</t>
  </si>
  <si>
    <t>中英文转写、互译，会议记录成稿服务</t>
  </si>
  <si>
    <t>tsi</t>
  </si>
  <si>
    <t>https://cloud.tencent.com/product/tsi</t>
  </si>
  <si>
    <t>人工智能→ 腾讯同传系统→ TSI</t>
  </si>
  <si>
    <t>自然语言处理</t>
  </si>
  <si>
    <t>全面综合、开箱即用的 NLP 能力</t>
  </si>
  <si>
    <t>nlp</t>
  </si>
  <si>
    <t>https://cloud.tencent.com/product/nlp</t>
  </si>
  <si>
    <t>人工智能→ 自然语言处理→ NLP</t>
  </si>
  <si>
    <t>机器翻译</t>
  </si>
  <si>
    <t>支持十余种语言的高效准确翻译服务</t>
  </si>
  <si>
    <t>tmt</t>
  </si>
  <si>
    <t>https://cloud.tencent.com/product/tmt</t>
  </si>
  <si>
    <t>人工智能→ 机器翻译→ TMT</t>
  </si>
  <si>
    <t>腾讯知识图谱</t>
  </si>
  <si>
    <t>图数据库和图计算引擎的一站式智能平台</t>
  </si>
  <si>
    <t>tkg</t>
  </si>
  <si>
    <t>https://cloud.tencent.com/product/tkg</t>
  </si>
  <si>
    <t>人工智能→ 腾讯知识图谱→ TKG</t>
  </si>
  <si>
    <t>腾讯云释义</t>
  </si>
  <si>
    <t>训练专属模型，获得准确的解析结果</t>
  </si>
  <si>
    <t>tcex</t>
  </si>
  <si>
    <t>https://cloud.tencent.com/product/tcex</t>
  </si>
  <si>
    <t>人工智能→ 腾讯云释义→ TCEX</t>
  </si>
  <si>
    <t>视频服务</t>
  </si>
  <si>
    <t>实时音视频</t>
  </si>
  <si>
    <t>低延时互动直播及高品质音视频通话服务</t>
  </si>
  <si>
    <t>trtc</t>
  </si>
  <si>
    <t>https://cloud.tencent.com/product/trtc</t>
  </si>
  <si>
    <t>视频服务→ 实时音视频→ TRTC</t>
  </si>
  <si>
    <t>云点播</t>
  </si>
  <si>
    <t>一站式媒体转码分发平台</t>
  </si>
  <si>
    <t>vod</t>
  </si>
  <si>
    <t>https://cloud.tencent.com/product/vod</t>
  </si>
  <si>
    <t>视频服务→ 云点播→ VOD</t>
  </si>
  <si>
    <t>视频处理</t>
  </si>
  <si>
    <t>智能、全面的云端转码和音视频处理服务</t>
  </si>
  <si>
    <t>mps</t>
  </si>
  <si>
    <t>https://cloud.tencent.com/product/mps</t>
  </si>
  <si>
    <t>视频服务→ 视频处理→ MPS</t>
  </si>
  <si>
    <t>云直播</t>
  </si>
  <si>
    <t>极速、稳定、专业的云端直播处理服务</t>
  </si>
  <si>
    <t>css</t>
  </si>
  <si>
    <t>https://cloud.tencent.com/product/css</t>
  </si>
  <si>
    <t>视频服务→ 云直播→ CSS</t>
  </si>
  <si>
    <t>音视频终端引擎</t>
  </si>
  <si>
    <t>音视频通讯终端产品，多平台高稳定服务</t>
  </si>
  <si>
    <t>vcube</t>
  </si>
  <si>
    <t>https://cloud.tencent.com/product/vcube</t>
  </si>
  <si>
    <t>视频服务→ 音视频终端引擎→ VCUBE</t>
  </si>
  <si>
    <t>腾讯云剪</t>
  </si>
  <si>
    <t>高效、智能的在线视频剪辑工具</t>
  </si>
  <si>
    <t>cve</t>
  </si>
  <si>
    <t>https://cloud.tencent.com/product/cve</t>
  </si>
  <si>
    <t>视频服务→ 腾讯云剪→ CVE</t>
  </si>
  <si>
    <t>视频智能</t>
  </si>
  <si>
    <t>极速高清</t>
  </si>
  <si>
    <t>同等画质可省30%带宽以上的流媒体服务</t>
  </si>
  <si>
    <t>tsc</t>
  </si>
  <si>
    <t>https://cloud.tencent.com/product/tsc</t>
  </si>
  <si>
    <t>视频服务→ 极速高清→ TSC</t>
  </si>
  <si>
    <t>智能识别</t>
  </si>
  <si>
    <t>提供全面的音视频内容结构化分析能力</t>
  </si>
  <si>
    <t>ii</t>
  </si>
  <si>
    <t>https://cloud.tencent.com/product/ii</t>
  </si>
  <si>
    <t>视频服务→ 智能识别→ II</t>
  </si>
  <si>
    <t>智能审核</t>
  </si>
  <si>
    <t>综合性的视频理解和分析服务</t>
  </si>
  <si>
    <t>ia</t>
  </si>
  <si>
    <t>https://cloud.tencent.com/product/ia</t>
  </si>
  <si>
    <t>视频服务→ 智能审核→ IA</t>
  </si>
  <si>
    <t>智能编辑</t>
  </si>
  <si>
    <t>高效可信赖的视频智能编辑服务</t>
  </si>
  <si>
    <t>ie</t>
  </si>
  <si>
    <t>https://cloud.tencent.com/product/ie</t>
  </si>
  <si>
    <t>视频服务→ 智能编辑→ IE</t>
  </si>
  <si>
    <t>云渲染</t>
  </si>
  <si>
    <t>云游戏</t>
  </si>
  <si>
    <t>一站式端游 + 手游云游戏平台</t>
  </si>
  <si>
    <t>gs</t>
  </si>
  <si>
    <t>https://cloud.tencent.com/product/gs</t>
  </si>
  <si>
    <t>视频服务→ 云游戏→ GS</t>
  </si>
  <si>
    <t>云桌面</t>
  </si>
  <si>
    <t>安全、稳定、灵活的云上虚拟桌面服务</t>
  </si>
  <si>
    <t>cvd</t>
  </si>
  <si>
    <t>https://cloud.tencent.com/product/cvd</t>
  </si>
  <si>
    <t>视频服务→ 云桌面→ CVD</t>
  </si>
  <si>
    <t>物联网</t>
  </si>
  <si>
    <t>物联安全服务</t>
  </si>
  <si>
    <t>物联网设备身份认证</t>
  </si>
  <si>
    <t>安全可靠的物联网设备身份认证服务</t>
  </si>
  <si>
    <t>iottid</t>
  </si>
  <si>
    <t>https://cloud.tencent.com/product/iottid</t>
  </si>
  <si>
    <t>物联网→ 物联网设备身份认证→ IOTTID</t>
  </si>
  <si>
    <t>物联平台服务</t>
  </si>
  <si>
    <t>物联网开发平台</t>
  </si>
  <si>
    <t>高效便捷的物联网开发服务</t>
  </si>
  <si>
    <t>iotexplorer</t>
  </si>
  <si>
    <t>https://cloud.tencent.com/product/iotexplorer</t>
  </si>
  <si>
    <t>物联网→ 物联网开发平台→ IOTEXPLORER</t>
  </si>
  <si>
    <t>物联使能</t>
  </si>
  <si>
    <t>物联网 SaaS 托管与腾讯能力集成</t>
  </si>
  <si>
    <t>iotenable</t>
  </si>
  <si>
    <t>https://cloud.tencent.com/product/iotenable</t>
  </si>
  <si>
    <t>物联网→ 物联使能→ IOTENABLE</t>
  </si>
  <si>
    <t>物联设备服务</t>
  </si>
  <si>
    <t>物联网智能视频服务(行业版)</t>
  </si>
  <si>
    <t>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t>
  </si>
  <si>
    <t>iot-video-industry</t>
  </si>
  <si>
    <t>https://cloud.tencent.com/product/iot-video-industry</t>
  </si>
  <si>
    <t>物联网→ 物联网智能视频服务(行业版)→ IOT-VIDEO-INDUSTRY</t>
  </si>
  <si>
    <t>物联网智能视频服务(消费版)</t>
  </si>
  <si>
    <t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t>
  </si>
  <si>
    <t>iot-video</t>
  </si>
  <si>
    <t>https://cloud.tencent.com/product/iot-video</t>
  </si>
  <si>
    <t>物联网→ 物联网智能视频服务(消费版)→ IOT-VIDEO</t>
  </si>
  <si>
    <t>物联网通信</t>
  </si>
  <si>
    <t>帮助开发者快速搭建物联网应用平台</t>
  </si>
  <si>
    <t>iothub</t>
  </si>
  <si>
    <t>https://cloud.tencent.com/product/iothub</t>
  </si>
  <si>
    <t>物联网→ 物联网通信→ IOTHUB</t>
  </si>
  <si>
    <t>腾讯物联网终端操作系统</t>
  </si>
  <si>
    <t>简洁、高效的物联网操作系统</t>
  </si>
  <si>
    <t>tos-tiny</t>
  </si>
  <si>
    <t>https://cloud.tencent.com/product/tos-tiny</t>
  </si>
  <si>
    <t>物联网→ 腾讯物联网终端操作系统→ TOS-TINY</t>
  </si>
  <si>
    <t>物联网络管理服务</t>
  </si>
  <si>
    <t>物联卡</t>
  </si>
  <si>
    <t>连接智能设备，全面管理套件</t>
  </si>
  <si>
    <t>iotlink</t>
  </si>
  <si>
    <t>https://cloud.tencent.com/product/iotlink</t>
  </si>
  <si>
    <t>物联网→ 物联卡→ IOTLINK</t>
  </si>
  <si>
    <t>LPWA 物联网络</t>
  </si>
  <si>
    <t>大容量、广覆盖的物联通讯接入服务</t>
  </si>
  <si>
    <t>lpwa</t>
  </si>
  <si>
    <t>https://cloud.tencent.com/product/lpwa</t>
  </si>
  <si>
    <t>物联网→ LPWA 物联网络→ LPWA</t>
  </si>
  <si>
    <t>行业应用</t>
  </si>
  <si>
    <t>建筑服务</t>
  </si>
  <si>
    <t>腾讯智慧建筑管理平台</t>
  </si>
  <si>
    <t>智慧建筑场景的物联网类操作系统</t>
  </si>
  <si>
    <t>weiling</t>
  </si>
  <si>
    <t>https://cloud.tencent.com/product/weiling</t>
  </si>
  <si>
    <t>行业应用→ 腾讯智慧建筑管理平台→ WEILING</t>
  </si>
  <si>
    <t>腾讯智慧建筑运营系统</t>
  </si>
  <si>
    <t>数字孪生，全景运营，智慧建筑的指挥中心</t>
  </si>
  <si>
    <t>weilingview</t>
  </si>
  <si>
    <t>https://cloud.tencent.com/product/weilingview</t>
  </si>
  <si>
    <t>行业应用→ 腾讯智慧建筑运营系统→ WEILINGVIEW</t>
  </si>
  <si>
    <t>腾讯智慧建筑 AI 能效</t>
  </si>
  <si>
    <t>物联网技术实现建筑能耗精细化管理</t>
  </si>
  <si>
    <t>weilingenergy</t>
  </si>
  <si>
    <t>https://cloud.tencent.com/product/weilingenergy</t>
  </si>
  <si>
    <t>行业应用→ 腾讯智慧建筑 AI 能效→ WEILINGENERGY</t>
  </si>
  <si>
    <t>腾讯一码通</t>
  </si>
  <si>
    <t>基于身份识别的智慧物业解决方案</t>
  </si>
  <si>
    <t>ymt</t>
  </si>
  <si>
    <t>https://cloud.tencent.com/product/ymt</t>
  </si>
  <si>
    <t>行业应用→ 腾讯一码通→ YMT</t>
  </si>
  <si>
    <t>腾讯智慧视觉分析系统</t>
  </si>
  <si>
    <t>精准挖掘海量视频价值</t>
  </si>
  <si>
    <t>tiv</t>
  </si>
  <si>
    <t>https://cloud.tencent.com/product/tiv</t>
  </si>
  <si>
    <t>行业应用→ 腾讯智慧视觉分析系统→ TIV</t>
  </si>
  <si>
    <t>教育服务</t>
  </si>
  <si>
    <t>数学作业批改</t>
  </si>
  <si>
    <t>拍照改作业，3秒搞定</t>
  </si>
  <si>
    <t>hcm</t>
  </si>
  <si>
    <t>https://cloud.tencent.com/product/hcm</t>
  </si>
  <si>
    <t>行业应用→ 数学作业批改→ HCM</t>
  </si>
  <si>
    <t>英文作文批改</t>
  </si>
  <si>
    <t>一键拍照，轻松批改英语作文</t>
  </si>
  <si>
    <t>ecc</t>
  </si>
  <si>
    <t>https://cloud.tencent.com/product/ecc</t>
  </si>
  <si>
    <t>行业应用→ 英文作文批改→ ECC</t>
  </si>
  <si>
    <t>腾学汇</t>
  </si>
  <si>
    <t>一站式的“教、学、练、训”在线平台</t>
  </si>
  <si>
    <t>tlab</t>
  </si>
  <si>
    <t>https://cloud.tencent.com/product/tlab</t>
  </si>
  <si>
    <t>行业应用→ 腾学汇→ TLAB</t>
  </si>
  <si>
    <t>互动白板</t>
  </si>
  <si>
    <t>实时流畅、功能全面在线互动白板服务</t>
  </si>
  <si>
    <t>tiw</t>
  </si>
  <si>
    <t>https://cloud.tencent.com/product/tiw</t>
  </si>
  <si>
    <t>行业应用→ 互动白板→ TIW</t>
  </si>
  <si>
    <t>AI 互动课开发套件</t>
  </si>
  <si>
    <t>为双师课堂提供基于 AI 的智能互动能力</t>
  </si>
  <si>
    <t>aics</t>
  </si>
  <si>
    <t>https://cloud.tencent.com/product/aics</t>
  </si>
  <si>
    <t>行业应用→ AI 互动课开发套件→ AICS</t>
  </si>
  <si>
    <t>招生通</t>
  </si>
  <si>
    <t>院校招生一体化平台</t>
  </si>
  <si>
    <t>eoe</t>
  </si>
  <si>
    <t>https://cloud.tencent.com/product/eoe</t>
  </si>
  <si>
    <t>行业应用→ 招生通→ EOE</t>
  </si>
  <si>
    <t>1+X 认证</t>
  </si>
  <si>
    <t>1+X职业技能等级证书的考核服务</t>
  </si>
  <si>
    <t>xcert</t>
  </si>
  <si>
    <t>https://cloud.tencent.com/product/xcert</t>
  </si>
  <si>
    <t>行业应用→ 1+X 认证→ XCERT</t>
  </si>
  <si>
    <t>私域直播</t>
  </si>
  <si>
    <t>一分钟搭建企业专属直播间</t>
  </si>
  <si>
    <t>ptl</t>
  </si>
  <si>
    <t>https://cloud.tencent.com/product/ptl</t>
  </si>
  <si>
    <t>行业应用→ 私域直播→ PTL</t>
  </si>
  <si>
    <t>云课堂</t>
  </si>
  <si>
    <t>教育培训OMO课堂转型工具</t>
  </si>
  <si>
    <t>ocl</t>
  </si>
  <si>
    <t>https://cloud.tencent.com/product/ocl</t>
  </si>
  <si>
    <t>行业应用→ 云课堂→ OCL</t>
  </si>
  <si>
    <t>智聆口语评测（中文版）</t>
  </si>
  <si>
    <t>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t>
  </si>
  <si>
    <t>soe-c</t>
  </si>
  <si>
    <t>https://cloud.tencent.com/product/soe-c</t>
  </si>
  <si>
    <t>行业应用→ 智聆口语评测（中文版）→ SOE-C</t>
  </si>
  <si>
    <t>智聆口语评测（英文版）</t>
  </si>
  <si>
    <t>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t>
  </si>
  <si>
    <t>soe-e</t>
  </si>
  <si>
    <t>https://cloud.tencent.com/product/soe-e</t>
  </si>
  <si>
    <t>行业应用→ 智聆口语评测（英文版）→ SOE-E</t>
  </si>
  <si>
    <t>金融服务</t>
  </si>
  <si>
    <t>企业收付平台</t>
  </si>
  <si>
    <t>连接企业与银行的收单分账服务</t>
  </si>
  <si>
    <t>cpdp</t>
  </si>
  <si>
    <t>https://cloud.tencent.com/product/cpdp</t>
  </si>
  <si>
    <t>行业应用→ 企业收付平台→ CPDP</t>
  </si>
  <si>
    <t>云支付</t>
  </si>
  <si>
    <t>轻量化、可扩展的聚合支付产品</t>
  </si>
  <si>
    <t>cpay</t>
  </si>
  <si>
    <t>https://cloud.tencent.com/product/cpay</t>
  </si>
  <si>
    <t>行业应用→ 云支付→ CPAY</t>
  </si>
  <si>
    <t>金融资源聚合平台</t>
  </si>
  <si>
    <t>针对金融行业的一站式运营管控平台</t>
  </si>
  <si>
    <t>solar</t>
  </si>
  <si>
    <t>https://cloud.tencent.com/product/solar</t>
  </si>
  <si>
    <t>行业应用→ 金融资源聚合平台→ SOLAR</t>
  </si>
  <si>
    <t>移动金融开发平台</t>
  </si>
  <si>
    <t>一站式移动金融开发平台</t>
  </si>
  <si>
    <t>tmf</t>
  </si>
  <si>
    <t>https://cloud.tencent.com/product/tmf</t>
  </si>
  <si>
    <t>行业应用→ 移动金融开发平台→ TMF</t>
  </si>
  <si>
    <t>金融专有云开发测试平台</t>
  </si>
  <si>
    <t>金融专有云产品的金融公有云环境版本</t>
  </si>
  <si>
    <t>fpcrdtp</t>
  </si>
  <si>
    <t>https://cloud.tencent.com/product/fpcrdtp</t>
  </si>
  <si>
    <t>行业应用→ 金融专有云开发测试平台→ FPCRDTP</t>
  </si>
  <si>
    <t>供应链金融</t>
  </si>
  <si>
    <t>解决中小企业融资难、融资贵的问题</t>
  </si>
  <si>
    <t>tscf</t>
  </si>
  <si>
    <t>https://cloud.tencent.com/product/tscf</t>
  </si>
  <si>
    <t>行业应用→ 供应链金融→ TSCF</t>
  </si>
  <si>
    <t>企业金融服务平台</t>
  </si>
  <si>
    <t>中小企业融资信息服务平台</t>
  </si>
  <si>
    <t>tefp</t>
  </si>
  <si>
    <t>https://cloud.tencent.com/product/tefp</t>
  </si>
  <si>
    <t>行业应用→ 企业金融服务平台→ TEFP</t>
  </si>
  <si>
    <t>能源服务</t>
  </si>
  <si>
    <t>腾讯云综能工场</t>
  </si>
  <si>
    <t> 积木式组装您的综合能源平台</t>
  </si>
  <si>
    <t>energy-studio</t>
  </si>
  <si>
    <t>https://cloud.tencent.com/product/energy-studio</t>
  </si>
  <si>
    <t>行业应用→ 腾讯云综能工场→ ENERGY-STUDIO</t>
  </si>
  <si>
    <t>碳引擎</t>
  </si>
  <si>
    <t>精准、灵活的拖拽式碳排放自动计算工具</t>
  </si>
  <si>
    <t>tan</t>
  </si>
  <si>
    <t>https://cloud.tencent.com/product/tan</t>
  </si>
  <si>
    <t>行业应用→ 碳引擎→ TAN</t>
  </si>
  <si>
    <t>仿真云</t>
  </si>
  <si>
    <t>多块好省的仿真高性能计算服务</t>
  </si>
  <si>
    <t>cloudsim</t>
  </si>
  <si>
    <t>https://cloud.tencent.com/product/cloudsim</t>
  </si>
  <si>
    <t>行业应用→ 仿真云→ CLOUDSIM</t>
  </si>
  <si>
    <t>汽车服务</t>
  </si>
  <si>
    <t>网约车系统</t>
  </si>
  <si>
    <t>行业前沿的网约车全景配套系统</t>
  </si>
  <si>
    <t>chs</t>
  </si>
  <si>
    <t>https://cloud.tencent.com/product/chs</t>
  </si>
  <si>
    <t>行业应用→ 网约车系统→ CHS</t>
  </si>
  <si>
    <t>企业出行服务系统</t>
  </si>
  <si>
    <t>专业的对公用车服务系统</t>
  </si>
  <si>
    <t>bmss</t>
  </si>
  <si>
    <t>https://cloud.tencent.com/product/bmss</t>
  </si>
  <si>
    <t>行业应用→ 企业出行服务系统→ BMSS</t>
  </si>
  <si>
    <t>汽车精准获客服务</t>
  </si>
  <si>
    <t>人群洞察与潜客预判，助力车企营销</t>
  </si>
  <si>
    <t>apcas</t>
  </si>
  <si>
    <t>https://cloud.tencent.com/product/apcas</t>
  </si>
  <si>
    <t>行业应用→ 汽车精准获客服务→ APCAS</t>
  </si>
  <si>
    <t>汽车租赁系统</t>
  </si>
  <si>
    <t>私有、安全的汽车租赁系统</t>
  </si>
  <si>
    <t>crsys</t>
  </si>
  <si>
    <t>https://cloud.tencent.com/product/crsys</t>
  </si>
  <si>
    <t>行业应用→ 汽车租赁系统→ CRSYS</t>
  </si>
  <si>
    <t>新能源监控与转发平台</t>
  </si>
  <si>
    <t>安全高效的新能源车辆实时监控服务</t>
  </si>
  <si>
    <t>evmp</t>
  </si>
  <si>
    <t>https://cloud.tencent.com/product/evmp</t>
  </si>
  <si>
    <t>行业应用→ 新能源监控与转发平台→ EVMP</t>
  </si>
  <si>
    <t>包车系统</t>
  </si>
  <si>
    <t>面向包车行业，提供端到系统的包车业务</t>
  </si>
  <si>
    <t>ccsys</t>
  </si>
  <si>
    <t>https://cloud.tencent.com/product/ccsys</t>
  </si>
  <si>
    <t>行业应用→ 包车系统→ CCSYS</t>
  </si>
  <si>
    <t>企业微信汽车行业版</t>
  </si>
  <si>
    <t>基于企业微信的汽车行业私域流量运营平台</t>
  </si>
  <si>
    <t>wav</t>
  </si>
  <si>
    <t>https://cloud.tencent.com/product/wav</t>
  </si>
  <si>
    <t>行业应用→ 企业微信汽车行业版→ WAV</t>
  </si>
  <si>
    <t>顺风车系统</t>
  </si>
  <si>
    <t>助力企业快速构建顺风车系统</t>
  </si>
  <si>
    <t>hrs</t>
  </si>
  <si>
    <t>https://cloud.tencent.com/product/hrs</t>
  </si>
  <si>
    <t>行业应用→ 顺风车系统→ HRS</t>
  </si>
  <si>
    <t>汽车智能网联产品套件</t>
  </si>
  <si>
    <t>稳定安全、可灵活接入的智能网联产品套件</t>
  </si>
  <si>
    <t>vicpk</t>
  </si>
  <si>
    <t>https://cloud.tencent.com/product/vicpk</t>
  </si>
  <si>
    <t>行业应用→ 汽车智能网联产品套件→ VICPK</t>
  </si>
  <si>
    <t>文旅服务</t>
  </si>
  <si>
    <t>数字文博采集与建模</t>
  </si>
  <si>
    <t>720°实景漫游、虚拟漫游、文物三维互动</t>
  </si>
  <si>
    <t>dmam</t>
  </si>
  <si>
    <t>https://cloud.tencent.com/product/dmam</t>
  </si>
  <si>
    <t>行业应用→ 数字文博采集与建模→ DMAM</t>
  </si>
  <si>
    <t>数字峰会平台</t>
  </si>
  <si>
    <t>会前会中会后全周期云峰会解决方案</t>
  </si>
  <si>
    <t>dmp</t>
  </si>
  <si>
    <t>https://cloud.tencent.com/product/dmp</t>
  </si>
  <si>
    <t>行业应用→ 数字峰会平台→ DMP</t>
  </si>
  <si>
    <t>医疗服务</t>
  </si>
  <si>
    <t>智能导诊</t>
  </si>
  <si>
    <t>分诊导诊、医务咨询等智能导医服务</t>
  </si>
  <si>
    <t>ig</t>
  </si>
  <si>
    <t>https://cloud.tencent.com/product/ig</t>
  </si>
  <si>
    <t>行业应用→ 智能导诊→ IG</t>
  </si>
  <si>
    <t>AI 就医助手</t>
  </si>
  <si>
    <t>患者就医的移动门诊咨询台</t>
  </si>
  <si>
    <t>ama</t>
  </si>
  <si>
    <t>https://cloud.tencent.com/product/ama</t>
  </si>
  <si>
    <t>行业应用→ AI 就医助手→ AMA</t>
  </si>
  <si>
    <t>AI 临床助手</t>
  </si>
  <si>
    <t>智能临床助手，提升医疗效率</t>
  </si>
  <si>
    <t>aca</t>
  </si>
  <si>
    <t>https://cloud.tencent.com/product/aca</t>
  </si>
  <si>
    <t>行业应用→ AI 临床助手→ ACA</t>
  </si>
  <si>
    <t>智能预问诊</t>
  </si>
  <si>
    <t>智能模拟医生问诊，提前收集患者病情</t>
  </si>
  <si>
    <t>ipc</t>
  </si>
  <si>
    <t>https://cloud.tencent.com/product/ipc</t>
  </si>
  <si>
    <t>行业应用→ 智能预问诊→ IPC</t>
  </si>
  <si>
    <t>医疗报告结构化</t>
  </si>
  <si>
    <t>高效专业的结构化提取服务</t>
  </si>
  <si>
    <t>mrs</t>
  </si>
  <si>
    <t>https://cloud.tencent.com/product/mrs</t>
  </si>
  <si>
    <t>行业应用→ 医疗报告结构化→ MRS</t>
  </si>
  <si>
    <t>精准预约</t>
  </si>
  <si>
    <t>智能、精准的医患匹配服务</t>
  </si>
  <si>
    <t>aipa</t>
  </si>
  <si>
    <t>https://cloud.tencent.com/product/aipa</t>
  </si>
  <si>
    <t>行业应用→ 精准预约→ AIPA</t>
  </si>
  <si>
    <t>移动服务</t>
  </si>
  <si>
    <t>腾讯客户端性能分析</t>
  </si>
  <si>
    <t>App 性能测试与监控</t>
  </si>
  <si>
    <t>qapm</t>
  </si>
  <si>
    <t>https://cloud.tencent.com/product/qapm</t>
  </si>
  <si>
    <t>行业应用→ 腾讯客户端性能分析→ QAPM</t>
  </si>
  <si>
    <t>正版曲库直通车</t>
  </si>
  <si>
    <t>快速、稳定、智能的正版曲库服务</t>
  </si>
  <si>
    <t>ame</t>
  </si>
  <si>
    <t>https://cloud.tencent.com/product/ame</t>
  </si>
  <si>
    <t>行业应用→ 正版曲库直通车→ AME</t>
  </si>
  <si>
    <t>正版图库直通车</t>
  </si>
  <si>
    <t>海量，快速，正版图片素材服务</t>
  </si>
  <si>
    <t>ape</t>
  </si>
  <si>
    <t>https://cloud.tencent.com/product/ape</t>
  </si>
  <si>
    <t>行业应用→ 正版图库直通车→ APE</t>
  </si>
  <si>
    <t>游戏服务</t>
  </si>
  <si>
    <t>游戏联机对战引擎</t>
  </si>
  <si>
    <t>实时、弹性扩容，高性能联机对战服务</t>
  </si>
  <si>
    <t>mgobe</t>
  </si>
  <si>
    <t>https://cloud.tencent.com/product/mgobe</t>
  </si>
  <si>
    <t>行业应用→ 游戏联机对战引擎→ MGOBE</t>
  </si>
  <si>
    <t>游戏多媒体引擎</t>
  </si>
  <si>
    <t>QQ 底层技术开放，玩转游戏音视频</t>
  </si>
  <si>
    <t>gme</t>
  </si>
  <si>
    <t>https://cloud.tencent.com/product/gme</t>
  </si>
  <si>
    <t>行业应用→ 游戏多媒体引擎→ GME</t>
  </si>
  <si>
    <t>游戏服务器伸缩</t>
  </si>
  <si>
    <t>跨平台专用游戏服务器托管服务</t>
  </si>
  <si>
    <t>gse</t>
  </si>
  <si>
    <t>https://cloud.tencent.com/product/gse</t>
  </si>
  <si>
    <t>行业应用→ 游戏服务器伸缩→ GSE</t>
  </si>
  <si>
    <t>游戏玩家匹配</t>
  </si>
  <si>
    <t>灵活、强大的游戏玩家匹配服务</t>
  </si>
  <si>
    <t>gpm</t>
  </si>
  <si>
    <t>https://cloud.tencent.com/product/gpm</t>
  </si>
  <si>
    <t>行业应用→ 游戏玩家匹配→ GPM</t>
  </si>
  <si>
    <t>政务服务</t>
  </si>
  <si>
    <t>智慧党建</t>
  </si>
  <si>
    <t>以“互联网+”打造智慧党建新模式</t>
  </si>
  <si>
    <t>spb</t>
  </si>
  <si>
    <t>https://cloud.tencent.com/product/spb</t>
  </si>
  <si>
    <t>行业应用→ 智慧党建→ SPB</t>
  </si>
  <si>
    <t>打造面向乡村的数字化综合服务平台</t>
  </si>
  <si>
    <t>tdc</t>
  </si>
  <si>
    <t>https://cloud.tencent.com/product/tdc</t>
  </si>
  <si>
    <t>报价工具属性</t>
    <phoneticPr fontId="1" type="noConversion"/>
  </si>
  <si>
    <t>值</t>
    <phoneticPr fontId="1" type="noConversion"/>
  </si>
  <si>
    <t>版本</t>
    <phoneticPr fontId="1" type="noConversion"/>
  </si>
  <si>
    <t>看看有没新版本</t>
    <phoneticPr fontId="1" type="noConversion"/>
  </si>
  <si>
    <t>qcloud-price</t>
  </si>
  <si>
    <t>自检结果(如果有红色错误可联系工具作者)</t>
    <phoneticPr fontId="1" type="noConversion"/>
  </si>
  <si>
    <t>地域</t>
  </si>
  <si>
    <t>地域标识</t>
  </si>
  <si>
    <t>广州</t>
  </si>
  <si>
    <t>ap-guangzhou</t>
  </si>
  <si>
    <t>ap-shanghai</t>
  </si>
  <si>
    <t>北京</t>
  </si>
  <si>
    <t>ap-beijing</t>
  </si>
  <si>
    <t>机型</t>
  </si>
  <si>
    <t>CPU</t>
  </si>
  <si>
    <t>内存</t>
  </si>
  <si>
    <t>配置</t>
  </si>
  <si>
    <t>标准月价(元)</t>
  </si>
  <si>
    <t>计数</t>
  </si>
  <si>
    <t>机型_配置</t>
  </si>
  <si>
    <t>自检</t>
    <phoneticPr fontId="1" type="noConversion"/>
  </si>
  <si>
    <t>CVM机型列表</t>
    <phoneticPr fontId="1" type="noConversion"/>
  </si>
  <si>
    <t>cpu列表</t>
    <phoneticPr fontId="1" type="noConversion"/>
  </si>
  <si>
    <t>内存列表</t>
    <phoneticPr fontId="1" type="noConversion"/>
  </si>
  <si>
    <t>96核 384G</t>
  </si>
  <si>
    <t>16核 64G</t>
  </si>
  <si>
    <t>32核 128G</t>
  </si>
  <si>
    <t>64核 256G</t>
  </si>
  <si>
    <t>84核 320G</t>
  </si>
  <si>
    <t>8核 32G</t>
  </si>
  <si>
    <t>24核 96G</t>
  </si>
  <si>
    <t>4核 16G</t>
  </si>
  <si>
    <t>4核 8G</t>
  </si>
  <si>
    <t>8核 16G</t>
  </si>
  <si>
    <t>16核 32G</t>
  </si>
  <si>
    <t>32核 64G</t>
  </si>
  <si>
    <t>46核 216G</t>
  </si>
  <si>
    <t>80核 320G</t>
  </si>
  <si>
    <t>92核 432G</t>
  </si>
  <si>
    <t>48核 96G</t>
  </si>
  <si>
    <t>48核 192G</t>
  </si>
  <si>
    <t>52核 184G</t>
  </si>
  <si>
    <t>64核 128G</t>
  </si>
  <si>
    <t>104核 368G</t>
  </si>
  <si>
    <t>32核 174G</t>
  </si>
  <si>
    <t>64核 348G</t>
  </si>
  <si>
    <t>32核 96G</t>
  </si>
  <si>
    <t>1核 2G</t>
  </si>
  <si>
    <t>2核 4G</t>
  </si>
  <si>
    <t>12核 24G</t>
  </si>
  <si>
    <t>24核 48G</t>
  </si>
  <si>
    <t>72核 288G</t>
  </si>
  <si>
    <t>68核 316G</t>
  </si>
  <si>
    <t>80核 384G</t>
  </si>
  <si>
    <t>1核 1G</t>
  </si>
  <si>
    <t>1核 4G</t>
  </si>
  <si>
    <t>2核 8G</t>
  </si>
  <si>
    <t>80核 160G</t>
  </si>
  <si>
    <t>96核 192G</t>
  </si>
  <si>
    <t>116核 216G</t>
  </si>
  <si>
    <t>116核 470G</t>
  </si>
  <si>
    <t>128核 256G</t>
  </si>
  <si>
    <t>128核 215G</t>
  </si>
  <si>
    <t>160核 320G</t>
  </si>
  <si>
    <t>160核 640G</t>
  </si>
  <si>
    <t>232核 940G</t>
  </si>
  <si>
    <t>232核 432G</t>
  </si>
  <si>
    <t>90核 224G</t>
  </si>
  <si>
    <t>180核 464G</t>
  </si>
  <si>
    <t>128核 448G</t>
  </si>
  <si>
    <t>62核 216G</t>
  </si>
  <si>
    <t>124核 432G</t>
  </si>
  <si>
    <t>64核 192G</t>
  </si>
  <si>
    <t>12核 48G</t>
  </si>
  <si>
    <t>2核 2G</t>
  </si>
  <si>
    <t>56核 224G</t>
  </si>
  <si>
    <t>4核 4G</t>
  </si>
  <si>
    <t>8核 8G</t>
  </si>
  <si>
    <t>76核 320G</t>
  </si>
  <si>
    <t>1核 8G</t>
  </si>
  <si>
    <t>4核 32G</t>
  </si>
  <si>
    <t>8核 64G</t>
  </si>
  <si>
    <t>16核 128G</t>
  </si>
  <si>
    <t>32核 256G</t>
  </si>
  <si>
    <t>48核 384G</t>
  </si>
  <si>
    <t>2核 12G</t>
  </si>
  <si>
    <t>62核 470G</t>
  </si>
  <si>
    <t>64核 512G</t>
  </si>
  <si>
    <t>124核 940G</t>
  </si>
  <si>
    <t>2核 16G</t>
  </si>
  <si>
    <t>12核 96G</t>
  </si>
  <si>
    <t>12核 144G</t>
  </si>
  <si>
    <t>16核 192G</t>
  </si>
  <si>
    <t>32核 384G</t>
  </si>
  <si>
    <t>72核 648G</t>
  </si>
  <si>
    <t>24核 192G</t>
  </si>
  <si>
    <t>56核 448G</t>
  </si>
  <si>
    <t>16核 96G</t>
  </si>
  <si>
    <t>32核 192G</t>
  </si>
  <si>
    <t>82核 474G</t>
  </si>
  <si>
    <t>164核 948G</t>
  </si>
  <si>
    <t>6核 56G</t>
  </si>
  <si>
    <t>14核 112G</t>
  </si>
  <si>
    <t>28核 224G</t>
  </si>
  <si>
    <t>4核 20G</t>
  </si>
  <si>
    <t>10核 40G</t>
  </si>
  <si>
    <t>20核 80G</t>
  </si>
  <si>
    <t>40核 160G</t>
  </si>
  <si>
    <t>8核 40G</t>
  </si>
  <si>
    <t>18核 80G</t>
  </si>
  <si>
    <t>36核 160G</t>
  </si>
  <si>
    <t>72核 320G</t>
  </si>
  <si>
    <t>90核 226G</t>
  </si>
  <si>
    <t>180核 452G</t>
  </si>
  <si>
    <t>10核 88G</t>
  </si>
  <si>
    <t>22核 176G</t>
  </si>
  <si>
    <t>44核 352G</t>
  </si>
  <si>
    <t>232核 696G</t>
  </si>
  <si>
    <t>48核 128G</t>
  </si>
  <si>
    <t>90核 480G</t>
  </si>
  <si>
    <t>180核 960G</t>
  </si>
  <si>
    <t>76核 256G</t>
  </si>
  <si>
    <t>28核 128G</t>
  </si>
  <si>
    <t>16核 16G</t>
  </si>
  <si>
    <t>84核 700G</t>
  </si>
  <si>
    <t>28核 48G</t>
  </si>
  <si>
    <t>56核 96G</t>
  </si>
  <si>
    <t>24核 128G</t>
  </si>
  <si>
    <t>16核 48G</t>
  </si>
  <si>
    <t>配置类型</t>
  </si>
  <si>
    <t>数据库类型</t>
  </si>
  <si>
    <t>实例规格</t>
  </si>
  <si>
    <t>包月（元/月）</t>
  </si>
  <si>
    <t>单节点</t>
  </si>
  <si>
    <t>MySQL只读实例</t>
  </si>
  <si>
    <t>1核1000MB内存</t>
  </si>
  <si>
    <t>1核2000MB内存</t>
  </si>
  <si>
    <t>2核4000MB内存</t>
  </si>
  <si>
    <t>4核8000MB内存</t>
  </si>
  <si>
    <t>8核16000MB内存</t>
  </si>
  <si>
    <t>4核16000MB内存</t>
  </si>
  <si>
    <t>16核32000MB内存</t>
  </si>
  <si>
    <t>16核64000MB内存</t>
  </si>
  <si>
    <t>16核96000MB内存</t>
  </si>
  <si>
    <t>16核128000MB内存</t>
  </si>
  <si>
    <t>24核244000MB内存</t>
  </si>
  <si>
    <t>48核488000MB内存</t>
  </si>
  <si>
    <t>按量计费价格/元/GB/小时</t>
  </si>
  <si>
    <t>包月优惠价/元/GB/月</t>
  </si>
  <si>
    <t>MySQL双节点实例</t>
  </si>
  <si>
    <t>MySQL三节点实例</t>
  </si>
  <si>
    <t>crs架构</t>
  </si>
  <si>
    <t>第一阶梯（元/GB/小时）</t>
  </si>
  <si>
    <t>第二阶梯（元/GB/小时）</t>
  </si>
  <si>
    <t>第三阶梯（元/GB/小时）</t>
  </si>
  <si>
    <t>（元/GB/月）</t>
  </si>
  <si>
    <t>架构</t>
  </si>
  <si>
    <t>分片容量地址</t>
  </si>
  <si>
    <t>分片数量地址</t>
  </si>
  <si>
    <t>内存容量</t>
  </si>
  <si>
    <t>分片数量</t>
  </si>
  <si>
    <t>内存版（集群架构）</t>
  </si>
  <si>
    <t>带宽</t>
  </si>
  <si>
    <t>月单价</t>
  </si>
  <si>
    <t>同城 2M</t>
  </si>
  <si>
    <t>同城 4M</t>
  </si>
  <si>
    <t>同城 6M</t>
  </si>
  <si>
    <t>同城 8M</t>
  </si>
  <si>
    <t>同城 10M</t>
  </si>
  <si>
    <t>同城 20M</t>
  </si>
  <si>
    <t>同城 40M</t>
  </si>
  <si>
    <t>同城 50M</t>
  </si>
  <si>
    <t>同城 60M</t>
  </si>
  <si>
    <t>同城 70M</t>
  </si>
  <si>
    <t>同城 80M</t>
  </si>
  <si>
    <t>同城 90M</t>
  </si>
  <si>
    <t>同城 100M</t>
  </si>
  <si>
    <t>同城 200M</t>
  </si>
  <si>
    <t>同城 300M</t>
  </si>
  <si>
    <t>同城 400M</t>
  </si>
  <si>
    <t>同城 500M</t>
  </si>
  <si>
    <t>同城 600M</t>
  </si>
  <si>
    <t>同城 700M</t>
  </si>
  <si>
    <t>同城 800M</t>
  </si>
  <si>
    <t>同城 900M</t>
  </si>
  <si>
    <t>同城 1G</t>
  </si>
  <si>
    <t>同城 2G</t>
  </si>
  <si>
    <t>同城 3G</t>
  </si>
  <si>
    <t>同城 4G</t>
  </si>
  <si>
    <t>同城 5G</t>
  </si>
  <si>
    <t>同城 10G</t>
  </si>
  <si>
    <t>同城 100G</t>
  </si>
  <si>
    <t>跨城 2M</t>
  </si>
  <si>
    <t>跨城 4M</t>
  </si>
  <si>
    <t>跨城 6M</t>
  </si>
  <si>
    <t>跨城 8M</t>
  </si>
  <si>
    <t>跨城 10M</t>
  </si>
  <si>
    <t>跨城 20M</t>
  </si>
  <si>
    <t>跨城 30M</t>
  </si>
  <si>
    <t>跨城 40M</t>
  </si>
  <si>
    <t>跨城 50M</t>
  </si>
  <si>
    <t>跨城 60M</t>
  </si>
  <si>
    <t>跨城 70M</t>
  </si>
  <si>
    <t>跨城 80M</t>
  </si>
  <si>
    <t>跨城 90M</t>
  </si>
  <si>
    <t>跨城 100M</t>
  </si>
  <si>
    <t>跨城 200M</t>
  </si>
  <si>
    <t>跨城 300M</t>
  </si>
  <si>
    <t>跨城 400M</t>
  </si>
  <si>
    <t>跨城 500M</t>
  </si>
  <si>
    <t>跨城 600M</t>
  </si>
  <si>
    <t>跨城 700M</t>
  </si>
  <si>
    <t>跨城 800M</t>
  </si>
  <si>
    <t>跨城 900M</t>
  </si>
  <si>
    <t>跨城 1G</t>
  </si>
  <si>
    <t>跨城 2G</t>
  </si>
  <si>
    <t>跨城 3G</t>
  </si>
  <si>
    <t>跨城 4G</t>
  </si>
  <si>
    <t>跨城 5G</t>
  </si>
  <si>
    <t>跨城 10G</t>
  </si>
  <si>
    <t>跨城 100G</t>
  </si>
  <si>
    <t>类型</t>
  </si>
  <si>
    <t>中国大陆（不含港澳台地区）</t>
  </si>
  <si>
    <t>新加坡、硅谷、弗吉尼亚、法兰克福、 中国香港、韩国、俄罗斯、日本</t>
  </si>
  <si>
    <t>孟买</t>
  </si>
  <si>
    <t>多伦多、曼谷</t>
  </si>
  <si>
    <t>中国大陆元_小时</t>
  </si>
  <si>
    <t>中国大陆元_月</t>
  </si>
  <si>
    <t>小型（最大 100 万连接数）</t>
  </si>
  <si>
    <t>0.5元/h</t>
  </si>
  <si>
    <t>0.75元/h</t>
  </si>
  <si>
    <t>1.0元/h</t>
  </si>
  <si>
    <t>0.8元/h</t>
  </si>
  <si>
    <t>1.5元/h</t>
  </si>
  <si>
    <t>2.25元/h</t>
  </si>
  <si>
    <t>3.0元/h</t>
  </si>
  <si>
    <t>2.4元/h</t>
  </si>
  <si>
    <t>大型（最大 1000 万连接数）</t>
  </si>
  <si>
    <t>5.0元/h</t>
  </si>
  <si>
    <t>7.5元/h</t>
  </si>
  <si>
    <t>10.0元/h</t>
  </si>
  <si>
    <t>8.0元/h</t>
  </si>
  <si>
    <t>网关规格</t>
  </si>
  <si>
    <t>中国大陆月单价</t>
  </si>
  <si>
    <t>5Mbps</t>
  </si>
  <si>
    <t>10Mbps</t>
  </si>
  <si>
    <t>50Mbps</t>
  </si>
  <si>
    <t>100Mbps</t>
  </si>
  <si>
    <t>200Mbps</t>
  </si>
  <si>
    <t>500Mbps</t>
  </si>
  <si>
    <t>1000Mbps</t>
  </si>
  <si>
    <t>cvm机型选项表</t>
    <phoneticPr fontId="1" type="noConversion"/>
  </si>
  <si>
    <t>cvmCpu选项表</t>
    <phoneticPr fontId="1" type="noConversion"/>
  </si>
  <si>
    <t>cvm内存选项表</t>
    <phoneticPr fontId="1" type="noConversion"/>
  </si>
  <si>
    <t>array</t>
    <phoneticPr fontId="1" type="noConversion"/>
  </si>
  <si>
    <t>内部变量区</t>
    <phoneticPr fontId="1" type="noConversion"/>
  </si>
  <si>
    <t>折前一次性费用单价</t>
    <phoneticPr fontId="1" type="noConversion"/>
  </si>
  <si>
    <t>单价（元/Mbps/月）</t>
  </si>
  <si>
    <t>所有地域</t>
  </si>
  <si>
    <t>带宽Mbps/月</t>
    <phoneticPr fontId="1" type="noConversion"/>
  </si>
  <si>
    <t>折后价</t>
    <phoneticPr fontId="1" type="noConversion"/>
  </si>
  <si>
    <t>数据库 只读组</t>
    <phoneticPr fontId="1" type="noConversion"/>
  </si>
  <si>
    <t>某线下服务费用 线下结算</t>
    <phoneticPr fontId="1" type="noConversion"/>
  </si>
  <si>
    <t>规格</t>
    <phoneticPr fontId="1" type="noConversion"/>
  </si>
  <si>
    <t>【标准型 S6】
 8核
 16GB
 系统盘HDD 50GB
 数据盘SSD 500GB</t>
    <phoneticPr fontId="1" type="noConversion"/>
  </si>
  <si>
    <t>期望价格</t>
    <phoneticPr fontId="1" type="noConversion"/>
  </si>
  <si>
    <t>【2核4000MB内存】
 硬盘500GB 
 架构节点*3</t>
  </si>
  <si>
    <t>【2核4000MB内存】
 硬盘500GB 
 只读节点*2</t>
  </si>
  <si>
    <t>【内存版（集群架构）】
 分片容量4GB 
 分片*8
 副本*1
 (实例容量32GB)</t>
  </si>
  <si>
    <t>【共享型实例】</t>
  </si>
  <si>
    <t>【10Mbps】</t>
  </si>
  <si>
    <t>【中型（最大 300 万连接数）】</t>
  </si>
  <si>
    <t>【100】</t>
  </si>
  <si>
    <t>期望配置【上海】数量*1 12个月</t>
    <phoneticPr fontId="1" type="noConversion"/>
  </si>
  <si>
    <t>【同城 1G】</t>
  </si>
  <si>
    <t>指定月单价1000</t>
    <phoneticPr fontId="1" type="noConversion"/>
  </si>
  <si>
    <t>指定一次性费用50000</t>
    <phoneticPr fontId="1" type="noConversion"/>
  </si>
  <si>
    <t>price</t>
    <phoneticPr fontId="1" type="noConversion"/>
  </si>
  <si>
    <t>自检项</t>
    <phoneticPr fontId="1" type="noConversion"/>
  </si>
  <si>
    <t>项目</t>
  </si>
  <si>
    <t>cvm云硬盘HDD汇总</t>
    <phoneticPr fontId="1" type="noConversion"/>
  </si>
  <si>
    <t>cvm云硬盘SDD汇总</t>
    <phoneticPr fontId="1" type="noConversion"/>
  </si>
  <si>
    <t>平均值:折扣率</t>
  </si>
  <si>
    <t>总和:数量</t>
  </si>
  <si>
    <t>产品列表</t>
    <phoneticPr fontId="1" type="noConversion"/>
  </si>
  <si>
    <t>报价器</t>
  </si>
  <si>
    <t>自动</t>
  </si>
  <si>
    <t>自动算价产品</t>
    <phoneticPr fontId="1" type="noConversion"/>
  </si>
  <si>
    <t>产品过滤器</t>
    <phoneticPr fontId="1" type="noConversion"/>
  </si>
  <si>
    <t>常用产品</t>
    <phoneticPr fontId="1" type="noConversion"/>
  </si>
  <si>
    <t>所有产品</t>
    <phoneticPr fontId="1" type="noConversion"/>
  </si>
  <si>
    <t>空配置用例</t>
    <phoneticPr fontId="1" type="noConversion"/>
  </si>
  <si>
    <t>专线</t>
    <phoneticPr fontId="1" type="noConversion"/>
  </si>
  <si>
    <t>自定义产品</t>
    <phoneticPr fontId="1" type="noConversion"/>
  </si>
  <si>
    <t>需指定价格产品</t>
    <phoneticPr fontId="1" type="noConversion"/>
  </si>
  <si>
    <t>可选产品</t>
    <phoneticPr fontId="1" type="noConversion"/>
  </si>
  <si>
    <t>单元测试用例</t>
  </si>
  <si>
    <t>单元测试用例</t>
    <phoneticPr fontId="1" type="noConversion"/>
  </si>
  <si>
    <t>总和:折后价</t>
  </si>
  <si>
    <t>一次性</t>
  </si>
  <si>
    <t xml:space="preserve"> 12</t>
  </si>
  <si>
    <t>产品参数</t>
    <phoneticPr fontId="1" type="noConversion"/>
  </si>
  <si>
    <t>产品链接</t>
    <phoneticPr fontId="1" type="noConversion"/>
  </si>
  <si>
    <t>价格表更新日期</t>
    <phoneticPr fontId="1" type="noConversion"/>
  </si>
  <si>
    <t>0.3</t>
    <phoneticPr fontId="1" type="noConversion"/>
  </si>
  <si>
    <t>CPU</t>
    <phoneticPr fontId="1" type="noConversion"/>
  </si>
  <si>
    <t>内存</t>
    <phoneticPr fontId="1" type="noConversion"/>
  </si>
  <si>
    <t>系统盘HDD</t>
    <phoneticPr fontId="1" type="noConversion"/>
  </si>
  <si>
    <t>系统盘SSD</t>
    <phoneticPr fontId="1" type="noConversion"/>
  </si>
  <si>
    <t>数据盘HDD</t>
    <phoneticPr fontId="1" type="noConversion"/>
  </si>
  <si>
    <t>数据盘SSD</t>
    <phoneticPr fontId="1" type="noConversion"/>
  </si>
  <si>
    <t>cpu汇总</t>
    <phoneticPr fontId="1" type="noConversion"/>
  </si>
  <si>
    <t>内存汇总</t>
    <phoneticPr fontId="1" type="noConversion"/>
  </si>
  <si>
    <t>常用产品</t>
  </si>
  <si>
    <t>https://cloud.tencent.com/product/cvm</t>
  </si>
  <si>
    <t>高IO型黑石物理服务器BMI5</t>
  </si>
  <si>
    <t>广州 - 高IO型黑石物理服务器BMI5 - 96核 384G</t>
  </si>
  <si>
    <t>高IO型IT5</t>
  </si>
  <si>
    <t>广州 - 高IO型IT5 - 16核 64G</t>
  </si>
  <si>
    <t>广州 - 高IO型IT5 - 32核 128G</t>
  </si>
  <si>
    <t>广州 - 高IO型IT5 - 64核 256G</t>
  </si>
  <si>
    <t>广州 - 高IO型IT5 - 84核 320G</t>
  </si>
  <si>
    <t>高IO型IT3</t>
  </si>
  <si>
    <t>广州 - 高IO型IT3 - 16核 64G</t>
  </si>
  <si>
    <t>广州 - 高IO型IT3 - 32核 128G</t>
  </si>
  <si>
    <t>广州 - 高IO型IT3 - 64核 256G</t>
  </si>
  <si>
    <t>高IO型I3</t>
  </si>
  <si>
    <t>广州 - 高IO型I3 - 8核 32G</t>
  </si>
  <si>
    <t>广州 - 高IO型I3 - 16核 64G</t>
  </si>
  <si>
    <t>广州 - 高IO型I3 - 24核 96G</t>
  </si>
  <si>
    <t>广州 - 高IO型I3 - 32核 128G</t>
  </si>
  <si>
    <t>广州 - 高IO型I3 - 64核 256G</t>
  </si>
  <si>
    <t>计算网络增强型CN3</t>
  </si>
  <si>
    <t>广州 - 计算网络增强型CN3 - 4核 8G</t>
  </si>
  <si>
    <t>广州 - 计算网络增强型CN3 - 4核 16G</t>
  </si>
  <si>
    <t>广州 - 计算网络增强型CN3 - 8核 16G</t>
  </si>
  <si>
    <t>广州 - 计算网络增强型CN3 - 8核 32G</t>
  </si>
  <si>
    <t>广州 - 计算网络增强型CN3 - 16核 32G</t>
  </si>
  <si>
    <t>广州 - 计算网络增强型CN3 - 16核 64G</t>
  </si>
  <si>
    <t>广州 - 计算网络增强型CN3 - 32核 64G</t>
  </si>
  <si>
    <t>广州 - 计算网络增强型CN3 - 32核 128G</t>
  </si>
  <si>
    <t>计算型C6</t>
  </si>
  <si>
    <t>广州 - 计算型C6 - 4核 8G</t>
  </si>
  <si>
    <t>广州 - 计算型C6 - 4核 16G</t>
  </si>
  <si>
    <t>广州 - 计算型C6 - 8核 16G</t>
  </si>
  <si>
    <t>广州 - 计算型C6 - 8核 32G</t>
  </si>
  <si>
    <t>广州 - 计算型C6 - 16核 32G</t>
  </si>
  <si>
    <t>广州 - 计算型C6 - 16核 64G</t>
  </si>
  <si>
    <t>广州 - 计算型C6 - 32核 128G</t>
  </si>
  <si>
    <t>广州 - 计算型C6 - 46核 216G</t>
  </si>
  <si>
    <t>广州 - 计算型C6 - 64核 256G</t>
  </si>
  <si>
    <t>广州 - 计算型C6 - 80核 320G</t>
  </si>
  <si>
    <t>广州 - 计算型C6 - 92核 432G</t>
  </si>
  <si>
    <t>计算型C5</t>
  </si>
  <si>
    <t>广州 - 计算型C5 - 4核 8G</t>
  </si>
  <si>
    <t>广州 - 计算型C5 - 4核 16G</t>
  </si>
  <si>
    <t>广州 - 计算型C5 - 8核 16G</t>
  </si>
  <si>
    <t>广州 - 计算型C5 - 8核 32G</t>
  </si>
  <si>
    <t>广州 - 计算型C5 - 16核 32G</t>
  </si>
  <si>
    <t>广州 - 计算型C5 - 16核 64G</t>
  </si>
  <si>
    <t>广州 - 计算型C5 - 32核 64G</t>
  </si>
  <si>
    <t>广州 - 计算型C5 - 32核 128G</t>
  </si>
  <si>
    <t>广州 - 计算型C5 - 48核 96G</t>
  </si>
  <si>
    <t>广州 - 计算型C5 - 48核 192G</t>
  </si>
  <si>
    <t>广州 - 计算型C5 - 52核 184G</t>
  </si>
  <si>
    <t>广州 - 计算型C5 - 64核 128G</t>
  </si>
  <si>
    <t>广州 - 计算型C5 - 64核 256G</t>
  </si>
  <si>
    <t>广州 - 计算型C5 - 104核 368G</t>
  </si>
  <si>
    <t>计算型C4</t>
  </si>
  <si>
    <t>广州 - 计算型C4 - 4核 8G</t>
  </si>
  <si>
    <t>广州 - 计算型C4 - 4核 16G</t>
  </si>
  <si>
    <t>广州 - 计算型C4 - 8核 16G</t>
  </si>
  <si>
    <t>广州 - 计算型C4 - 8核 32G</t>
  </si>
  <si>
    <t>广州 - 计算型C4 - 16核 32G</t>
  </si>
  <si>
    <t>广州 - 计算型C4 - 16核 64G</t>
  </si>
  <si>
    <t>广州 - 计算型C4 - 32核 174G</t>
  </si>
  <si>
    <t>广州 - 计算型C4 - 64核 348G</t>
  </si>
  <si>
    <t>计算型C3</t>
  </si>
  <si>
    <t>广州 - 计算型C3 - 4核 8G</t>
  </si>
  <si>
    <t>广州 - 计算型C3 - 4核 16G</t>
  </si>
  <si>
    <t>广州 - 计算型C3 - 8核 16G</t>
  </si>
  <si>
    <t>广州 - 计算型C3 - 8核 32G</t>
  </si>
  <si>
    <t>广州 - 计算型C3 - 16核 32G</t>
  </si>
  <si>
    <t>广州 - 计算型C3 - 16核 64G</t>
  </si>
  <si>
    <t>广州 - 计算型C3 - 32核 64G</t>
  </si>
  <si>
    <t>广州 - 计算型C3 - 32核 128G</t>
  </si>
  <si>
    <t>计算型C2</t>
  </si>
  <si>
    <t>广州 - 计算型C2 - 4核 8G</t>
  </si>
  <si>
    <t>广州 - 计算型C2 - 4核 16G</t>
  </si>
  <si>
    <t>广州 - 计算型C2 - 8核 16G</t>
  </si>
  <si>
    <t>广州 - 计算型C2 - 8核 32G</t>
  </si>
  <si>
    <t>广州 - 计算型C2 - 16核 32G</t>
  </si>
  <si>
    <t>广州 - 计算型C2 - 16核 64G</t>
  </si>
  <si>
    <t>广州 - 计算型C2 - 32核 64G</t>
  </si>
  <si>
    <t>广州 - 计算型C2 - 32核 96G</t>
  </si>
  <si>
    <t>标准网络优化型SN3ne</t>
  </si>
  <si>
    <t>广州 - 标准网络优化型SN3ne - 1核 2G</t>
  </si>
  <si>
    <t>广州 - 标准网络优化型SN3ne - 2核 4G</t>
  </si>
  <si>
    <t>广州 - 标准网络优化型SN3ne - 4核 8G</t>
  </si>
  <si>
    <t>广州 - 标准网络优化型SN3ne - 4核 16G</t>
  </si>
  <si>
    <t>广州 - 标准网络优化型SN3ne - 8核 16G</t>
  </si>
  <si>
    <t>广州 - 标准网络优化型SN3ne - 8核 32G</t>
  </si>
  <si>
    <t>广州 - 标准网络优化型SN3ne - 12核 24G</t>
  </si>
  <si>
    <t>广州 - 标准网络优化型SN3ne - 16核 32G</t>
  </si>
  <si>
    <t>广州 - 标准网络优化型SN3ne - 16核 64G</t>
  </si>
  <si>
    <t>广州 - 标准网络优化型SN3ne - 24核 48G</t>
  </si>
  <si>
    <t>广州 - 标准网络优化型SN3ne - 24核 96G</t>
  </si>
  <si>
    <t>广州 - 标准网络优化型SN3ne - 32核 64G</t>
  </si>
  <si>
    <t>广州 - 标准网络优化型SN3ne - 32核 128G</t>
  </si>
  <si>
    <t>广州 - 标准网络优化型SN3ne - 48核 96G</t>
  </si>
  <si>
    <t>广州 - 标准网络优化型SN3ne - 48核 192G</t>
  </si>
  <si>
    <t>广州 - 标准网络优化型SN3ne - 64核 128G</t>
  </si>
  <si>
    <t>广州 - 标准网络优化型SN3ne - 64核 256G</t>
  </si>
  <si>
    <t>广州 - 标准网络优化型SN3ne - 72核 288G</t>
  </si>
  <si>
    <t>标准存储增强型S5se</t>
  </si>
  <si>
    <t>广州 - 标准存储增强型S5se - 4核 16G</t>
  </si>
  <si>
    <t>广州 - 标准存储增强型S5se - 8核 16G</t>
  </si>
  <si>
    <t>广州 - 标准存储增强型S5se - 8核 32G</t>
  </si>
  <si>
    <t>广州 - 标准存储增强型S5se - 16核 32G</t>
  </si>
  <si>
    <t>广州 - 标准存储增强型S5se - 16核 64G</t>
  </si>
  <si>
    <t>广州 - 标准存储增强型S5se - 32核 64G</t>
  </si>
  <si>
    <t>广州 - 标准存储增强型S5se - 32核 128G</t>
  </si>
  <si>
    <t>广州 - 标准存储增强型S5se - 68核 316G</t>
  </si>
  <si>
    <t>标准型黑石物理服务器BMS4</t>
  </si>
  <si>
    <t>广州 - 标准型黑石物理服务器BMS4 - 80核 384G</t>
  </si>
  <si>
    <t>标准型SA3</t>
  </si>
  <si>
    <t>广州 - 标准型SA3 - 1核 1G</t>
  </si>
  <si>
    <t>广州 - 标准型SA3 - 1核 2G</t>
  </si>
  <si>
    <t>广州 - 标准型SA3 - 1核 4G</t>
  </si>
  <si>
    <t>广州 - 标准型SA3 - 2核 4G</t>
  </si>
  <si>
    <t>广州 - 标准型SA3 - 2核 8G</t>
  </si>
  <si>
    <t>广州 - 标准型SA3 - 4核 8G</t>
  </si>
  <si>
    <t>广州 - 标准型SA3 - 4核 16G</t>
  </si>
  <si>
    <t>广州 - 标准型SA3 - 8核 16G</t>
  </si>
  <si>
    <t>广州 - 标准型SA3 - 8核 32G</t>
  </si>
  <si>
    <t>广州 - 标准型SA3 - 16核 32G</t>
  </si>
  <si>
    <t>广州 - 标准型SA3 - 16核 64G</t>
  </si>
  <si>
    <t>广州 - 标准型SA3 - 32核 64G</t>
  </si>
  <si>
    <t>广州 - 标准型SA3 - 32核 128G</t>
  </si>
  <si>
    <t>广州 - 标准型SA3 - 48核 96G</t>
  </si>
  <si>
    <t>广州 - 标准型SA3 - 48核 192G</t>
  </si>
  <si>
    <t>广州 - 标准型SA3 - 64核 128G</t>
  </si>
  <si>
    <t>广州 - 标准型SA3 - 64核 256G</t>
  </si>
  <si>
    <t>广州 - 标准型SA3 - 80核 160G</t>
  </si>
  <si>
    <t>广州 - 标准型SA3 - 80核 320G</t>
  </si>
  <si>
    <t>广州 - 标准型SA3 - 96核 192G</t>
  </si>
  <si>
    <t>广州 - 标准型SA3 - 96核 384G</t>
  </si>
  <si>
    <t>广州 - 标准型SA3 - 116核 216G</t>
  </si>
  <si>
    <t>广州 - 标准型SA3 - 116核 470G</t>
  </si>
  <si>
    <t>广州 - 标准型SA3 - 128核 215G</t>
  </si>
  <si>
    <t>广州 - 标准型SA3 - 128核 256G</t>
  </si>
  <si>
    <t>广州 - 标准型SA3 - 160核 320G</t>
  </si>
  <si>
    <t>广州 - 标准型SA3 - 160核 640G</t>
  </si>
  <si>
    <t>广州 - 标准型SA3 - 232核 432G</t>
  </si>
  <si>
    <t>广州 - 标准型SA3 - 232核 940G</t>
  </si>
  <si>
    <t>标准型SA2</t>
  </si>
  <si>
    <t>广州 - 标准型SA2 - 1核 1G</t>
  </si>
  <si>
    <t>广州 - 标准型SA2 - 1核 2G</t>
  </si>
  <si>
    <t>广州 - 标准型SA2 - 1核 4G</t>
  </si>
  <si>
    <t>广州 - 标准型SA2 - 2核 4G</t>
  </si>
  <si>
    <t>广州 - 标准型SA2 - 2核 8G</t>
  </si>
  <si>
    <t>广州 - 标准型SA2 - 4核 8G</t>
  </si>
  <si>
    <t>广州 - 标准型SA2 - 4核 16G</t>
  </si>
  <si>
    <t>广州 - 标准型SA2 - 8核 16G</t>
  </si>
  <si>
    <t>广州 - 标准型SA2 - 8核 32G</t>
  </si>
  <si>
    <t>广州 - 标准型SA2 - 16核 32G</t>
  </si>
  <si>
    <t>广州 - 标准型SA2 - 16核 64G</t>
  </si>
  <si>
    <t>广州 - 标准型SA2 - 32核 64G</t>
  </si>
  <si>
    <t>广州 - 标准型SA2 - 32核 128G</t>
  </si>
  <si>
    <t>广州 - 标准型SA2 - 48核 96G</t>
  </si>
  <si>
    <t>广州 - 标准型SA2 - 64核 128G</t>
  </si>
  <si>
    <t>广州 - 标准型SA2 - 64核 256G</t>
  </si>
  <si>
    <t>广州 - 标准型SA2 - 80核 160G</t>
  </si>
  <si>
    <t>广州 - 标准型SA2 - 90核 224G</t>
  </si>
  <si>
    <t>广州 - 标准型SA2 - 128核 256G</t>
  </si>
  <si>
    <t>广州 - 标准型SA2 - 160核 320G</t>
  </si>
  <si>
    <t>广州 - 标准型SA2 - 180核 464G</t>
  </si>
  <si>
    <t>标准型SA1</t>
  </si>
  <si>
    <t>广州 - 标准型SA1 - 1核 1G</t>
  </si>
  <si>
    <t>广州 - 标准型SA1 - 1核 2G</t>
  </si>
  <si>
    <t>广州 - 标准型SA1 - 1核 4G</t>
  </si>
  <si>
    <t>广州 - 标准型SA1 - 2核 4G</t>
  </si>
  <si>
    <t>广州 - 标准型SA1 - 2核 8G</t>
  </si>
  <si>
    <t>广州 - 标准型SA1 - 4核 8G</t>
  </si>
  <si>
    <t>广州 - 标准型SA1 - 4核 16G</t>
  </si>
  <si>
    <t>广州 - 标准型SA1 - 8核 16G</t>
  </si>
  <si>
    <t>广州 - 标准型SA1 - 8核 32G</t>
  </si>
  <si>
    <t>广州 - 标准型SA1 - 16核 32G</t>
  </si>
  <si>
    <t>广州 - 标准型SA1 - 16核 64G</t>
  </si>
  <si>
    <t>广州 - 标准型SA1 - 32核 64G</t>
  </si>
  <si>
    <t>广州 - 标准型SA1 - 32核 128G</t>
  </si>
  <si>
    <t>广州 - 标准型SA1 - 64核 128G</t>
  </si>
  <si>
    <t>广州 - 标准型SA1 - 64核 256G</t>
  </si>
  <si>
    <t>广州 - 标准型SA1 - 128核 448G</t>
  </si>
  <si>
    <t>标准型S6</t>
  </si>
  <si>
    <t>广州 - 标准型S6 - 1核 1G</t>
  </si>
  <si>
    <t>广州 - 标准型S6 - 1核 2G</t>
  </si>
  <si>
    <t>广州 - 标准型S6 - 1核 4G</t>
  </si>
  <si>
    <t>广州 - 标准型S6 - 2核 4G</t>
  </si>
  <si>
    <t>广州 - 标准型S6 - 2核 8G</t>
  </si>
  <si>
    <t>广州 - 标准型S6 - 4核 8G</t>
  </si>
  <si>
    <t>广州 - 标准型S6 - 4核 16G</t>
  </si>
  <si>
    <t>广州 - 标准型S6 - 8核 16G</t>
  </si>
  <si>
    <t>广州 - 标准型S6 - 8核 32G</t>
  </si>
  <si>
    <t>广州 - 标准型S6 - 16核 32G</t>
  </si>
  <si>
    <t>广州 - 标准型S6 - 16核 64G</t>
  </si>
  <si>
    <t>广州 - 标准型S6 - 32核 64G</t>
  </si>
  <si>
    <t>广州 - 标准型S6 - 32核 128G</t>
  </si>
  <si>
    <t>广州 - 标准型S6 - 48核 96G</t>
  </si>
  <si>
    <t>广州 - 标准型S6 - 48核 192G</t>
  </si>
  <si>
    <t>广州 - 标准型S6 - 62核 216G</t>
  </si>
  <si>
    <t>广州 - 标准型S6 - 64核 256G</t>
  </si>
  <si>
    <t>广州 - 标准型S6 - 124核 432G</t>
  </si>
  <si>
    <t>标准型S5</t>
  </si>
  <si>
    <t>广州 - 标准型S5 - 1核 2G</t>
  </si>
  <si>
    <t>广州 - 标准型S5 - 1核 4G</t>
  </si>
  <si>
    <t>广州 - 标准型S5 - 2核 4G</t>
  </si>
  <si>
    <t>广州 - 标准型S5 - 2核 8G</t>
  </si>
  <si>
    <t>广州 - 标准型S5 - 4核 8G</t>
  </si>
  <si>
    <t>广州 - 标准型S5 - 4核 16G</t>
  </si>
  <si>
    <t>广州 - 标准型S5 - 8核 16G</t>
  </si>
  <si>
    <t>广州 - 标准型S5 - 8核 32G</t>
  </si>
  <si>
    <t>广州 - 标准型S5 - 16核 32G</t>
  </si>
  <si>
    <t>广州 - 标准型S5 - 16核 64G</t>
  </si>
  <si>
    <t>广州 - 标准型S5 - 24核 48G</t>
  </si>
  <si>
    <t>广州 - 标准型S5 - 24核 96G</t>
  </si>
  <si>
    <t>广州 - 标准型S5 - 32核 64G</t>
  </si>
  <si>
    <t>广州 - 标准型S5 - 32核 128G</t>
  </si>
  <si>
    <t>广州 - 标准型S5 - 48核 96G</t>
  </si>
  <si>
    <t>广州 - 标准型S5 - 48核 192G</t>
  </si>
  <si>
    <t>广州 - 标准型S5 - 64核 256G</t>
  </si>
  <si>
    <t>标准型S4</t>
  </si>
  <si>
    <t>广州 - 标准型S4 - 1核 1G</t>
  </si>
  <si>
    <t>广州 - 标准型S4 - 1核 2G</t>
  </si>
  <si>
    <t>广州 - 标准型S4 - 1核 4G</t>
  </si>
  <si>
    <t>广州 - 标准型S4 - 2核 4G</t>
  </si>
  <si>
    <t>广州 - 标准型S4 - 2核 8G</t>
  </si>
  <si>
    <t>广州 - 标准型S4 - 4核 8G</t>
  </si>
  <si>
    <t>广州 - 标准型S4 - 4核 16G</t>
  </si>
  <si>
    <t>广州 - 标准型S4 - 8核 16G</t>
  </si>
  <si>
    <t>广州 - 标准型S4 - 8核 32G</t>
  </si>
  <si>
    <t>广州 - 标准型S4 - 16核 32G</t>
  </si>
  <si>
    <t>广州 - 标准型S4 - 16核 64G</t>
  </si>
  <si>
    <t>广州 - 标准型S4 - 24核 48G</t>
  </si>
  <si>
    <t>广州 - 标准型S4 - 24核 96G</t>
  </si>
  <si>
    <t>广州 - 标准型S4 - 32核 64G</t>
  </si>
  <si>
    <t>广州 - 标准型S4 - 32核 128G</t>
  </si>
  <si>
    <t>广州 - 标准型S4 - 48核 96G</t>
  </si>
  <si>
    <t>广州 - 标准型S4 - 48核 192G</t>
  </si>
  <si>
    <t>广州 - 标准型S4 - 64核 192G</t>
  </si>
  <si>
    <t>广州 - 标准型S4 - 64核 256G</t>
  </si>
  <si>
    <t>广州 - 标准型S4 - 72核 288G</t>
  </si>
  <si>
    <t>标准型S3</t>
  </si>
  <si>
    <t>广州 - 标准型S3 - 1核 1G</t>
  </si>
  <si>
    <t>广州 - 标准型S3 - 1核 2G</t>
  </si>
  <si>
    <t>广州 - 标准型S3 - 1核 4G</t>
  </si>
  <si>
    <t>广州 - 标准型S3 - 2核 4G</t>
  </si>
  <si>
    <t>广州 - 标准型S3 - 2核 8G</t>
  </si>
  <si>
    <t>广州 - 标准型S3 - 4核 8G</t>
  </si>
  <si>
    <t>广州 - 标准型S3 - 4核 16G</t>
  </si>
  <si>
    <t>广州 - 标准型S3 - 8核 16G</t>
  </si>
  <si>
    <t>广州 - 标准型S3 - 8核 32G</t>
  </si>
  <si>
    <t>广州 - 标准型S3 - 12核 24G</t>
  </si>
  <si>
    <t>广州 - 标准型S3 - 12核 48G</t>
  </si>
  <si>
    <t>广州 - 标准型S3 - 16核 32G</t>
  </si>
  <si>
    <t>广州 - 标准型S3 - 16核 64G</t>
  </si>
  <si>
    <t>广州 - 标准型S3 - 24核 48G</t>
  </si>
  <si>
    <t>广州 - 标准型S3 - 24核 96G</t>
  </si>
  <si>
    <t>广州 - 标准型S3 - 32核 64G</t>
  </si>
  <si>
    <t>广州 - 标准型S3 - 32核 128G</t>
  </si>
  <si>
    <t>广州 - 标准型S3 - 48核 96G</t>
  </si>
  <si>
    <t>广州 - 标准型S3 - 48核 192G</t>
  </si>
  <si>
    <t>广州 - 标准型S3 - 64核 256G</t>
  </si>
  <si>
    <t>广州 - 标准型S3 - 80核 320G</t>
  </si>
  <si>
    <t>标准型S2</t>
  </si>
  <si>
    <t>广州 - 标准型S2 - 1核 1G</t>
  </si>
  <si>
    <t>广州 - 标准型S2 - 1核 2G</t>
  </si>
  <si>
    <t>广州 - 标准型S2 - 1核 4G</t>
  </si>
  <si>
    <t>广州 - 标准型S2 - 2核 2G</t>
  </si>
  <si>
    <t>广州 - 标准型S2 - 2核 4G</t>
  </si>
  <si>
    <t>广州 - 标准型S2 - 2核 8G</t>
  </si>
  <si>
    <t>广州 - 标准型S2 - 4核 8G</t>
  </si>
  <si>
    <t>广州 - 标准型S2 - 4核 16G</t>
  </si>
  <si>
    <t>广州 - 标准型S2 - 8核 16G</t>
  </si>
  <si>
    <t>广州 - 标准型S2 - 8核 32G</t>
  </si>
  <si>
    <t>广州 - 标准型S2 - 12核 24G</t>
  </si>
  <si>
    <t>广州 - 标准型S2 - 12核 48G</t>
  </si>
  <si>
    <t>广州 - 标准型S2 - 16核 32G</t>
  </si>
  <si>
    <t>广州 - 标准型S2 - 16核 64G</t>
  </si>
  <si>
    <t>广州 - 标准型S2 - 24核 48G</t>
  </si>
  <si>
    <t>广州 - 标准型S2 - 24核 96G</t>
  </si>
  <si>
    <t>广州 - 标准型S2 - 32核 64G</t>
  </si>
  <si>
    <t>广州 - 标准型S2 - 32核 128G</t>
  </si>
  <si>
    <t>广州 - 标准型S2 - 56核 224G</t>
  </si>
  <si>
    <t>标准型S1</t>
  </si>
  <si>
    <t>广州 - 标准型S1 - 1核 1G</t>
  </si>
  <si>
    <t>广州 - 标准型S1 - 1核 2G</t>
  </si>
  <si>
    <t>广州 - 标准型S1 - 1核 4G</t>
  </si>
  <si>
    <t>广州 - 标准型S1 - 2核 2G</t>
  </si>
  <si>
    <t>广州 - 标准型S1 - 2核 4G</t>
  </si>
  <si>
    <t>广州 - 标准型S1 - 2核 8G</t>
  </si>
  <si>
    <t>广州 - 标准型S1 - 4核 4G</t>
  </si>
  <si>
    <t>广州 - 标准型S1 - 4核 8G</t>
  </si>
  <si>
    <t>广州 - 标准型S1 - 4核 16G</t>
  </si>
  <si>
    <t>广州 - 标准型S1 - 8核 8G</t>
  </si>
  <si>
    <t>广州 - 标准型S1 - 8核 16G</t>
  </si>
  <si>
    <t>广州 - 标准型S1 - 8核 32G</t>
  </si>
  <si>
    <t>广州 - 标准型S1 - 12核 24G</t>
  </si>
  <si>
    <t>广州 - 标准型S1 - 12核 48G</t>
  </si>
  <si>
    <t>广州 - 标准型S1 - 16核 32G</t>
  </si>
  <si>
    <t>广州 - 标准型S1 - 24核 48G</t>
  </si>
  <si>
    <t>广州 - 标准型S1 - 32核 64G</t>
  </si>
  <si>
    <t>广州 - 标准型S1 - 48核 96G</t>
  </si>
  <si>
    <t>大数据型黑石物理服务器BMD2</t>
  </si>
  <si>
    <t>广州 - 大数据型黑石物理服务器BMD2 - 80核 384G</t>
  </si>
  <si>
    <t>大数据型D3</t>
  </si>
  <si>
    <t>广州 - 大数据型D3 - 8核 32G</t>
  </si>
  <si>
    <t>广州 - 大数据型D3 - 16核 64G</t>
  </si>
  <si>
    <t>广州 - 大数据型D3 - 32核 128G</t>
  </si>
  <si>
    <t>广州 - 大数据型D3 - 64核 256G</t>
  </si>
  <si>
    <t>广州 - 大数据型D3 - 84核 320G</t>
  </si>
  <si>
    <t>大数据型D2</t>
  </si>
  <si>
    <t>广州 - 大数据型D2 - 8核 32G</t>
  </si>
  <si>
    <t>广州 - 大数据型D2 - 16核 64G</t>
  </si>
  <si>
    <t>广州 - 大数据型D2 - 24核 96G</t>
  </si>
  <si>
    <t>广州 - 大数据型D2 - 32核 128G</t>
  </si>
  <si>
    <t>广州 - 大数据型D2 - 64核 256G</t>
  </si>
  <si>
    <t>广州 - 大数据型D2 - 76核 320G</t>
  </si>
  <si>
    <t>内存型MA2</t>
  </si>
  <si>
    <t>广州 - 内存型MA2 - 1核 8G</t>
  </si>
  <si>
    <t>广州 - 内存型MA2 - 4核 32G</t>
  </si>
  <si>
    <t>广州 - 内存型MA2 - 8核 64G</t>
  </si>
  <si>
    <t>广州 - 内存型MA2 - 16核 128G</t>
  </si>
  <si>
    <t>广州 - 内存型MA2 - 32核 256G</t>
  </si>
  <si>
    <t>广州 - 内存型MA2 - 48核 384G</t>
  </si>
  <si>
    <t>内存型M6</t>
  </si>
  <si>
    <t>广州 - 内存型M6 - 1核 8G</t>
  </si>
  <si>
    <t>广州 - 内存型M6 - 2核 12G</t>
  </si>
  <si>
    <t>广州 - 内存型M6 - 4核 32G</t>
  </si>
  <si>
    <t>广州 - 内存型M6 - 8核 64G</t>
  </si>
  <si>
    <t>广州 - 内存型M6 - 16核 128G</t>
  </si>
  <si>
    <t>广州 - 内存型M6 - 32核 256G</t>
  </si>
  <si>
    <t>广州 - 内存型M6 - 62核 470G</t>
  </si>
  <si>
    <t>广州 - 内存型M6 - 64核 512G</t>
  </si>
  <si>
    <t>广州 - 内存型M6 - 124核 940G</t>
  </si>
  <si>
    <t>内存型M5</t>
  </si>
  <si>
    <t>广州 - 内存型M5 - 1核 8G</t>
  </si>
  <si>
    <t>广州 - 内存型M5 - 2核 16G</t>
  </si>
  <si>
    <t>广州 - 内存型M5 - 4核 32G</t>
  </si>
  <si>
    <t>广州 - 内存型M5 - 8核 64G</t>
  </si>
  <si>
    <t>广州 - 内存型M5 - 12核 96G</t>
  </si>
  <si>
    <t>广州 - 内存型M5 - 16核 128G</t>
  </si>
  <si>
    <t>广州 - 内存型M5 - 32核 256G</t>
  </si>
  <si>
    <t>广州 - 内存型M5 - 64核 512G</t>
  </si>
  <si>
    <t>内存型M4</t>
  </si>
  <si>
    <t>广州 - 内存型M4 - 1核 8G</t>
  </si>
  <si>
    <t>广州 - 内存型M4 - 2核 16G</t>
  </si>
  <si>
    <t>广州 - 内存型M4 - 4核 32G</t>
  </si>
  <si>
    <t>广州 - 内存型M4 - 8核 64G</t>
  </si>
  <si>
    <t>广州 - 内存型M4 - 12核 96G</t>
  </si>
  <si>
    <t>广州 - 内存型M4 - 12核 144G</t>
  </si>
  <si>
    <t>广州 - 内存型M4 - 16核 128G</t>
  </si>
  <si>
    <t>广州 - 内存型M4 - 16核 192G</t>
  </si>
  <si>
    <t>广州 - 内存型M4 - 32核 256G</t>
  </si>
  <si>
    <t>广州 - 内存型M4 - 32核 384G</t>
  </si>
  <si>
    <t>广州 - 内存型M4 - 64核 512G</t>
  </si>
  <si>
    <t>广州 - 内存型M4 - 72核 648G</t>
  </si>
  <si>
    <t>内存型M3</t>
  </si>
  <si>
    <t>广州 - 内存型M3 - 1核 8G</t>
  </si>
  <si>
    <t>广州 - 内存型M3 - 2核 16G</t>
  </si>
  <si>
    <t>广州 - 内存型M3 - 4核 32G</t>
  </si>
  <si>
    <t>广州 - 内存型M3 - 8核 64G</t>
  </si>
  <si>
    <t>广州 - 内存型M3 - 12核 96G</t>
  </si>
  <si>
    <t>广州 - 内存型M3 - 12核 144G</t>
  </si>
  <si>
    <t>广州 - 内存型M3 - 16核 128G</t>
  </si>
  <si>
    <t>广州 - 内存型M3 - 16核 192G</t>
  </si>
  <si>
    <t>广州 - 内存型M3 - 32核 256G</t>
  </si>
  <si>
    <t>广州 - 内存型M3 - 32核 384G</t>
  </si>
  <si>
    <t>广州 - 内存型M3 - 64核 512G</t>
  </si>
  <si>
    <t>内存型M2</t>
  </si>
  <si>
    <t>广州 - 内存型M2 - 1核 8G</t>
  </si>
  <si>
    <t>广州 - 内存型M2 - 2核 16G</t>
  </si>
  <si>
    <t>广州 - 内存型M2 - 4核 32G</t>
  </si>
  <si>
    <t>广州 - 内存型M2 - 8核 64G</t>
  </si>
  <si>
    <t>广州 - 内存型M2 - 12核 96G</t>
  </si>
  <si>
    <t>广州 - 内存型M2 - 16核 128G</t>
  </si>
  <si>
    <t>广州 - 内存型M2 - 24核 192G</t>
  </si>
  <si>
    <t>广州 - 内存型M2 - 32核 256G</t>
  </si>
  <si>
    <t>广州 - 内存型M2 - 48核 384G</t>
  </si>
  <si>
    <t>广州 - 内存型M2 - 56核 448G</t>
  </si>
  <si>
    <t>内存型M1</t>
  </si>
  <si>
    <t>广州 - 内存型M1 - 1核 8G</t>
  </si>
  <si>
    <t>广州 - 内存型M1 - 2核 16G</t>
  </si>
  <si>
    <t>广州 - 内存型M1 - 4核 32G</t>
  </si>
  <si>
    <t>广州 - 内存型M1 - 8核 64G</t>
  </si>
  <si>
    <t>广州 - 内存型M1 - 12核 96G</t>
  </si>
  <si>
    <t>广州 - 内存型M1 - 16核 128G</t>
  </si>
  <si>
    <t>广州 - 内存型M1 - 24核 192G</t>
  </si>
  <si>
    <t>广州 - 内存型M1 - 32核 256G</t>
  </si>
  <si>
    <t>GPU计算型GT4</t>
  </si>
  <si>
    <t>广州 - GPU计算型GT4 - 16核 96G</t>
  </si>
  <si>
    <t>广州 - GPU计算型GT4 - 32核 192G</t>
  </si>
  <si>
    <t>广州 - GPU计算型GT4 - 82核 474G</t>
  </si>
  <si>
    <t>广州 - GPU计算型GT4 - 164核 948G</t>
  </si>
  <si>
    <t>GPU计算型GN8</t>
  </si>
  <si>
    <t>广州 - GPU计算型GN8 - 6核 56G</t>
  </si>
  <si>
    <t>广州 - GPU计算型GN8 - 14核 112G</t>
  </si>
  <si>
    <t>广州 - GPU计算型GN8 - 28核 224G</t>
  </si>
  <si>
    <t>广州 - GPU计算型GN8 - 56核 448G</t>
  </si>
  <si>
    <t>GPU计算型GN7</t>
  </si>
  <si>
    <t>广州 - GPU计算型GN7 - 4核 20G</t>
  </si>
  <si>
    <t>广州 - GPU计算型GN7 - 8核 32G</t>
  </si>
  <si>
    <t>广州 - GPU计算型GN7 - 10核 40G</t>
  </si>
  <si>
    <t>广州 - GPU计算型GN7 - 20核 80G</t>
  </si>
  <si>
    <t>广州 - GPU计算型GN7 - 32核 128G</t>
  </si>
  <si>
    <t>广州 - GPU计算型GN7 - 40核 160G</t>
  </si>
  <si>
    <t>广州 - GPU计算型GN7 - 80核 320G</t>
  </si>
  <si>
    <t>GPU计算型GN6S</t>
  </si>
  <si>
    <t>广州 - GPU计算型GN6S - 4核 20G</t>
  </si>
  <si>
    <t>广州 - GPU计算型GN6S - 8核 40G</t>
  </si>
  <si>
    <t>GPU计算型GN10Xp</t>
  </si>
  <si>
    <t>广州 - GPU计算型GN10Xp - 10核 40G</t>
  </si>
  <si>
    <t>广州 - GPU计算型GN10Xp - 20核 80G</t>
  </si>
  <si>
    <t>广州 - GPU计算型GN10Xp - 40核 160G</t>
  </si>
  <si>
    <t>广州 - GPU计算型GN10Xp - 80核 320G</t>
  </si>
  <si>
    <t>GPU计算型GN10X</t>
  </si>
  <si>
    <t>广州 - GPU计算型GN10X - 8核 40G</t>
  </si>
  <si>
    <t>广州 - GPU计算型GN10X - 18核 80G</t>
  </si>
  <si>
    <t>广州 - GPU计算型GN10X - 36核 160G</t>
  </si>
  <si>
    <t>广州 - GPU计算型GN10X - 72核 320G</t>
  </si>
  <si>
    <t>GPU推理型GI3X</t>
  </si>
  <si>
    <t>广州 - GPU推理型GI3X - 32核 64G</t>
  </si>
  <si>
    <t>广州 - GPU推理型GI3X - 90核 226G</t>
  </si>
  <si>
    <t>广州 - GPU推理型GI3X - 180核 452G</t>
  </si>
  <si>
    <t>GPU型黑石物理服务器BMG5t</t>
  </si>
  <si>
    <t>广州 - GPU型黑石物理服务器BMG5t - 96核 384G</t>
  </si>
  <si>
    <t>FPGA加速型FX4</t>
  </si>
  <si>
    <t>广州 - FPGA加速型FX4 - 10核 88G</t>
  </si>
  <si>
    <t>广州 - FPGA加速型FX4 - 22核 176G</t>
  </si>
  <si>
    <t>广州 - FPGA加速型FX4 - 44核 352G</t>
  </si>
  <si>
    <t>北京 - 高IO型黑石物理服务器BMI5 - 96核 384G</t>
  </si>
  <si>
    <t>北京 - 高IO型IT5 - 16核 64G</t>
  </si>
  <si>
    <t>北京 - 高IO型IT5 - 32核 128G</t>
  </si>
  <si>
    <t>北京 - 高IO型IT5 - 64核 256G</t>
  </si>
  <si>
    <t>北京 - 高IO型IT3 - 8核 32G</t>
  </si>
  <si>
    <t>北京 - 高IO型IT3 - 16核 64G</t>
  </si>
  <si>
    <t>北京 - 高IO型IT3 - 32核 128G</t>
  </si>
  <si>
    <t>北京 - 高IO型IT3 - 64核 256G</t>
  </si>
  <si>
    <t>北京 - 高IO型I3 - 8核 32G</t>
  </si>
  <si>
    <t>北京 - 高IO型I3 - 16核 64G</t>
  </si>
  <si>
    <t>北京 - 高IO型I3 - 24核 96G</t>
  </si>
  <si>
    <t>北京 - 高IO型I3 - 32核 128G</t>
  </si>
  <si>
    <t>北京 - 高IO型I3 - 64核 256G</t>
  </si>
  <si>
    <t>北京 - 高IO型I3 - 76核 320G</t>
  </si>
  <si>
    <t>北京 - 计算网络增强型CN3 - 4核 8G</t>
  </si>
  <si>
    <t>北京 - 计算网络增强型CN3 - 4核 16G</t>
  </si>
  <si>
    <t>北京 - 计算网络增强型CN3 - 8核 16G</t>
  </si>
  <si>
    <t>北京 - 计算网络增强型CN3 - 8核 32G</t>
  </si>
  <si>
    <t>北京 - 计算网络增强型CN3 - 16核 32G</t>
  </si>
  <si>
    <t>北京 - 计算网络增强型CN3 - 16核 64G</t>
  </si>
  <si>
    <t>北京 - 计算网络增强型CN3 - 32核 64G</t>
  </si>
  <si>
    <t>北京 - 计算网络增强型CN3 - 32核 128G</t>
  </si>
  <si>
    <t>北京 - 计算型C6 - 4核 8G</t>
  </si>
  <si>
    <t>北京 - 计算型C6 - 4核 16G</t>
  </si>
  <si>
    <t>北京 - 计算型C6 - 8核 16G</t>
  </si>
  <si>
    <t>北京 - 计算型C6 - 8核 32G</t>
  </si>
  <si>
    <t>北京 - 计算型C6 - 16核 32G</t>
  </si>
  <si>
    <t>北京 - 计算型C6 - 16核 64G</t>
  </si>
  <si>
    <t>北京 - 计算型C6 - 32核 128G</t>
  </si>
  <si>
    <t>北京 - 计算型C6 - 46核 216G</t>
  </si>
  <si>
    <t>北京 - 计算型C6 - 64核 256G</t>
  </si>
  <si>
    <t>北京 - 计算型C6 - 80核 320G</t>
  </si>
  <si>
    <t>北京 - 计算型C6 - 92核 432G</t>
  </si>
  <si>
    <t>北京 - 计算型C5 - 4核 8G</t>
  </si>
  <si>
    <t>北京 - 计算型C5 - 4核 16G</t>
  </si>
  <si>
    <t>北京 - 计算型C5 - 8核 16G</t>
  </si>
  <si>
    <t>北京 - 计算型C5 - 8核 32G</t>
  </si>
  <si>
    <t>北京 - 计算型C5 - 16核 32G</t>
  </si>
  <si>
    <t>北京 - 计算型C5 - 16核 64G</t>
  </si>
  <si>
    <t>北京 - 计算型C5 - 32核 64G</t>
  </si>
  <si>
    <t>北京 - 计算型C5 - 32核 128G</t>
  </si>
  <si>
    <t>北京 - 计算型C5 - 48核 96G</t>
  </si>
  <si>
    <t>北京 - 计算型C5 - 48核 192G</t>
  </si>
  <si>
    <t>北京 - 计算型C5 - 52核 184G</t>
  </si>
  <si>
    <t>北京 - 计算型C5 - 64核 128G</t>
  </si>
  <si>
    <t>北京 - 计算型C5 - 64核 256G</t>
  </si>
  <si>
    <t>北京 - 计算型C5 - 104核 368G</t>
  </si>
  <si>
    <t>北京 - 计算型C4 - 4核 8G</t>
  </si>
  <si>
    <t>北京 - 计算型C4 - 4核 16G</t>
  </si>
  <si>
    <t>北京 - 计算型C4 - 8核 16G</t>
  </si>
  <si>
    <t>北京 - 计算型C4 - 8核 32G</t>
  </si>
  <si>
    <t>北京 - 计算型C4 - 16核 32G</t>
  </si>
  <si>
    <t>北京 - 计算型C4 - 16核 64G</t>
  </si>
  <si>
    <t>北京 - 计算型C4 - 32核 174G</t>
  </si>
  <si>
    <t>北京 - 计算型C4 - 64核 348G</t>
  </si>
  <si>
    <t>北京 - 计算型C3 - 4核 8G</t>
  </si>
  <si>
    <t>北京 - 计算型C3 - 4核 16G</t>
  </si>
  <si>
    <t>北京 - 计算型C3 - 8核 16G</t>
  </si>
  <si>
    <t>北京 - 计算型C3 - 8核 32G</t>
  </si>
  <si>
    <t>北京 - 计算型C3 - 16核 32G</t>
  </si>
  <si>
    <t>北京 - 计算型C3 - 16核 64G</t>
  </si>
  <si>
    <t>北京 - 计算型C3 - 32核 64G</t>
  </si>
  <si>
    <t>北京 - 计算型C3 - 32核 128G</t>
  </si>
  <si>
    <t>北京 - 计算型C2 - 4核 8G</t>
  </si>
  <si>
    <t>北京 - 计算型C2 - 4核 16G</t>
  </si>
  <si>
    <t>北京 - 计算型C2 - 8核 16G</t>
  </si>
  <si>
    <t>北京 - 计算型C2 - 8核 32G</t>
  </si>
  <si>
    <t>北京 - 计算型C2 - 16核 32G</t>
  </si>
  <si>
    <t>北京 - 计算型C2 - 16核 64G</t>
  </si>
  <si>
    <t>北京 - 计算型C2 - 32核 96G</t>
  </si>
  <si>
    <t>北京 - 标准网络优化型SN3ne - 32核 64G</t>
  </si>
  <si>
    <t>北京 - 标准存储增强型S5se - 4核 16G</t>
  </si>
  <si>
    <t>北京 - 标准存储增强型S5se - 8核 16G</t>
  </si>
  <si>
    <t>北京 - 标准存储增强型S5se - 8核 32G</t>
  </si>
  <si>
    <t>北京 - 标准存储增强型S5se - 16核 32G</t>
  </si>
  <si>
    <t>北京 - 标准存储增强型S5se - 16核 64G</t>
  </si>
  <si>
    <t>北京 - 标准存储增强型S5se - 32核 64G</t>
  </si>
  <si>
    <t>北京 - 标准存储增强型S5se - 32核 128G</t>
  </si>
  <si>
    <t>北京 - 标准存储增强型S5se - 68核 316G</t>
  </si>
  <si>
    <t>北京 - 标准型黑石物理服务器BMS4 - 80核 384G</t>
  </si>
  <si>
    <t>北京 - 标准型SA3 - 1核 1G</t>
  </si>
  <si>
    <t>北京 - 标准型SA3 - 1核 2G</t>
  </si>
  <si>
    <t>北京 - 标准型SA3 - 1核 4G</t>
  </si>
  <si>
    <t>北京 - 标准型SA3 - 2核 4G</t>
  </si>
  <si>
    <t>北京 - 标准型SA3 - 2核 8G</t>
  </si>
  <si>
    <t>北京 - 标准型SA3 - 4核 8G</t>
  </si>
  <si>
    <t>北京 - 标准型SA3 - 4核 16G</t>
  </si>
  <si>
    <t>北京 - 标准型SA3 - 8核 16G</t>
  </si>
  <si>
    <t>北京 - 标准型SA3 - 8核 32G</t>
  </si>
  <si>
    <t>北京 - 标准型SA3 - 16核 32G</t>
  </si>
  <si>
    <t>北京 - 标准型SA3 - 16核 64G</t>
  </si>
  <si>
    <t>北京 - 标准型SA3 - 32核 64G</t>
  </si>
  <si>
    <t>北京 - 标准型SA3 - 32核 128G</t>
  </si>
  <si>
    <t>北京 - 标准型SA3 - 48核 96G</t>
  </si>
  <si>
    <t>北京 - 标准型SA3 - 48核 192G</t>
  </si>
  <si>
    <t>北京 - 标准型SA3 - 64核 128G</t>
  </si>
  <si>
    <t>北京 - 标准型SA3 - 64核 256G</t>
  </si>
  <si>
    <t>北京 - 标准型SA3 - 80核 160G</t>
  </si>
  <si>
    <t>北京 - 标准型SA3 - 80核 320G</t>
  </si>
  <si>
    <t>北京 - 标准型SA3 - 96核 192G</t>
  </si>
  <si>
    <t>北京 - 标准型SA3 - 96核 384G</t>
  </si>
  <si>
    <t>北京 - 标准型SA3 - 116核 216G</t>
  </si>
  <si>
    <t>北京 - 标准型SA3 - 116核 470G</t>
  </si>
  <si>
    <t>北京 - 标准型SA3 - 128核 215G</t>
  </si>
  <si>
    <t>北京 - 标准型SA3 - 128核 256G</t>
  </si>
  <si>
    <t>北京 - 标准型SA3 - 160核 320G</t>
  </si>
  <si>
    <t>北京 - 标准型SA3 - 160核 640G</t>
  </si>
  <si>
    <t>北京 - 标准型SA3 - 232核 432G</t>
  </si>
  <si>
    <t>北京 - 标准型SA3 - 232核 696G</t>
  </si>
  <si>
    <t>北京 - 标准型SA3 - 232核 940G</t>
  </si>
  <si>
    <t>北京 - 标准型SA2 - 1核 1G</t>
  </si>
  <si>
    <t>北京 - 标准型SA2 - 1核 2G</t>
  </si>
  <si>
    <t>北京 - 标准型SA2 - 1核 4G</t>
  </si>
  <si>
    <t>北京 - 标准型SA2 - 2核 4G</t>
  </si>
  <si>
    <t>北京 - 标准型SA2 - 2核 8G</t>
  </si>
  <si>
    <t>北京 - 标准型SA2 - 4核 8G</t>
  </si>
  <si>
    <t>北京 - 标准型SA2 - 4核 16G</t>
  </si>
  <si>
    <t>北京 - 标准型SA2 - 8核 16G</t>
  </si>
  <si>
    <t>北京 - 标准型SA2 - 8核 32G</t>
  </si>
  <si>
    <t>北京 - 标准型SA2 - 16核 32G</t>
  </si>
  <si>
    <t>北京 - 标准型SA2 - 16核 64G</t>
  </si>
  <si>
    <t>北京 - 标准型SA2 - 32核 64G</t>
  </si>
  <si>
    <t>北京 - 标准型SA2 - 32核 128G</t>
  </si>
  <si>
    <t>北京 - 标准型SA2 - 48核 96G</t>
  </si>
  <si>
    <t>北京 - 标准型SA2 - 48核 128G</t>
  </si>
  <si>
    <t>北京 - 标准型SA2 - 48核 192G</t>
  </si>
  <si>
    <t>北京 - 标准型SA2 - 64核 128G</t>
  </si>
  <si>
    <t>北京 - 标准型SA2 - 64核 256G</t>
  </si>
  <si>
    <t>北京 - 标准型SA2 - 80核 160G</t>
  </si>
  <si>
    <t>北京 - 标准型SA2 - 90核 224G</t>
  </si>
  <si>
    <t>北京 - 标准型SA2 - 90核 480G</t>
  </si>
  <si>
    <t>北京 - 标准型SA2 - 96核 192G</t>
  </si>
  <si>
    <t>北京 - 标准型SA2 - 128核 256G</t>
  </si>
  <si>
    <t>北京 - 标准型SA2 - 160核 320G</t>
  </si>
  <si>
    <t>北京 - 标准型SA2 - 180核 464G</t>
  </si>
  <si>
    <t>北京 - 标准型SA2 - 180核 960G</t>
  </si>
  <si>
    <t>北京 - 标准型SA1 - 1核 1G</t>
  </si>
  <si>
    <t>北京 - 标准型SA1 - 1核 2G</t>
  </si>
  <si>
    <t>北京 - 标准型SA1 - 1核 4G</t>
  </si>
  <si>
    <t>北京 - 标准型SA1 - 2核 4G</t>
  </si>
  <si>
    <t>北京 - 标准型SA1 - 2核 8G</t>
  </si>
  <si>
    <t>北京 - 标准型SA1 - 4核 8G</t>
  </si>
  <si>
    <t>北京 - 标准型SA1 - 4核 16G</t>
  </si>
  <si>
    <t>北京 - 标准型SA1 - 8核 16G</t>
  </si>
  <si>
    <t>北京 - 标准型SA1 - 8核 32G</t>
  </si>
  <si>
    <t>北京 - 标准型SA1 - 16核 32G</t>
  </si>
  <si>
    <t>北京 - 标准型SA1 - 16核 64G</t>
  </si>
  <si>
    <t>北京 - 标准型SA1 - 32核 64G</t>
  </si>
  <si>
    <t>北京 - 标准型SA1 - 32核 128G</t>
  </si>
  <si>
    <t>北京 - 标准型SA1 - 64核 128G</t>
  </si>
  <si>
    <t>北京 - 标准型SA1 - 64核 256G</t>
  </si>
  <si>
    <t>北京 - 标准型SA1 - 128核 448G</t>
  </si>
  <si>
    <t>北京 - 标准型S6 - 32核 64G</t>
  </si>
  <si>
    <t>北京 - 标准型S6 - 32核 128G</t>
  </si>
  <si>
    <t>北京 - 标准型S6 - 64核 256G</t>
  </si>
  <si>
    <t>北京 - 标准型S6 - 124核 432G</t>
  </si>
  <si>
    <t>北京 - 标准型S5 - 1核 1G</t>
  </si>
  <si>
    <t>北京 - 标准型S5 - 1核 2G</t>
  </si>
  <si>
    <t>北京 - 标准型S5 - 1核 4G</t>
  </si>
  <si>
    <t>北京 - 标准型S5 - 2核 4G</t>
  </si>
  <si>
    <t>北京 - 标准型S5 - 2核 8G</t>
  </si>
  <si>
    <t>北京 - 标准型S5 - 4核 8G</t>
  </si>
  <si>
    <t>北京 - 标准型S5 - 4核 16G</t>
  </si>
  <si>
    <t>北京 - 标准型S5 - 8核 16G</t>
  </si>
  <si>
    <t>北京 - 标准型S5 - 8核 32G</t>
  </si>
  <si>
    <t>北京 - 标准型S5 - 16核 32G</t>
  </si>
  <si>
    <t>北京 - 标准型S5 - 16核 64G</t>
  </si>
  <si>
    <t>北京 - 标准型S5 - 24核 48G</t>
  </si>
  <si>
    <t>北京 - 标准型S5 - 24核 96G</t>
  </si>
  <si>
    <t>北京 - 标准型S5 - 32核 64G</t>
  </si>
  <si>
    <t>北京 - 标准型S5 - 32核 128G</t>
  </si>
  <si>
    <t>北京 - 标准型S5 - 48核 96G</t>
  </si>
  <si>
    <t>北京 - 标准型S5 - 48核 192G</t>
  </si>
  <si>
    <t>北京 - 标准型S5 - 64核 256G</t>
  </si>
  <si>
    <t>北京 - 标准型S5 - 76核 256G</t>
  </si>
  <si>
    <t>北京 - 标准型S5 - 80核 160G</t>
  </si>
  <si>
    <t>北京 - 标准型S5 - 84核 320G</t>
  </si>
  <si>
    <t>北京 - 标准型S4 - 1核 1G</t>
  </si>
  <si>
    <t>北京 - 标准型S4 - 1核 2G</t>
  </si>
  <si>
    <t>北京 - 标准型S4 - 1核 4G</t>
  </si>
  <si>
    <t>北京 - 标准型S4 - 2核 4G</t>
  </si>
  <si>
    <t>北京 - 标准型S4 - 2核 8G</t>
  </si>
  <si>
    <t>北京 - 标准型S4 - 4核 8G</t>
  </si>
  <si>
    <t>北京 - 标准型S4 - 4核 16G</t>
  </si>
  <si>
    <t>北京 - 标准型S4 - 8核 16G</t>
  </si>
  <si>
    <t>北京 - 标准型S4 - 8核 32G</t>
  </si>
  <si>
    <t>北京 - 标准型S4 - 12核 48G</t>
  </si>
  <si>
    <t>北京 - 标准型S4 - 16核 32G</t>
  </si>
  <si>
    <t>北京 - 标准型S4 - 16核 64G</t>
  </si>
  <si>
    <t>北京 - 标准型S4 - 24核 48G</t>
  </si>
  <si>
    <t>北京 - 标准型S4 - 24核 96G</t>
  </si>
  <si>
    <t>北京 - 标准型S4 - 28核 128G</t>
  </si>
  <si>
    <t>北京 - 标准型S4 - 32核 64G</t>
  </si>
  <si>
    <t>北京 - 标准型S4 - 32核 128G</t>
  </si>
  <si>
    <t>北京 - 标准型S4 - 48核 96G</t>
  </si>
  <si>
    <t>北京 - 标准型S4 - 48核 192G</t>
  </si>
  <si>
    <t>北京 - 标准型S4 - 64核 256G</t>
  </si>
  <si>
    <t>北京 - 标准型S4 - 72核 288G</t>
  </si>
  <si>
    <t>北京 - 标准型S3 - 1核 1G</t>
  </si>
  <si>
    <t>北京 - 标准型S3 - 1核 4G</t>
  </si>
  <si>
    <t>北京 - 标准型S3 - 2核 4G</t>
  </si>
  <si>
    <t>北京 - 标准型S3 - 2核 8G</t>
  </si>
  <si>
    <t>北京 - 标准型S3 - 4核 8G</t>
  </si>
  <si>
    <t>北京 - 标准型S3 - 4核 16G</t>
  </si>
  <si>
    <t>北京 - 标准型S3 - 8核 16G</t>
  </si>
  <si>
    <t>北京 - 标准型S3 - 8核 32G</t>
  </si>
  <si>
    <t>北京 - 标准型S3 - 12核 24G</t>
  </si>
  <si>
    <t>北京 - 标准型S3 - 12核 48G</t>
  </si>
  <si>
    <t>北京 - 标准型S3 - 16核 32G</t>
  </si>
  <si>
    <t>北京 - 标准型S3 - 16核 64G</t>
  </si>
  <si>
    <t>北京 - 标准型S3 - 24核 48G</t>
  </si>
  <si>
    <t>北京 - 标准型S3 - 24核 96G</t>
  </si>
  <si>
    <t>北京 - 标准型S3 - 32核 64G</t>
  </si>
  <si>
    <t>北京 - 标准型S3 - 32核 128G</t>
  </si>
  <si>
    <t>北京 - 标准型S3 - 48核 96G</t>
  </si>
  <si>
    <t>北京 - 标准型S3 - 48核 192G</t>
  </si>
  <si>
    <t>北京 - 标准型S3 - 64核 256G</t>
  </si>
  <si>
    <t>北京 - 标准型S3 - 80核 320G</t>
  </si>
  <si>
    <t>北京 - 标准型S2 - 1核 1G</t>
  </si>
  <si>
    <t>北京 - 标准型S2 - 1核 2G</t>
  </si>
  <si>
    <t>北京 - 标准型S2 - 1核 4G</t>
  </si>
  <si>
    <t>北京 - 标准型S2 - 2核 2G</t>
  </si>
  <si>
    <t>北京 - 标准型S2 - 2核 4G</t>
  </si>
  <si>
    <t>北京 - 标准型S2 - 2核 8G</t>
  </si>
  <si>
    <t>北京 - 标准型S2 - 4核 8G</t>
  </si>
  <si>
    <t>北京 - 标准型S2 - 4核 16G</t>
  </si>
  <si>
    <t>北京 - 标准型S2 - 8核 16G</t>
  </si>
  <si>
    <t>北京 - 标准型S2 - 8核 32G</t>
  </si>
  <si>
    <t>北京 - 标准型S2 - 12核 24G</t>
  </si>
  <si>
    <t>北京 - 标准型S2 - 12核 48G</t>
  </si>
  <si>
    <t>北京 - 标准型S2 - 16核 32G</t>
  </si>
  <si>
    <t>北京 - 标准型S2 - 16核 64G</t>
  </si>
  <si>
    <t>北京 - 标准型S2 - 24核 48G</t>
  </si>
  <si>
    <t>北京 - 标准型S2 - 24核 96G</t>
  </si>
  <si>
    <t>北京 - 标准型S2 - 32核 64G</t>
  </si>
  <si>
    <t>北京 - 标准型S2 - 32核 128G</t>
  </si>
  <si>
    <t>北京 - 标准型S2 - 56核 224G</t>
  </si>
  <si>
    <t>北京 - 标准型S1 - 1核 1G</t>
  </si>
  <si>
    <t>北京 - 标准型S1 - 1核 2G</t>
  </si>
  <si>
    <t>北京 - 标准型S1 - 1核 4G</t>
  </si>
  <si>
    <t>北京 - 标准型S1 - 2核 2G</t>
  </si>
  <si>
    <t>北京 - 标准型S1 - 2核 4G</t>
  </si>
  <si>
    <t>北京 - 标准型S1 - 2核 8G</t>
  </si>
  <si>
    <t>北京 - 标准型S1 - 4核 4G</t>
  </si>
  <si>
    <t>北京 - 标准型S1 - 4核 8G</t>
  </si>
  <si>
    <t>北京 - 标准型S1 - 4核 16G</t>
  </si>
  <si>
    <t>北京 - 标准型S1 - 8核 16G</t>
  </si>
  <si>
    <t>北京 - 标准型S1 - 8核 32G</t>
  </si>
  <si>
    <t>北京 - 标准型S1 - 12核 24G</t>
  </si>
  <si>
    <t>北京 - 标准型S1 - 12核 48G</t>
  </si>
  <si>
    <t>北京 - 标准型S1 - 16核 16G</t>
  </si>
  <si>
    <t>北京 - 标准型S1 - 16核 32G</t>
  </si>
  <si>
    <t>北京 - 标准型S1 - 24核 48G</t>
  </si>
  <si>
    <t>北京 - 标准型S1 - 32核 64G</t>
  </si>
  <si>
    <t>北京 - 标准型S1 - 48核 96G</t>
  </si>
  <si>
    <t>大数据型黑石物理服务器BMD3s</t>
  </si>
  <si>
    <t>北京 - 大数据型黑石物理服务器BMD3s - 96核 192G</t>
  </si>
  <si>
    <t>北京 - 大数据型黑石物理服务器BMD2 - 80核 384G</t>
  </si>
  <si>
    <t>北京 - 大数据型D3 - 8核 32G</t>
  </si>
  <si>
    <t>北京 - 大数据型D3 - 16核 64G</t>
  </si>
  <si>
    <t>北京 - 大数据型D3 - 32核 128G</t>
  </si>
  <si>
    <t>北京 - 大数据型D3 - 64核 256G</t>
  </si>
  <si>
    <t>北京 - 大数据型D3 - 84核 320G</t>
  </si>
  <si>
    <t>北京 - 大数据型D2 - 8核 32G</t>
  </si>
  <si>
    <t>北京 - 大数据型D2 - 16核 64G</t>
  </si>
  <si>
    <t>北京 - 大数据型D2 - 24核 96G</t>
  </si>
  <si>
    <t>北京 - 大数据型D2 - 32核 128G</t>
  </si>
  <si>
    <t>北京 - 大数据型D2 - 64核 256G</t>
  </si>
  <si>
    <t>北京 - 大数据型D2 - 76核 320G</t>
  </si>
  <si>
    <t>大数据型D1</t>
  </si>
  <si>
    <t>北京 - 大数据型D1 - 56核 224G</t>
  </si>
  <si>
    <t>北京 - 内存型MA2 - 1核 8G</t>
  </si>
  <si>
    <t>北京 - 内存型MA2 - 4核 32G</t>
  </si>
  <si>
    <t>北京 - 内存型MA2 - 8核 64G</t>
  </si>
  <si>
    <t>北京 - 内存型MA2 - 16核 128G</t>
  </si>
  <si>
    <t>北京 - 内存型MA2 - 32核 256G</t>
  </si>
  <si>
    <t>北京 - 内存型MA2 - 48核 384G</t>
  </si>
  <si>
    <t>北京 - 内存型M6 - 1核 8G</t>
  </si>
  <si>
    <t>北京 - 内存型M6 - 2核 12G</t>
  </si>
  <si>
    <t>北京 - 内存型M6 - 4核 32G</t>
  </si>
  <si>
    <t>北京 - 内存型M6 - 8核 64G</t>
  </si>
  <si>
    <t>北京 - 内存型M6 - 16核 128G</t>
  </si>
  <si>
    <t>北京 - 内存型M6 - 32核 256G</t>
  </si>
  <si>
    <t>北京 - 内存型M6 - 62核 470G</t>
  </si>
  <si>
    <t>北京 - 内存型M6 - 64核 512G</t>
  </si>
  <si>
    <t>北京 - 内存型M6 - 124核 940G</t>
  </si>
  <si>
    <t>北京 - 内存型M5 - 1核 8G</t>
  </si>
  <si>
    <t>北京 - 内存型M5 - 2核 16G</t>
  </si>
  <si>
    <t>北京 - 内存型M5 - 4核 32G</t>
  </si>
  <si>
    <t>北京 - 内存型M5 - 8核 64G</t>
  </si>
  <si>
    <t>北京 - 内存型M5 - 12核 96G</t>
  </si>
  <si>
    <t>北京 - 内存型M5 - 16核 128G</t>
  </si>
  <si>
    <t>北京 - 内存型M5 - 24核 192G</t>
  </si>
  <si>
    <t>北京 - 内存型M5 - 32核 256G</t>
  </si>
  <si>
    <t>北京 - 内存型M5 - 64核 512G</t>
  </si>
  <si>
    <t>北京 - 内存型M5 - 84核 700G</t>
  </si>
  <si>
    <t>北京 - 内存型M4 - 1核 8G</t>
  </si>
  <si>
    <t>北京 - 内存型M4 - 2核 16G</t>
  </si>
  <si>
    <t>北京 - 内存型M4 - 4核 32G</t>
  </si>
  <si>
    <t>北京 - 内存型M4 - 8核 64G</t>
  </si>
  <si>
    <t>北京 - 内存型M4 - 12核 96G</t>
  </si>
  <si>
    <t>北京 - 内存型M4 - 12核 144G</t>
  </si>
  <si>
    <t>北京 - 内存型M4 - 16核 128G</t>
  </si>
  <si>
    <t>北京 - 内存型M4 - 16核 192G</t>
  </si>
  <si>
    <t>北京 - 内存型M4 - 32核 256G</t>
  </si>
  <si>
    <t>北京 - 内存型M4 - 32核 384G</t>
  </si>
  <si>
    <t>北京 - 内存型M4 - 64核 512G</t>
  </si>
  <si>
    <t>北京 - 内存型M4 - 72核 648G</t>
  </si>
  <si>
    <t>北京 - 内存型M2 - 1核 8G</t>
  </si>
  <si>
    <t>北京 - 内存型M2 - 2核 16G</t>
  </si>
  <si>
    <t>北京 - 内存型M2 - 4核 32G</t>
  </si>
  <si>
    <t>北京 - 内存型M2 - 8核 64G</t>
  </si>
  <si>
    <t>北京 - 内存型M2 - 12核 96G</t>
  </si>
  <si>
    <t>北京 - 内存型M2 - 16核 128G</t>
  </si>
  <si>
    <t>北京 - 内存型M2 - 24核 192G</t>
  </si>
  <si>
    <t>北京 - 内存型M2 - 32核 256G</t>
  </si>
  <si>
    <t>北京 - 内存型M2 - 48核 384G</t>
  </si>
  <si>
    <t>北京 - 内存型M2 - 56核 448G</t>
  </si>
  <si>
    <t>北京 - 内存型M1 - 1核 8G</t>
  </si>
  <si>
    <t>北京 - 内存型M1 - 2核 16G</t>
  </si>
  <si>
    <t>北京 - 内存型M1 - 4核 32G</t>
  </si>
  <si>
    <t>北京 - 内存型M1 - 8核 64G</t>
  </si>
  <si>
    <t>北京 - 内存型M1 - 12核 96G</t>
  </si>
  <si>
    <t>北京 - 内存型M1 - 16核 128G</t>
  </si>
  <si>
    <t>北京 - 内存型M1 - 24核 192G</t>
  </si>
  <si>
    <t>北京 - 内存型M1 - 32核 256G</t>
  </si>
  <si>
    <t>北京 - GPU计算型GT4 - 16核 96G</t>
  </si>
  <si>
    <t>北京 - GPU计算型GT4 - 32核 192G</t>
  </si>
  <si>
    <t>北京 - GPU计算型GT4 - 82核 474G</t>
  </si>
  <si>
    <t>北京 - GPU计算型GT4 - 164核 948G</t>
  </si>
  <si>
    <t>北京 - GPU计算型GN8 - 6核 56G</t>
  </si>
  <si>
    <t>北京 - GPU计算型GN8 - 14核 112G</t>
  </si>
  <si>
    <t>北京 - GPU计算型GN8 - 28核 224G</t>
  </si>
  <si>
    <t>北京 - GPU计算型GN8 - 56核 448G</t>
  </si>
  <si>
    <t>北京 - GPU计算型GN7 - 4核 20G</t>
  </si>
  <si>
    <t>北京 - GPU计算型GN7 - 8核 32G</t>
  </si>
  <si>
    <t>北京 - GPU计算型GN7 - 10核 40G</t>
  </si>
  <si>
    <t>北京 - GPU计算型GN7 - 20核 80G</t>
  </si>
  <si>
    <t>北京 - GPU计算型GN7 - 32核 128G</t>
  </si>
  <si>
    <t>北京 - GPU计算型GN7 - 40核 160G</t>
  </si>
  <si>
    <t>北京 - GPU计算型GN7 - 80核 320G</t>
  </si>
  <si>
    <t>北京 - GPU计算型GN6S - 4核 20G</t>
  </si>
  <si>
    <t>北京 - GPU计算型GN6S - 8核 40G</t>
  </si>
  <si>
    <t>GPU计算型GN6</t>
  </si>
  <si>
    <t>北京 - GPU计算型GN6 - 28核 48G</t>
  </si>
  <si>
    <t>北京 - GPU计算型GN6 - 56核 96G</t>
  </si>
  <si>
    <t>北京 - GPU计算型GN10Xp - 10核 40G</t>
  </si>
  <si>
    <t>北京 - GPU计算型GN10Xp - 20核 80G</t>
  </si>
  <si>
    <t>北京 - GPU计算型GN10Xp - 40核 160G</t>
  </si>
  <si>
    <t>北京 - GPU计算型GN10Xp - 80核 320G</t>
  </si>
  <si>
    <t>北京 - GPU计算型GN10X - 8核 40G</t>
  </si>
  <si>
    <t>北京 - GPU计算型GN10X - 36核 160G</t>
  </si>
  <si>
    <t>北京 - GPU计算型GN10X - 72核 320G</t>
  </si>
  <si>
    <t>北京 - GPU推理型GI3X - 32核 64G</t>
  </si>
  <si>
    <t>北京 - GPU推理型GI3X - 90核 226G</t>
  </si>
  <si>
    <t>北京 - GPU推理型GI3X - 180核 452G</t>
  </si>
  <si>
    <t>GPU型黑石物理服务器BMG5v</t>
  </si>
  <si>
    <t>北京 - GPU型黑石物理服务器BMG5v - 96核 384G</t>
  </si>
  <si>
    <t>北京 - GPU型黑石物理服务器BMG5t - 96核 384G</t>
  </si>
  <si>
    <t>北京 - FPGA加速型FX4 - 10核 88G</t>
  </si>
  <si>
    <t>北京 - FPGA加速型FX4 - 22核 176G</t>
  </si>
  <si>
    <t>北京 - FPGA加速型FX4 - 44核 352G</t>
  </si>
  <si>
    <t>上海 - 高IO型黑石物理服务器BMI5 - 96核 384G</t>
  </si>
  <si>
    <t>上海 - 高IO型IT5 - 16核 64G</t>
  </si>
  <si>
    <t>上海 - 高IO型IT5 - 32核 128G</t>
  </si>
  <si>
    <t>上海 - 高IO型IT5 - 64核 256G</t>
  </si>
  <si>
    <t>上海 - 高IO型IT5 - 84核 320G</t>
  </si>
  <si>
    <t>上海 - 高IO型IT3 - 16核 64G</t>
  </si>
  <si>
    <t>上海 - 高IO型IT3 - 32核 128G</t>
  </si>
  <si>
    <t>上海 - 高IO型IT3 - 64核 256G</t>
  </si>
  <si>
    <t>上海 - 高IO型I3 - 8核 32G</t>
  </si>
  <si>
    <t>上海 - 高IO型I3 - 16核 64G</t>
  </si>
  <si>
    <t>上海 - 高IO型I3 - 24核 96G</t>
  </si>
  <si>
    <t>上海 - 高IO型I3 - 32核 128G</t>
  </si>
  <si>
    <t>上海 - 高IO型I3 - 64核 256G</t>
  </si>
  <si>
    <t>上海 - 高IO型I3 - 76核 320G</t>
  </si>
  <si>
    <t>上海 - 计算网络增强型CN3 - 4核 8G</t>
  </si>
  <si>
    <t>上海 - 计算网络增强型CN3 - 4核 16G</t>
  </si>
  <si>
    <t>上海 - 计算网络增强型CN3 - 8核 16G</t>
  </si>
  <si>
    <t>上海 - 计算网络增强型CN3 - 8核 32G</t>
  </si>
  <si>
    <t>上海 - 计算网络增强型CN3 - 16核 32G</t>
  </si>
  <si>
    <t>上海 - 计算网络增强型CN3 - 16核 64G</t>
  </si>
  <si>
    <t>上海 - 计算网络增强型CN3 - 32核 64G</t>
  </si>
  <si>
    <t>上海 - 计算网络增强型CN3 - 32核 128G</t>
  </si>
  <si>
    <t>上海 - 计算型C5 - 2核 4G</t>
  </si>
  <si>
    <t>上海 - 计算型C5 - 4核 8G</t>
  </si>
  <si>
    <t>上海 - 计算型C5 - 4核 16G</t>
  </si>
  <si>
    <t>上海 - 计算型C5 - 8核 16G</t>
  </si>
  <si>
    <t>上海 - 计算型C5 - 8核 32G</t>
  </si>
  <si>
    <t>上海 - 计算型C5 - 16核 32G</t>
  </si>
  <si>
    <t>上海 - 计算型C5 - 16核 64G</t>
  </si>
  <si>
    <t>上海 - 计算型C5 - 32核 64G</t>
  </si>
  <si>
    <t>上海 - 计算型C5 - 32核 128G</t>
  </si>
  <si>
    <t>上海 - 计算型C5 - 32核 256G</t>
  </si>
  <si>
    <t>上海 - 计算型C5 - 48核 96G</t>
  </si>
  <si>
    <t>上海 - 计算型C5 - 48核 192G</t>
  </si>
  <si>
    <t>上海 - 计算型C5 - 52核 184G</t>
  </si>
  <si>
    <t>上海 - 计算型C5 - 64核 128G</t>
  </si>
  <si>
    <t>上海 - 计算型C5 - 64核 256G</t>
  </si>
  <si>
    <t>上海 - 计算型C5 - 104核 368G</t>
  </si>
  <si>
    <t>上海 - 计算型C4 - 2核 4G</t>
  </si>
  <si>
    <t>上海 - 计算型C4 - 4核 8G</t>
  </si>
  <si>
    <t>上海 - 计算型C4 - 4核 16G</t>
  </si>
  <si>
    <t>上海 - 计算型C4 - 8核 16G</t>
  </si>
  <si>
    <t>上海 - 计算型C4 - 8核 32G</t>
  </si>
  <si>
    <t>上海 - 计算型C4 - 16核 64G</t>
  </si>
  <si>
    <t>上海 - 计算型C4 - 32核 174G</t>
  </si>
  <si>
    <t>上海 - 计算型C4 - 64核 348G</t>
  </si>
  <si>
    <t>上海 - 计算型C3 - 4核 8G</t>
  </si>
  <si>
    <t>上海 - 计算型C3 - 4核 16G</t>
  </si>
  <si>
    <t>上海 - 计算型C3 - 8核 16G</t>
  </si>
  <si>
    <t>上海 - 计算型C3 - 8核 32G</t>
  </si>
  <si>
    <t>上海 - 计算型C3 - 16核 32G</t>
  </si>
  <si>
    <t>上海 - 计算型C3 - 16核 64G</t>
  </si>
  <si>
    <t>上海 - 计算型C3 - 32核 64G</t>
  </si>
  <si>
    <t>上海 - 计算型C3 - 32核 128G</t>
  </si>
  <si>
    <t>上海 - 计算型C2 - 4核 8G</t>
  </si>
  <si>
    <t>上海 - 计算型C2 - 4核 16G</t>
  </si>
  <si>
    <t>上海 - 计算型C2 - 4核 32G</t>
  </si>
  <si>
    <t>上海 - 计算型C2 - 8核 16G</t>
  </si>
  <si>
    <t>上海 - 计算型C2 - 8核 32G</t>
  </si>
  <si>
    <t>上海 - 计算型C2 - 16核 32G</t>
  </si>
  <si>
    <t>上海 - 计算型C2 - 16核 64G</t>
  </si>
  <si>
    <t>上海 - 计算型C2 - 32核 96G</t>
  </si>
  <si>
    <t>上海 - 标准网络优化型SN3ne - 1核 2G</t>
  </si>
  <si>
    <t>上海 - 标准网络优化型SN3ne - 2核 4G</t>
  </si>
  <si>
    <t>上海 - 标准网络优化型SN3ne - 4核 8G</t>
  </si>
  <si>
    <t>上海 - 标准网络优化型SN3ne - 4核 16G</t>
  </si>
  <si>
    <t>上海 - 标准网络优化型SN3ne - 8核 16G</t>
  </si>
  <si>
    <t>上海 - 标准网络优化型SN3ne - 8核 32G</t>
  </si>
  <si>
    <t>上海 - 标准网络优化型SN3ne - 12核 24G</t>
  </si>
  <si>
    <t>上海 - 标准网络优化型SN3ne - 16核 32G</t>
  </si>
  <si>
    <t>上海 - 标准网络优化型SN3ne - 16核 64G</t>
  </si>
  <si>
    <t>上海 - 标准网络优化型SN3ne - 24核 48G</t>
  </si>
  <si>
    <t>上海 - 标准网络优化型SN3ne - 24核 96G</t>
  </si>
  <si>
    <t>上海 - 标准网络优化型SN3ne - 32核 64G</t>
  </si>
  <si>
    <t>上海 - 标准网络优化型SN3ne - 32核 128G</t>
  </si>
  <si>
    <t>上海 - 标准网络优化型SN3ne - 48核 96G</t>
  </si>
  <si>
    <t>上海 - 标准网络优化型SN3ne - 48核 192G</t>
  </si>
  <si>
    <t>上海 - 标准网络优化型SN3ne - 64核 128G</t>
  </si>
  <si>
    <t>上海 - 标准网络优化型SN3ne - 64核 256G</t>
  </si>
  <si>
    <t>上海 - 标准网络优化型SN3ne - 72核 288G</t>
  </si>
  <si>
    <t>上海 - 标准网络优化型SN3ne - 76核 320G</t>
  </si>
  <si>
    <t>上海 - 标准存储增强型S5se - 8核 16G</t>
  </si>
  <si>
    <t>上海 - 标准存储增强型S5se - 8核 32G</t>
  </si>
  <si>
    <t>上海 - 标准存储增强型S5se - 16核 32G</t>
  </si>
  <si>
    <t>上海 - 标准存储增强型S5se - 16核 64G</t>
  </si>
  <si>
    <t>上海 - 标准存储增强型S5se - 32核 64G</t>
  </si>
  <si>
    <t>上海 - 标准存储增强型S5se - 32核 128G</t>
  </si>
  <si>
    <t>上海 - 标准存储增强型S5se - 68核 316G</t>
  </si>
  <si>
    <t>上海 - 标准型黑石物理服务器BMS4 - 80核 384G</t>
  </si>
  <si>
    <t>上海 - 标准型SA3 - 1核 1G</t>
  </si>
  <si>
    <t>上海 - 标准型SA3 - 1核 2G</t>
  </si>
  <si>
    <t>上海 - 标准型SA3 - 1核 4G</t>
  </si>
  <si>
    <t>上海 - 标准型SA3 - 2核 4G</t>
  </si>
  <si>
    <t>上海 - 标准型SA3 - 2核 8G</t>
  </si>
  <si>
    <t>上海 - 标准型SA3 - 4核 8G</t>
  </si>
  <si>
    <t>上海 - 标准型SA3 - 4核 16G</t>
  </si>
  <si>
    <t>上海 - 标准型SA3 - 8核 16G</t>
  </si>
  <si>
    <t>上海 - 标准型SA3 - 8核 32G</t>
  </si>
  <si>
    <t>上海 - 标准型SA3 - 16核 32G</t>
  </si>
  <si>
    <t>上海 - 标准型SA3 - 16核 64G</t>
  </si>
  <si>
    <t>上海 - 标准型SA3 - 32核 64G</t>
  </si>
  <si>
    <t>上海 - 标准型SA3 - 32核 128G</t>
  </si>
  <si>
    <t>上海 - 标准型SA3 - 48核 96G</t>
  </si>
  <si>
    <t>上海 - 标准型SA3 - 48核 192G</t>
  </si>
  <si>
    <t>上海 - 标准型SA3 - 64核 128G</t>
  </si>
  <si>
    <t>上海 - 标准型SA3 - 64核 256G</t>
  </si>
  <si>
    <t>上海 - 标准型SA3 - 80核 160G</t>
  </si>
  <si>
    <t>上海 - 标准型SA3 - 80核 320G</t>
  </si>
  <si>
    <t>上海 - 标准型SA3 - 96核 192G</t>
  </si>
  <si>
    <t>上海 - 标准型SA3 - 96核 384G</t>
  </si>
  <si>
    <t>上海 - 标准型SA3 - 116核 216G</t>
  </si>
  <si>
    <t>上海 - 标准型SA3 - 116核 470G</t>
  </si>
  <si>
    <t>上海 - 标准型SA3 - 128核 215G</t>
  </si>
  <si>
    <t>上海 - 标准型SA3 - 128核 256G</t>
  </si>
  <si>
    <t>上海 - 标准型SA3 - 160核 320G</t>
  </si>
  <si>
    <t>上海 - 标准型SA3 - 160核 640G</t>
  </si>
  <si>
    <t>上海 - 标准型SA3 - 232核 432G</t>
  </si>
  <si>
    <t>上海 - 标准型SA3 - 232核 940G</t>
  </si>
  <si>
    <t>上海 - 标准型SA2 - 1核 1G</t>
  </si>
  <si>
    <t>上海 - 标准型SA2 - 1核 2G</t>
  </si>
  <si>
    <t>上海 - 标准型SA2 - 1核 4G</t>
  </si>
  <si>
    <t>上海 - 标准型SA2 - 2核 4G</t>
  </si>
  <si>
    <t>上海 - 标准型SA2 - 2核 8G</t>
  </si>
  <si>
    <t>上海 - 标准型SA2 - 4核 8G</t>
  </si>
  <si>
    <t>上海 - 标准型SA2 - 4核 16G</t>
  </si>
  <si>
    <t>上海 - 标准型SA2 - 8核 16G</t>
  </si>
  <si>
    <t>上海 - 标准型SA2 - 8核 32G</t>
  </si>
  <si>
    <t>上海 - 标准型SA2 - 16核 32G</t>
  </si>
  <si>
    <t>上海 - 标准型SA2 - 16核 64G</t>
  </si>
  <si>
    <t>上海 - 标准型SA2 - 32核 64G</t>
  </si>
  <si>
    <t>上海 - 标准型SA2 - 32核 128G</t>
  </si>
  <si>
    <t>上海 - 标准型SA2 - 48核 96G</t>
  </si>
  <si>
    <t>上海 - 标准型SA2 - 48核 192G</t>
  </si>
  <si>
    <t>上海 - 标准型SA2 - 64核 128G</t>
  </si>
  <si>
    <t>上海 - 标准型SA2 - 64核 256G</t>
  </si>
  <si>
    <t>上海 - 标准型SA2 - 80核 160G</t>
  </si>
  <si>
    <t>上海 - 标准型SA2 - 90核 224G</t>
  </si>
  <si>
    <t>上海 - 标准型SA2 - 90核 480G</t>
  </si>
  <si>
    <t>上海 - 标准型SA2 - 128核 256G</t>
  </si>
  <si>
    <t>上海 - 标准型SA2 - 160核 320G</t>
  </si>
  <si>
    <t>上海 - 标准型SA2 - 180核 464G</t>
  </si>
  <si>
    <t>上海 - 标准型SA2 - 180核 960G</t>
  </si>
  <si>
    <t>上海 - 标准型SA1 - 1核 1G</t>
  </si>
  <si>
    <t>上海 - 标准型SA1 - 1核 2G</t>
  </si>
  <si>
    <t>上海 - 标准型SA1 - 1核 4G</t>
  </si>
  <si>
    <t>上海 - 标准型SA1 - 2核 4G</t>
  </si>
  <si>
    <t>上海 - 标准型SA1 - 2核 8G</t>
  </si>
  <si>
    <t>上海 - 标准型SA1 - 4核 8G</t>
  </si>
  <si>
    <t>上海 - 标准型SA1 - 4核 16G</t>
  </si>
  <si>
    <t>上海 - 标准型SA1 - 8核 16G</t>
  </si>
  <si>
    <t>上海 - 标准型SA1 - 8核 32G</t>
  </si>
  <si>
    <t>上海 - 标准型SA1 - 16核 32G</t>
  </si>
  <si>
    <t>上海 - 标准型SA1 - 16核 64G</t>
  </si>
  <si>
    <t>上海 - 标准型SA1 - 32核 64G</t>
  </si>
  <si>
    <t>上海 - 标准型SA1 - 32核 128G</t>
  </si>
  <si>
    <t>上海 - 标准型SA1 - 64核 128G</t>
  </si>
  <si>
    <t>上海 - 标准型SA1 - 64核 256G</t>
  </si>
  <si>
    <t>上海 - 标准型SA1 - 128核 448G</t>
  </si>
  <si>
    <t>上海 - 标准型S6 - 1核 1G</t>
  </si>
  <si>
    <t>上海 - 标准型S6 - 1核 2G</t>
  </si>
  <si>
    <t>上海 - 标准型S6 - 1核 4G</t>
  </si>
  <si>
    <t>上海 - 标准型S6 - 2核 4G</t>
  </si>
  <si>
    <t>上海 - 标准型S6 - 2核 8G</t>
  </si>
  <si>
    <t>上海 - 标准型S6 - 4核 8G</t>
  </si>
  <si>
    <t>上海 - 标准型S6 - 4核 16G</t>
  </si>
  <si>
    <t>上海 - 标准型S6 - 8核 16G</t>
  </si>
  <si>
    <t>上海 - 标准型S6 - 8核 32G</t>
  </si>
  <si>
    <t>上海 - 标准型S6 - 16核 32G</t>
  </si>
  <si>
    <t>上海 - 标准型S6 - 16核 64G</t>
  </si>
  <si>
    <t>上海 - 标准型S6 - 32核 64G</t>
  </si>
  <si>
    <t>上海 - 标准型S6 - 32核 128G</t>
  </si>
  <si>
    <t>上海 - 标准型S6 - 48核 96G</t>
  </si>
  <si>
    <t>上海 - 标准型S6 - 48核 192G</t>
  </si>
  <si>
    <t>上海 - 标准型S6 - 62核 216G</t>
  </si>
  <si>
    <t>上海 - 标准型S6 - 64核 256G</t>
  </si>
  <si>
    <t>上海 - 标准型S6 - 124核 432G</t>
  </si>
  <si>
    <t>上海 - 标准型S5 - 1核 2G</t>
  </si>
  <si>
    <t>上海 - 标准型S5 - 1核 4G</t>
  </si>
  <si>
    <t>上海 - 标准型S5 - 2核 4G</t>
  </si>
  <si>
    <t>上海 - 标准型S5 - 2核 8G</t>
  </si>
  <si>
    <t>上海 - 标准型S5 - 4核 8G</t>
  </si>
  <si>
    <t>上海 - 标准型S5 - 4核 16G</t>
  </si>
  <si>
    <t>上海 - 标准型S5 - 8核 16G</t>
  </si>
  <si>
    <t>上海 - 标准型S5 - 8核 32G</t>
  </si>
  <si>
    <t>上海 - 标准型S5 - 16核 32G</t>
  </si>
  <si>
    <t>上海 - 标准型S5 - 16核 64G</t>
  </si>
  <si>
    <t>上海 - 标准型S5 - 24核 48G</t>
  </si>
  <si>
    <t>上海 - 标准型S5 - 24核 96G</t>
  </si>
  <si>
    <t>上海 - 标准型S5 - 32核 64G</t>
  </si>
  <si>
    <t>上海 - 标准型S5 - 32核 128G</t>
  </si>
  <si>
    <t>上海 - 标准型S5 - 48核 96G</t>
  </si>
  <si>
    <t>上海 - 标准型S5 - 48核 192G</t>
  </si>
  <si>
    <t>上海 - 标准型S5 - 64核 256G</t>
  </si>
  <si>
    <t>上海 - 标准型S4 - 1核 1G</t>
  </si>
  <si>
    <t>上海 - 标准型S4 - 1核 2G</t>
  </si>
  <si>
    <t>上海 - 标准型S4 - 1核 4G</t>
  </si>
  <si>
    <t>上海 - 标准型S4 - 2核 4G</t>
  </si>
  <si>
    <t>上海 - 标准型S4 - 2核 8G</t>
  </si>
  <si>
    <t>上海 - 标准型S4 - 4核 8G</t>
  </si>
  <si>
    <t>上海 - 标准型S4 - 4核 16G</t>
  </si>
  <si>
    <t>上海 - 标准型S4 - 8核 16G</t>
  </si>
  <si>
    <t>上海 - 标准型S4 - 8核 32G</t>
  </si>
  <si>
    <t>上海 - 标准型S4 - 16核 32G</t>
  </si>
  <si>
    <t>上海 - 标准型S4 - 16核 64G</t>
  </si>
  <si>
    <t>上海 - 标准型S4 - 24核 48G</t>
  </si>
  <si>
    <t>上海 - 标准型S4 - 24核 96G</t>
  </si>
  <si>
    <t>上海 - 标准型S4 - 24核 128G</t>
  </si>
  <si>
    <t>上海 - 标准型S4 - 32核 64G</t>
  </si>
  <si>
    <t>上海 - 标准型S4 - 32核 128G</t>
  </si>
  <si>
    <t>上海 - 标准型S4 - 48核 96G</t>
  </si>
  <si>
    <t>上海 - 标准型S4 - 48核 192G</t>
  </si>
  <si>
    <t>上海 - 标准型S4 - 64核 256G</t>
  </si>
  <si>
    <t>上海 - 标准型S4 - 72核 288G</t>
  </si>
  <si>
    <t>上海 - 标准型S4 - 76核 320G</t>
  </si>
  <si>
    <t>上海 - 标准型S3 - 1核 1G</t>
  </si>
  <si>
    <t>上海 - 标准型S3 - 1核 2G</t>
  </si>
  <si>
    <t>上海 - 标准型S3 - 1核 4G</t>
  </si>
  <si>
    <t>上海 - 标准型S3 - 2核 4G</t>
  </si>
  <si>
    <t>上海 - 标准型S3 - 2核 8G</t>
  </si>
  <si>
    <t>上海 - 标准型S3 - 4核 8G</t>
  </si>
  <si>
    <t>上海 - 标准型S3 - 4核 16G</t>
  </si>
  <si>
    <t>上海 - 标准型S3 - 8核 16G</t>
  </si>
  <si>
    <t>上海 - 标准型S3 - 8核 32G</t>
  </si>
  <si>
    <t>上海 - 标准型S3 - 12核 24G</t>
  </si>
  <si>
    <t>上海 - 标准型S3 - 12核 48G</t>
  </si>
  <si>
    <t>上海 - 标准型S3 - 16核 32G</t>
  </si>
  <si>
    <t>上海 - 标准型S3 - 16核 64G</t>
  </si>
  <si>
    <t>上海 - 标准型S3 - 24核 48G</t>
  </si>
  <si>
    <t>上海 - 标准型S3 - 24核 96G</t>
  </si>
  <si>
    <t>上海 - 标准型S3 - 24核 128G</t>
  </si>
  <si>
    <t>上海 - 标准型S3 - 32核 64G</t>
  </si>
  <si>
    <t>上海 - 标准型S3 - 32核 128G</t>
  </si>
  <si>
    <t>上海 - 标准型S3 - 40核 160G</t>
  </si>
  <si>
    <t>上海 - 标准型S3 - 48核 96G</t>
  </si>
  <si>
    <t>上海 - 标准型S3 - 48核 192G</t>
  </si>
  <si>
    <t>上海 - 标准型S3 - 64核 256G</t>
  </si>
  <si>
    <t>上海 - 标准型S3 - 80核 320G</t>
  </si>
  <si>
    <t>上海 - 标准型S2 - 1核 1G</t>
  </si>
  <si>
    <t>上海 - 标准型S2 - 1核 2G</t>
  </si>
  <si>
    <t>上海 - 标准型S2 - 1核 4G</t>
  </si>
  <si>
    <t>上海 - 标准型S2 - 2核 2G</t>
  </si>
  <si>
    <t>上海 - 标准型S2 - 2核 4G</t>
  </si>
  <si>
    <t>上海 - 标准型S2 - 2核 8G</t>
  </si>
  <si>
    <t>上海 - 标准型S2 - 4核 8G</t>
  </si>
  <si>
    <t>上海 - 标准型S2 - 4核 16G</t>
  </si>
  <si>
    <t>上海 - 标准型S2 - 8核 16G</t>
  </si>
  <si>
    <t>上海 - 标准型S2 - 8核 32G</t>
  </si>
  <si>
    <t>上海 - 标准型S2 - 12核 24G</t>
  </si>
  <si>
    <t>上海 - 标准型S2 - 12核 48G</t>
  </si>
  <si>
    <t>上海 - 标准型S2 - 16核 32G</t>
  </si>
  <si>
    <t>上海 - 标准型S2 - 16核 48G</t>
  </si>
  <si>
    <t>上海 - 标准型S2 - 16核 64G</t>
  </si>
  <si>
    <t>上海 - 标准型S2 - 24核 48G</t>
  </si>
  <si>
    <t>上海 - 标准型S2 - 24核 96G</t>
  </si>
  <si>
    <t>上海 - 标准型S2 - 32核 64G</t>
  </si>
  <si>
    <t>上海 - 标准型S2 - 32核 128G</t>
  </si>
  <si>
    <t>上海 - 标准型S2 - 56核 224G</t>
  </si>
  <si>
    <t>上海 - 大数据型黑石物理服务器BMD3s - 96核 192G</t>
  </si>
  <si>
    <t>上海 - 大数据型黑石物理服务器BMD2 - 80核 384G</t>
  </si>
  <si>
    <t>上海 - 大数据型D3 - 8核 32G</t>
  </si>
  <si>
    <t>上海 - 大数据型D3 - 16核 64G</t>
  </si>
  <si>
    <t>上海 - 大数据型D3 - 32核 128G</t>
  </si>
  <si>
    <t>上海 - 大数据型D3 - 64核 256G</t>
  </si>
  <si>
    <t>上海 - 大数据型D3 - 84核 320G</t>
  </si>
  <si>
    <t>上海 - 大数据型D2 - 8核 32G</t>
  </si>
  <si>
    <t>上海 - 大数据型D2 - 16核 64G</t>
  </si>
  <si>
    <t>上海 - 大数据型D2 - 24核 96G</t>
  </si>
  <si>
    <t>上海 - 大数据型D2 - 32核 128G</t>
  </si>
  <si>
    <t>上海 - 大数据型D2 - 48核 192G</t>
  </si>
  <si>
    <t>上海 - 大数据型D2 - 64核 256G</t>
  </si>
  <si>
    <t>上海 - 大数据型D2 - 76核 320G</t>
  </si>
  <si>
    <t>上海 - 大数据型D1 - 8核 32G</t>
  </si>
  <si>
    <t>上海 - 大数据型D1 - 16核 64G</t>
  </si>
  <si>
    <t>上海 - 大数据型D1 - 24核 96G</t>
  </si>
  <si>
    <t>上海 - 大数据型D1 - 32核 128G</t>
  </si>
  <si>
    <t>上海 - 大数据型D1 - 56核 224G</t>
  </si>
  <si>
    <t>上海 - 内存型MA2 - 1核 8G</t>
  </si>
  <si>
    <t>上海 - 内存型MA2 - 4核 32G</t>
  </si>
  <si>
    <t>上海 - 内存型MA2 - 8核 64G</t>
  </si>
  <si>
    <t>上海 - 内存型MA2 - 16核 128G</t>
  </si>
  <si>
    <t>上海 - 内存型MA2 - 32核 256G</t>
  </si>
  <si>
    <t>上海 - 内存型MA2 - 48核 384G</t>
  </si>
  <si>
    <t>上海 - 内存型M6 - 1核 8G</t>
  </si>
  <si>
    <t>上海 - 内存型M6 - 2核 12G</t>
  </si>
  <si>
    <t>上海 - 内存型M6 - 4核 32G</t>
  </si>
  <si>
    <t>上海 - 内存型M6 - 8核 64G</t>
  </si>
  <si>
    <t>上海 - 内存型M6 - 16核 128G</t>
  </si>
  <si>
    <t>上海 - 内存型M6 - 32核 256G</t>
  </si>
  <si>
    <t>上海 - 内存型M6 - 62核 470G</t>
  </si>
  <si>
    <t>上海 - 内存型M6 - 64核 512G</t>
  </si>
  <si>
    <t>上海 - 内存型M6 - 124核 940G</t>
  </si>
  <si>
    <t>上海 - 内存型M5 - 1核 8G</t>
  </si>
  <si>
    <t>上海 - 内存型M5 - 2核 16G</t>
  </si>
  <si>
    <t>上海 - 内存型M5 - 4核 32G</t>
  </si>
  <si>
    <t>上海 - 内存型M5 - 8核 64G</t>
  </si>
  <si>
    <t>上海 - 内存型M5 - 12核 96G</t>
  </si>
  <si>
    <t>上海 - 内存型M5 - 16核 128G</t>
  </si>
  <si>
    <t>上海 - 内存型M5 - 32核 256G</t>
  </si>
  <si>
    <t>上海 - 内存型M5 - 64核 512G</t>
  </si>
  <si>
    <t>上海 - 内存型M4 - 1核 8G</t>
  </si>
  <si>
    <t>上海 - 内存型M4 - 2核 16G</t>
  </si>
  <si>
    <t>上海 - 内存型M4 - 4核 32G</t>
  </si>
  <si>
    <t>上海 - 内存型M4 - 8核 64G</t>
  </si>
  <si>
    <t>上海 - 内存型M4 - 12核 96G</t>
  </si>
  <si>
    <t>上海 - 内存型M4 - 12核 144G</t>
  </si>
  <si>
    <t>上海 - 内存型M4 - 16核 128G</t>
  </si>
  <si>
    <t>上海 - 内存型M4 - 16核 192G</t>
  </si>
  <si>
    <t>上海 - 内存型M4 - 24核 192G</t>
  </si>
  <si>
    <t>上海 - 内存型M4 - 32核 256G</t>
  </si>
  <si>
    <t>上海 - 内存型M4 - 32核 384G</t>
  </si>
  <si>
    <t>上海 - 内存型M4 - 64核 512G</t>
  </si>
  <si>
    <t>上海 - 内存型M4 - 72核 648G</t>
  </si>
  <si>
    <t>上海 - 内存型M3 - 1核 8G</t>
  </si>
  <si>
    <t>上海 - 内存型M3 - 2核 16G</t>
  </si>
  <si>
    <t>上海 - 内存型M3 - 4核 32G</t>
  </si>
  <si>
    <t>上海 - 内存型M3 - 8核 64G</t>
  </si>
  <si>
    <t>上海 - 内存型M3 - 12核 96G</t>
  </si>
  <si>
    <t>上海 - 内存型M3 - 12核 144G</t>
  </si>
  <si>
    <t>上海 - 内存型M3 - 16核 128G</t>
  </si>
  <si>
    <t>上海 - 内存型M3 - 16核 192G</t>
  </si>
  <si>
    <t>上海 - 内存型M3 - 32核 256G</t>
  </si>
  <si>
    <t>上海 - 内存型M3 - 32核 384G</t>
  </si>
  <si>
    <t>上海 - 内存型M3 - 64核 512G</t>
  </si>
  <si>
    <t>上海 - 内存型M2 - 1核 8G</t>
  </si>
  <si>
    <t>上海 - 内存型M2 - 2核 16G</t>
  </si>
  <si>
    <t>上海 - 内存型M2 - 4核 32G</t>
  </si>
  <si>
    <t>上海 - 内存型M2 - 8核 64G</t>
  </si>
  <si>
    <t>上海 - 内存型M2 - 12核 96G</t>
  </si>
  <si>
    <t>上海 - 内存型M2 - 16核 128G</t>
  </si>
  <si>
    <t>上海 - 内存型M2 - 24核 192G</t>
  </si>
  <si>
    <t>上海 - 内存型M2 - 32核 256G</t>
  </si>
  <si>
    <t>上海 - 内存型M2 - 48核 384G</t>
  </si>
  <si>
    <t>上海 - 内存型M2 - 56核 448G</t>
  </si>
  <si>
    <t>上海 - GPU计算型GT4 - 16核 96G</t>
  </si>
  <si>
    <t>上海 - GPU计算型GT4 - 32核 192G</t>
  </si>
  <si>
    <t>上海 - GPU计算型GT4 - 82核 474G</t>
  </si>
  <si>
    <t>上海 - GPU计算型GT4 - 164核 948G</t>
  </si>
  <si>
    <t>上海 - GPU计算型GN8 - 6核 56G</t>
  </si>
  <si>
    <t>上海 - GPU计算型GN8 - 14核 112G</t>
  </si>
  <si>
    <t>上海 - GPU计算型GN8 - 28核 224G</t>
  </si>
  <si>
    <t>上海 - GPU计算型GN8 - 56核 448G</t>
  </si>
  <si>
    <t>上海 - GPU计算型GN7 - 4核 20G</t>
  </si>
  <si>
    <t>上海 - GPU计算型GN7 - 8核 32G</t>
  </si>
  <si>
    <t>上海 - GPU计算型GN7 - 10核 40G</t>
  </si>
  <si>
    <t>上海 - GPU计算型GN7 - 20核 80G</t>
  </si>
  <si>
    <t>上海 - GPU计算型GN7 - 32核 128G</t>
  </si>
  <si>
    <t>上海 - GPU计算型GN7 - 40核 160G</t>
  </si>
  <si>
    <t>上海 - GPU计算型GN7 - 80核 320G</t>
  </si>
  <si>
    <t>上海 - GPU计算型GN6S - 4核 20G</t>
  </si>
  <si>
    <t>上海 - GPU计算型GN6S - 8核 40G</t>
  </si>
  <si>
    <t>上海 - GPU计算型GN10Xp - 10核 40G</t>
  </si>
  <si>
    <t>上海 - GPU计算型GN10Xp - 20核 80G</t>
  </si>
  <si>
    <t>上海 - GPU计算型GN10Xp - 40核 160G</t>
  </si>
  <si>
    <t>上海 - GPU计算型GN10Xp - 80核 320G</t>
  </si>
  <si>
    <t>上海 - GPU计算型GN10X - 8核 40G</t>
  </si>
  <si>
    <t>上海 - GPU计算型GN10X - 36核 160G</t>
  </si>
  <si>
    <t>上海 - GPU计算型GN10X - 72核 320G</t>
  </si>
  <si>
    <t>上海 - GPU推理型GI3X - 32核 64G</t>
  </si>
  <si>
    <t>上海 - GPU推理型GI3X - 90核 226G</t>
  </si>
  <si>
    <t>上海 - GPU推理型GI3X - 180核 452G</t>
  </si>
  <si>
    <t>上海 - GPU型黑石物理服务器BMG5t - 96核 384G</t>
  </si>
  <si>
    <t>上海 - FPGA加速型FX4 - 10核 88G</t>
  </si>
  <si>
    <t>上海 - FPGA加速型FX4 - 22核 176G</t>
  </si>
  <si>
    <t>上海 - FPGA加速型FX4 - 44核 352G</t>
  </si>
  <si>
    <t>常用</t>
    <phoneticPr fontId="1" type="noConversion"/>
  </si>
  <si>
    <t>自动</t>
    <phoneticPr fontId="1" type="noConversion"/>
  </si>
  <si>
    <t>专线接入-高速上云</t>
    <phoneticPr fontId="1" type="noConversion"/>
  </si>
  <si>
    <t>特增</t>
    <phoneticPr fontId="1" type="noConversion"/>
  </si>
  <si>
    <t>dc/cas</t>
    <phoneticPr fontId="1" type="noConversion"/>
  </si>
  <si>
    <t>费用</t>
    <phoneticPr fontId="1" type="noConversion"/>
  </si>
  <si>
    <t>关注</t>
    <phoneticPr fontId="1" type="noConversion"/>
  </si>
  <si>
    <t>报价器</t>
    <phoneticPr fontId="1" type="noConversion"/>
  </si>
  <si>
    <t>可编辑列</t>
    <phoneticPr fontId="1" type="noConversion"/>
  </si>
  <si>
    <t>可编辑列</t>
    <phoneticPr fontId="1" type="noConversion"/>
  </si>
  <si>
    <t>-</t>
    <phoneticPr fontId="1" type="noConversion"/>
  </si>
  <si>
    <t>计算区</t>
    <phoneticPr fontId="1" type="noConversion"/>
  </si>
  <si>
    <t>配置区</t>
    <phoneticPr fontId="1" type="noConversion"/>
  </si>
  <si>
    <t>指定折前价</t>
    <phoneticPr fontId="1" type="noConversion"/>
  </si>
  <si>
    <t>集群节点数</t>
    <phoneticPr fontId="1" type="noConversion"/>
  </si>
  <si>
    <t>CPU,内存,数据盘SSD,集群节点数</t>
    <phoneticPr fontId="1" type="noConversion"/>
  </si>
  <si>
    <t>按月或一次性费用</t>
    <phoneticPr fontId="1" type="noConversion"/>
  </si>
  <si>
    <t>单节点总硬盘</t>
    <phoneticPr fontId="1" type="noConversion"/>
  </si>
  <si>
    <t>自检区</t>
    <phoneticPr fontId="1" type="noConversion"/>
  </si>
  <si>
    <t>按月或一次性费用</t>
  </si>
  <si>
    <t>可见列</t>
  </si>
  <si>
    <t>cpu</t>
  </si>
  <si>
    <t>元/GB/月</t>
  </si>
  <si>
    <t>规格,CPU,内存,系统盘HDD,系统盘SSD,数据盘HDD,数据盘SSD</t>
    <phoneticPr fontId="1" type="noConversion"/>
  </si>
  <si>
    <t>规格,内存,集群节点数</t>
    <phoneticPr fontId="1" type="noConversion"/>
  </si>
  <si>
    <t>高IO型黑石物理服务器BMI5,高IO型IT5,高IO型IT3,高IO型I3,计算网络增强型CN3,计算型C6,计算型C5,计算型C4,计算型C3,计算型C2,标准网络优化型SN3ne,标准存储增强型S5se,标准型黑石物理服务器BMS4,标准型SA3,标准型SA2,标准型SA1,标准型S6,标准型S5,标准型S4,标准型S3,标准型S2,标准型S1,大数据型黑石物理服务器BMD2,大数据型D3,大数据型D2,内存型MA2,内存型M6,内存型M5,内存型M4,内存型M3,内存型M2,内存型M1,GPU计算型GT4,GPU计算型GN8,GPU计算型GN7,GPU计算型GN6S,GPU计算型GN10Xp,GPU计算型GN10X,GPU推理型GI3X,GPU型黑石物理服务器BMG5t,FPGA加速型FX4</t>
  </si>
  <si>
    <t>96,16,32,64,84,8,24,4,46,80,92,48,52,104,1,2,12,72,68,116,128,160,232,90,180,62,124,56,76,82,164,6,14,28,10,20,40,18,36,22,44</t>
  </si>
  <si>
    <t>384,64,128,256,320,32,96,8,16,216,432,192,184,368,174,348,2,4,24,48,288,316,1,160,470,215,640,940,224,464,448,12,512,144,648,474,948,56,112,20,40,80,226,452,88,176,352</t>
  </si>
  <si>
    <t>高IO型黑石物理服务器BMI5,高IO型IT5,高IO型IT3,高IO型I3,计算网络增强型CN3,计算型C6,计算型C5,计算型C4,计算型C3,计算型C2,标准网络优化型SN3ne,标准存储增强型S5se,标准型黑石物理服务器BMS4,标准型SA3,标准型SA2,标准型SA1,标准型S6,标准型S5,标准型S4,标准型S3,标准型S2,标准型S1,大数据型黑石物理服务器BMD3s,大数据型黑石物理服务器BMD2,大数据型D3,大数据型D2,大数据型D1,内存型MA2,内存型M6,内存型M5,内存型M4,内存型M2,内存型M1,GPU计算型GT4,GPU计算型GN8,GPU计算型GN7,GPU计算型GN6S,GPU计算型GN6,GPU计算型GN10Xp,GPU计算型GN10X,GPU推理型GI3X,GPU型黑石物理服务器BMG5v,GPU型黑石物理服务器BMG5t,FPGA加速型FX4</t>
  </si>
  <si>
    <t>96,16,32,64,8,24,76,4,46,80,92,48,52,104,68,1,2,116,128,160,232,90,180,124,84,12,28,72,56,62,82,164,6,14,10,20,40,36,22,44</t>
  </si>
  <si>
    <t>384,64,128,256,32,96,320,8,16,216,432,192,184,368,174,348,316,1,2,4,160,470,215,640,696,940,224,480,464,960,448,48,288,24,12,512,700,144,648,474,948,56,112,20,40,80,226,452,88,176,352</t>
  </si>
  <si>
    <t>高IO型黑石物理服务器BMI5,高IO型IT5,高IO型IT3,高IO型I3,计算网络增强型CN3,计算型C5,计算型C4,计算型C3,计算型C2,标准网络优化型SN3ne,标准存储增强型S5se,标准型黑石物理服务器BMS4,标准型SA3,标准型SA2,标准型SA1,标准型S6,标准型S5,标准型S4,标准型S3,标准型S2,大数据型黑石物理服务器BMD3s,大数据型黑石物理服务器BMD2,大数据型D3,大数据型D2,大数据型D1,内存型MA2,内存型M6,内存型M5,内存型M4,内存型M3,内存型M2,GPU计算型GT4,GPU计算型GN8,GPU计算型GN7,GPU计算型GN6S,GPU计算型GN10Xp,GPU计算型GN10X,GPU推理型GI3X,GPU型黑石物理服务器BMG5t,FPGA加速型FX4</t>
  </si>
  <si>
    <t>96,16,32,64,84,8,24,76,4,2,48,52,104,1,12,72,68,80,116,128,160,232,90,180,62,124,40,56,82,164,6,14,28,10,20,36,22,44</t>
  </si>
  <si>
    <t>384,64,128,256,320,32,96,8,16,4,192,184,368,174,348,2,24,48,288,316,1,160,216,470,215,640,432,940,224,480,464,960,448,12,512,144,648,474,948,56,112,20,40,80,226,452,88,176,352</t>
  </si>
  <si>
    <t>96</t>
  </si>
  <si>
    <t>384</t>
  </si>
  <si>
    <t>16,32,64,84</t>
  </si>
  <si>
    <t>64,128,256,320</t>
  </si>
  <si>
    <t>16,32,64</t>
  </si>
  <si>
    <t>64,128,256</t>
  </si>
  <si>
    <t>8,16,24,32,64</t>
  </si>
  <si>
    <t>32,64,96,128,256</t>
  </si>
  <si>
    <t>80</t>
  </si>
  <si>
    <t>8,16,32,64,84</t>
  </si>
  <si>
    <t>32,64,128,256,320</t>
  </si>
  <si>
    <t>8,16,24,32,64,76</t>
  </si>
  <si>
    <t>32,64,96,128,256,320</t>
  </si>
  <si>
    <t>1,4,8,16,32,48</t>
  </si>
  <si>
    <t>8,32,64,128,256,384</t>
  </si>
  <si>
    <t>1,2,4,8,16,32,62,64,124</t>
  </si>
  <si>
    <t>8,12,32,64,128,256,470,512,940</t>
  </si>
  <si>
    <t>1,2,4,8,12,16,32,64</t>
  </si>
  <si>
    <t>8,16,32,64,96,128,256,512</t>
  </si>
  <si>
    <t>8,16,32,64,96,144,128,192,256,384,512,648</t>
  </si>
  <si>
    <t>8,16,32,64,96,144,128,192,256,384,512</t>
  </si>
  <si>
    <t>1,2,4,8,12,16,24,32,48,56</t>
  </si>
  <si>
    <t>8,16,32,64,96,128,192,256,384,448</t>
  </si>
  <si>
    <t>1,2,4,8,12,16,24,32</t>
  </si>
  <si>
    <t>8,16,32,64,96,128,192,256</t>
  </si>
  <si>
    <t>16,32,82,164</t>
  </si>
  <si>
    <t>96,192,474,948</t>
  </si>
  <si>
    <t>6,14,28,56</t>
  </si>
  <si>
    <t>56,112,224,448</t>
  </si>
  <si>
    <t>4,8,10,20,32,40,80</t>
  </si>
  <si>
    <t>20,32,40,80,128,160,320</t>
  </si>
  <si>
    <t>4,8</t>
  </si>
  <si>
    <t>20,40</t>
  </si>
  <si>
    <t>10,20,40,80</t>
  </si>
  <si>
    <t>40,80,160,320</t>
  </si>
  <si>
    <t>8,18,36,72</t>
  </si>
  <si>
    <t>32,90,180</t>
  </si>
  <si>
    <t>64,226,452</t>
  </si>
  <si>
    <t>10,22,44</t>
  </si>
  <si>
    <t>88,176,352</t>
  </si>
  <si>
    <t>8,16,32,64</t>
  </si>
  <si>
    <t>32,64,128,256</t>
  </si>
  <si>
    <t>32</t>
  </si>
  <si>
    <t>64</t>
  </si>
  <si>
    <t>64,128,256,432</t>
  </si>
  <si>
    <t>192</t>
  </si>
  <si>
    <t>56</t>
  </si>
  <si>
    <t>224</t>
  </si>
  <si>
    <t>1,2,4,8,12,16,24,32,64,84</t>
  </si>
  <si>
    <t>8,16,32,64,96,128,192,256,512,700</t>
  </si>
  <si>
    <t>28,56</t>
  </si>
  <si>
    <t>48,96</t>
  </si>
  <si>
    <t>8,36,72</t>
  </si>
  <si>
    <t>40,160,320</t>
  </si>
  <si>
    <t>8,16,24,32,48,64,76</t>
  </si>
  <si>
    <t>32,64,96,128,192,256,320</t>
  </si>
  <si>
    <t>8,16,24,32,56</t>
  </si>
  <si>
    <t>32,64,96,128,224</t>
  </si>
  <si>
    <t>cpu列表2</t>
  </si>
  <si>
    <t>16</t>
  </si>
  <si>
    <t>84</t>
  </si>
  <si>
    <t>高IO型IT5,大数据型D3</t>
  </si>
  <si>
    <t>8</t>
  </si>
  <si>
    <t>24</t>
  </si>
  <si>
    <t>4</t>
  </si>
  <si>
    <t>216</t>
  </si>
  <si>
    <t>46</t>
  </si>
  <si>
    <t>432</t>
  </si>
  <si>
    <t>92</t>
  </si>
  <si>
    <t>48</t>
  </si>
  <si>
    <t>184</t>
  </si>
  <si>
    <t>52</t>
  </si>
  <si>
    <t>368</t>
  </si>
  <si>
    <t>104</t>
  </si>
  <si>
    <t>1</t>
  </si>
  <si>
    <t>2</t>
  </si>
  <si>
    <t>12</t>
  </si>
  <si>
    <t>72</t>
  </si>
  <si>
    <t>标准网络优化型SN3ne,标准型S4,内存型M4,GPU计算型GN10X</t>
  </si>
  <si>
    <t>316</t>
  </si>
  <si>
    <t>68</t>
  </si>
  <si>
    <t>216,470</t>
  </si>
  <si>
    <t>116</t>
  </si>
  <si>
    <t>128</t>
  </si>
  <si>
    <t>160</t>
  </si>
  <si>
    <t>432,940</t>
  </si>
  <si>
    <t>232</t>
  </si>
  <si>
    <t>224,226</t>
  </si>
  <si>
    <t>90</t>
  </si>
  <si>
    <t>标准型SA2,GPU推理型GI3X</t>
  </si>
  <si>
    <t>464,452</t>
  </si>
  <si>
    <t>180</t>
  </si>
  <si>
    <t>62</t>
  </si>
  <si>
    <t>标准型S6,内存型M6</t>
  </si>
  <si>
    <t>124</t>
  </si>
  <si>
    <t>标准型S2,内存型M2,GPU计算型GN8</t>
  </si>
  <si>
    <t>320</t>
  </si>
  <si>
    <t>76</t>
  </si>
  <si>
    <t>474</t>
  </si>
  <si>
    <t>82</t>
  </si>
  <si>
    <t>948</t>
  </si>
  <si>
    <t>164</t>
  </si>
  <si>
    <t>6</t>
  </si>
  <si>
    <t>112</t>
  </si>
  <si>
    <t>14</t>
  </si>
  <si>
    <t>28</t>
  </si>
  <si>
    <t>10</t>
  </si>
  <si>
    <t>GPU计算型GN7,GPU计算型GN10Xp,FPGA加速型FX4</t>
  </si>
  <si>
    <t>20</t>
  </si>
  <si>
    <t>GPU计算型GN7,GPU计算型GN10Xp</t>
  </si>
  <si>
    <t>40</t>
  </si>
  <si>
    <t>18</t>
  </si>
  <si>
    <t>36</t>
  </si>
  <si>
    <t>176</t>
  </si>
  <si>
    <t>22</t>
  </si>
  <si>
    <t>352</t>
  </si>
  <si>
    <t>44</t>
  </si>
  <si>
    <t>高IO型I3,标准型S5,大数据型D2</t>
  </si>
  <si>
    <t>432,696,940</t>
  </si>
  <si>
    <t>224,480,226</t>
  </si>
  <si>
    <t>464,960,452</t>
  </si>
  <si>
    <t>标准型S5,大数据型D3,内存型M5</t>
  </si>
  <si>
    <t>128,224,48</t>
  </si>
  <si>
    <t>标准型S4,GPU计算型GN8,GPU计算型GN6</t>
  </si>
  <si>
    <t>288,648,320</t>
  </si>
  <si>
    <t>标准型S4,内存型M4,GPU计算型GN10X</t>
  </si>
  <si>
    <t>标准型S2,大数据型D1,内存型M2,GPU计算型GN8,GPU计算型GN6</t>
  </si>
  <si>
    <t>470</t>
  </si>
  <si>
    <t>高IO型I3,标准网络优化型SN3ne,标准型S4,大数据型D2</t>
  </si>
  <si>
    <t>标准型S3,GPU计算型GN7,GPU计算型GN10Xp</t>
  </si>
  <si>
    <t>标准型S2,大数据型D1,内存型M2,GPU计算型GN8</t>
  </si>
  <si>
    <t>内存列表2</t>
  </si>
  <si>
    <t>高IO型黑石物理服务器BMI5,标准型SA3,GPU型黑石物理服务器BMG5t</t>
  </si>
  <si>
    <t>高IO型IT5,高IO型IT3,高IO型I3,计算网络增强型CN3,计算型C6,计算型C5,计算型C4,计算型C3,计算型C2,标准网络优化型SN3ne,标准存储增强型S5se,标准型SA3,标准型SA2,标准型SA1,标准型S6,标准型S5,标准型S4,标准型S3,标准型S2,大数据型D3,大数据型D2</t>
  </si>
  <si>
    <t>高IO型IT5,高IO型IT3,高IO型I3,计算网络增强型CN3,计算型C6,计算型C5,计算型C3,标准网络优化型SN3ne,标准存储增强型S5se,标准型SA3,标准型SA2,标准型SA1,标准型S6,标准型S5,标准型S4,标准型S3,标准型S2,大数据型D3,大数据型D2,GPU计算型GN7</t>
  </si>
  <si>
    <t>256</t>
  </si>
  <si>
    <t>高IO型IT5,高IO型IT3,高IO型I3,计算型C6,计算型C5,标准网络优化型SN3ne,标准型SA3,标准型SA2,标准型SA1,标准型S6,标准型S5,标准型S4,标准型S3,大数据型D3,大数据型D2</t>
  </si>
  <si>
    <t>高IO型I3,计算网络增强型CN3,计算型C6,计算型C5,计算型C4,计算型C3,计算型C2,标准网络优化型SN3ne,标准存储增强型S5se,标准型SA3,标准型SA2,标准型SA1,标准型S6,标准型S5,标准型S4,标准型S3,标准型S2,标准型S1,大数据型D3,大数据型D2,GPU计算型GN7</t>
  </si>
  <si>
    <t>高IO型I3,标准网络优化型SN3ne,标准型S5,标准型S4,标准型S3,标准型S2,大数据型D2</t>
  </si>
  <si>
    <t>计算网络增强型CN3,计算型C6,计算型C5,计算型C4,计算型C3,计算型C2,标准网络优化型SN3ne,标准型SA3,标准型SA2,标准型SA1,标准型S6,标准型S5,标准型S4,标准型S3,标准型S2,标准型S1</t>
  </si>
  <si>
    <t>计算网络增强型CN3,计算型C6,计算型C5,计算型C4,计算型C3,计算型C2,标准网络优化型SN3ne,标准存储增强型S5se,标准型SA3,标准型SA2,标准型SA1,标准型S6,标准型S5,标准型S4,标准型S3,标准型S2,标准型S1</t>
  </si>
  <si>
    <t>计算网络增强型CN3,计算型C5,计算型C3,计算型C2,标准网络优化型SN3ne,标准存储增强型S5se,标准型SA3,标准型SA2,标准型SA1,标准型S6,标准型S5,标准型S4,标准型S3,标准型S2,标准型S1,GPU推理型GI3X</t>
  </si>
  <si>
    <t>计算型C6,标准型SA3,标准型S3,GPU计算型GN7,GPU计算型GN10Xp</t>
  </si>
  <si>
    <t>计算型C5,标准网络优化型SN3ne,标准型SA3,标准型SA2,标准型S6,标准型S5,标准型S4,标准型S3,标准型S1</t>
  </si>
  <si>
    <t>计算型C5,标准网络优化型SN3ne,标准型SA3,标准型S6,标准型S5,标准型S4,标准型S3</t>
  </si>
  <si>
    <t>计算型C5,标准网络优化型SN3ne,标准型SA3,标准型SA2,标准型SA1</t>
  </si>
  <si>
    <t>174</t>
  </si>
  <si>
    <t>348</t>
  </si>
  <si>
    <t>标准网络优化型SN3ne,标准型SA3,标准型SA2,标准型SA1,标准型S6,标准型S5,标准型S4,标准型S3,标准型S2,标准型S1</t>
  </si>
  <si>
    <t>标准网络优化型SN3ne,标准型S3,标准型S2,标准型S1</t>
  </si>
  <si>
    <t>标准网络优化型SN3ne,标准型S5,标准型S4,标准型S3,标准型S2,标准型S1</t>
  </si>
  <si>
    <t>288</t>
  </si>
  <si>
    <t>标准网络优化型SN3ne,标准型S4</t>
  </si>
  <si>
    <t>标准型黑石物理服务器BMS4,大数据型黑石物理服务器BMD2</t>
  </si>
  <si>
    <t>标准型SA3,标准型SA2,标准型SA1,标准型S6,标准型S4,标准型S3,标准型S2,标准型S1</t>
  </si>
  <si>
    <t>标准型SA3,标准型SA2,标准型SA1,标准型S6,标准型S5,标准型S4,标准型S3,标准型S2,标准型S1</t>
  </si>
  <si>
    <t>标准型SA3,标准型SA2</t>
  </si>
  <si>
    <t>215</t>
  </si>
  <si>
    <t>640</t>
  </si>
  <si>
    <t>940</t>
  </si>
  <si>
    <t>464</t>
  </si>
  <si>
    <t>448</t>
  </si>
  <si>
    <t>标准型S3,标准型S2,标准型S1</t>
  </si>
  <si>
    <t>标准型S2,标准型S1</t>
  </si>
  <si>
    <t>内存型MA2,内存型M6,内存型M5,内存型M4,内存型M3,内存型M2,内存型M1</t>
  </si>
  <si>
    <t>内存型MA2,内存型M2</t>
  </si>
  <si>
    <t>512</t>
  </si>
  <si>
    <t>内存型M6,内存型M5,内存型M4,内存型M3</t>
  </si>
  <si>
    <t>内存型M5,内存型M4,内存型M3,内存型M2,内存型M1</t>
  </si>
  <si>
    <t>144</t>
  </si>
  <si>
    <t>内存型M4,内存型M3</t>
  </si>
  <si>
    <t>648</t>
  </si>
  <si>
    <t>内存型M2,内存型M1</t>
  </si>
  <si>
    <t>内存型M2,GPU计算型GN8</t>
  </si>
  <si>
    <t>GPU计算型GN7,GPU计算型GN6S</t>
  </si>
  <si>
    <t>GPU计算型GN6S,GPU计算型GN10X</t>
  </si>
  <si>
    <t>226</t>
  </si>
  <si>
    <t>452</t>
  </si>
  <si>
    <t>88</t>
  </si>
  <si>
    <t>高IO型黑石物理服务器BMI5,标准型SA3,GPU型黑石物理服务器BMG5v,GPU型黑石物理服务器BMG5t</t>
  </si>
  <si>
    <t>高IO型IT5,高IO型IT3,高IO型I3,计算网络增强型CN3,计算型C6,计算型C5,计算型C4,计算型C3,计算型C2,标准存储增强型S5se,标准型SA3,标准型SA2,标准型SA1,标准型S5,标准型S4,标准型S3,标准型S2,大数据型D3,大数据型D2</t>
  </si>
  <si>
    <t>高IO型IT5,高IO型IT3,高IO型I3,计算网络增强型CN3,计算型C6,计算型C5,计算型C3,标准存储增强型S5se,标准型SA3,标准型SA2,标准型SA1,标准型S6,标准型S5,标准型S4,标准型S3,标准型S2,大数据型D3,大数据型D2,GPU计算型GN7</t>
  </si>
  <si>
    <t>高IO型IT5,高IO型IT3,高IO型I3,计算型C6,计算型C5,标准型SA3,标准型SA2,标准型SA1,标准型S6,标准型S5,标准型S4,标准型S3,大数据型D3,大数据型D2</t>
  </si>
  <si>
    <t>高IO型IT3,高IO型I3,计算网络增强型CN3,计算型C6,计算型C5,计算型C4,计算型C3,计算型C2,标准存储增强型S5se,标准型SA3,标准型SA2,标准型SA1,标准型S5,标准型S4,标准型S3,标准型S2,标准型S1,大数据型D3,大数据型D2,GPU计算型GN7</t>
  </si>
  <si>
    <t>高IO型I3,标准型S5,标准型S4,标准型S3,标准型S2,大数据型D2</t>
  </si>
  <si>
    <t>高IO型I3,大数据型D2</t>
  </si>
  <si>
    <t>计算网络增强型CN3,计算型C6,计算型C5,计算型C4,计算型C3,计算型C2,标准型SA3,标准型SA2,标准型SA1,标准型S5,标准型S4,标准型S3,标准型S2,标准型S1</t>
  </si>
  <si>
    <t>计算网络增强型CN3,计算型C6,计算型C5,计算型C4,计算型C3,计算型C2,标准存储增强型S5se,标准型SA3,标准型SA2,标准型SA1,标准型S5,标准型S4,标准型S3,标准型S2,标准型S1</t>
  </si>
  <si>
    <t>计算网络增强型CN3,计算型C5,计算型C3,标准网络优化型SN3ne,标准存储增强型S5se,标准型SA3,标准型SA2,标准型SA1,标准型S6,标准型S5,标准型S4,标准型S3,标准型S2,标准型S1,GPU推理型GI3X</t>
  </si>
  <si>
    <t>计算型C5,标准型SA3,标准型SA2,标准型S5,标准型S4,标准型S3,标准型S1</t>
  </si>
  <si>
    <t>计算型C5,标准型SA3,标准型SA2,标准型S5,标准型S4,标准型S3</t>
  </si>
  <si>
    <t>计算型C5,标准型SA3,标准型SA2,标准型SA1</t>
  </si>
  <si>
    <t>标准型SA3,标准型SA2,标准型SA1,标准型S5,标准型S4,标准型S3,标准型S2,标准型S1</t>
  </si>
  <si>
    <t>标准型SA3,标准型SA2,标准型SA1,标准型S5,标准型S4,标准型S2,标准型S1</t>
  </si>
  <si>
    <t>标准型SA3,标准型SA2,标准型S5</t>
  </si>
  <si>
    <t>标准型SA3,标准型SA2,大数据型黑石物理服务器BMD3s</t>
  </si>
  <si>
    <t>696</t>
  </si>
  <si>
    <t>480</t>
  </si>
  <si>
    <t>960</t>
  </si>
  <si>
    <t>标准型S5,标准型S4,标准型S3,标准型S2,标准型S1</t>
  </si>
  <si>
    <t>标准型S5,大数据型D3</t>
  </si>
  <si>
    <t>标准型S4,标准型S3,标准型S2,标准型S1</t>
  </si>
  <si>
    <t>标准型S2,大数据型D1</t>
  </si>
  <si>
    <t>内存型MA2,内存型M6,内存型M5,内存型M4,内存型M2,内存型M1</t>
  </si>
  <si>
    <t>内存型M6,内存型M5,内存型M4</t>
  </si>
  <si>
    <t>内存型M5,内存型M4,内存型M2,内存型M1</t>
  </si>
  <si>
    <t>内存型M5,内存型M2,内存型M1</t>
  </si>
  <si>
    <t>700</t>
  </si>
  <si>
    <t>高IO型IT5,高IO型IT3,高IO型I3,计算网络增强型CN3,计算型C5,计算型C4,计算型C3,计算型C2,标准网络优化型SN3ne,标准存储增强型S5se,标准型SA3,标准型SA2,标准型SA1,标准型S6,标准型S5,标准型S4,标准型S3,标准型S2,大数据型D3,大数据型D2,大数据型D1</t>
  </si>
  <si>
    <t>高IO型IT5,高IO型IT3,高IO型I3,计算网络增强型CN3,计算型C5,计算型C3,标准网络优化型SN3ne,标准存储增强型S5se,标准型SA3,标准型SA2,标准型SA1,标准型S6,标准型S5,标准型S4,标准型S3,标准型S2,大数据型D3,大数据型D2,大数据型D1,GPU计算型GN7</t>
  </si>
  <si>
    <t>高IO型IT5,高IO型IT3,高IO型I3,计算型C5,标准网络优化型SN3ne,标准型SA3,标准型SA2,标准型SA1,标准型S6,标准型S5,标准型S4,标准型S3,大数据型D3,大数据型D2</t>
  </si>
  <si>
    <t>高IO型I3,计算网络增强型CN3,计算型C5,计算型C4,计算型C3,计算型C2,标准网络优化型SN3ne,标准存储增强型S5se,标准型SA3,标准型SA2,标准型SA1,标准型S6,标准型S5,标准型S4,标准型S3,标准型S2,大数据型D3,大数据型D2,大数据型D1,GPU计算型GN7</t>
  </si>
  <si>
    <t>高IO型I3,标准网络优化型SN3ne,标准型S5,标准型S4,标准型S3,标准型S2,大数据型D2,大数据型D1</t>
  </si>
  <si>
    <t>计算网络增强型CN3,计算型C5,计算型C4,计算型C3,计算型C2,标准网络优化型SN3ne,标准型SA3,标准型SA2,标准型SA1,标准型S6,标准型S5,标准型S4,标准型S3,标准型S2</t>
  </si>
  <si>
    <t>计算网络增强型CN3,计算型C5,计算型C4,计算型C3,计算型C2,标准网络优化型SN3ne,标准存储增强型S5se,标准型SA3,标准型SA2,标准型SA1,标准型S6,标准型S5,标准型S4,标准型S3,标准型S2</t>
  </si>
  <si>
    <t>计算网络增强型CN3,计算型C5,计算型C3,计算型C2,标准网络优化型SN3ne,标准存储增强型S5se,标准型SA3,标准型SA2,标准型SA1,标准型S6,标准型S5,标准型S4,标准型S3,标准型S2</t>
  </si>
  <si>
    <t>计算网络增强型CN3,计算型C5,计算型C3,标准网络优化型SN3ne,标准存储增强型S5se,标准型SA3,标准型SA2,标准型SA1,标准型S6,标准型S5,标准型S4,标准型S3,标准型S2,GPU推理型GI3X</t>
  </si>
  <si>
    <t>计算型C5,计算型C4,标准网络优化型SN3ne,标准型SA3,标准型SA2,标准型SA1,标准型S6,标准型S5,标准型S4,标准型S3,标准型S2</t>
  </si>
  <si>
    <t>计算型C5,内存型MA2,内存型M6,内存型M5,内存型M4,内存型M3,内存型M2</t>
  </si>
  <si>
    <t>计算型C5,标准网络优化型SN3ne,标准型SA3,标准型SA2,标准型S6,标准型S5,标准型S4,标准型S3</t>
  </si>
  <si>
    <t>计算型C5,标准网络优化型SN3ne,标准型SA3,标准型SA2,标准型S6,标准型S5,标准型S4,标准型S3,大数据型D2</t>
  </si>
  <si>
    <t>计算型C2,内存型MA2,内存型M6,内存型M5,内存型M4,内存型M3,内存型M2</t>
  </si>
  <si>
    <t>标准网络优化型SN3ne,标准型SA3,标准型SA2,标准型SA1,标准型S6,标准型S5,标准型S4,标准型S3,标准型S2</t>
  </si>
  <si>
    <t>标准网络优化型SN3ne,标准型S3,标准型S2</t>
  </si>
  <si>
    <t>标准网络优化型SN3ne,标准型S5,标准型S4,标准型S3,标准型S2</t>
  </si>
  <si>
    <t>标准型SA3,标准型SA2,标准型SA1,标准型S6,标准型S4,标准型S3,标准型S2</t>
  </si>
  <si>
    <t>标准型SA3,标准型SA2,标准型SA1,标准型S6,标准型S5,标准型S4,标准型S3,标准型S2</t>
  </si>
  <si>
    <t>标准型SA3,标准型S3,GPU计算型GN7,GPU计算型GN10Xp</t>
  </si>
  <si>
    <t>标准型SA3,大数据型黑石物理服务器BMD3s</t>
  </si>
  <si>
    <t>标准型S4,标准型S3</t>
  </si>
  <si>
    <t>标准型S3,标准型S2</t>
  </si>
  <si>
    <t>内存型MA2,内存型M6,内存型M5,内存型M4,内存型M3,内存型M2</t>
  </si>
  <si>
    <t>内存型M5,内存型M4,内存型M3,内存型M2</t>
  </si>
  <si>
    <t>内存型M4,内存型M2</t>
  </si>
  <si>
    <t>384,192</t>
  </si>
  <si>
    <t>高IO型IT5,高IO型IT3,高IO型I3,计算网络增强型CN3,计算型C6,计算型C5,计算型C4,计算型C3,计算型C2,标准网络优化型SN3ne,标准存储增强型S5se,标准型SA3,标准型SA2,标准型SA1,标准型S6,标准型S5,标准型S4,标准型S3,标准型S2,标准型S1,大数据型D3,大数据型D2,内存型MA2,内存型M6,内存型M5,内存型M4,内存型M3,内存型M2,内存型M1,GPU计算型GT4</t>
  </si>
  <si>
    <t>64,32,128,192,96</t>
  </si>
  <si>
    <t>高IO型IT5,高IO型IT3,高IO型I3,计算网络增强型CN3,计算型C6,计算型C5,计算型C4,计算型C3,计算型C2,标准网络优化型SN3ne,标准存储增强型S5se,标准型SA3,标准型SA2,标准型SA1,标准型S6,标准型S5,标准型S4,标准型S3,标准型S2,标准型S1,大数据型D3,大数据型D2,内存型MA2,内存型M6,内存型M5,内存型M4,内存型M3,内存型M2,内存型M1,GPU计算型GT4,GPU计算型GN7,GPU推理型GI3X</t>
  </si>
  <si>
    <t>128,64,174,96,256,384,192</t>
  </si>
  <si>
    <t>高IO型IT5,高IO型IT3,高IO型I3,计算型C6,计算型C5,计算型C4,标准网络优化型SN3ne,标准型SA3,标准型SA2,标准型SA1,标准型S6,标准型S5,标准型S4,标准型S3,大数据型D3,大数据型D2,内存型M6,内存型M5,内存型M4,内存型M3</t>
  </si>
  <si>
    <t>256,128,348,192,512</t>
  </si>
  <si>
    <t>高IO型I3,计算网络增强型CN3,计算型C6,计算型C5,计算型C4,计算型C3,计算型C2,标准网络优化型SN3ne,标准存储增强型S5se,标准型SA3,标准型SA2,标准型SA1,标准型S6,标准型S5,标准型S4,标准型S3,标准型S2,标准型S1,大数据型D3,大数据型D2,内存型MA2,内存型M6,内存型M5,内存型M4,内存型M3,内存型M2,内存型M1,GPU计算型GN7,GPU计算型GN6S,GPU计算型GN10X</t>
  </si>
  <si>
    <t>32,16,8,64,40</t>
  </si>
  <si>
    <t>高IO型I3,标准网络优化型SN3ne,标准型S5,标准型S4,标准型S3,标准型S2,标准型S1,大数据型D2,内存型M2,内存型M1</t>
  </si>
  <si>
    <t>96,48,192</t>
  </si>
  <si>
    <t>计算网络增强型CN3,计算型C6,计算型C5,计算型C4,计算型C3,计算型C2,标准网络优化型SN3ne,标准存储增强型S5se,标准型SA3,标准型SA2,标准型SA1,标准型S6,标准型S5,标准型S4,标准型S3,标准型S2,标准型S1,内存型MA2,内存型M6,内存型M5,内存型M4,内存型M3,内存型M2,内存型M1,GPU计算型GN7,GPU计算型GN6S</t>
  </si>
  <si>
    <t>8,16,4,32,20</t>
  </si>
  <si>
    <t>计算型C6,标准型黑石物理服务器BMS4,标准型SA3,标准型SA2,标准型S3,大数据型黑石物理服务器BMD2,GPU计算型GN7,GPU计算型GN10Xp</t>
  </si>
  <si>
    <t>320,384,160</t>
  </si>
  <si>
    <t>计算型C5,标准网络优化型SN3ne,标准型SA3,标准型SA2,标准型S6,标准型S5,标准型S4,标准型S3,标准型S1,内存型MA2,内存型M2</t>
  </si>
  <si>
    <t>96,192,384</t>
  </si>
  <si>
    <t>标准网络优化型SN3ne,标准型SA3,标准型SA2,标准型SA1,标准型S6,标准型S5,标准型S4,标准型S3,标准型S2,标准型S1,内存型MA2,内存型M6,内存型M5,内存型M4,内存型M3,内存型M2,内存型M1</t>
  </si>
  <si>
    <t>2,1,4,8</t>
  </si>
  <si>
    <t>标准网络优化型SN3ne,标准型SA3,标准型SA2,标准型SA1,标准型S6,标准型S5,标准型S4,标准型S3,标准型S2,标准型S1,内存型M6,内存型M5,内存型M4,内存型M3,内存型M2,内存型M1</t>
  </si>
  <si>
    <t>4,8,2,12,16</t>
  </si>
  <si>
    <t>标准网络优化型SN3ne,标准型S3,标准型S2,标准型S1,内存型M5,内存型M4,内存型M3,内存型M2,内存型M1</t>
  </si>
  <si>
    <t>24,48,96,144</t>
  </si>
  <si>
    <t>标准型SA3,标准型SA2,标准型SA1</t>
  </si>
  <si>
    <t>215,256,448</t>
  </si>
  <si>
    <t>320,640</t>
  </si>
  <si>
    <t>224,448</t>
  </si>
  <si>
    <t>40,88</t>
  </si>
  <si>
    <t>高IO型黑石物理服务器BMI5,标准型SA3,标准型SA2,大数据型黑石物理服务器BMD3s,GPU型黑石物理服务器BMG5v,GPU型黑石物理服务器BMG5t</t>
  </si>
  <si>
    <t>高IO型IT5,高IO型IT3,高IO型I3,计算网络增强型CN3,计算型C6,计算型C5,计算型C4,计算型C3,计算型C2,标准存储增强型S5se,标准型SA3,标准型SA2,标准型SA1,标准型S5,标准型S4,标准型S3,标准型S2,标准型S1,大数据型D3,大数据型D2,内存型MA2,内存型M6,内存型M5,内存型M4,内存型M2,内存型M1,GPU计算型GT4</t>
  </si>
  <si>
    <t>64,32,16,128,192,96</t>
  </si>
  <si>
    <t>高IO型IT5,高IO型IT3,高IO型I3,计算网络增强型CN3,计算型C6,计算型C5,计算型C4,计算型C3,计算型C2,标准网络优化型SN3ne,标准存储增强型S5se,标准型SA3,标准型SA2,标准型SA1,标准型S6,标准型S5,标准型S4,标准型S3,标准型S2,标准型S1,大数据型D3,大数据型D2,内存型MA2,内存型M6,内存型M5,内存型M4,内存型M2,内存型M1,GPU计算型GT4,GPU计算型GN7,GPU推理型GI3X</t>
  </si>
  <si>
    <t>高IO型IT5,高IO型IT3,高IO型I3,计算型C6,计算型C5,计算型C4,标准型SA3,标准型SA2,标准型SA1,标准型S6,标准型S5,标准型S4,标准型S3,大数据型D3,大数据型D2,内存型M6,内存型M5,内存型M4</t>
  </si>
  <si>
    <t>256,128,348,512</t>
  </si>
  <si>
    <t>高IO型IT3,高IO型I3,计算网络增强型CN3,计算型C6,计算型C5,计算型C4,计算型C3,计算型C2,标准存储增强型S5se,标准型SA3,标准型SA2,标准型SA1,标准型S5,标准型S4,标准型S3,标准型S2,标准型S1,大数据型D3,大数据型D2,内存型MA2,内存型M6,内存型M5,内存型M4,内存型M2,内存型M1,GPU计算型GN7,GPU计算型GN6S,GPU计算型GN10X</t>
  </si>
  <si>
    <t>32,16,64,40</t>
  </si>
  <si>
    <t>高IO型I3,标准型S5,标准型S4,标准型S3,标准型S2,标准型S1,大数据型D2,内存型M5,内存型M2,内存型M1</t>
  </si>
  <si>
    <t>320,256</t>
  </si>
  <si>
    <t>计算网络增强型CN3,计算型C6,计算型C5,计算型C4,计算型C3,计算型C2,标准存储增强型S5se,标准型SA3,标准型SA2,标准型SA1,标准型S5,标准型S4,标准型S3,标准型S2,标准型S1,内存型MA2,内存型M6,内存型M5,内存型M4,内存型M2,内存型M1,GPU计算型GN7,GPU计算型GN6S</t>
  </si>
  <si>
    <t>计算型C6,标准型黑石物理服务器BMS4,标准型SA3,标准型SA2,标准型S5,标准型S3,大数据型黑石物理服务器BMD2,GPU计算型GN7,GPU计算型GN10Xp</t>
  </si>
  <si>
    <t>计算型C5,标准型SA3,标准型SA2,标准型S5,标准型S4,标准型S3,标准型S1,内存型MA2,内存型M2</t>
  </si>
  <si>
    <t>96,192,128,384</t>
  </si>
  <si>
    <t>标准型SA3,标准型SA2,标准型SA1,标准型S5,标准型S4,标准型S3,标准型S2,标准型S1,内存型MA2,内存型M6,内存型M5,内存型M4,内存型M2,内存型M1</t>
  </si>
  <si>
    <t>1,2,4,8</t>
  </si>
  <si>
    <t>标准型SA3,标准型SA2,标准型SA1,标准型S5,标准型S4,标准型S3,标准型S2,标准型S1,内存型M6,内存型M5,内存型M4,内存型M2,内存型M1</t>
  </si>
  <si>
    <t>320,700</t>
  </si>
  <si>
    <t>标准型S4,标准型S3,标准型S2,标准型S1,内存型M5,内存型M4,内存型M2,内存型M1</t>
  </si>
  <si>
    <t>48,24,96,144</t>
  </si>
  <si>
    <t>224,448,96</t>
  </si>
  <si>
    <t>高IO型黑石物理服务器BMI5,标准型SA3,大数据型黑石物理服务器BMD3s,GPU型黑石物理服务器BMG5t</t>
  </si>
  <si>
    <t>高IO型IT5,高IO型IT3,高IO型I3,计算网络增强型CN3,计算型C5,计算型C4,计算型C3,计算型C2,标准网络优化型SN3ne,标准存储增强型S5se,标准型SA3,标准型SA2,标准型SA1,标准型S6,标准型S5,标准型S4,标准型S3,标准型S2,大数据型D3,大数据型D2,大数据型D1,内存型MA2,内存型M6,内存型M5,内存型M4,内存型M3,内存型M2,GPU计算型GT4</t>
  </si>
  <si>
    <t>64,32,48,128,192,96</t>
  </si>
  <si>
    <t>高IO型IT5,高IO型IT3,高IO型I3,计算网络增强型CN3,计算型C5,计算型C4,计算型C3,计算型C2,标准网络优化型SN3ne,标准存储增强型S5se,标准型SA3,标准型SA2,标准型SA1,标准型S6,标准型S5,标准型S4,标准型S3,标准型S2,大数据型D3,大数据型D2,大数据型D1,内存型MA2,内存型M6,内存型M5,内存型M4,内存型M3,内存型M2,GPU计算型GT4,GPU计算型GN7,GPU推理型GI3X</t>
  </si>
  <si>
    <t>128,64,256,174,96,384,192</t>
  </si>
  <si>
    <t>高IO型IT5,高IO型IT3,高IO型I3,计算型C5,计算型C4,标准网络优化型SN3ne,标准型SA3,标准型SA2,标准型SA1,标准型S6,标准型S5,标准型S4,标准型S3,大数据型D3,大数据型D2,内存型M6,内存型M5,内存型M4,内存型M3</t>
  </si>
  <si>
    <t>高IO型I3,计算网络增强型CN3,计算型C5,计算型C4,计算型C3,计算型C2,标准网络优化型SN3ne,标准存储增强型S5se,标准型SA3,标准型SA2,标准型SA1,标准型S6,标准型S5,标准型S4,标准型S3,标准型S2,大数据型D3,大数据型D2,大数据型D1,内存型MA2,内存型M6,内存型M5,内存型M4,内存型M3,内存型M2,GPU计算型GN7,GPU计算型GN6S,GPU计算型GN10X</t>
  </si>
  <si>
    <t>高IO型I3,标准网络优化型SN3ne,标准型S5,标准型S4,标准型S3,标准型S2,大数据型D2,大数据型D1,内存型M4,内存型M2</t>
  </si>
  <si>
    <t>96,48,128,192</t>
  </si>
  <si>
    <t>计算网络增强型CN3,计算型C5,计算型C4,计算型C3,计算型C2,标准网络优化型SN3ne,标准型SA3,标准型SA2,标准型SA1,标准型S6,标准型S5,标准型S4,标准型S3,标准型S2,内存型MA2,内存型M6,内存型M5,内存型M4,内存型M3,内存型M2,GPU计算型GN7,GPU计算型GN6S</t>
  </si>
  <si>
    <t>8,16,32,20</t>
  </si>
  <si>
    <t>计算型C5,计算型C4,标准网络优化型SN3ne,标准型SA3,标准型SA2,标准型SA1,标准型S6,标准型S5,标准型S4,标准型S3,标准型S2,内存型M6,内存型M5,内存型M4,内存型M3,内存型M2</t>
  </si>
  <si>
    <t>计算型C5,标准网络优化型SN3ne,标准型SA3,标准型SA2,标准型S6,标准型S5,标准型S4,标准型S3,大数据型D2,内存型MA2,内存型M2</t>
  </si>
  <si>
    <t>标准网络优化型SN3ne,标准型SA3,标准型SA2,标准型SA1,标准型S6,标准型S5,标准型S4,标准型S3,标准型S2,内存型MA2,内存型M6,内存型M5,内存型M4,内存型M3,内存型M2</t>
  </si>
  <si>
    <t>标准网络优化型SN3ne,标准型S3,标准型S2,内存型M5,内存型M4,内存型M3,内存型M2</t>
  </si>
  <si>
    <t>标准型黑石物理服务器BMS4,标准型SA3,标准型SA2,标准型S3,大数据型黑石物理服务器BMD2,GPU计算型GN7,GPU计算型GN10Xp</t>
  </si>
  <si>
    <t>384,160,320</t>
  </si>
  <si>
    <t>高IO型黑石物理服务器BMI5,标准型黑石物理服务器BMS4,标准型SA3,大数据型黑石物理服务器BMD2,内存型MA2,内存型M4,内存型M3,内存型M2,GPU型黑石物理服务器BMG5t</t>
  </si>
  <si>
    <t>96,80,48,32</t>
  </si>
  <si>
    <t>高IO型IT5,高IO型IT3,高IO型I3,计算网络增强型CN3,计算型C6,计算型C5,计算型C4,计算型C3,计算型C2,标准网络优化型SN3ne,标准存储增强型S5se,标准型SA3,标准型SA2,标准型SA1,标准型S6,标准型S5,标准型S4,标准型S3,标准型S2,标准型S1,大数据型D3,大数据型D2,内存型MA2,内存型M6,内存型M5,内存型M4,内存型M3,内存型M2,内存型M1,GPU推理型GI3X</t>
  </si>
  <si>
    <t>16,32,8</t>
  </si>
  <si>
    <t>高IO型IT5,高IO型IT3,高IO型I3,计算网络增强型CN3,计算型C6,计算型C5,计算型C3,标准网络优化型SN3ne,标准存储增强型S5se,标准型SA3,标准型SA2,标准型SA1,标准型S6,标准型S5,标准型S4,标准型S3,标准型S2,大数据型D3,大数据型D2,内存型MA2,内存型M6,内存型M5,内存型M4,内存型M3,内存型M2,内存型M1,GPU计算型GN7</t>
  </si>
  <si>
    <t>32,64,16</t>
  </si>
  <si>
    <t>高IO型IT5,高IO型IT3,高IO型I3,计算型C6,计算型C5,标准网络优化型SN3ne,标准型SA3,标准型SA2,标准型SA1,标准型S6,标准型S5,标准型S4,标准型S3,大数据型D3,大数据型D2,内存型MA2,内存型M6,内存型M5,内存型M4,内存型M3,内存型M2,内存型M1</t>
  </si>
  <si>
    <t>64,128,32</t>
  </si>
  <si>
    <t>高IO型IT5,计算型C6,标准型SA3,标准型SA2,标准型S3,大数据型D3,大数据型D2,GPU计算型GN7,GPU计算型GN10Xp,GPU计算型GN10X</t>
  </si>
  <si>
    <t>84,80,160,76,72</t>
  </si>
  <si>
    <t>高IO型I3,计算网络增强型CN3,计算型C6,计算型C5,计算型C4,计算型C3,计算型C2,标准网络优化型SN3ne,标准存储增强型S5se,标准型SA3,标准型SA2,标准型SA1,标准型S6,标准型S5,标准型S4,标准型S3,标准型S2,标准型S1,大数据型D3,大数据型D2,内存型MA2,内存型M6,内存型M5,内存型M4,内存型M3,内存型M2,内存型M1,GPU计算型GN7</t>
  </si>
  <si>
    <t>8,16,4</t>
  </si>
  <si>
    <t>高IO型I3,计算型C5,计算型C2,标准网络优化型SN3ne,标准型SA3,标准型SA2,标准型S6,标准型S5,标准型S4,标准型S3,标准型S2,标准型S1,大数据型D2,内存型M5,内存型M4,内存型M3,内存型M2,内存型M1,GPU计算型GT4</t>
  </si>
  <si>
    <t>24,48,32,12,16</t>
  </si>
  <si>
    <t>计算网络增强型CN3,计算型C6,计算型C5,计算型C4,计算型C3,计算型C2,标准网络优化型SN3ne,标准型SA3,标准型SA2,标准型SA1,标准型S6,标准型S5,标准型S4,标准型S3,标准型S2,标准型S1,内存型MA2,内存型M6,内存型M5,内存型M4,内存型M3,内存型M2,内存型M1</t>
  </si>
  <si>
    <t>4,2,8,1</t>
  </si>
  <si>
    <t>计算网络增强型CN3,计算型C6,计算型C5,计算型C4,计算型C3,计算型C2,标准网络优化型SN3ne,标准存储增强型S5se,标准型SA3,标准型SA2,标准型SA1,标准型S6,标准型S5,标准型S4,标准型S3,标准型S2,标准型S1,内存型M5,内存型M4,内存型M3,内存型M2,内存型M1</t>
  </si>
  <si>
    <t>4,8,2</t>
  </si>
  <si>
    <t>计算型C6,标准型SA3,标准型S6</t>
  </si>
  <si>
    <t>46,116,62</t>
  </si>
  <si>
    <t>92,232,124</t>
  </si>
  <si>
    <t>计算型C5,标准网络优化型SN3ne,标准型SA3,标准型S6,标准型S5,标准型S4,标准型S3,内存型M4,内存型M3,内存型M2,内存型M1,GPU计算型GT4</t>
  </si>
  <si>
    <t>48,96,64,16,24,32</t>
  </si>
  <si>
    <t>1,2</t>
  </si>
  <si>
    <t>2,1,4</t>
  </si>
  <si>
    <t>24,12</t>
  </si>
  <si>
    <t>标准型SA3,标准型SA2,GPU计算型GN7,GPU计算型GN10Xp,GPU计算型GN10X</t>
  </si>
  <si>
    <t>80,40,36</t>
  </si>
  <si>
    <t>标准型SA3,内存型M6</t>
  </si>
  <si>
    <t>116,62</t>
  </si>
  <si>
    <t>232,124</t>
  </si>
  <si>
    <t>标准型SA2,标准型S2,GPU计算型GN8</t>
  </si>
  <si>
    <t>90,56,28</t>
  </si>
  <si>
    <t>标准型SA1,内存型M2,GPU计算型GN8</t>
  </si>
  <si>
    <t>128,56</t>
  </si>
  <si>
    <t>GPU计算型GN7,GPU计算型GN6S,GPU计算型GN10Xp,GPU计算型GN10X</t>
  </si>
  <si>
    <t>10,8</t>
  </si>
  <si>
    <t>GPU计算型GN7,GPU计算型GN10Xp,GPU计算型GN10X</t>
  </si>
  <si>
    <t>20,18</t>
  </si>
  <si>
    <t>高IO型黑石物理服务器BMI5,标准型黑石物理服务器BMS4,标准型SA3,大数据型黑石物理服务器BMD2,内存型MA2,内存型M4,内存型M2,GPU型黑石物理服务器BMG5v,GPU型黑石物理服务器BMG5t</t>
  </si>
  <si>
    <t>高IO型IT5,高IO型IT3,高IO型I3,计算网络增强型CN3,计算型C6,计算型C5,计算型C4,计算型C3,计算型C2,标准网络优化型SN3ne,标准存储增强型S5se,标准型SA3,标准型SA2,标准型SA1,标准型S6,标准型S5,标准型S4,标准型S3,标准型S2,标准型S1,大数据型D3,大数据型D2,内存型MA2,内存型M6,内存型M5,内存型M4,内存型M2,内存型M1,GPU推理型GI3X</t>
  </si>
  <si>
    <t>高IO型IT5,高IO型IT3,高IO型I3,计算网络增强型CN3,计算型C6,计算型C5,计算型C3,标准存储增强型S5se,标准型SA3,标准型SA2,标准型SA1,标准型S6,标准型S5,标准型S4,标准型S3,标准型S2,大数据型D3,大数据型D2,内存型MA2,内存型M6,内存型M5,内存型M4,内存型M2,内存型M1,GPU计算型GN7</t>
  </si>
  <si>
    <t>32,64,48,28,16</t>
  </si>
  <si>
    <t>高IO型IT5,高IO型IT3,高IO型I3,计算型C6,计算型C5,标准型SA3,标准型SA2,标准型SA1,标准型S6,标准型S5,标准型S4,标准型S3,大数据型D3,大数据型D2,内存型MA2,内存型M6,内存型M5,内存型M4,内存型M2,内存型M1</t>
  </si>
  <si>
    <t>64,128,76,32</t>
  </si>
  <si>
    <t>高IO型IT3,高IO型I3,计算网络增强型CN3,计算型C6,计算型C5,计算型C4,计算型C3,计算型C2,标准存储增强型S5se,标准型SA3,标准型SA2,标准型SA1,标准型S5,标准型S4,标准型S3,标准型S2,标准型S1,大数据型D3,大数据型D2,内存型MA2,内存型M6,内存型M5,内存型M4,内存型M2,内存型M1,GPU计算型GN7</t>
  </si>
  <si>
    <t>高IO型I3,计算型C5,计算型C2,标准型SA3,标准型SA2,标准型S5,标准型S4,标准型S3,标准型S2,标准型S1,大数据型D2,内存型M5,内存型M4,内存型M2,内存型M1,GPU计算型GT4,GPU计算型GN6</t>
  </si>
  <si>
    <t>24,48,32,12,16,56</t>
  </si>
  <si>
    <t>高IO型I3,计算型C6,标准型SA3,标准型SA2,标准型S5,标准型S3,大数据型D3,大数据型D2,GPU计算型GN7,GPU计算型GN10Xp,GPU计算型GN10X</t>
  </si>
  <si>
    <t>76,80,160,84,72</t>
  </si>
  <si>
    <t>计算网络增强型CN3,计算型C6,计算型C5,计算型C4,计算型C3,计算型C2,标准型SA3,标准型SA2,标准型SA1,标准型S5,标准型S4,标准型S3,标准型S2,标准型S1,内存型MA2,内存型M6,内存型M5,内存型M4,内存型M2,内存型M1</t>
  </si>
  <si>
    <t>4,2,1</t>
  </si>
  <si>
    <t>计算网络增强型CN3,计算型C6,计算型C5,计算型C4,计算型C3,计算型C2,标准存储增强型S5se,标准型SA3,标准型SA2,标准型SA1,标准型S5,标准型S4,标准型S3,标准型S2,标准型S1,内存型M5,内存型M4,内存型M2,内存型M1</t>
  </si>
  <si>
    <t>4,8,16,2</t>
  </si>
  <si>
    <t>计算型C6,标准型SA3</t>
  </si>
  <si>
    <t>46,116</t>
  </si>
  <si>
    <t>计算型C5,标准型SA3,标准型SA2,标准型S5,标准型S4,标准型S3,大数据型黑石物理服务器BMD3s,内存型M5,内存型M4,内存型M2,内存型M1,GPU计算型GT4</t>
  </si>
  <si>
    <t>48,96,24,16,32</t>
  </si>
  <si>
    <t>1,2,4</t>
  </si>
  <si>
    <t>标准型SA3,标准型SA2,标准型S5,GPU计算型GN7,GPU计算型GN10Xp,GPU计算型GN10X</t>
  </si>
  <si>
    <t>标准型SA2,标准型S2,大数据型D1,GPU计算型GN8</t>
  </si>
  <si>
    <t>标准型S5,标准型S4,标准型S3,标准型S2,标准型S1,GPU计算型GN6</t>
  </si>
  <si>
    <t>24,12,28</t>
  </si>
  <si>
    <t>高IO型IT5,高IO型IT3,高IO型I3,计算网络增强型CN3,计算型C5,计算型C4,计算型C3,计算型C2,标准网络优化型SN3ne,标准存储增强型S5se,标准型SA3,标准型SA2,标准型SA1,标准型S6,标准型S5,标准型S4,标准型S3,标准型S2,大数据型D3,大数据型D2,大数据型D1,内存型MA2,内存型M6,内存型M5,内存型M4,内存型M3,内存型M2,GPU推理型GI3X</t>
  </si>
  <si>
    <t>高IO型IT5,高IO型IT3,高IO型I3,计算网络增强型CN3,计算型C5,计算型C3,标准网络优化型SN3ne,标准存储增强型S5se,标准型SA3,标准型SA2,标准型SA1,标准型S6,标准型S5,标准型S4,标准型S3,标准型S2,大数据型D3,大数据型D2,大数据型D1,内存型MA2,内存型M6,内存型M5,内存型M4,内存型M3,内存型M2,GPU计算型GN7</t>
  </si>
  <si>
    <t>32,64,24,16</t>
  </si>
  <si>
    <t>高IO型IT5,高IO型IT3,高IO型I3,计算型C5,标准网络优化型SN3ne,标准型SA3,标准型SA2,标准型SA1,标准型S6,标准型S5,标准型S4,标准型S3,大数据型D3,大数据型D2,内存型MA2,内存型M6,内存型M5,内存型M4,内存型M3,内存型M2</t>
  </si>
  <si>
    <t>64,32,128</t>
  </si>
  <si>
    <t>高IO型IT5,高IO型I3,标准网络优化型SN3ne,标准型SA3,标准型SA2,标准型S4,标准型S3,大数据型D3,大数据型D2,GPU计算型GN7,GPU计算型GN10Xp,GPU计算型GN10X</t>
  </si>
  <si>
    <t>84,76,80,160,72</t>
  </si>
  <si>
    <t>高IO型I3,计算网络增强型CN3,计算型C5,计算型C4,计算型C3,计算型C2,标准网络优化型SN3ne,标准存储增强型S5se,标准型SA3,标准型SA2,标准型SA1,标准型S6,标准型S5,标准型S4,标准型S3,标准型S2,大数据型D3,大数据型D2,大数据型D1,内存型MA2,内存型M6,内存型M5,内存型M4,内存型M3,内存型M2,GPU计算型GN7</t>
  </si>
  <si>
    <t>高IO型I3,计算型C5,计算型C2,标准网络优化型SN3ne,标准型SA3,标准型SA2,标准型S6,标准型S5,标准型S4,标准型S3,标准型S2,大数据型D2,大数据型D1,内存型M5,内存型M4,内存型M3,内存型M2,GPU计算型GT4</t>
  </si>
  <si>
    <t>计算网络增强型CN3,计算型C5,计算型C4,计算型C3,计算型C2,标准网络优化型SN3ne,标准型SA3,标准型SA2,标准型SA1,标准型S6,标准型S5,标准型S4,标准型S3,标准型S2,内存型MA2,内存型M6,内存型M5,内存型M4,内存型M3,内存型M2</t>
  </si>
  <si>
    <t>计算网络增强型CN3,计算型C5,计算型C4,计算型C3,计算型C2,标准网络优化型SN3ne,标准存储增强型S5se,标准型SA3,标准型SA2,标准型SA1,标准型S6,标准型S5,标准型S4,标准型S3,标准型S2,内存型M5,内存型M4,内存型M3,内存型M2</t>
  </si>
  <si>
    <t>2,1</t>
  </si>
  <si>
    <t>计算型C5,标准网络优化型SN3ne,标准型SA3,标准型SA2,标准型S6,标准型S5,标准型S4,标准型S3,大数据型黑石物理服务器BMD3s,大数据型D2,内存型M4,内存型M3,内存型M2,GPU计算型GT4</t>
  </si>
  <si>
    <t>48,96,16,24,32</t>
  </si>
  <si>
    <t>24,12,16</t>
  </si>
  <si>
    <t>标准型SA3,标准型SA2,标准型S3,GPU计算型GN7,GPU计算型GN10Xp,GPU计算型GN10X</t>
  </si>
  <si>
    <t>标准型SA3,标准型S6</t>
  </si>
  <si>
    <t>4,8,16,32</t>
  </si>
  <si>
    <t>8,16,32,64,128</t>
  </si>
  <si>
    <t>4,8,16,32,46,64,80,92</t>
  </si>
  <si>
    <t>8,16,32,64,128,216,256,320,432</t>
  </si>
  <si>
    <t>4,8,16,32,48,52,64,104</t>
  </si>
  <si>
    <t>8,16,32,64,128,96,192,184,256,368</t>
  </si>
  <si>
    <t>4,8,16,32,64</t>
  </si>
  <si>
    <t>8,16,32,64,174,348</t>
  </si>
  <si>
    <t>8,16,32,64,96</t>
  </si>
  <si>
    <t>1,2,4,8,12,16,24,32,48,64,72</t>
  </si>
  <si>
    <t>2,4,8,16,32,24,64,48,96,128,192,256,288</t>
  </si>
  <si>
    <t>4,8,16,32,68</t>
  </si>
  <si>
    <t>16,32,64,128,316</t>
  </si>
  <si>
    <t>1,2,4,8,16,32,48,64,80,96,116,128,160,232</t>
  </si>
  <si>
    <t>1,2,4,8,16,32,64,128,96,192,256,160,320,384,216,470,215,640,432,940</t>
  </si>
  <si>
    <t>1,2,4,8,16,32,48,64,80,90,128,160,180</t>
  </si>
  <si>
    <t>1,2,4,8,16,32,64,128,96,256,160,224,320,464</t>
  </si>
  <si>
    <t>1,2,4,8,16,32,64,128</t>
  </si>
  <si>
    <t>1,2,4,8,16,32,64,128,256,448</t>
  </si>
  <si>
    <t>1,2,4,8,16,32,48,62,64,124</t>
  </si>
  <si>
    <t>1,2,4,8,16,32,64,128,96,192,216,256,432</t>
  </si>
  <si>
    <t>1,2,4,8,16,24,32,48,64</t>
  </si>
  <si>
    <t>2,4,8,16,32,64,48,96,128,192,256</t>
  </si>
  <si>
    <t>1,2,4,8,16,24,32,48,64,72</t>
  </si>
  <si>
    <t>1,2,4,8,16,32,64,48,96,128,192,256,288</t>
  </si>
  <si>
    <t>1,2,4,8,12,16,24,32,48,64,80</t>
  </si>
  <si>
    <t>1,2,4,8,16,32,24,48,64,96,128,192,256,320</t>
  </si>
  <si>
    <t>1,2,4,8,12,16,24,32,56</t>
  </si>
  <si>
    <t>1,2,4,8,16,32,24,48,64,96,128,224</t>
  </si>
  <si>
    <t>1,2,4,8,12,16,24,32,48</t>
  </si>
  <si>
    <t>1,2,4,8,16,32,24,48,64,96</t>
  </si>
  <si>
    <t>1,2,4,8,12,16,32,64,72</t>
  </si>
  <si>
    <t>1,2,4,8,16,32,64,128,96,192,256,160,320,384,216,470,215,640,432,696,940</t>
  </si>
  <si>
    <t>1,2,4,8,16,32,48,64,80,90,96,128,160,180</t>
  </si>
  <si>
    <t>1,2,4,8,16,32,64,128,96,192,256,160,224,480,320,464,960</t>
  </si>
  <si>
    <t>32,64,124</t>
  </si>
  <si>
    <t>1,2,4,8,16,24,32,48,64,76,80,84</t>
  </si>
  <si>
    <t>1,2,4,8,16,32,64,48,96,128,192,256,160,320</t>
  </si>
  <si>
    <t>1,2,4,8,12,16,24,28,32,48,64,72</t>
  </si>
  <si>
    <t>1,2,4,8,16,32,48,64,96,128,192,256,288</t>
  </si>
  <si>
    <t>1,4,8,16,32,24,48,64,96,128,192,256,320</t>
  </si>
  <si>
    <t>2,4,8,16,32,48,52,64,104</t>
  </si>
  <si>
    <t>4,8,16,32,64,128,256,96,192,184,368</t>
  </si>
  <si>
    <t>2,4,8,16,32,64</t>
  </si>
  <si>
    <t>4,8,16,32,64,174,348</t>
  </si>
  <si>
    <t>1,2,4,8,12,16,24,32,48,64,72,76</t>
  </si>
  <si>
    <t>2,4,8,16,32,24,64,48,96,128,192,256,288,320</t>
  </si>
  <si>
    <t>8,16,32,68</t>
  </si>
  <si>
    <t>1,2,4,8,16,24,32,48,64,72,76</t>
  </si>
  <si>
    <t>1,2,4,8,16,32,64,48,96,128,192,256,288,320</t>
  </si>
  <si>
    <t>1,2,4,8,12,16,24,32,40,48,64,80</t>
  </si>
  <si>
    <t>1,2,4,8,16,32,24,48,64,96,128,160,192,256,320</t>
  </si>
  <si>
    <t>1,2,4,8,12,16,24,32,64,72</t>
  </si>
  <si>
    <t>8,16</t>
  </si>
  <si>
    <t>16,32</t>
  </si>
  <si>
    <t>32,64</t>
  </si>
  <si>
    <t>64,128</t>
  </si>
  <si>
    <t>96,192</t>
  </si>
  <si>
    <t>128,256</t>
  </si>
  <si>
    <t>64,96</t>
  </si>
  <si>
    <t>160,320</t>
  </si>
  <si>
    <t>192,384</t>
  </si>
  <si>
    <t>215,256</t>
  </si>
  <si>
    <t>2,4</t>
  </si>
  <si>
    <t>192,256</t>
  </si>
  <si>
    <t>24,48</t>
  </si>
  <si>
    <t>2,4,8</t>
  </si>
  <si>
    <t>4,8,16</t>
  </si>
  <si>
    <t>8,16,32</t>
  </si>
  <si>
    <t>96,144</t>
  </si>
  <si>
    <t>128,192</t>
  </si>
  <si>
    <t>256,384</t>
  </si>
  <si>
    <t>96,128,192</t>
  </si>
  <si>
    <t>224,480</t>
  </si>
  <si>
    <t>464,960</t>
  </si>
  <si>
    <t>1,4</t>
  </si>
  <si>
    <t>48,96,128</t>
  </si>
  <si>
    <t>32,48,64</t>
  </si>
  <si>
    <t>80,160</t>
  </si>
  <si>
    <t>48,64</t>
  </si>
  <si>
    <t>12,24</t>
  </si>
  <si>
    <t>64,76</t>
  </si>
  <si>
    <t>28,32</t>
  </si>
  <si>
    <t>24,32</t>
  </si>
  <si>
    <t>12,16,24</t>
  </si>
  <si>
    <t>16,24</t>
  </si>
  <si>
    <t>规格选项表</t>
  </si>
  <si>
    <t>244</t>
  </si>
  <si>
    <t>488</t>
  </si>
  <si>
    <t>规格</t>
  </si>
  <si>
    <t>内存选项表</t>
  </si>
  <si>
    <t>1,2,4,8,16,32,64,96,128,244,488</t>
  </si>
  <si>
    <t>32,64,96,128</t>
  </si>
  <si>
    <t>CPU选项表</t>
  </si>
  <si>
    <t>1,2,4,8,16,24,48</t>
  </si>
  <si>
    <t>8,4</t>
  </si>
  <si>
    <t>规格选项表</t>
    <phoneticPr fontId="1" type="noConversion"/>
  </si>
  <si>
    <t>CPU选项表地址</t>
    <phoneticPr fontId="1" type="noConversion"/>
  </si>
  <si>
    <t>CPU选项表</t>
    <phoneticPr fontId="1" type="noConversion"/>
  </si>
  <si>
    <t>内存选项表地址</t>
    <phoneticPr fontId="1" type="noConversion"/>
  </si>
  <si>
    <t>内存选项表</t>
    <phoneticPr fontId="1" type="noConversion"/>
  </si>
  <si>
    <t>规格选项表地址</t>
    <phoneticPr fontId="1" type="noConversion"/>
  </si>
  <si>
    <t>默认规格</t>
  </si>
  <si>
    <t>key</t>
    <phoneticPr fontId="1" type="noConversion"/>
  </si>
  <si>
    <t>value</t>
    <phoneticPr fontId="1" type="noConversion"/>
  </si>
  <si>
    <t>无合适CPU选项请重置</t>
    <phoneticPr fontId="1" type="noConversion"/>
  </si>
  <si>
    <t>无合适内存选项请重置</t>
    <phoneticPr fontId="1" type="noConversion"/>
  </si>
  <si>
    <t>无合适规格选项请重置</t>
    <phoneticPr fontId="1" type="noConversion"/>
  </si>
  <si>
    <t>value地址</t>
    <phoneticPr fontId="1" type="noConversion"/>
  </si>
  <si>
    <t>重置CPU或内存后再试</t>
    <phoneticPr fontId="1" type="noConversion"/>
  </si>
  <si>
    <t>重置规格或内存后再试</t>
    <phoneticPr fontId="1" type="noConversion"/>
  </si>
  <si>
    <t>重置规格或CPU后再试</t>
    <phoneticPr fontId="1" type="noConversion"/>
  </si>
  <si>
    <t>cpu选项地址</t>
    <phoneticPr fontId="1" type="noConversion"/>
  </si>
  <si>
    <t>内存选项地址</t>
    <phoneticPr fontId="1" type="noConversion"/>
  </si>
  <si>
    <t>规格选项地址</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</si>
</sst>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 #,##0.00_ ;_ * \-#,##0.00_ ;_ * &quot;-&quot;??_ ;_ @_ "/>
    <numFmt numFmtId="176" formatCode="0_);[Red]\(0\)"/>
    <numFmt numFmtId="177" formatCode="_ &quot;¥&quot;* #,##0_ ;_ &quot;¥&quot;* \-#,##0_ ;_ &quot;¥&quot;* &quot;-&quot;??_ ;_ @_ "/>
    <numFmt numFmtId="178" formatCode="_ * #,##0_ ;_ * \-#,##0_ ;_ * &quot;-&quot;??_ ;_ @_ "/>
    <numFmt numFmtId="179" formatCode="&quot;¥&quot;#,##0.00_);[Red]\(&quot;¥&quot;#,##0.00\)"/>
    <numFmt numFmtId="180" formatCode="_ [$¥-804]* #,##0.00_ ;_ [$¥-804]* \-#,##0.00_ ;_ [$¥-804]* &quot;-&quot;??_ ;_ @_ "/>
  </numFmts>
  <fonts count="22">
    <font>
      <sz val="11"/>
      <color theme="1"/>
      <name val="等线"/>
      <family val="2"/>
      <scheme val="minor"/>
    </font>
    <font>
      <sz val="9"/>
      <name val="等线"/>
      <family val="3"/>
      <charset val="134"/>
      <scheme val="minor"/>
    </font>
    <font>
      <sz val="11"/>
      <color theme="0"/>
      <name val="等线"/>
      <family val="3"/>
      <charset val="134"/>
      <scheme val="minor"/>
    </font>
    <font>
      <sz val="11"/>
      <color theme="0"/>
      <name val="等线"/>
      <family val="2"/>
      <scheme val="minor"/>
    </font>
    <font>
      <sz val="11"/>
      <name val="等线"/>
      <family val="3"/>
      <charset val="134"/>
      <scheme val="minor"/>
    </font>
    <font>
      <u/>
      <sz val="11"/>
      <color theme="10"/>
      <name val="等线"/>
      <family val="2"/>
      <scheme val="minor"/>
    </font>
    <font>
      <sz val="9"/>
      <color theme="0"/>
      <name val="等线"/>
      <family val="3"/>
      <charset val="134"/>
      <scheme val="minor"/>
    </font>
    <font>
      <sz val="9"/>
      <color theme="0"/>
      <name val="等线"/>
      <family val="2"/>
      <scheme val="minor"/>
    </font>
    <font>
      <sz val="9"/>
      <color rgb="FFFFFFFF"/>
      <name val="等线"/>
      <family val="2"/>
      <scheme val="minor"/>
    </font>
    <font>
      <sz val="11"/>
      <color theme="1"/>
      <name val="等线"/>
      <family val="2"/>
      <scheme val="minor"/>
    </font>
    <font>
      <sz val="11"/>
      <name val="等线"/>
      <family val="4"/>
      <charset val="134"/>
      <scheme val="minor"/>
    </font>
    <font>
      <sz val="11"/>
      <color theme="1"/>
      <name val="等线"/>
      <family val="2"/>
      <charset val="134"/>
      <scheme val="minor"/>
    </font>
    <font>
      <sz val="11"/>
      <color rgb="FF000000"/>
      <name val="PingFang SC"/>
      <family val="2"/>
      <charset val="134"/>
    </font>
    <font>
      <sz val="11"/>
      <color rgb="FF666666"/>
      <name val="PingFang SC"/>
      <family val="2"/>
      <charset val="134"/>
    </font>
    <font>
      <i/>
      <sz val="11"/>
      <color theme="4" tint="-0.249977111117893"/>
      <name val="等线"/>
      <family val="3"/>
      <charset val="134"/>
      <scheme val="minor"/>
    </font>
    <font>
      <sz val="11"/>
      <color theme="4" tint="-0.249977111117893"/>
      <name val="等线"/>
      <family val="3"/>
      <charset val="134"/>
      <scheme val="minor"/>
    </font>
    <font>
      <i/>
      <sz val="11"/>
      <color theme="4"/>
      <name val="等线"/>
      <family val="3"/>
      <charset val="134"/>
      <scheme val="minor"/>
    </font>
    <font>
      <sz val="11"/>
      <name val="等线"/>
      <family val="2"/>
      <scheme val="minor"/>
    </font>
    <font>
      <sz val="11"/>
      <color theme="1"/>
      <name val="等线"/>
      <family val="3"/>
      <charset val="134"/>
      <scheme val="minor"/>
    </font>
    <font>
      <b/>
      <sz val="11"/>
      <name val="等线"/>
      <family val="3"/>
      <charset val="134"/>
      <scheme val="minor"/>
    </font>
    <font>
      <sz val="9"/>
      <color indexed="81"/>
      <name val="宋体"/>
      <family val="3"/>
      <charset val="134"/>
    </font>
    <font>
      <b/>
      <sz val="9"/>
      <color indexed="81"/>
      <name val="宋体"/>
      <family val="3"/>
      <charset val="134"/>
    </font>
  </fonts>
  <fills count="17">
    <fill>
      <patternFill patternType="none"/>
    </fill>
    <fill>
      <patternFill patternType="gray125"/>
    </fill>
    <fill>
      <patternFill patternType="solid">
        <fgColor rgb="FFDDEBF7"/>
        <bgColor indexed="64"/>
      </patternFill>
    </fill>
    <fill>
      <patternFill patternType="solid">
        <fgColor theme="8"/>
      </patternFill>
    </fill>
    <fill>
      <patternFill patternType="solid">
        <fgColor theme="4" tint="-0.249977111117893"/>
        <bgColor indexed="64"/>
      </patternFill>
    </fill>
    <fill>
      <patternFill patternType="solid">
        <fgColor rgb="FFFFF2CC"/>
        <bgColor indexed="64"/>
      </patternFill>
    </fill>
    <fill>
      <patternFill patternType="solid">
        <fgColor theme="4" tint="0.79998168889431442"/>
        <bgColor indexed="64"/>
      </patternFill>
    </fill>
    <fill>
      <patternFill patternType="solid">
        <fgColor theme="2" tint="-0.499984740745262"/>
        <bgColor indexed="64"/>
      </patternFill>
    </fill>
    <fill>
      <patternFill patternType="solid">
        <fgColor theme="4"/>
        <bgColor indexed="64"/>
      </patternFill>
    </fill>
    <fill>
      <patternFill patternType="solid">
        <fgColor theme="7" tint="0.79998168889431442"/>
        <bgColor indexed="65"/>
      </patternFill>
    </fill>
    <fill>
      <patternFill patternType="solid">
        <fgColor theme="7" tint="0.39997558519241921"/>
        <bgColor indexed="65"/>
      </patternFill>
    </fill>
    <fill>
      <patternFill patternType="solid">
        <fgColor theme="6" tint="-0.49998474074526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4" tint="0.59999389629810485"/>
        <bgColor indexed="64"/>
      </patternFill>
    </fill>
    <fill>
      <patternFill patternType="solid">
        <fgColor theme="4" tint="-0.499984740745262"/>
        <bgColor indexed="64"/>
      </patternFill>
    </fill>
  </fills>
  <borders count="3">
    <border>
      <left/>
      <right/>
      <top/>
      <bottom/>
      <diagonal/>
    </border>
    <border>
      <left/>
      <right/>
      <top/>
      <bottom style="thin">
        <color rgb="FF9BC2E6"/>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2" fillId="3" borderId="0" applyNumberFormat="0" applyBorder="0" applyAlignment="0" applyProtection="0"/>
    <xf numFmtId="0" fontId="5" fillId="0" borderId="0" applyNumberFormat="0" applyFill="0" applyBorder="0" applyAlignment="0" applyProtection="0"/>
    <xf numFmtId="43" fontId="9" fillId="0" borderId="0" applyFont="0" applyFill="0" applyBorder="0" applyAlignment="0" applyProtection="0">
      <alignment vertical="center"/>
    </xf>
    <xf numFmtId="0" fontId="11" fillId="9" borderId="0" applyNumberFormat="0" applyBorder="0" applyAlignment="0" applyProtection="0">
      <alignment vertical="center"/>
    </xf>
    <xf numFmtId="0" fontId="11" fillId="10" borderId="0" applyNumberFormat="0" applyBorder="0" applyAlignment="0" applyProtection="0">
      <alignment vertical="center"/>
    </xf>
    <xf numFmtId="0" fontId="18" fillId="0" borderId="0">
      <alignment vertical="center"/>
    </xf>
  </cellStyleXfs>
  <cellXfs count="96">
    <xf numFmtId="0" fontId="0" fillId="0" borderId="0" xfId="0"/>
    <xf numFmtId="0" fontId="0" fillId="5" borderId="0" xfId="0" applyFill="1"/>
    <xf numFmtId="0" fontId="0" fillId="2" borderId="0" xfId="0" applyFill="1" applyAlignment="1">
      <alignment wrapText="1"/>
    </xf>
    <xf numFmtId="0" fontId="4" fillId="0" borderId="0" xfId="0" applyFont="1"/>
    <xf numFmtId="0" fontId="0" fillId="6" borderId="0" xfId="0" applyFill="1"/>
    <xf numFmtId="0" fontId="7" fillId="4" borderId="0" xfId="0" applyFont="1" applyFill="1" applyAlignment="1">
      <alignment horizontal="center"/>
    </xf>
    <xf numFmtId="0" fontId="2" fillId="4" borderId="0" xfId="0" applyFont="1" applyFill="1" applyAlignment="1">
      <alignment horizontal="center" wrapText="1"/>
    </xf>
    <xf numFmtId="0" fontId="8" fillId="7" borderId="0" xfId="0" applyFont="1" applyFill="1"/>
    <xf numFmtId="0" fontId="2" fillId="7" borderId="0" xfId="0" applyFont="1" applyFill="1" applyAlignment="1">
      <alignment horizontal="center" wrapText="1"/>
    </xf>
    <xf numFmtId="0" fontId="0" fillId="7" borderId="1" xfId="0" applyFill="1" applyBorder="1" applyAlignment="1">
      <alignment horizontal="center" wrapText="1"/>
    </xf>
    <xf numFmtId="3" fontId="5" fillId="0" borderId="0" xfId="2" applyNumberFormat="1" applyFill="1"/>
    <xf numFmtId="0" fontId="4" fillId="0" borderId="0" xfId="0" applyFont="1" applyAlignment="1">
      <alignment horizontal="left"/>
    </xf>
    <xf numFmtId="0" fontId="10" fillId="0" borderId="0" xfId="0" applyFont="1"/>
    <xf numFmtId="0" fontId="10" fillId="0" borderId="0" xfId="0" applyFont="1" applyAlignment="1">
      <alignment horizontal="left"/>
    </xf>
    <xf numFmtId="176" fontId="4" fillId="0" borderId="0" xfId="0" applyNumberFormat="1" applyFont="1"/>
    <xf numFmtId="3" fontId="5" fillId="0" borderId="0" xfId="2" applyNumberFormat="1" applyFill="1" applyAlignment="1">
      <alignment horizontal="left"/>
    </xf>
    <xf numFmtId="0" fontId="10" fillId="0" borderId="0" xfId="0" applyNumberFormat="1" applyFont="1" applyFill="1" applyAlignment="1">
      <alignment horizontal="left"/>
    </xf>
    <xf numFmtId="0" fontId="10" fillId="0" borderId="0" xfId="0" applyFont="1" applyFill="1"/>
    <xf numFmtId="0" fontId="10" fillId="0" borderId="0" xfId="0" applyNumberFormat="1" applyFont="1" applyFill="1"/>
    <xf numFmtId="0" fontId="12" fillId="0" borderId="0" xfId="0" applyFont="1"/>
    <xf numFmtId="0" fontId="13" fillId="0" borderId="0" xfId="0" applyFont="1"/>
    <xf numFmtId="0" fontId="0" fillId="0" borderId="0" xfId="0" applyNumberFormat="1"/>
    <xf numFmtId="0" fontId="3" fillId="4" borderId="0" xfId="0" applyFont="1" applyFill="1" applyAlignment="1">
      <alignment horizontal="center"/>
    </xf>
    <xf numFmtId="0" fontId="4" fillId="0" borderId="0" xfId="0" applyNumberFormat="1" applyFont="1" applyFill="1" applyAlignment="1">
      <alignment horizontal="left"/>
    </xf>
    <xf numFmtId="0" fontId="4" fillId="0" borderId="0" xfId="0" applyFont="1" applyFill="1"/>
    <xf numFmtId="0" fontId="4" fillId="0" borderId="0" xfId="0" applyNumberFormat="1" applyFont="1" applyFill="1"/>
    <xf numFmtId="0" fontId="4" fillId="0" borderId="0" xfId="0" applyNumberFormat="1" applyFont="1" applyFill="1" applyAlignment="1"/>
    <xf numFmtId="0" fontId="2" fillId="11" borderId="0" xfId="0" applyFont="1" applyFill="1"/>
    <xf numFmtId="0" fontId="2" fillId="11" borderId="1" xfId="0" applyFont="1" applyFill="1" applyBorder="1" applyAlignment="1">
      <alignment horizontal="center" wrapText="1"/>
    </xf>
    <xf numFmtId="3" fontId="14" fillId="0" borderId="0" xfId="0" applyNumberFormat="1" applyFont="1" applyAlignment="1">
      <alignment wrapText="1"/>
    </xf>
    <xf numFmtId="0" fontId="14" fillId="0" borderId="0" xfId="0" applyFont="1"/>
    <xf numFmtId="0" fontId="14" fillId="0" borderId="0" xfId="0" applyNumberFormat="1" applyFont="1" applyFill="1"/>
    <xf numFmtId="0" fontId="14" fillId="0" borderId="0" xfId="0" applyNumberFormat="1" applyFont="1" applyFill="1" applyAlignment="1"/>
    <xf numFmtId="3" fontId="14" fillId="0" borderId="0" xfId="0" applyNumberFormat="1" applyFont="1"/>
    <xf numFmtId="0" fontId="15" fillId="0" borderId="0" xfId="0" applyFont="1" applyAlignment="1"/>
    <xf numFmtId="0" fontId="15" fillId="0" borderId="0" xfId="0" applyFont="1" applyFill="1" applyAlignment="1"/>
    <xf numFmtId="3" fontId="14" fillId="0" borderId="0" xfId="0" applyNumberFormat="1" applyFont="1" applyFill="1"/>
    <xf numFmtId="0" fontId="15" fillId="0" borderId="0" xfId="0" applyNumberFormat="1" applyFont="1" applyFill="1" applyAlignment="1"/>
    <xf numFmtId="0" fontId="16" fillId="0" borderId="0" xfId="0" applyNumberFormat="1" applyFont="1" applyFill="1"/>
    <xf numFmtId="0" fontId="0" fillId="0" borderId="0" xfId="0" applyFill="1"/>
    <xf numFmtId="0" fontId="0" fillId="0" borderId="0" xfId="0" pivotButton="1" applyAlignment="1">
      <alignment horizontal="center"/>
    </xf>
    <xf numFmtId="0" fontId="8" fillId="7" borderId="0" xfId="0" applyFont="1" applyFill="1" applyAlignment="1">
      <alignment horizontal="center"/>
    </xf>
    <xf numFmtId="43" fontId="14" fillId="0" borderId="0" xfId="3" applyFont="1" applyFill="1" applyAlignment="1"/>
    <xf numFmtId="0" fontId="11" fillId="12" borderId="0" xfId="5" applyFill="1" applyBorder="1" applyAlignment="1"/>
    <xf numFmtId="0" fontId="0" fillId="12" borderId="0" xfId="0" applyFill="1" applyBorder="1"/>
    <xf numFmtId="0" fontId="0" fillId="13" borderId="0" xfId="0" applyFill="1" applyBorder="1"/>
    <xf numFmtId="0" fontId="0" fillId="14" borderId="0" xfId="0" applyFill="1"/>
    <xf numFmtId="0" fontId="0" fillId="0" borderId="0" xfId="0" applyAlignment="1">
      <alignment wrapText="1"/>
    </xf>
    <xf numFmtId="0" fontId="11" fillId="13" borderId="0" xfId="4" applyFill="1" applyBorder="1" applyAlignment="1"/>
    <xf numFmtId="0" fontId="0" fillId="15" borderId="0" xfId="0" applyFill="1"/>
    <xf numFmtId="177" fontId="0" fillId="0" borderId="0" xfId="0" applyNumberFormat="1"/>
    <xf numFmtId="178" fontId="4" fillId="0" borderId="0" xfId="3" applyNumberFormat="1" applyFont="1" applyAlignment="1"/>
    <xf numFmtId="178" fontId="4" fillId="0" borderId="0" xfId="3" applyNumberFormat="1" applyFont="1" applyFill="1" applyAlignment="1"/>
    <xf numFmtId="43" fontId="15" fillId="0" borderId="0" xfId="3" applyFont="1" applyAlignment="1"/>
    <xf numFmtId="43" fontId="15" fillId="0" borderId="0" xfId="3" applyFont="1" applyFill="1" applyAlignment="1"/>
    <xf numFmtId="49" fontId="0" fillId="0" borderId="0" xfId="3" applyNumberFormat="1" applyFont="1" applyFill="1" applyAlignment="1">
      <alignment horizontal="left"/>
    </xf>
    <xf numFmtId="0" fontId="5" fillId="0" borderId="0" xfId="2" applyFill="1" applyAlignment="1">
      <alignment horizontal="left"/>
    </xf>
    <xf numFmtId="14" fontId="0" fillId="0" borderId="0" xfId="0" applyNumberFormat="1" applyFill="1" applyAlignment="1">
      <alignment horizontal="left"/>
    </xf>
    <xf numFmtId="176" fontId="14" fillId="0" borderId="0" xfId="0" applyNumberFormat="1" applyFont="1" applyAlignment="1">
      <alignment wrapText="1"/>
    </xf>
    <xf numFmtId="176" fontId="14" fillId="0" borderId="0" xfId="0" applyNumberFormat="1" applyFont="1"/>
    <xf numFmtId="178" fontId="14" fillId="0" borderId="0" xfId="0" applyNumberFormat="1" applyFont="1"/>
    <xf numFmtId="178" fontId="14" fillId="0" borderId="0" xfId="0" applyNumberFormat="1" applyFont="1" applyFill="1"/>
    <xf numFmtId="0" fontId="17" fillId="8" borderId="0" xfId="0" applyFont="1" applyFill="1"/>
    <xf numFmtId="0" fontId="5" fillId="0" borderId="0" xfId="2"/>
    <xf numFmtId="0" fontId="0" fillId="0" borderId="0" xfId="0" applyAlignment="1"/>
    <xf numFmtId="0" fontId="8" fillId="7" borderId="0" xfId="0" applyFont="1" applyFill="1" applyAlignment="1"/>
    <xf numFmtId="0" fontId="2" fillId="7" borderId="0" xfId="0" applyFont="1" applyFill="1" applyAlignment="1">
      <alignment horizontal="center"/>
    </xf>
    <xf numFmtId="49" fontId="0" fillId="0" borderId="0" xfId="0" applyNumberFormat="1"/>
    <xf numFmtId="0" fontId="14" fillId="0" borderId="0" xfId="0" applyNumberFormat="1" applyFont="1" applyAlignment="1"/>
    <xf numFmtId="0" fontId="2" fillId="4" borderId="0" xfId="0" applyFont="1" applyFill="1" applyAlignment="1">
      <alignment horizontal="center"/>
    </xf>
    <xf numFmtId="0" fontId="6" fillId="4" borderId="0" xfId="0" applyFont="1" applyFill="1" applyAlignment="1">
      <alignment horizontal="center"/>
    </xf>
    <xf numFmtId="0" fontId="6" fillId="16" borderId="0" xfId="0" applyFont="1" applyFill="1" applyAlignment="1">
      <alignment horizontal="center"/>
    </xf>
    <xf numFmtId="0" fontId="2" fillId="16" borderId="0" xfId="0" applyFont="1" applyFill="1" applyAlignment="1">
      <alignment horizontal="center" wrapText="1"/>
    </xf>
    <xf numFmtId="0" fontId="3" fillId="16" borderId="0" xfId="0" applyFont="1" applyFill="1" applyAlignment="1">
      <alignment horizontal="center"/>
    </xf>
    <xf numFmtId="0" fontId="7" fillId="16" borderId="0" xfId="0" applyFont="1" applyFill="1" applyAlignment="1">
      <alignment horizontal="center"/>
    </xf>
    <xf numFmtId="0" fontId="2" fillId="16" borderId="0" xfId="0" applyFont="1" applyFill="1" applyAlignment="1">
      <alignment horizontal="center"/>
    </xf>
    <xf numFmtId="0" fontId="8" fillId="4" borderId="0" xfId="0" applyFont="1" applyFill="1"/>
    <xf numFmtId="179" fontId="4" fillId="0" borderId="0" xfId="3" applyNumberFormat="1" applyFont="1" applyAlignment="1"/>
    <xf numFmtId="179" fontId="19" fillId="0" borderId="0" xfId="3" applyNumberFormat="1" applyFont="1" applyAlignment="1"/>
    <xf numFmtId="179" fontId="4" fillId="0" borderId="0" xfId="3" applyNumberFormat="1" applyFont="1" applyFill="1" applyAlignment="1"/>
    <xf numFmtId="180" fontId="15" fillId="0" borderId="0" xfId="3" applyNumberFormat="1" applyFont="1" applyAlignment="1"/>
    <xf numFmtId="180" fontId="15" fillId="0" borderId="0" xfId="3" applyNumberFormat="1" applyFont="1" applyFill="1" applyAlignment="1"/>
    <xf numFmtId="0" fontId="6" fillId="16" borderId="0" xfId="1" applyFont="1" applyFill="1" applyAlignment="1">
      <alignment horizontal="center"/>
    </xf>
    <xf numFmtId="0" fontId="0" fillId="16" borderId="0" xfId="0" applyFill="1" applyAlignment="1">
      <alignment horizontal="center" wrapText="1"/>
    </xf>
    <xf numFmtId="0" fontId="0" fillId="0" borderId="0" xfId="0" applyAlignment="1">
      <alignment horizontal="center" vertical="center" wrapText="1"/>
    </xf>
    <xf numFmtId="0" fontId="0" fillId="0" borderId="0" xfId="0" applyAlignment="1">
      <alignment horizontal="center"/>
    </xf>
    <xf numFmtId="0" fontId="0" fillId="0" borderId="0" xfId="0" applyAlignment="1">
      <alignment horizontal="center" vertical="center" wrapText="1"/>
    </xf>
    <xf numFmtId="0" fontId="0" fillId="0" borderId="0" xfId="0" applyAlignment="1">
      <alignment horizontal="center"/>
    </xf>
    <xf numFmtId="0" fontId="2" fillId="4" borderId="0" xfId="0" applyFont="1" applyFill="1" applyAlignment="1">
      <alignment horizontal="center"/>
    </xf>
    <xf numFmtId="0" fontId="3" fillId="7" borderId="0" xfId="0" applyFont="1" applyFill="1" applyAlignment="1">
      <alignment horizontal="center"/>
    </xf>
    <xf numFmtId="0" fontId="2" fillId="11" borderId="0" xfId="0" applyFont="1" applyFill="1" applyAlignment="1">
      <alignment horizontal="center"/>
    </xf>
    <xf numFmtId="0" fontId="3" fillId="4" borderId="0" xfId="0" applyFont="1" applyFill="1" applyAlignment="1">
      <alignment horizontal="center"/>
    </xf>
    <xf numFmtId="0" fontId="3" fillId="16" borderId="0" xfId="0" applyFont="1" applyFill="1" applyAlignment="1">
      <alignment horizontal="center"/>
    </xf>
    <xf numFmtId="0" fontId="2" fillId="16" borderId="0" xfId="1" applyFill="1" applyAlignment="1">
      <alignment horizontal="center"/>
    </xf>
    <xf numFmtId="0" fontId="0" fillId="0" borderId="2" xfId="0" applyBorder="1"/>
    <xf numFmtId="0" fontId="0" fillId="0" borderId="2" xfId="0" applyFill="1" applyBorder="1"/>
  </cellXfs>
  <cellStyles count="7">
    <cellStyle name="20% - 着色 4" xfId="4" builtinId="42"/>
    <cellStyle name="60% - 着色 4" xfId="5" builtinId="44"/>
    <cellStyle name="常规" xfId="0" builtinId="0"/>
    <cellStyle name="常规 2" xfId="6" xr:uid="{08D821B7-E638-4E87-9A39-A2B86E357BAB}"/>
    <cellStyle name="超链接" xfId="2" builtinId="8"/>
    <cellStyle name="千位分隔" xfId="3" builtinId="3"/>
    <cellStyle name="着色 5" xfId="1" builtinId="45"/>
  </cellStyles>
  <dxfs count="108">
    <dxf>
      <fill>
        <patternFill>
          <bgColor rgb="FFFF0000"/>
        </patternFill>
      </fill>
    </dxf>
    <dxf>
      <fill>
        <patternFill>
          <bgColor rgb="FF92D050"/>
        </patternFill>
      </fill>
    </dxf>
    <dxf>
      <font>
        <b val="0"/>
        <i val="0"/>
        <strike val="0"/>
        <color theme="0" tint="-0.499984740745262"/>
      </font>
      <fill>
        <patternFill patternType="lightUp">
          <fgColor theme="0" tint="-0.24994659260841701"/>
          <bgColor theme="0" tint="-0.14996795556505021"/>
        </patternFill>
      </fill>
    </dxf>
    <dxf>
      <font>
        <color rgb="FFFF0000"/>
      </font>
      <fill>
        <patternFill patternType="none">
          <bgColor auto="1"/>
        </patternFill>
      </fill>
    </dxf>
    <dxf>
      <font>
        <b val="0"/>
        <i/>
        <strike val="0"/>
        <condense val="0"/>
        <extend val="0"/>
        <outline val="0"/>
        <shadow val="0"/>
        <u val="none"/>
        <vertAlign val="baseline"/>
        <sz val="11"/>
        <color theme="4" tint="-0.249977111117893"/>
        <name val="等线"/>
        <family val="3"/>
        <charset val="134"/>
        <scheme val="minor"/>
      </font>
      <numFmt numFmtId="0" formatCode="General"/>
      <alignment horizontal="general" vertical="bottom" textRotation="0" wrapText="0" indent="0" justifyLastLine="0" shrinkToFit="0" readingOrder="0"/>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000000"/>
        <name val="PingFang SC"/>
        <family val="2"/>
        <charset val="134"/>
        <scheme val="none"/>
      </font>
    </dxf>
    <dxf>
      <numFmt numFmtId="0" formatCode="General"/>
    </dxf>
    <dxf>
      <numFmt numFmtId="0" formatCode="General"/>
    </dxf>
    <dxf>
      <numFmt numFmtId="30" formatCode="@"/>
    </dxf>
    <dxf>
      <numFmt numFmtId="0" formatCode="General"/>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dxf>
    <dxf>
      <fill>
        <patternFill patternType="none">
          <fgColor rgb="FF000000"/>
          <bgColor auto="1"/>
        </patternFill>
      </fill>
    </dxf>
    <dxf>
      <numFmt numFmtId="0" formatCode="General"/>
    </dxf>
    <dxf>
      <font>
        <b val="0"/>
        <i/>
        <strike val="0"/>
        <outline val="0"/>
        <shadow val="0"/>
        <u val="none"/>
        <vertAlign val="baseline"/>
        <sz val="11"/>
        <color theme="4"/>
        <name val="等线"/>
        <family val="3"/>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178" formatCode="_ * #,##0_ ;_ * \-#,##0_ ;_ * &quot;-&quot;??_ ;_ @_ "/>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alignment vertical="bottom" textRotation="0" wrapText="0" indent="0" justifyLastLine="0" shrinkToFit="0" readingOrder="0"/>
    </dxf>
    <dxf>
      <font>
        <b val="0"/>
        <i/>
        <strike val="0"/>
        <condense val="0"/>
        <extend val="0"/>
        <outline val="0"/>
        <shadow val="0"/>
        <u val="none"/>
        <vertAlign val="baseline"/>
        <sz val="11"/>
        <color theme="4" tint="-0.249977111117893"/>
        <name val="等线"/>
        <family val="3"/>
        <charset val="134"/>
        <scheme val="minor"/>
      </font>
      <numFmt numFmtId="176" formatCode="0_);[Red]\(0\)"/>
    </dxf>
    <dxf>
      <font>
        <b val="0"/>
        <i/>
        <strike val="0"/>
        <condense val="0"/>
        <extend val="0"/>
        <outline val="0"/>
        <shadow val="0"/>
        <u val="none"/>
        <vertAlign val="baseline"/>
        <sz val="11"/>
        <color theme="4" tint="-0.249977111117893"/>
        <name val="等线"/>
        <scheme val="minor"/>
      </font>
      <numFmt numFmtId="3" formatCode="#,##0"/>
    </dxf>
    <dxf>
      <font>
        <b val="0"/>
        <i/>
        <strike val="0"/>
        <condense val="0"/>
        <extend val="0"/>
        <outline val="0"/>
        <shadow val="0"/>
        <u val="none"/>
        <vertAlign val="baseline"/>
        <sz val="11"/>
        <color theme="4" tint="-0.249977111117893"/>
        <name val="等线"/>
        <scheme val="minor"/>
      </font>
      <numFmt numFmtId="3" formatCode="#,##0"/>
      <fill>
        <patternFill patternType="none">
          <fgColor indexed="64"/>
          <bgColor auto="1"/>
        </patternFill>
      </fill>
    </dxf>
    <dxf>
      <font>
        <b val="0"/>
        <i val="0"/>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dxf>
    <dxf>
      <font>
        <b val="0"/>
        <strike val="0"/>
        <outline val="0"/>
        <shadow val="0"/>
        <u val="none"/>
        <vertAlign val="baseline"/>
        <sz val="11"/>
        <color theme="4" tint="-0.249977111117893"/>
        <name val="等线"/>
        <scheme val="minor"/>
      </font>
      <numFmt numFmtId="180" formatCode="_ [$¥-804]* #,##0.00_ ;_ [$¥-804]* \-#,##0.00_ ;_ [$¥-804]*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4" tint="-0.249977111117893"/>
        <name val="等线"/>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4" tint="-0.249977111117893"/>
        <name val="等线"/>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numFmt numFmtId="179" formatCode="&quot;¥&quot;#,##0.00_);[Red]\(&quot;¥&quot;#,##0.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dxf>
    <dxf>
      <font>
        <b val="0"/>
        <strike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dxf>
    <dxf>
      <font>
        <b val="0"/>
        <i val="0"/>
        <strike val="0"/>
        <outline val="0"/>
        <shadow val="0"/>
        <u val="none"/>
        <vertAlign val="baseline"/>
        <sz val="11"/>
        <color auto="1"/>
        <name val="等线"/>
        <charset val="134"/>
        <scheme val="minor"/>
      </font>
      <fill>
        <patternFill patternType="none">
          <fgColor indexed="64"/>
          <bgColor auto="1"/>
        </patternFill>
      </fill>
    </dxf>
    <dxf>
      <font>
        <b val="0"/>
        <i val="0"/>
        <strike val="0"/>
        <condense val="0"/>
        <extend val="0"/>
        <outline val="0"/>
        <shadow val="0"/>
        <u val="none"/>
        <vertAlign val="baseline"/>
        <sz val="11"/>
        <color auto="1"/>
        <name val="等线"/>
        <family val="3"/>
        <charset val="134"/>
        <scheme val="minor"/>
      </font>
      <numFmt numFmtId="176" formatCode="0_);[Red]\(0\)"/>
    </dxf>
    <dxf>
      <font>
        <b val="0"/>
        <i val="0"/>
        <strike val="0"/>
        <condense val="0"/>
        <extend val="0"/>
        <outline val="0"/>
        <shadow val="0"/>
        <u val="none"/>
        <vertAlign val="baseline"/>
        <sz val="11"/>
        <color auto="1"/>
        <name val="等线"/>
        <charset val="134"/>
        <scheme val="minor"/>
      </font>
      <fill>
        <patternFill patternType="none">
          <fgColor indexed="64"/>
          <bgColor auto="1"/>
        </patternFill>
      </fill>
    </dxf>
    <dxf>
      <font>
        <b val="0"/>
        <i val="0"/>
        <strike val="0"/>
        <condense val="0"/>
        <extend val="0"/>
        <outline val="0"/>
        <shadow val="0"/>
        <u val="none"/>
        <vertAlign val="baseline"/>
        <sz val="11"/>
        <color auto="1"/>
        <name val="等线"/>
        <family val="3"/>
        <charset val="134"/>
        <scheme val="minor"/>
      </fon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dxf>
    <dxf>
      <font>
        <b val="0"/>
        <strike val="0"/>
        <outline val="0"/>
        <shadow val="0"/>
        <vertAlign val="baseline"/>
        <sz val="11"/>
        <color auto="1"/>
        <name val="等线"/>
        <charset val="134"/>
        <scheme val="minor"/>
      </font>
      <numFmt numFmtId="0" formatCode="General"/>
      <fill>
        <patternFill patternType="none">
          <fgColor indexed="64"/>
          <bgColor auto="1"/>
        </patternFill>
      </fill>
      <alignment horizontal="lef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dxf>
    <dxf>
      <border outline="0">
        <top style="thin">
          <color rgb="FF9BC2E6"/>
        </top>
      </border>
    </dxf>
    <dxf>
      <border outline="0">
        <left style="thin">
          <color rgb="FF9BC2E6"/>
        </left>
        <right style="thin">
          <color rgb="FF9BC2E6"/>
        </right>
        <top style="thin">
          <color rgb="FF9BC2E6"/>
        </top>
        <bottom style="thin">
          <color rgb="FF9BC2E6"/>
        </bottom>
      </border>
    </dxf>
    <dxf>
      <font>
        <b val="0"/>
        <strike val="0"/>
        <outline val="0"/>
        <shadow val="0"/>
        <vertAlign val="baseline"/>
        <sz val="11"/>
        <color auto="1"/>
        <name val="等线"/>
        <charset val="134"/>
        <scheme val="minor"/>
      </font>
      <fill>
        <patternFill patternType="none">
          <fgColor indexed="64"/>
          <bgColor auto="1"/>
        </patternFill>
      </fill>
    </dxf>
    <dxf>
      <border outline="0">
        <bottom style="thin">
          <color rgb="FF9BC2E6"/>
        </bottom>
      </border>
    </dxf>
    <dxf>
      <alignment horizontal="center" wrapText="1"/>
    </dxf>
    <dxf>
      <numFmt numFmtId="177" formatCode="_ &quot;¥&quot;* #,##0_ ;_ &quot;¥&quot;* \-#,##0_ ;_ &quot;¥&quot;* &quot;-&quot;??_ ;_ @_ "/>
    </dxf>
  </dxfs>
  <tableStyles count="0" defaultTableStyle="TableStyleMedium2" defaultPivotStyle="PivotStyleLight16"/>
  <colors>
    <mruColors>
      <color rgb="FFFEECF0"/>
      <color rgb="FFFFDDDD"/>
      <color rgb="FFFF7C80"/>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6.xml"/><Relationship Id="rId39" Type="http://schemas.microsoft.com/office/2017/06/relationships/rdSupportingPropertyBagStructure" Target="richData/rdsupportingpropertybagstructure.xml"/><Relationship Id="rId21" Type="http://schemas.microsoft.com/office/2007/relationships/slicerCache" Target="slicerCaches/slicerCache1.xml"/><Relationship Id="rId34" Type="http://schemas.openxmlformats.org/officeDocument/2006/relationships/sharedStrings" Target="sharedStrings.xml"/><Relationship Id="rId42" Type="http://schemas.openxmlformats.org/officeDocument/2006/relationships/powerPivotData" Target="model/item.data"/><Relationship Id="rId47" Type="http://schemas.openxmlformats.org/officeDocument/2006/relationships/customXml" Target="../customXml/item4.xml"/><Relationship Id="rId50" Type="http://schemas.openxmlformats.org/officeDocument/2006/relationships/customXml" Target="../customXml/item7.xml"/><Relationship Id="rId55" Type="http://schemas.openxmlformats.org/officeDocument/2006/relationships/customXml" Target="../customXml/item1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9.xml"/><Relationship Id="rId11" Type="http://schemas.openxmlformats.org/officeDocument/2006/relationships/worksheet" Target="worksheets/sheet11.xml"/><Relationship Id="rId24" Type="http://schemas.microsoft.com/office/2007/relationships/slicerCache" Target="slicerCaches/slicerCache4.xml"/><Relationship Id="rId32" Type="http://schemas.openxmlformats.org/officeDocument/2006/relationships/connections" Target="connections.xml"/><Relationship Id="rId37" Type="http://schemas.microsoft.com/office/2017/06/relationships/rdRichValueStructure" Target="richData/rdrichvaluestructure.xml"/><Relationship Id="rId40" Type="http://schemas.microsoft.com/office/2017/06/relationships/rdSupportingPropertyBag" Target="richData/rdsupportingpropertybag.xml"/><Relationship Id="rId45" Type="http://schemas.openxmlformats.org/officeDocument/2006/relationships/customXml" Target="../customXml/item2.xml"/><Relationship Id="rId53" Type="http://schemas.openxmlformats.org/officeDocument/2006/relationships/customXml" Target="../customXml/item10.xml"/><Relationship Id="rId58" Type="http://schemas.openxmlformats.org/officeDocument/2006/relationships/customXml" Target="../customXml/item15.xml"/><Relationship Id="rId5" Type="http://schemas.openxmlformats.org/officeDocument/2006/relationships/worksheet" Target="worksheets/sheet5.xml"/><Relationship Id="rId61" Type="http://schemas.openxmlformats.org/officeDocument/2006/relationships/customXml" Target="../customXml/item18.xml"/><Relationship Id="rId19" Type="http://schemas.openxmlformats.org/officeDocument/2006/relationships/worksheet" Target="worksheets/sheet1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microsoft.com/office/2007/relationships/slicerCache" Target="slicerCaches/slicerCache10.xml"/><Relationship Id="rId35" Type="http://schemas.openxmlformats.org/officeDocument/2006/relationships/sheetMetadata" Target="metadata.xml"/><Relationship Id="rId43" Type="http://schemas.openxmlformats.org/officeDocument/2006/relationships/calcChain" Target="calcChain.xml"/><Relationship Id="rId48" Type="http://schemas.openxmlformats.org/officeDocument/2006/relationships/customXml" Target="../customXml/item5.xml"/><Relationship Id="rId56" Type="http://schemas.openxmlformats.org/officeDocument/2006/relationships/customXml" Target="../customXml/item13.xml"/><Relationship Id="rId8" Type="http://schemas.openxmlformats.org/officeDocument/2006/relationships/worksheet" Target="worksheets/sheet8.xml"/><Relationship Id="rId51" Type="http://schemas.openxmlformats.org/officeDocument/2006/relationships/customXml" Target="../customXml/item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openxmlformats.org/officeDocument/2006/relationships/styles" Target="styles.xml"/><Relationship Id="rId38" Type="http://schemas.microsoft.com/office/2017/06/relationships/richStyles" Target="richData/richStyles.xml"/><Relationship Id="rId46" Type="http://schemas.openxmlformats.org/officeDocument/2006/relationships/customXml" Target="../customXml/item3.xml"/><Relationship Id="rId59" Type="http://schemas.openxmlformats.org/officeDocument/2006/relationships/customXml" Target="../customXml/item16.xml"/><Relationship Id="rId20" Type="http://schemas.openxmlformats.org/officeDocument/2006/relationships/pivotCacheDefinition" Target="pivotCache/pivotCacheDefinition1.xml"/><Relationship Id="rId41" Type="http://schemas.microsoft.com/office/2017/06/relationships/rdRichValueTypes" Target="richData/rdRichValueTypes.xml"/><Relationship Id="rId54"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microsoft.com/office/2017/06/relationships/rdRichValue" Target="richData/rdrichvalue.xml"/><Relationship Id="rId49" Type="http://schemas.openxmlformats.org/officeDocument/2006/relationships/customXml" Target="../customXml/item6.xml"/><Relationship Id="rId57" Type="http://schemas.openxmlformats.org/officeDocument/2006/relationships/customXml" Target="../customXml/item14.xml"/><Relationship Id="rId10" Type="http://schemas.openxmlformats.org/officeDocument/2006/relationships/worksheet" Target="worksheets/sheet10.xml"/><Relationship Id="rId31" Type="http://schemas.openxmlformats.org/officeDocument/2006/relationships/theme" Target="theme/theme1.xml"/><Relationship Id="rId44" Type="http://schemas.openxmlformats.org/officeDocument/2006/relationships/customXml" Target="../customXml/item1.xml"/><Relationship Id="rId52" Type="http://schemas.openxmlformats.org/officeDocument/2006/relationships/customXml" Target="../customXml/item9.xml"/><Relationship Id="rId60"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gif"/></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xdr:col>
      <xdr:colOff>0</xdr:colOff>
      <xdr:row>27</xdr:row>
      <xdr:rowOff>0</xdr:rowOff>
    </xdr:from>
    <xdr:to>
      <xdr:col>5</xdr:col>
      <xdr:colOff>765361</xdr:colOff>
      <xdr:row>50</xdr:row>
      <xdr:rowOff>89648</xdr:rowOff>
    </xdr:to>
    <xdr:sp macro="" textlink="">
      <xdr:nvSpPr>
        <xdr:cNvPr id="2" name="TextBox 1">
          <a:extLst>
            <a:ext uri="{FF2B5EF4-FFF2-40B4-BE49-F238E27FC236}">
              <a16:creationId xmlns:a16="http://schemas.microsoft.com/office/drawing/2014/main" id="{9E5DDDCD-B851-4312-8184-624F58716A0F}"/>
            </a:ext>
          </a:extLst>
        </xdr:cNvPr>
        <xdr:cNvSpPr txBox="1"/>
      </xdr:nvSpPr>
      <xdr:spPr>
        <a:xfrm>
          <a:off x="647700" y="4757738"/>
          <a:ext cx="5251636" cy="414253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altLang="zh-CN" sz="1100" b="0">
              <a:effectLst/>
              <a:latin typeface="+mn-lt"/>
              <a:ea typeface="+mn-ea"/>
              <a:cs typeface="+mn-cs"/>
            </a:rPr>
            <a:t># </a:t>
          </a:r>
          <a:r>
            <a:rPr lang="zh-CN" altLang="zh-CN" sz="1100" b="0">
              <a:effectLst/>
              <a:latin typeface="+mn-lt"/>
              <a:ea typeface="+mn-ea"/>
              <a:cs typeface="+mn-cs"/>
            </a:rPr>
            <a:t>报价说明：</a:t>
          </a:r>
          <a:r>
            <a:rPr lang="en-US" altLang="zh-CN" sz="1100" b="0">
              <a:effectLst/>
              <a:latin typeface="+mn-lt"/>
              <a:ea typeface="+mn-ea"/>
              <a:cs typeface="+mn-cs"/>
            </a:rPr>
            <a:t> </a:t>
          </a:r>
        </a:p>
        <a:p>
          <a:r>
            <a:rPr lang="en-US" altLang="zh-CN" sz="1100" b="0">
              <a:effectLst/>
              <a:latin typeface="+mn-lt"/>
              <a:ea typeface="+mn-ea"/>
              <a:cs typeface="+mn-cs"/>
            </a:rPr>
            <a:t>1. </a:t>
          </a:r>
          <a:r>
            <a:rPr lang="zh-CN" altLang="en-US" sz="1100" b="0">
              <a:effectLst/>
              <a:latin typeface="+mn-lt"/>
              <a:ea typeface="+mn-ea"/>
              <a:cs typeface="+mn-cs"/>
            </a:rPr>
            <a:t>报价按您选择的地域，基于腾讯云官网国内刊例价估算。</a:t>
          </a:r>
          <a:br>
            <a:rPr lang="en-US" altLang="zh-CN" sz="1100" b="0">
              <a:effectLst/>
              <a:latin typeface="+mn-lt"/>
              <a:ea typeface="+mn-ea"/>
              <a:cs typeface="+mn-cs"/>
            </a:rPr>
          </a:br>
          <a:r>
            <a:rPr lang="en-US" altLang="zh-CN" sz="1100" b="0">
              <a:effectLst/>
              <a:latin typeface="+mn-lt"/>
              <a:ea typeface="+mn-ea"/>
              <a:cs typeface="+mn-cs"/>
            </a:rPr>
            <a:t>2.</a:t>
          </a:r>
          <a:r>
            <a:rPr lang="en-US" altLang="zh-CN" sz="1100" b="0" baseline="0">
              <a:effectLst/>
              <a:latin typeface="+mn-lt"/>
              <a:ea typeface="+mn-ea"/>
              <a:cs typeface="+mn-cs"/>
            </a:rPr>
            <a:t> </a:t>
          </a:r>
          <a:r>
            <a:rPr lang="zh-CN" altLang="zh-CN" sz="1100" b="0">
              <a:effectLst/>
              <a:latin typeface="+mn-lt"/>
              <a:ea typeface="+mn-ea"/>
              <a:cs typeface="+mn-cs"/>
            </a:rPr>
            <a:t>带宽简化：</a:t>
          </a:r>
          <a:r>
            <a:rPr lang="en-US" altLang="zh-CN" sz="1100" b="0">
              <a:effectLst/>
              <a:latin typeface="+mn-lt"/>
              <a:ea typeface="+mn-ea"/>
              <a:cs typeface="+mn-cs"/>
            </a:rPr>
            <a:t>NAT</a:t>
          </a:r>
          <a:r>
            <a:rPr lang="zh-CN" altLang="zh-CN" sz="1100" b="0">
              <a:effectLst/>
              <a:latin typeface="+mn-lt"/>
              <a:ea typeface="+mn-ea"/>
              <a:cs typeface="+mn-cs"/>
            </a:rPr>
            <a:t>网关、</a:t>
          </a:r>
          <a:r>
            <a:rPr lang="en-US" altLang="zh-CN" sz="1100" b="0">
              <a:effectLst/>
              <a:latin typeface="+mn-lt"/>
              <a:ea typeface="+mn-ea"/>
              <a:cs typeface="+mn-cs"/>
            </a:rPr>
            <a:t>CLB</a:t>
          </a:r>
          <a:r>
            <a:rPr lang="zh-CN" altLang="zh-CN" sz="1100" b="0">
              <a:effectLst/>
              <a:latin typeface="+mn-lt"/>
              <a:ea typeface="+mn-ea"/>
              <a:cs typeface="+mn-cs"/>
            </a:rPr>
            <a:t>只算网关费用，不算带宽流量费用，带宽流量统一用</a:t>
          </a:r>
          <a:r>
            <a:rPr lang="en-US" altLang="zh-CN" sz="1100" b="0">
              <a:effectLst/>
              <a:latin typeface="+mn-lt"/>
              <a:ea typeface="+mn-ea"/>
              <a:cs typeface="+mn-cs"/>
            </a:rPr>
            <a:t>【</a:t>
          </a:r>
          <a:r>
            <a:rPr lang="zh-CN" altLang="zh-CN" sz="1100" b="0">
              <a:effectLst/>
              <a:latin typeface="+mn-lt"/>
              <a:ea typeface="+mn-ea"/>
              <a:cs typeface="+mn-cs"/>
            </a:rPr>
            <a:t>共享带宽包</a:t>
          </a:r>
          <a:r>
            <a:rPr lang="en-US" altLang="zh-CN" sz="1100" b="0">
              <a:effectLst/>
              <a:latin typeface="+mn-lt"/>
              <a:ea typeface="+mn-ea"/>
              <a:cs typeface="+mn-cs"/>
            </a:rPr>
            <a:t>】</a:t>
          </a:r>
          <a:r>
            <a:rPr lang="zh-CN" altLang="zh-CN" sz="1100" b="0">
              <a:effectLst/>
              <a:latin typeface="+mn-lt"/>
              <a:ea typeface="+mn-ea"/>
              <a:cs typeface="+mn-cs"/>
            </a:rPr>
            <a:t>。</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a:t>
          </a:r>
          <a:r>
            <a:rPr lang="zh-CN" altLang="en-US" sz="1100" b="0">
              <a:effectLst/>
              <a:latin typeface="+mn-lt"/>
              <a:ea typeface="+mn-ea"/>
              <a:cs typeface="+mn-cs"/>
            </a:rPr>
            <a:t>报价器工具说明：</a:t>
          </a:r>
          <a:endParaRPr lang="zh-CN" altLang="zh-CN" sz="1000">
            <a:effectLst/>
          </a:endParaRPr>
        </a:p>
        <a:p>
          <a:r>
            <a:rPr lang="en-US" altLang="zh-CN" sz="1100" b="0">
              <a:effectLst/>
              <a:latin typeface="+mn-lt"/>
              <a:ea typeface="+mn-ea"/>
              <a:cs typeface="+mn-cs"/>
            </a:rPr>
            <a:t>1. </a:t>
          </a:r>
          <a:r>
            <a:rPr lang="zh-CN" altLang="en-US" sz="1100" b="0" baseline="0">
              <a:effectLst/>
              <a:latin typeface="+mn-lt"/>
              <a:ea typeface="+mn-ea"/>
              <a:cs typeface="+mn-cs"/>
            </a:rPr>
            <a:t>因使用了</a:t>
          </a:r>
          <a:r>
            <a:rPr lang="en-US" altLang="zh-CN" sz="1100" b="0" baseline="0">
              <a:effectLst/>
              <a:latin typeface="+mn-lt"/>
              <a:ea typeface="+mn-ea"/>
              <a:cs typeface="+mn-cs"/>
            </a:rPr>
            <a:t>Office 365</a:t>
          </a:r>
          <a:r>
            <a:rPr lang="zh-CN" altLang="en-US" sz="1100" b="0" baseline="0">
              <a:effectLst/>
              <a:latin typeface="+mn-lt"/>
              <a:ea typeface="+mn-ea"/>
              <a:cs typeface="+mn-cs"/>
            </a:rPr>
            <a:t>最新公式技术，</a:t>
          </a:r>
          <a:r>
            <a:rPr lang="zh-CN" altLang="zh-CN" sz="1100" b="0" baseline="0">
              <a:effectLst/>
              <a:latin typeface="+mn-lt"/>
              <a:ea typeface="+mn-ea"/>
              <a:cs typeface="+mn-cs"/>
            </a:rPr>
            <a:t>推荐使用</a:t>
          </a:r>
          <a:r>
            <a:rPr lang="en-US" altLang="zh-CN" sz="1100" b="0" baseline="0">
              <a:effectLst/>
              <a:latin typeface="+mn-lt"/>
              <a:ea typeface="+mn-ea"/>
              <a:cs typeface="+mn-cs"/>
            </a:rPr>
            <a:t>Office 365</a:t>
          </a:r>
          <a:r>
            <a:rPr lang="zh-CN" altLang="zh-CN" sz="1100" b="0" baseline="0">
              <a:effectLst/>
              <a:latin typeface="+mn-lt"/>
              <a:ea typeface="+mn-ea"/>
              <a:cs typeface="+mn-cs"/>
            </a:rPr>
            <a:t>桌面版及网页版</a:t>
          </a:r>
          <a:r>
            <a:rPr lang="zh-CN" altLang="en-US" sz="1100" b="0" baseline="0">
              <a:effectLst/>
              <a:latin typeface="+mn-lt"/>
              <a:ea typeface="+mn-ea"/>
              <a:cs typeface="+mn-cs"/>
            </a:rPr>
            <a:t>打开</a:t>
          </a:r>
          <a:r>
            <a:rPr lang="zh-CN" altLang="zh-CN" sz="1100" b="0" baseline="0">
              <a:effectLst/>
              <a:latin typeface="+mn-lt"/>
              <a:ea typeface="+mn-ea"/>
              <a:cs typeface="+mn-cs"/>
            </a:rPr>
            <a:t>，</a:t>
          </a:r>
          <a:r>
            <a:rPr lang="en-US" altLang="zh-CN" sz="1100" b="0" baseline="0">
              <a:effectLst/>
              <a:latin typeface="+mn-lt"/>
              <a:ea typeface="+mn-ea"/>
              <a:cs typeface="+mn-cs"/>
            </a:rPr>
            <a:t>Excel</a:t>
          </a:r>
          <a:r>
            <a:rPr lang="zh-CN" altLang="zh-CN" sz="1100" b="0" baseline="0">
              <a:effectLst/>
              <a:latin typeface="+mn-lt"/>
              <a:ea typeface="+mn-ea"/>
              <a:cs typeface="+mn-cs"/>
            </a:rPr>
            <a:t>其他版本或</a:t>
          </a:r>
          <a:r>
            <a:rPr lang="en-US" altLang="zh-CN" sz="1100" b="0" baseline="0">
              <a:effectLst/>
              <a:latin typeface="+mn-lt"/>
              <a:ea typeface="+mn-ea"/>
              <a:cs typeface="+mn-cs"/>
            </a:rPr>
            <a:t>WPS</a:t>
          </a:r>
          <a:r>
            <a:rPr lang="zh-CN" altLang="en-US" sz="1100" b="0" baseline="0">
              <a:effectLst/>
              <a:latin typeface="+mn-lt"/>
              <a:ea typeface="+mn-ea"/>
              <a:cs typeface="+mn-cs"/>
            </a:rPr>
            <a:t>可以</a:t>
          </a:r>
          <a:r>
            <a:rPr lang="zh-CN" altLang="zh-CN" sz="1100" b="0" baseline="0">
              <a:effectLst/>
              <a:latin typeface="+mn-lt"/>
              <a:ea typeface="+mn-ea"/>
              <a:cs typeface="+mn-cs"/>
            </a:rPr>
            <a:t>正常查看，但</a:t>
          </a:r>
          <a:r>
            <a:rPr lang="zh-CN" altLang="en-US" sz="1100" b="0" baseline="0">
              <a:effectLst/>
              <a:latin typeface="+mn-lt"/>
              <a:ea typeface="+mn-ea"/>
              <a:cs typeface="+mn-cs"/>
            </a:rPr>
            <a:t>可能无法</a:t>
          </a:r>
          <a:r>
            <a:rPr lang="zh-CN" altLang="zh-CN" sz="1100" b="0" baseline="0">
              <a:effectLst/>
              <a:latin typeface="+mn-lt"/>
              <a:ea typeface="+mn-ea"/>
              <a:cs typeface="+mn-cs"/>
            </a:rPr>
            <a:t>编辑。</a:t>
          </a:r>
          <a:endParaRPr lang="zh-CN" altLang="zh-CN" sz="1000">
            <a:effectLst/>
          </a:endParaRPr>
        </a:p>
        <a:p>
          <a:r>
            <a:rPr lang="en-US" altLang="zh-CN" sz="1100" b="0" baseline="0">
              <a:effectLst/>
              <a:latin typeface="+mn-lt"/>
              <a:ea typeface="+mn-ea"/>
              <a:cs typeface="+mn-cs"/>
            </a:rPr>
            <a:t>2.  </a:t>
          </a:r>
          <a:r>
            <a:rPr lang="zh-CN" altLang="zh-CN" sz="1100" b="0" baseline="0">
              <a:effectLst/>
              <a:latin typeface="+mn-lt"/>
              <a:ea typeface="+mn-ea"/>
              <a:cs typeface="+mn-cs"/>
            </a:rPr>
            <a:t>本报价表</a:t>
          </a:r>
          <a:r>
            <a:rPr lang="zh-CN" altLang="en-US" sz="1100" b="0" baseline="0">
              <a:effectLst/>
              <a:latin typeface="+mn-lt"/>
              <a:ea typeface="+mn-ea"/>
              <a:cs typeface="+mn-cs"/>
            </a:rPr>
            <a:t>首页为”透视表</a:t>
          </a:r>
          <a:r>
            <a:rPr lang="en-US" altLang="zh-CN" sz="1100" b="0" baseline="0">
              <a:effectLst/>
              <a:latin typeface="+mn-lt"/>
              <a:ea typeface="+mn-ea"/>
              <a:cs typeface="+mn-cs"/>
            </a:rPr>
            <a:t>",</a:t>
          </a:r>
          <a:r>
            <a:rPr lang="zh-CN" altLang="en-US" sz="1100" b="0" baseline="0">
              <a:effectLst/>
              <a:latin typeface="+mn-lt"/>
              <a:ea typeface="+mn-ea"/>
              <a:cs typeface="+mn-cs"/>
            </a:rPr>
            <a:t> 更新</a:t>
          </a:r>
          <a:r>
            <a:rPr lang="en-US" altLang="zh-CN" sz="1100" b="0" baseline="0">
              <a:effectLst/>
              <a:latin typeface="+mn-lt"/>
              <a:ea typeface="+mn-ea"/>
              <a:cs typeface="+mn-cs"/>
            </a:rPr>
            <a:t>"</a:t>
          </a:r>
          <a:r>
            <a:rPr lang="zh-CN" altLang="en-US" sz="1100" b="0" baseline="0">
              <a:effectLst/>
              <a:latin typeface="+mn-lt"/>
              <a:ea typeface="+mn-ea"/>
              <a:cs typeface="+mn-cs"/>
            </a:rPr>
            <a:t>报价</a:t>
          </a:r>
          <a:r>
            <a:rPr lang="en-US" altLang="zh-CN" sz="1100" b="0" baseline="0">
              <a:effectLst/>
              <a:latin typeface="+mn-lt"/>
              <a:ea typeface="+mn-ea"/>
              <a:cs typeface="+mn-cs"/>
            </a:rPr>
            <a:t>"sheet</a:t>
          </a:r>
          <a:r>
            <a:rPr lang="zh-CN" altLang="en-US" sz="1100" b="0" baseline="0">
              <a:effectLst/>
              <a:latin typeface="+mn-lt"/>
              <a:ea typeface="+mn-ea"/>
              <a:cs typeface="+mn-cs"/>
            </a:rPr>
            <a:t>后，需点击</a:t>
          </a:r>
          <a:r>
            <a:rPr lang="en-US" altLang="zh-CN" sz="1100" b="0" baseline="0">
              <a:effectLst/>
              <a:latin typeface="+mn-lt"/>
              <a:ea typeface="+mn-ea"/>
              <a:cs typeface="+mn-cs"/>
            </a:rPr>
            <a:t>: </a:t>
          </a:r>
          <a:r>
            <a:rPr lang="zh-CN" altLang="en-US" sz="1100" b="0" baseline="0">
              <a:effectLst/>
              <a:latin typeface="+mn-lt"/>
              <a:ea typeface="+mn-ea"/>
              <a:cs typeface="+mn-cs"/>
            </a:rPr>
            <a:t>”数据透视分析“</a:t>
          </a:r>
          <a:r>
            <a:rPr lang="en-US" altLang="zh-CN" sz="1100" b="0" baseline="0">
              <a:effectLst/>
              <a:latin typeface="+mn-lt"/>
              <a:ea typeface="+mn-ea"/>
              <a:cs typeface="+mn-cs"/>
            </a:rPr>
            <a:t>&gt;"</a:t>
          </a:r>
          <a:r>
            <a:rPr lang="zh-CN" altLang="en-US" sz="1100" b="0" baseline="0">
              <a:effectLst/>
              <a:latin typeface="+mn-lt"/>
              <a:ea typeface="+mn-ea"/>
              <a:cs typeface="+mn-cs"/>
            </a:rPr>
            <a:t>刷新</a:t>
          </a:r>
          <a:r>
            <a:rPr lang="en-US" altLang="zh-CN" sz="1100" b="0" baseline="0">
              <a:effectLst/>
              <a:latin typeface="+mn-lt"/>
              <a:ea typeface="+mn-ea"/>
              <a:cs typeface="+mn-cs"/>
            </a:rPr>
            <a:t>"</a:t>
          </a:r>
          <a:r>
            <a:rPr lang="zh-CN" altLang="en-US" sz="1000" b="0" baseline="0">
              <a:effectLst/>
              <a:latin typeface="+mn-lt"/>
              <a:ea typeface="+mn-ea"/>
              <a:cs typeface="+mn-cs"/>
            </a:rPr>
            <a:t>或</a:t>
          </a:r>
          <a:r>
            <a:rPr lang="en-US" altLang="zh-CN" sz="1000" b="0">
              <a:latin typeface="Microsoft YaHei" panose="020B0503020204020204" pitchFamily="34" charset="-122"/>
              <a:ea typeface="Microsoft YaHei" panose="020B0503020204020204" pitchFamily="34" charset="-122"/>
            </a:rPr>
            <a:t> "</a:t>
          </a:r>
          <a:r>
            <a:rPr lang="zh-CN" altLang="en-US" sz="1000" b="0">
              <a:latin typeface="Microsoft YaHei" panose="020B0503020204020204" pitchFamily="34" charset="-122"/>
              <a:ea typeface="Microsoft YaHei" panose="020B0503020204020204" pitchFamily="34" charset="-122"/>
            </a:rPr>
            <a:t>数据</a:t>
          </a:r>
          <a:r>
            <a:rPr lang="en-US" altLang="zh-CN" sz="1000" b="0">
              <a:latin typeface="Microsoft YaHei" panose="020B0503020204020204" pitchFamily="34" charset="-122"/>
              <a:ea typeface="Microsoft YaHei" panose="020B0503020204020204" pitchFamily="34" charset="-122"/>
            </a:rPr>
            <a:t>"-&gt;"</a:t>
          </a:r>
          <a:r>
            <a:rPr lang="zh-CN" altLang="en-US" sz="1000" b="0">
              <a:latin typeface="Microsoft YaHei" panose="020B0503020204020204" pitchFamily="34" charset="-122"/>
              <a:ea typeface="Microsoft YaHei" panose="020B0503020204020204" pitchFamily="34" charset="-122"/>
            </a:rPr>
            <a:t>全部刷新</a:t>
          </a:r>
          <a:r>
            <a:rPr lang="en-US" altLang="zh-CN" sz="1000" b="0">
              <a:latin typeface="Microsoft YaHei" panose="020B0503020204020204" pitchFamily="34" charset="-122"/>
              <a:ea typeface="Microsoft YaHei" panose="020B0503020204020204" pitchFamily="34" charset="-122"/>
            </a:rPr>
            <a:t>"</a:t>
          </a: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ja-JP" sz="1000" b="0">
            <a:latin typeface="Microsoft YaHei" panose="020B0503020204020204" pitchFamily="34" charset="-122"/>
            <a:ea typeface="Microsoft YaHei" panose="020B0503020204020204" pitchFamily="34" charset="-122"/>
          </a:endParaRPr>
        </a:p>
      </xdr:txBody>
    </xdr:sp>
    <xdr:clientData/>
  </xdr:twoCellAnchor>
  <xdr:twoCellAnchor>
    <xdr:from>
      <xdr:col>1</xdr:col>
      <xdr:colOff>144401</xdr:colOff>
      <xdr:row>39</xdr:row>
      <xdr:rowOff>100660</xdr:rowOff>
    </xdr:from>
    <xdr:to>
      <xdr:col>5</xdr:col>
      <xdr:colOff>276795</xdr:colOff>
      <xdr:row>49</xdr:row>
      <xdr:rowOff>137595</xdr:rowOff>
    </xdr:to>
    <xdr:pic>
      <xdr:nvPicPr>
        <xdr:cNvPr id="3" name="图片 2">
          <a:extLst>
            <a:ext uri="{FF2B5EF4-FFF2-40B4-BE49-F238E27FC236}">
              <a16:creationId xmlns:a16="http://schemas.microsoft.com/office/drawing/2014/main" id="{53082306-3DE7-49CF-BC3C-728977C6C75C}"/>
            </a:ext>
          </a:extLst>
        </xdr:cNvPr>
        <xdr:cNvPicPr>
          <a:picLocks noChangeAspect="1"/>
        </xdr:cNvPicPr>
      </xdr:nvPicPr>
      <xdr:blipFill>
        <a:blip xmlns:r="http://schemas.openxmlformats.org/officeDocument/2006/relationships" r:embed="rId1"/>
        <a:stretch>
          <a:fillRect/>
        </a:stretch>
      </xdr:blipFill>
      <xdr:spPr>
        <a:xfrm>
          <a:off x="792101" y="6972948"/>
          <a:ext cx="4618669" cy="17990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1145209</xdr:colOff>
      <xdr:row>0</xdr:row>
      <xdr:rowOff>0</xdr:rowOff>
    </xdr:from>
    <xdr:to>
      <xdr:col>4</xdr:col>
      <xdr:colOff>2268</xdr:colOff>
      <xdr:row>3</xdr:row>
      <xdr:rowOff>5603</xdr:rowOff>
    </xdr:to>
    <mc:AlternateContent xmlns:mc="http://schemas.openxmlformats.org/markup-compatibility/2006" xmlns:sle15="http://schemas.microsoft.com/office/drawing/2012/slicer">
      <mc:Choice Requires="sle15">
        <xdr:graphicFrame macro="">
          <xdr:nvGraphicFramePr>
            <xdr:cNvPr id="4" name="项目">
              <a:extLst>
                <a:ext uri="{FF2B5EF4-FFF2-40B4-BE49-F238E27FC236}">
                  <a16:creationId xmlns:a16="http://schemas.microsoft.com/office/drawing/2014/main" id="{1CB995CB-7C00-477D-AF72-D834C7576FCB}"/>
                </a:ext>
              </a:extLst>
            </xdr:cNvPr>
            <xdr:cNvGraphicFramePr/>
          </xdr:nvGraphicFramePr>
          <xdr:xfrm>
            <a:off x="0" y="0"/>
            <a:ext cx="0" cy="0"/>
          </xdr:xfrm>
          <a:graphic>
            <a:graphicData uri="http://schemas.microsoft.com/office/drawing/2010/slicer">
              <sle:slicer xmlns:sle="http://schemas.microsoft.com/office/drawing/2010/slicer" name="项目"/>
            </a:graphicData>
          </a:graphic>
        </xdr:graphicFrame>
      </mc:Choice>
      <mc:Fallback xmlns="">
        <xdr:sp macro="" textlink="">
          <xdr:nvSpPr>
            <xdr:cNvPr id="0" name=""/>
            <xdr:cNvSpPr>
              <a:spLocks noTextEdit="1"/>
            </xdr:cNvSpPr>
          </xdr:nvSpPr>
          <xdr:spPr>
            <a:xfrm>
              <a:off x="2132862" y="0"/>
              <a:ext cx="4595871" cy="11160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xdr:from>
      <xdr:col>0</xdr:col>
      <xdr:colOff>0</xdr:colOff>
      <xdr:row>33</xdr:row>
      <xdr:rowOff>57150</xdr:rowOff>
    </xdr:from>
    <xdr:to>
      <xdr:col>3</xdr:col>
      <xdr:colOff>0</xdr:colOff>
      <xdr:row>35</xdr:row>
      <xdr:rowOff>0</xdr:rowOff>
    </xdr:to>
    <xdr:sp macro="" textlink="">
      <xdr:nvSpPr>
        <xdr:cNvPr id="6" name="TextBox 1">
          <a:extLst>
            <a:ext uri="{FF2B5EF4-FFF2-40B4-BE49-F238E27FC236}">
              <a16:creationId xmlns:a16="http://schemas.microsoft.com/office/drawing/2014/main" id="{D084AB8D-6F3F-4AEA-BAF0-16BB5EBB0511}"/>
            </a:ext>
          </a:extLst>
        </xdr:cNvPr>
        <xdr:cNvSpPr txBox="1"/>
      </xdr:nvSpPr>
      <xdr:spPr>
        <a:xfrm>
          <a:off x="0" y="7003597"/>
          <a:ext cx="5123090" cy="325210"/>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zh-CN" altLang="en-US" sz="1000" b="0">
              <a:solidFill>
                <a:srgbClr val="FF0000"/>
              </a:solidFill>
              <a:latin typeface="Microsoft YaHei" panose="020B0503020204020204" pitchFamily="34" charset="-122"/>
              <a:ea typeface="Microsoft YaHei" panose="020B0503020204020204" pitchFamily="34" charset="-122"/>
            </a:rPr>
            <a:t>实际使用时，请先删除范例行</a:t>
          </a:r>
          <a:endParaRPr lang="en-US" altLang="ja-JP" sz="1000" b="0">
            <a:solidFill>
              <a:srgbClr val="FF0000"/>
            </a:solidFill>
            <a:latin typeface="Microsoft YaHei" panose="020B0503020204020204" pitchFamily="34" charset="-122"/>
            <a:ea typeface="Microsoft YaHei" panose="020B0503020204020204" pitchFamily="34" charset="-122"/>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4762</xdr:colOff>
      <xdr:row>8</xdr:row>
      <xdr:rowOff>76200</xdr:rowOff>
    </xdr:to>
    <mc:AlternateContent xmlns:mc="http://schemas.openxmlformats.org/markup-compatibility/2006" xmlns:sle15="http://schemas.microsoft.com/office/drawing/2012/slicer">
      <mc:Choice Requires="sle15">
        <xdr:graphicFrame macro="">
          <xdr:nvGraphicFramePr>
            <xdr:cNvPr id="2" name="产品一级分类">
              <a:extLst>
                <a:ext uri="{FF2B5EF4-FFF2-40B4-BE49-F238E27FC236}">
                  <a16:creationId xmlns:a16="http://schemas.microsoft.com/office/drawing/2014/main" id="{AC8A0E97-891E-4067-8BA2-DD112F921103}"/>
                </a:ext>
              </a:extLst>
            </xdr:cNvPr>
            <xdr:cNvGraphicFramePr/>
          </xdr:nvGraphicFramePr>
          <xdr:xfrm>
            <a:off x="0" y="0"/>
            <a:ext cx="0" cy="0"/>
          </xdr:xfrm>
          <a:graphic>
            <a:graphicData uri="http://schemas.microsoft.com/office/drawing/2010/slicer">
              <sle:slicer xmlns:sle="http://schemas.microsoft.com/office/drawing/2010/slicer" name="产品一级分类"/>
            </a:graphicData>
          </a:graphic>
        </xdr:graphicFrame>
      </mc:Choice>
      <mc:Fallback xmlns="">
        <xdr:sp macro="" textlink="">
          <xdr:nvSpPr>
            <xdr:cNvPr id="0" name=""/>
            <xdr:cNvSpPr>
              <a:spLocks noTextEdit="1"/>
            </xdr:cNvSpPr>
          </xdr:nvSpPr>
          <xdr:spPr>
            <a:xfrm>
              <a:off x="0" y="0"/>
              <a:ext cx="2876550" cy="14859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xdr:row>
      <xdr:rowOff>76200</xdr:rowOff>
    </xdr:from>
    <xdr:to>
      <xdr:col>1</xdr:col>
      <xdr:colOff>0</xdr:colOff>
      <xdr:row>19</xdr:row>
      <xdr:rowOff>19050</xdr:rowOff>
    </xdr:to>
    <mc:AlternateContent xmlns:mc="http://schemas.openxmlformats.org/markup-compatibility/2006" xmlns:sle15="http://schemas.microsoft.com/office/drawing/2012/slicer">
      <mc:Choice Requires="sle15">
        <xdr:graphicFrame macro="">
          <xdr:nvGraphicFramePr>
            <xdr:cNvPr id="3" name="产品二级分类">
              <a:extLst>
                <a:ext uri="{FF2B5EF4-FFF2-40B4-BE49-F238E27FC236}">
                  <a16:creationId xmlns:a16="http://schemas.microsoft.com/office/drawing/2014/main" id="{50FF8831-9497-4AC6-B1B4-F0A9453B5D69}"/>
                </a:ext>
              </a:extLst>
            </xdr:cNvPr>
            <xdr:cNvGraphicFramePr/>
          </xdr:nvGraphicFramePr>
          <xdr:xfrm>
            <a:off x="0" y="0"/>
            <a:ext cx="0" cy="0"/>
          </xdr:xfrm>
          <a:graphic>
            <a:graphicData uri="http://schemas.microsoft.com/office/drawing/2010/slicer">
              <sle:slicer xmlns:sle="http://schemas.microsoft.com/office/drawing/2010/slicer" name="产品二级分类"/>
            </a:graphicData>
          </a:graphic>
        </xdr:graphicFrame>
      </mc:Choice>
      <mc:Fallback xmlns="">
        <xdr:sp macro="" textlink="">
          <xdr:nvSpPr>
            <xdr:cNvPr id="0" name=""/>
            <xdr:cNvSpPr>
              <a:spLocks noTextEdit="1"/>
            </xdr:cNvSpPr>
          </xdr:nvSpPr>
          <xdr:spPr>
            <a:xfrm>
              <a:off x="0" y="1485900"/>
              <a:ext cx="2871788" cy="18811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19</xdr:row>
      <xdr:rowOff>28574</xdr:rowOff>
    </xdr:from>
    <xdr:to>
      <xdr:col>0</xdr:col>
      <xdr:colOff>2833688</xdr:colOff>
      <xdr:row>25</xdr:row>
      <xdr:rowOff>14286</xdr:rowOff>
    </xdr:to>
    <mc:AlternateContent xmlns:mc="http://schemas.openxmlformats.org/markup-compatibility/2006" xmlns:sle15="http://schemas.microsoft.com/office/drawing/2012/slicer">
      <mc:Choice Requires="sle15">
        <xdr:graphicFrame macro="">
          <xdr:nvGraphicFramePr>
            <xdr:cNvPr id="4" name="费用">
              <a:extLst>
                <a:ext uri="{FF2B5EF4-FFF2-40B4-BE49-F238E27FC236}">
                  <a16:creationId xmlns:a16="http://schemas.microsoft.com/office/drawing/2014/main" id="{1272FC9D-02A1-4A9E-B77A-F0627F6D3873}"/>
                </a:ext>
              </a:extLst>
            </xdr:cNvPr>
            <xdr:cNvGraphicFramePr/>
          </xdr:nvGraphicFramePr>
          <xdr:xfrm>
            <a:off x="0" y="0"/>
            <a:ext cx="0" cy="0"/>
          </xdr:xfrm>
          <a:graphic>
            <a:graphicData uri="http://schemas.microsoft.com/office/drawing/2010/slicer">
              <sle:slicer xmlns:sle="http://schemas.microsoft.com/office/drawing/2010/slicer" name="费用"/>
            </a:graphicData>
          </a:graphic>
        </xdr:graphicFrame>
      </mc:Choice>
      <mc:Fallback xmlns="">
        <xdr:sp macro="" textlink="">
          <xdr:nvSpPr>
            <xdr:cNvPr id="0" name=""/>
            <xdr:cNvSpPr>
              <a:spLocks noTextEdit="1"/>
            </xdr:cNvSpPr>
          </xdr:nvSpPr>
          <xdr:spPr>
            <a:xfrm>
              <a:off x="0" y="3376612"/>
              <a:ext cx="2833688" cy="104298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25</xdr:row>
      <xdr:rowOff>9524</xdr:rowOff>
    </xdr:from>
    <xdr:to>
      <xdr:col>0</xdr:col>
      <xdr:colOff>2838450</xdr:colOff>
      <xdr:row>28</xdr:row>
      <xdr:rowOff>9526</xdr:rowOff>
    </xdr:to>
    <mc:AlternateContent xmlns:mc="http://schemas.openxmlformats.org/markup-compatibility/2006" xmlns:sle15="http://schemas.microsoft.com/office/drawing/2012/slicer">
      <mc:Choice Requires="sle15">
        <xdr:graphicFrame macro="">
          <xdr:nvGraphicFramePr>
            <xdr:cNvPr id="5" name="关注">
              <a:extLst>
                <a:ext uri="{FF2B5EF4-FFF2-40B4-BE49-F238E27FC236}">
                  <a16:creationId xmlns:a16="http://schemas.microsoft.com/office/drawing/2014/main" id="{DE130C63-623A-433E-9198-DDB9B2CAF02C}"/>
                </a:ext>
              </a:extLst>
            </xdr:cNvPr>
            <xdr:cNvGraphicFramePr/>
          </xdr:nvGraphicFramePr>
          <xdr:xfrm>
            <a:off x="0" y="0"/>
            <a:ext cx="0" cy="0"/>
          </xdr:xfrm>
          <a:graphic>
            <a:graphicData uri="http://schemas.microsoft.com/office/drawing/2010/slicer">
              <sle:slicer xmlns:sle="http://schemas.microsoft.com/office/drawing/2010/slicer" name="关注"/>
            </a:graphicData>
          </a:graphic>
        </xdr:graphicFrame>
      </mc:Choice>
      <mc:Fallback xmlns="">
        <xdr:sp macro="" textlink="">
          <xdr:nvSpPr>
            <xdr:cNvPr id="0" name=""/>
            <xdr:cNvSpPr>
              <a:spLocks noTextEdit="1"/>
            </xdr:cNvSpPr>
          </xdr:nvSpPr>
          <xdr:spPr>
            <a:xfrm>
              <a:off x="0" y="4414837"/>
              <a:ext cx="2838450" cy="52863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58510</xdr:rowOff>
    </xdr:from>
    <xdr:to>
      <xdr:col>0</xdr:col>
      <xdr:colOff>2837088</xdr:colOff>
      <xdr:row>31</xdr:row>
      <xdr:rowOff>129266</xdr:rowOff>
    </xdr:to>
    <mc:AlternateContent xmlns:mc="http://schemas.openxmlformats.org/markup-compatibility/2006" xmlns:sle15="http://schemas.microsoft.com/office/drawing/2012/slicer">
      <mc:Choice Requires="sle15">
        <xdr:graphicFrame macro="">
          <xdr:nvGraphicFramePr>
            <xdr:cNvPr id="6" name="报价器">
              <a:extLst>
                <a:ext uri="{FF2B5EF4-FFF2-40B4-BE49-F238E27FC236}">
                  <a16:creationId xmlns:a16="http://schemas.microsoft.com/office/drawing/2014/main" id="{58450869-9802-4555-A6BD-878D6AA5D29B}"/>
                </a:ext>
              </a:extLst>
            </xdr:cNvPr>
            <xdr:cNvGraphicFramePr/>
          </xdr:nvGraphicFramePr>
          <xdr:xfrm>
            <a:off x="0" y="0"/>
            <a:ext cx="0" cy="0"/>
          </xdr:xfrm>
          <a:graphic>
            <a:graphicData uri="http://schemas.microsoft.com/office/drawing/2010/slicer">
              <sle:slicer xmlns:sle="http://schemas.microsoft.com/office/drawing/2010/slicer" name="报价器"/>
            </a:graphicData>
          </a:graphic>
        </xdr:graphicFrame>
      </mc:Choice>
      <mc:Fallback xmlns="">
        <xdr:sp macro="" textlink="">
          <xdr:nvSpPr>
            <xdr:cNvPr id="0" name=""/>
            <xdr:cNvSpPr>
              <a:spLocks noTextEdit="1"/>
            </xdr:cNvSpPr>
          </xdr:nvSpPr>
          <xdr:spPr>
            <a:xfrm>
              <a:off x="0" y="5011510"/>
              <a:ext cx="2837088" cy="60143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9</xdr:row>
      <xdr:rowOff>58431</xdr:rowOff>
    </xdr:from>
    <xdr:to>
      <xdr:col>9</xdr:col>
      <xdr:colOff>509867</xdr:colOff>
      <xdr:row>47</xdr:row>
      <xdr:rowOff>11206</xdr:rowOff>
    </xdr:to>
    <xdr:sp macro="" textlink="">
      <xdr:nvSpPr>
        <xdr:cNvPr id="4" name="TextBox 1">
          <a:extLst>
            <a:ext uri="{FF2B5EF4-FFF2-40B4-BE49-F238E27FC236}">
              <a16:creationId xmlns:a16="http://schemas.microsoft.com/office/drawing/2014/main" id="{C86BD757-5145-4936-9C4E-99B9EE8D0F95}"/>
            </a:ext>
          </a:extLst>
        </xdr:cNvPr>
        <xdr:cNvSpPr txBox="1"/>
      </xdr:nvSpPr>
      <xdr:spPr>
        <a:xfrm>
          <a:off x="0" y="1621652"/>
          <a:ext cx="8622926" cy="6553040"/>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a:t>
          </a:r>
          <a:r>
            <a:rPr lang="zh-CN" altLang="zh-CN" sz="1100" b="0">
              <a:effectLst/>
              <a:latin typeface="+mn-lt"/>
              <a:ea typeface="+mn-ea"/>
              <a:cs typeface="+mn-cs"/>
            </a:rPr>
            <a:t>包括本页，右边</a:t>
          </a:r>
          <a:r>
            <a:rPr lang="en-US" altLang="zh-CN" sz="1100" b="0">
              <a:effectLst/>
              <a:latin typeface="+mn-lt"/>
              <a:ea typeface="+mn-ea"/>
              <a:cs typeface="+mn-cs"/>
            </a:rPr>
            <a:t>sheet</a:t>
          </a:r>
          <a:r>
            <a:rPr lang="zh-CN" altLang="zh-CN" sz="1100" b="0">
              <a:effectLst/>
              <a:latin typeface="+mn-lt"/>
              <a:ea typeface="+mn-ea"/>
              <a:cs typeface="+mn-cs"/>
            </a:rPr>
            <a:t>都可隐藏</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price </a:t>
          </a:r>
          <a:r>
            <a:rPr lang="zh-CN" altLang="en-US" sz="1100" b="0">
              <a:effectLst/>
              <a:latin typeface="+mn-lt"/>
              <a:ea typeface="+mn-ea"/>
              <a:cs typeface="+mn-cs"/>
            </a:rPr>
            <a:t>表</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a:effectLst/>
            </a:rPr>
            <a:t>非黑色字体的都是公式列</a:t>
          </a:r>
          <a:endParaRPr lang="zh-CN" altLang="zh-CN">
            <a:effectLst/>
          </a:endParaRPr>
        </a:p>
        <a:p>
          <a:endParaRPr lang="en-US" altLang="zh-CN" sz="1100" b="0">
            <a:effectLst/>
            <a:latin typeface="+mn-lt"/>
            <a:ea typeface="+mn-ea"/>
            <a:cs typeface="+mn-cs"/>
          </a:endParaRPr>
        </a:p>
        <a:p>
          <a:r>
            <a:rPr lang="en-US" altLang="zh-CN" sz="1100" b="0">
              <a:effectLst/>
              <a:latin typeface="+mn-lt"/>
              <a:ea typeface="+mn-ea"/>
              <a:cs typeface="+mn-cs"/>
            </a:rPr>
            <a:t>#</a:t>
          </a:r>
          <a:r>
            <a:rPr lang="en-US" altLang="zh-CN" sz="1100" b="0" baseline="0">
              <a:effectLst/>
              <a:latin typeface="+mn-lt"/>
              <a:ea typeface="+mn-ea"/>
              <a:cs typeface="+mn-cs"/>
            </a:rPr>
            <a:t>  </a:t>
          </a:r>
          <a:r>
            <a:rPr lang="zh-CN" altLang="en-US" sz="1100" b="0" baseline="0">
              <a:effectLst/>
              <a:latin typeface="+mn-lt"/>
              <a:ea typeface="+mn-ea"/>
              <a:cs typeface="+mn-cs"/>
            </a:rPr>
            <a:t>添加新行</a:t>
          </a:r>
          <a:endParaRPr lang="en-US" altLang="zh-CN" sz="1100" b="0" baseline="0">
            <a:effectLst/>
            <a:latin typeface="+mn-lt"/>
            <a:ea typeface="+mn-ea"/>
            <a:cs typeface="+mn-cs"/>
          </a:endParaRPr>
        </a:p>
        <a:p>
          <a:r>
            <a:rPr lang="zh-CN" altLang="en-US" sz="1100" b="0">
              <a:effectLst/>
              <a:latin typeface="+mn-lt"/>
              <a:ea typeface="+mn-ea"/>
              <a:cs typeface="+mn-cs"/>
            </a:rPr>
            <a:t>”报价“</a:t>
          </a:r>
          <a:r>
            <a:rPr lang="en-US" altLang="zh-CN" sz="1100" b="0">
              <a:effectLst/>
              <a:latin typeface="+mn-lt"/>
              <a:ea typeface="+mn-ea"/>
              <a:cs typeface="+mn-cs"/>
            </a:rPr>
            <a:t>sheet</a:t>
          </a:r>
          <a:r>
            <a:rPr lang="zh-CN" altLang="en-US" sz="1100" b="0">
              <a:effectLst/>
              <a:latin typeface="+mn-lt"/>
              <a:ea typeface="+mn-ea"/>
              <a:cs typeface="+mn-cs"/>
            </a:rPr>
            <a:t>的数据都在”</a:t>
          </a:r>
          <a:r>
            <a:rPr lang="en-US" altLang="zh-CN" sz="1100" b="0">
              <a:effectLst/>
              <a:latin typeface="+mn-lt"/>
              <a:ea typeface="+mn-ea"/>
              <a:cs typeface="+mn-cs"/>
            </a:rPr>
            <a:t>table</a:t>
          </a:r>
          <a:r>
            <a:rPr lang="zh-CN" altLang="en-US" sz="1100" b="0">
              <a:effectLst/>
              <a:latin typeface="+mn-lt"/>
              <a:ea typeface="+mn-ea"/>
              <a:cs typeface="+mn-cs"/>
            </a:rPr>
            <a:t>“内，请按下图拉拽</a:t>
          </a:r>
          <a:r>
            <a:rPr lang="en-US" altLang="zh-CN" sz="1100" b="0">
              <a:effectLst/>
              <a:latin typeface="+mn-lt"/>
              <a:ea typeface="+mn-ea"/>
              <a:cs typeface="+mn-cs"/>
            </a:rPr>
            <a:t>"table"</a:t>
          </a:r>
          <a:r>
            <a:rPr lang="zh-CN" altLang="en-US" sz="1100" b="0">
              <a:effectLst/>
              <a:latin typeface="+mn-lt"/>
              <a:ea typeface="+mn-ea"/>
              <a:cs typeface="+mn-cs"/>
            </a:rPr>
            <a:t>右下角添加新行，否则公式无法自动填充。</a:t>
          </a:r>
          <a:endParaRPr lang="en-US" altLang="zh-CN" sz="1100" b="0">
            <a:effectLst/>
            <a:latin typeface="+mn-lt"/>
            <a:ea typeface="+mn-ea"/>
            <a:cs typeface="+mn-cs"/>
          </a:endParaRPr>
        </a:p>
      </xdr:txBody>
    </xdr:sp>
    <xdr:clientData/>
  </xdr:twoCellAnchor>
  <xdr:twoCellAnchor editAs="oneCell">
    <xdr:from>
      <xdr:col>0</xdr:col>
      <xdr:colOff>16809</xdr:colOff>
      <xdr:row>15</xdr:row>
      <xdr:rowOff>11207</xdr:rowOff>
    </xdr:from>
    <xdr:to>
      <xdr:col>7</xdr:col>
      <xdr:colOff>504390</xdr:colOff>
      <xdr:row>38</xdr:row>
      <xdr:rowOff>84044</xdr:rowOff>
    </xdr:to>
    <xdr:pic>
      <xdr:nvPicPr>
        <xdr:cNvPr id="3" name="图片 2">
          <a:extLst>
            <a:ext uri="{FF2B5EF4-FFF2-40B4-BE49-F238E27FC236}">
              <a16:creationId xmlns:a16="http://schemas.microsoft.com/office/drawing/2014/main" id="{45808D9C-0188-449B-8DC9-2439EC384E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09" y="2963958"/>
          <a:ext cx="7345581" cy="40677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547687</xdr:colOff>
      <xdr:row>0</xdr:row>
      <xdr:rowOff>23813</xdr:rowOff>
    </xdr:from>
    <xdr:to>
      <xdr:col>9</xdr:col>
      <xdr:colOff>95250</xdr:colOff>
      <xdr:row>3</xdr:row>
      <xdr:rowOff>123825</xdr:rowOff>
    </xdr:to>
    <xdr:sp macro="" textlink="">
      <xdr:nvSpPr>
        <xdr:cNvPr id="3" name="TextBox 1">
          <a:extLst>
            <a:ext uri="{FF2B5EF4-FFF2-40B4-BE49-F238E27FC236}">
              <a16:creationId xmlns:a16="http://schemas.microsoft.com/office/drawing/2014/main" id="{C1866BB1-75E3-4772-BD25-CDE56964D071}"/>
            </a:ext>
          </a:extLst>
        </xdr:cNvPr>
        <xdr:cNvSpPr txBox="1"/>
      </xdr:nvSpPr>
      <xdr:spPr>
        <a:xfrm>
          <a:off x="3143250" y="23813"/>
          <a:ext cx="4848225" cy="6381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a:t>
          </a:r>
          <a:r>
            <a:rPr lang="zh-CN" altLang="en-US" sz="1100" b="0" i="0">
              <a:effectLst/>
              <a:latin typeface="+mn-lt"/>
              <a:ea typeface="+mn-ea"/>
              <a:cs typeface="+mn-cs"/>
            </a:rPr>
            <a:t>使用</a:t>
          </a:r>
          <a:r>
            <a:rPr lang="en-US" altLang="zh-CN" sz="1100" b="0" i="0">
              <a:effectLst/>
              <a:latin typeface="+mn-lt"/>
              <a:ea typeface="+mn-ea"/>
              <a:cs typeface="+mn-cs"/>
            </a:rPr>
            <a:t>【</a:t>
          </a:r>
          <a:r>
            <a:rPr lang="zh-CN" altLang="en-US" sz="1100" b="0" i="0">
              <a:effectLst/>
              <a:latin typeface="+mn-lt"/>
              <a:ea typeface="+mn-ea"/>
              <a:cs typeface="+mn-cs"/>
            </a:rPr>
            <a:t>常规 </a:t>
          </a:r>
          <a:r>
            <a:rPr lang="en-US" altLang="zh-CN" sz="1100" b="0" i="0">
              <a:effectLst/>
              <a:latin typeface="+mn-lt"/>
              <a:ea typeface="+mn-ea"/>
              <a:cs typeface="+mn-cs"/>
            </a:rPr>
            <a:t>BGP </a:t>
          </a:r>
          <a:r>
            <a:rPr lang="zh-CN" altLang="en-US" sz="1100" b="0" i="0">
              <a:effectLst/>
              <a:latin typeface="+mn-lt"/>
              <a:ea typeface="+mn-ea"/>
              <a:cs typeface="+mn-cs"/>
            </a:rPr>
            <a:t>带宽包</a:t>
          </a:r>
          <a:r>
            <a:rPr lang="en-US" altLang="zh-CN" sz="1100" b="0" i="0">
              <a:effectLst/>
              <a:latin typeface="+mn-lt"/>
              <a:ea typeface="+mn-ea"/>
              <a:cs typeface="+mn-cs"/>
            </a:rPr>
            <a:t>】</a:t>
          </a:r>
          <a:r>
            <a:rPr lang="zh-CN" altLang="en-US" sz="1100" b="0" i="0">
              <a:effectLst/>
              <a:latin typeface="+mn-lt"/>
              <a:ea typeface="+mn-ea"/>
              <a:cs typeface="+mn-cs"/>
            </a:rPr>
            <a:t>计算</a:t>
          </a:r>
          <a:endParaRPr lang="en-US" altLang="zh-CN" sz="1100" b="0" i="0">
            <a:effectLst/>
            <a:latin typeface="+mn-lt"/>
            <a:ea typeface="+mn-ea"/>
            <a:cs typeface="+mn-cs"/>
          </a:endParaRPr>
        </a:p>
        <a:p>
          <a:r>
            <a:rPr lang="en-US" altLang="zh-CN" sz="1100">
              <a:effectLst/>
              <a:latin typeface="+mn-lt"/>
              <a:ea typeface="+mn-ea"/>
              <a:cs typeface="+mn-cs"/>
            </a:rPr>
            <a:t>https://cloud.tencent.com/document/product/684/15255#bgp</a:t>
          </a:r>
          <a:endParaRPr lang="zh-CN" altLang="en-US" sz="1100" b="0" i="0">
            <a:effectLst/>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2627778</xdr:colOff>
      <xdr:row>3</xdr:row>
      <xdr:rowOff>39220</xdr:rowOff>
    </xdr:to>
    <mc:AlternateContent xmlns:mc="http://schemas.openxmlformats.org/markup-compatibility/2006" xmlns:sle15="http://schemas.microsoft.com/office/drawing/2012/slicer">
      <mc:Choice Requires="sle15">
        <xdr:graphicFrame macro="">
          <xdr:nvGraphicFramePr>
            <xdr:cNvPr id="2" name="地域 1">
              <a:extLst>
                <a:ext uri="{FF2B5EF4-FFF2-40B4-BE49-F238E27FC236}">
                  <a16:creationId xmlns:a16="http://schemas.microsoft.com/office/drawing/2014/main" id="{0D4B2325-6583-4C0D-B2A6-36CF591E73BD}"/>
                </a:ext>
              </a:extLst>
            </xdr:cNvPr>
            <xdr:cNvGraphicFramePr/>
          </xdr:nvGraphicFramePr>
          <xdr:xfrm>
            <a:off x="0" y="0"/>
            <a:ext cx="0" cy="0"/>
          </xdr:xfrm>
          <a:graphic>
            <a:graphicData uri="http://schemas.microsoft.com/office/drawing/2010/slicer">
              <sle:slicer xmlns:sle="http://schemas.microsoft.com/office/drawing/2010/slicer" name="地域 1"/>
            </a:graphicData>
          </a:graphic>
        </xdr:graphicFrame>
      </mc:Choice>
      <mc:Fallback xmlns="">
        <xdr:sp macro="" textlink="">
          <xdr:nvSpPr>
            <xdr:cNvPr id="0" name=""/>
            <xdr:cNvSpPr>
              <a:spLocks noTextEdit="1"/>
            </xdr:cNvSpPr>
          </xdr:nvSpPr>
          <xdr:spPr>
            <a:xfrm>
              <a:off x="0" y="0"/>
              <a:ext cx="2627778" cy="56989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81244</xdr:rowOff>
    </xdr:from>
    <xdr:to>
      <xdr:col>0</xdr:col>
      <xdr:colOff>3092824</xdr:colOff>
      <xdr:row>40</xdr:row>
      <xdr:rowOff>163892</xdr:rowOff>
    </xdr:to>
    <mc:AlternateContent xmlns:mc="http://schemas.openxmlformats.org/markup-compatibility/2006" xmlns:sle15="http://schemas.microsoft.com/office/drawing/2012/slicer">
      <mc:Choice Requires="sle15">
        <xdr:graphicFrame macro="">
          <xdr:nvGraphicFramePr>
            <xdr:cNvPr id="3" name="机型 1">
              <a:extLst>
                <a:ext uri="{FF2B5EF4-FFF2-40B4-BE49-F238E27FC236}">
                  <a16:creationId xmlns:a16="http://schemas.microsoft.com/office/drawing/2014/main" id="{1A7B6416-00B8-4FD9-B55D-2D4D042E2C38}"/>
                </a:ext>
              </a:extLst>
            </xdr:cNvPr>
            <xdr:cNvGraphicFramePr/>
          </xdr:nvGraphicFramePr>
          <xdr:xfrm>
            <a:off x="0" y="0"/>
            <a:ext cx="0" cy="0"/>
          </xdr:xfrm>
          <a:graphic>
            <a:graphicData uri="http://schemas.microsoft.com/office/drawing/2010/slicer">
              <sle:slicer xmlns:sle="http://schemas.microsoft.com/office/drawing/2010/slicer" name="机型 1"/>
            </a:graphicData>
          </a:graphic>
        </xdr:graphicFrame>
      </mc:Choice>
      <mc:Fallback xmlns="">
        <xdr:sp macro="" textlink="">
          <xdr:nvSpPr>
            <xdr:cNvPr id="0" name=""/>
            <xdr:cNvSpPr>
              <a:spLocks noTextEdit="1"/>
            </xdr:cNvSpPr>
          </xdr:nvSpPr>
          <xdr:spPr>
            <a:xfrm>
              <a:off x="0" y="5034244"/>
              <a:ext cx="3092824"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xdr:row>
      <xdr:rowOff>47625</xdr:rowOff>
    </xdr:from>
    <xdr:to>
      <xdr:col>0</xdr:col>
      <xdr:colOff>3070412</xdr:colOff>
      <xdr:row>15</xdr:row>
      <xdr:rowOff>130273</xdr:rowOff>
    </xdr:to>
    <mc:AlternateContent xmlns:mc="http://schemas.openxmlformats.org/markup-compatibility/2006" xmlns:sle15="http://schemas.microsoft.com/office/drawing/2012/slicer">
      <mc:Choice Requires="sle15">
        <xdr:graphicFrame macro="">
          <xdr:nvGraphicFramePr>
            <xdr:cNvPr id="4" name="CPU">
              <a:extLst>
                <a:ext uri="{FF2B5EF4-FFF2-40B4-BE49-F238E27FC236}">
                  <a16:creationId xmlns:a16="http://schemas.microsoft.com/office/drawing/2014/main" id="{6B3FDA3E-61A6-4DEB-9148-F60E547813F8}"/>
                </a:ext>
              </a:extLst>
            </xdr:cNvPr>
            <xdr:cNvGraphicFramePr/>
          </xdr:nvGraphicFramePr>
          <xdr:xfrm>
            <a:off x="0" y="0"/>
            <a:ext cx="0" cy="0"/>
          </xdr:xfrm>
          <a:graphic>
            <a:graphicData uri="http://schemas.microsoft.com/office/drawing/2010/slicer">
              <sle:slicer xmlns:sle="http://schemas.microsoft.com/office/drawing/2010/slicer" name="CPU"/>
            </a:graphicData>
          </a:graphic>
        </xdr:graphicFrame>
      </mc:Choice>
      <mc:Fallback xmlns="">
        <xdr:sp macro="" textlink="">
          <xdr:nvSpPr>
            <xdr:cNvPr id="0" name=""/>
            <xdr:cNvSpPr>
              <a:spLocks noTextEdit="1"/>
            </xdr:cNvSpPr>
          </xdr:nvSpPr>
          <xdr:spPr>
            <a:xfrm>
              <a:off x="0" y="578304"/>
              <a:ext cx="3070412"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15</xdr:row>
      <xdr:rowOff>159684</xdr:rowOff>
    </xdr:from>
    <xdr:to>
      <xdr:col>0</xdr:col>
      <xdr:colOff>3081618</xdr:colOff>
      <xdr:row>28</xdr:row>
      <xdr:rowOff>68641</xdr:rowOff>
    </xdr:to>
    <mc:AlternateContent xmlns:mc="http://schemas.openxmlformats.org/markup-compatibility/2006" xmlns:sle15="http://schemas.microsoft.com/office/drawing/2012/slicer">
      <mc:Choice Requires="sle15">
        <xdr:graphicFrame macro="">
          <xdr:nvGraphicFramePr>
            <xdr:cNvPr id="5" name="内存">
              <a:extLst>
                <a:ext uri="{FF2B5EF4-FFF2-40B4-BE49-F238E27FC236}">
                  <a16:creationId xmlns:a16="http://schemas.microsoft.com/office/drawing/2014/main" id="{224F8760-EAD0-489E-9DBA-2F03538E5918}"/>
                </a:ext>
              </a:extLst>
            </xdr:cNvPr>
            <xdr:cNvGraphicFramePr/>
          </xdr:nvGraphicFramePr>
          <xdr:xfrm>
            <a:off x="0" y="0"/>
            <a:ext cx="0" cy="0"/>
          </xdr:xfrm>
          <a:graphic>
            <a:graphicData uri="http://schemas.microsoft.com/office/drawing/2010/slicer">
              <sle:slicer xmlns:sle="http://schemas.microsoft.com/office/drawing/2010/slicer" name="内存"/>
            </a:graphicData>
          </a:graphic>
        </xdr:graphicFrame>
      </mc:Choice>
      <mc:Fallback xmlns="">
        <xdr:sp macro="" textlink="">
          <xdr:nvSpPr>
            <xdr:cNvPr id="0" name=""/>
            <xdr:cNvSpPr>
              <a:spLocks noTextEdit="1"/>
            </xdr:cNvSpPr>
          </xdr:nvSpPr>
          <xdr:spPr>
            <a:xfrm>
              <a:off x="0" y="2813077"/>
              <a:ext cx="3081618" cy="2208564"/>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oneCellAnchor>
    <xdr:from>
      <xdr:col>10</xdr:col>
      <xdr:colOff>89648</xdr:colOff>
      <xdr:row>1</xdr:row>
      <xdr:rowOff>33617</xdr:rowOff>
    </xdr:from>
    <xdr:ext cx="3927662" cy="2826543"/>
    <xdr:sp macro="" textlink="">
      <xdr:nvSpPr>
        <xdr:cNvPr id="7" name="文本框 6">
          <a:extLst>
            <a:ext uri="{FF2B5EF4-FFF2-40B4-BE49-F238E27FC236}">
              <a16:creationId xmlns:a16="http://schemas.microsoft.com/office/drawing/2014/main" id="{A29AE691-E125-46F5-8EED-0F2540F503ED}"/>
            </a:ext>
          </a:extLst>
        </xdr:cNvPr>
        <xdr:cNvSpPr txBox="1"/>
      </xdr:nvSpPr>
      <xdr:spPr>
        <a:xfrm>
          <a:off x="16640736" y="207309"/>
          <a:ext cx="3927662" cy="2826543"/>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zh-CN" altLang="en-US" sz="1100"/>
            <a:t>一种动态的数据验证的实现思路，内部公式备注：</a:t>
          </a:r>
          <a:endParaRPr lang="en-US" altLang="zh-CN" sz="1100"/>
        </a:p>
        <a:p>
          <a:r>
            <a:rPr lang="zh-CN" altLang="en-US" sz="1100"/>
            <a:t>但此方法想支持复杂的多级级联选项，恐怕是难度太高</a:t>
          </a:r>
          <a:endParaRPr lang="en-US" altLang="zh-CN" sz="1100"/>
        </a:p>
        <a:p>
          <a:endParaRPr lang="en-US" altLang="zh-CN" sz="1100"/>
        </a:p>
        <a:p>
          <a:r>
            <a:rPr lang="en-US" altLang="zh-CN" sz="1100"/>
            <a:t>## </a:t>
          </a:r>
          <a:r>
            <a:rPr lang="zh-CN" altLang="en-US" sz="1100"/>
            <a:t>数据验证支持的模式：</a:t>
          </a:r>
          <a:endParaRPr lang="en-US" altLang="zh-CN" sz="1100"/>
        </a:p>
        <a:p>
          <a:r>
            <a:rPr lang="en-US" altLang="zh-CN" sz="1100"/>
            <a:t>=OFFSET(INDIRECT("cvm</a:t>
          </a:r>
          <a:r>
            <a:rPr lang="zh-CN" altLang="en-US" sz="1100"/>
            <a:t>表</a:t>
          </a:r>
          <a:r>
            <a:rPr lang="en-US" altLang="zh-CN" sz="1100"/>
            <a:t>[[#</a:t>
          </a:r>
          <a:r>
            <a:rPr lang="zh-CN" altLang="en-US" sz="1100"/>
            <a:t>标题</a:t>
          </a:r>
          <a:r>
            <a:rPr lang="en-US" altLang="zh-CN" sz="1100"/>
            <a:t>],[</a:t>
          </a:r>
          <a:r>
            <a:rPr lang="zh-CN" altLang="en-US" sz="1100"/>
            <a:t>地域</a:t>
          </a:r>
          <a:r>
            <a:rPr lang="en-US" altLang="zh-CN" sz="1100"/>
            <a:t>]]"),XMATCH("</a:t>
          </a:r>
          <a:r>
            <a:rPr lang="zh-CN" altLang="en-US" sz="1100"/>
            <a:t>上海</a:t>
          </a:r>
          <a:r>
            <a:rPr lang="en-US" altLang="zh-CN" sz="1100"/>
            <a:t>",INDIRECT("cvm</a:t>
          </a:r>
          <a:r>
            <a:rPr lang="zh-CN" altLang="en-US" sz="1100"/>
            <a:t>表</a:t>
          </a:r>
          <a:r>
            <a:rPr lang="en-US" altLang="zh-CN" sz="1100"/>
            <a:t>[</a:t>
          </a:r>
          <a:r>
            <a:rPr lang="zh-CN" altLang="en-US" sz="1100"/>
            <a:t>地域</a:t>
          </a:r>
          <a:r>
            <a:rPr lang="en-US" altLang="zh-CN" sz="1100"/>
            <a:t>]")),0,COUNTIF(INDIRECT("cvm</a:t>
          </a:r>
          <a:r>
            <a:rPr lang="zh-CN" altLang="en-US" sz="1100"/>
            <a:t>表</a:t>
          </a:r>
          <a:r>
            <a:rPr lang="en-US" altLang="zh-CN" sz="1100"/>
            <a:t>[</a:t>
          </a:r>
          <a:r>
            <a:rPr lang="zh-CN" altLang="en-US" sz="1100"/>
            <a:t>地域</a:t>
          </a:r>
          <a:r>
            <a:rPr lang="en-US" altLang="zh-CN" sz="1100"/>
            <a:t>]"),"</a:t>
          </a:r>
          <a:r>
            <a:rPr lang="zh-CN" altLang="en-US" sz="1100"/>
            <a:t>上海</a:t>
          </a:r>
          <a:r>
            <a:rPr lang="en-US" altLang="zh-CN" sz="1100"/>
            <a:t>"))</a:t>
          </a:r>
        </a:p>
        <a:p>
          <a:endParaRPr lang="en-US" altLang="zh-CN" sz="1100"/>
        </a:p>
        <a:p>
          <a:r>
            <a:rPr lang="zh-CN" altLang="en-US" sz="1100"/>
            <a:t>其本质：</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=OFFSET(cvm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标题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]],XMATCH("</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]),0,COUNTIF(cvm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a:t>
          </a:r>
          <a:endParaRPr lang="zh-CN" altLang="zh-CN">
            <a:effectLst/>
          </a:endParaRPr>
        </a:p>
        <a:p>
          <a:endParaRPr lang="en-US" altLang="zh-CN" sz="1100"/>
        </a:p>
        <a:p>
          <a:endParaRPr lang="en-US" altLang="zh-CN" sz="1100"/>
        </a:p>
        <a:p>
          <a:endParaRPr lang="en-US" altLang="zh-CN" sz="1100"/>
        </a:p>
        <a:p>
          <a:endParaRPr lang="zh-CN" altLang="en-US" sz="1100"/>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447675</xdr:colOff>
      <xdr:row>10</xdr:row>
      <xdr:rowOff>171450</xdr:rowOff>
    </xdr:to>
    <xdr:sp macro="" textlink="">
      <xdr:nvSpPr>
        <xdr:cNvPr id="2" name="TextBox 1">
          <a:extLst>
            <a:ext uri="{FF2B5EF4-FFF2-40B4-BE49-F238E27FC236}">
              <a16:creationId xmlns:a16="http://schemas.microsoft.com/office/drawing/2014/main" id="{76991AE2-A34A-4381-8EB4-63ED6B457900}"/>
            </a:ext>
          </a:extLst>
        </xdr:cNvPr>
        <xdr:cNvSpPr txBox="1"/>
      </xdr:nvSpPr>
      <xdr:spPr>
        <a:xfrm>
          <a:off x="0" y="0"/>
          <a:ext cx="5629275" cy="19335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100" b="0" i="0">
            <a:effectLst/>
            <a:latin typeface="+mn-lt"/>
            <a:ea typeface="+mn-ea"/>
            <a:cs typeface="+mn-cs"/>
          </a:endParaRPr>
        </a:p>
        <a:p>
          <a:r>
            <a:rPr lang="en-US" altLang="zh-CN" sz="1100" b="0" i="0">
              <a:effectLst/>
              <a:latin typeface="+mn-lt"/>
              <a:ea typeface="+mn-ea"/>
              <a:cs typeface="+mn-cs"/>
            </a:rPr>
            <a:t>1. </a:t>
          </a:r>
          <a:r>
            <a:rPr lang="zh-CN" altLang="en-US" sz="1100" b="0" i="0">
              <a:effectLst/>
              <a:latin typeface="+mn-lt"/>
              <a:ea typeface="+mn-ea"/>
              <a:cs typeface="+mn-cs"/>
            </a:rPr>
            <a:t>本</a:t>
          </a:r>
          <a:r>
            <a:rPr lang="en-US" altLang="zh-CN" sz="1100" b="0" i="0">
              <a:effectLst/>
              <a:latin typeface="+mn-lt"/>
              <a:ea typeface="+mn-ea"/>
              <a:cs typeface="+mn-cs"/>
            </a:rPr>
            <a:t>excel</a:t>
          </a:r>
          <a:r>
            <a:rPr lang="zh-CN" altLang="en-US" sz="1100" b="0" i="0">
              <a:effectLst/>
              <a:latin typeface="+mn-lt"/>
              <a:ea typeface="+mn-ea"/>
              <a:cs typeface="+mn-cs"/>
            </a:rPr>
            <a:t>的</a:t>
          </a:r>
          <a:r>
            <a:rPr lang="en-US" altLang="zh-CN" sz="1100" b="0" i="0">
              <a:effectLst/>
              <a:latin typeface="+mn-lt"/>
              <a:ea typeface="+mn-ea"/>
              <a:cs typeface="+mn-cs"/>
            </a:rPr>
            <a:t>cbs</a:t>
          </a:r>
          <a:r>
            <a:rPr lang="zh-CN" altLang="en-US" sz="1100" b="0" i="0">
              <a:effectLst/>
              <a:latin typeface="+mn-lt"/>
              <a:ea typeface="+mn-ea"/>
              <a:cs typeface="+mn-cs"/>
            </a:rPr>
            <a:t>价格计算器按</a:t>
          </a:r>
          <a:r>
            <a:rPr lang="zh-CN" altLang="en-US" sz="1100" b="0" i="0">
              <a:solidFill>
                <a:srgbClr val="FF0000"/>
              </a:solidFill>
              <a:effectLst/>
              <a:latin typeface="+mn-lt"/>
              <a:ea typeface="+mn-ea"/>
              <a:cs typeface="+mn-cs"/>
            </a:rPr>
            <a:t>高性能云硬盘</a:t>
          </a:r>
          <a:r>
            <a:rPr lang="en-US" altLang="zh-CN" sz="1100" b="0" i="0">
              <a:solidFill>
                <a:srgbClr val="FF0000"/>
              </a:solidFill>
              <a:effectLst/>
              <a:latin typeface="+mn-lt"/>
              <a:ea typeface="+mn-ea"/>
              <a:cs typeface="+mn-cs"/>
            </a:rPr>
            <a:t>0.35</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en-US" altLang="zh-CN" sz="1100" b="0" i="0">
              <a:solidFill>
                <a:srgbClr val="FF0000"/>
              </a:solidFill>
              <a:effectLst/>
              <a:latin typeface="+mn-lt"/>
              <a:ea typeface="+mn-ea"/>
              <a:cs typeface="+mn-cs"/>
            </a:rPr>
            <a:t>ssd</a:t>
          </a:r>
          <a:r>
            <a:rPr lang="zh-CN" altLang="en-US" sz="1100" b="0" i="0">
              <a:solidFill>
                <a:srgbClr val="FF0000"/>
              </a:solidFill>
              <a:effectLst/>
              <a:latin typeface="+mn-lt"/>
              <a:ea typeface="+mn-ea"/>
              <a:cs typeface="+mn-cs"/>
            </a:rPr>
            <a:t>云硬盘 </a:t>
          </a:r>
          <a:r>
            <a:rPr lang="en-US" altLang="zh-CN" sz="1100" b="0" i="0">
              <a:solidFill>
                <a:srgbClr val="FF0000"/>
              </a:solidFill>
              <a:effectLst/>
              <a:latin typeface="+mn-lt"/>
              <a:ea typeface="+mn-ea"/>
              <a:cs typeface="+mn-cs"/>
            </a:rPr>
            <a:t>1</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zh-CN" altLang="en-US" sz="1100" b="0" i="0">
              <a:effectLst/>
              <a:latin typeface="+mn-lt"/>
              <a:ea typeface="+mn-ea"/>
              <a:cs typeface="+mn-cs"/>
            </a:rPr>
            <a:t>计算国内价格。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https://cloud.tencent.com/document/product/362/2413</a:t>
          </a:r>
          <a:endParaRPr lang="zh-CN" altLang="en-US" sz="1100" b="0" i="0">
            <a:effectLst/>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0</xdr:col>
      <xdr:colOff>0</xdr:colOff>
      <xdr:row>46</xdr:row>
      <xdr:rowOff>19052</xdr:rowOff>
    </xdr:from>
    <xdr:ext cx="10563224" cy="474489"/>
    <xdr:sp macro="" textlink="">
      <xdr:nvSpPr>
        <xdr:cNvPr id="3" name="文本框 2">
          <a:extLst>
            <a:ext uri="{FF2B5EF4-FFF2-40B4-BE49-F238E27FC236}">
              <a16:creationId xmlns:a16="http://schemas.microsoft.com/office/drawing/2014/main" id="{DF2DC0D1-AA4B-44A8-9C49-FD0B0DD9F2AB}"/>
            </a:ext>
            <a:ext uri="{147F2762-F138-4A5C-976F-8EAC2B608ADB}">
              <a16:predDERef xmlns:a16="http://schemas.microsoft.com/office/drawing/2014/main" pred="{337DAB20-3CE7-403E-9B98-B79F59EC78E7}"/>
            </a:ext>
          </a:extLst>
        </xdr:cNvPr>
        <xdr:cNvSpPr txBox="1"/>
      </xdr:nvSpPr>
      <xdr:spPr>
        <a:xfrm>
          <a:off x="0" y="8124827"/>
          <a:ext cx="10563224" cy="474489"/>
        </a:xfrm>
        <a:prstGeom prst="rect">
          <a:avLst/>
        </a:prstGeom>
        <a:gradFill rotWithShape="1">
          <a:gsLst>
            <a:gs pos="0">
              <a:srgbClr val="F5B9A2"/>
            </a:gs>
            <a:gs pos="100000">
              <a:srgbClr val="F7A683"/>
            </a:gs>
          </a:gsLst>
          <a:lin ang="5400000"/>
        </a:gradFill>
        <a:ln w="12700">
          <a:solidFill>
            <a:srgbClr val="EB7B31"/>
          </a:solidFill>
          <a:prstDash val="solid"/>
        </a:ln>
        <a:effectLst/>
      </xdr:spPr>
      <xdr:style>
        <a:lnRef idx="1">
          <a:schemeClr val="accent4"/>
        </a:lnRef>
        <a:fillRef idx="2">
          <a:schemeClr val="accent4"/>
        </a:fillRef>
        <a:effectRef idx="1">
          <a:schemeClr val="accent4"/>
        </a:effectRef>
        <a:fontRef idx="minor">
          <a:srgbClr val="000000"/>
        </a:fontRef>
      </xdr:style>
      <xdr:txBody>
        <a:bodyPr vertOverflow="clip" horzOverflow="clip" wrap="square" rtlCol="0" anchor="t">
          <a:spAutoFit/>
        </a:bodyPr>
        <a:lstStyle/>
        <a:p>
          <a:pPr fontAlgn="ctr"/>
          <a:r>
            <a:rPr lang="en-US" altLang="zh-CN" sz="1100"/>
            <a:t>1. MYSQL</a:t>
          </a:r>
          <a:r>
            <a:rPr lang="en-US" altLang="zh-CN" sz="1100" baseline="0"/>
            <a:t> </a:t>
          </a:r>
          <a:r>
            <a:rPr lang="zh-CN" altLang="en-US" sz="1100" baseline="0"/>
            <a:t>只读实例是单实例基准价，其他实例是倍数关系，比如双节点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2</a:t>
          </a:r>
          <a:r>
            <a:rPr lang="zh-CN" altLang="en-US" sz="1100">
              <a:solidFill>
                <a:schemeClr val="tx1"/>
              </a:solidFill>
              <a:effectLst/>
              <a:latin typeface="+mn-lt"/>
              <a:ea typeface="+mn-ea"/>
              <a:cs typeface="+mn-cs"/>
            </a:rPr>
            <a:t>倍，三节点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3</a:t>
          </a:r>
          <a:r>
            <a:rPr lang="zh-CN" altLang="en-US" sz="1100">
              <a:solidFill>
                <a:schemeClr val="tx1"/>
              </a:solidFill>
              <a:effectLst/>
              <a:latin typeface="+mn-lt"/>
              <a:ea typeface="+mn-ea"/>
              <a:cs typeface="+mn-cs"/>
            </a:rPr>
            <a:t>倍。</a:t>
          </a:r>
          <a:endParaRPr lang="en-US" altLang="zh-CN" sz="1100">
            <a:solidFill>
              <a:schemeClr val="tx1"/>
            </a:solidFill>
            <a:effectLst/>
            <a:latin typeface="+mn-lt"/>
            <a:ea typeface="+mn-ea"/>
            <a:cs typeface="+mn-cs"/>
          </a:endParaRPr>
        </a:p>
        <a:p>
          <a:pPr fontAlgn="ctr"/>
          <a:r>
            <a:rPr lang="en-US" altLang="zh-CN" sz="1100">
              <a:solidFill>
                <a:schemeClr val="tx1"/>
              </a:solidFill>
              <a:effectLst/>
              <a:latin typeface="+mn-lt"/>
              <a:ea typeface="+mn-ea"/>
              <a:cs typeface="+mn-cs"/>
            </a:rPr>
            <a:t>2.</a:t>
          </a:r>
          <a:r>
            <a:rPr lang="en-US" altLang="zh-CN" sz="1100" baseline="0">
              <a:solidFill>
                <a:schemeClr val="tx1"/>
              </a:solidFill>
              <a:effectLst/>
              <a:latin typeface="+mn-lt"/>
              <a:ea typeface="+mn-ea"/>
              <a:cs typeface="+mn-cs"/>
            </a:rPr>
            <a:t> </a:t>
          </a:r>
          <a:r>
            <a:rPr lang="zh-CN" altLang="en-US" sz="1100">
              <a:solidFill>
                <a:schemeClr val="tx1"/>
              </a:solidFill>
              <a:effectLst/>
              <a:latin typeface="+mn-lt"/>
              <a:ea typeface="+mn-ea"/>
              <a:cs typeface="+mn-cs"/>
            </a:rPr>
            <a:t>北上广价格一样，所以一用上海一个地域。</a:t>
          </a:r>
        </a:p>
      </xdr:txBody>
    </xdr:sp>
    <xdr:clientData/>
  </xdr:one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23813</xdr:rowOff>
    </xdr:from>
    <xdr:to>
      <xdr:col>9</xdr:col>
      <xdr:colOff>247650</xdr:colOff>
      <xdr:row>25</xdr:row>
      <xdr:rowOff>90487</xdr:rowOff>
    </xdr:to>
    <xdr:sp macro="" textlink="">
      <xdr:nvSpPr>
        <xdr:cNvPr id="2" name="TextBox 1">
          <a:extLst>
            <a:ext uri="{FF2B5EF4-FFF2-40B4-BE49-F238E27FC236}">
              <a16:creationId xmlns:a16="http://schemas.microsoft.com/office/drawing/2014/main" id="{4633453D-C3C6-40CD-A077-9DAFD50D0E2E}"/>
            </a:ext>
          </a:extLst>
        </xdr:cNvPr>
        <xdr:cNvSpPr txBox="1"/>
      </xdr:nvSpPr>
      <xdr:spPr>
        <a:xfrm>
          <a:off x="0" y="23813"/>
          <a:ext cx="5905500" cy="4471987"/>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clb</a:t>
          </a:r>
          <a:r>
            <a:rPr lang="zh-CN" altLang="en-US" sz="1100" b="0" i="0">
              <a:effectLst/>
              <a:latin typeface="+mn-lt"/>
              <a:ea typeface="+mn-ea"/>
              <a:cs typeface="+mn-cs"/>
            </a:rPr>
            <a:t>选择</a:t>
          </a:r>
          <a:r>
            <a:rPr lang="en-US" altLang="zh-CN" sz="1100" b="0" i="0">
              <a:effectLst/>
              <a:latin typeface="+mn-lt"/>
              <a:ea typeface="+mn-ea"/>
              <a:cs typeface="+mn-cs"/>
            </a:rPr>
            <a:t>【</a:t>
          </a:r>
          <a:r>
            <a:rPr lang="zh-CN" altLang="en-US" sz="1100" b="0" i="0" u="none" strike="noStrike">
              <a:effectLst/>
              <a:latin typeface="+mn-lt"/>
              <a:ea typeface="+mn-ea"/>
              <a:cs typeface="+mn-cs"/>
            </a:rPr>
            <a:t>按量计费</a:t>
          </a:r>
          <a:r>
            <a:rPr lang="en-US" altLang="zh-CN" sz="1100" b="0" i="0">
              <a:effectLst/>
              <a:latin typeface="+mn-lt"/>
              <a:ea typeface="+mn-ea"/>
              <a:cs typeface="+mn-cs"/>
            </a:rPr>
            <a:t>】</a:t>
          </a:r>
          <a:r>
            <a:rPr lang="zh-CN" altLang="en-US" sz="1100" b="0" i="0">
              <a:effectLst/>
              <a:latin typeface="+mn-lt"/>
              <a:ea typeface="+mn-ea"/>
              <a:cs typeface="+mn-cs"/>
            </a:rPr>
            <a:t>模式，价格计算器按</a:t>
          </a:r>
          <a:r>
            <a:rPr lang="en-US" altLang="zh-CN" sz="1100" b="0" i="0">
              <a:solidFill>
                <a:srgbClr val="FF0000"/>
              </a:solidFill>
              <a:effectLst/>
              <a:latin typeface="+mn-lt"/>
              <a:ea typeface="+mn-ea"/>
              <a:cs typeface="+mn-cs"/>
            </a:rPr>
            <a:t>0.2</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a:t>
          </a:r>
          <a:r>
            <a:rPr lang="zh-CN" altLang="en-US" sz="1100" b="0" i="0">
              <a:solidFill>
                <a:srgbClr val="FF0000"/>
              </a:solidFill>
              <a:effectLst/>
              <a:latin typeface="+mn-lt"/>
              <a:ea typeface="+mn-ea"/>
              <a:cs typeface="+mn-cs"/>
            </a:rPr>
            <a:t>小时</a:t>
          </a:r>
          <a:r>
            <a:rPr lang="zh-CN" altLang="en-US" sz="1100" b="0" i="0">
              <a:effectLst/>
              <a:latin typeface="+mn-lt"/>
              <a:ea typeface="+mn-ea"/>
              <a:cs typeface="+mn-cs"/>
            </a:rPr>
            <a:t>计算国内价格，</a:t>
          </a:r>
          <a:r>
            <a:rPr lang="en-US" altLang="zh-CN" sz="1100" b="0" i="0">
              <a:effectLst/>
              <a:latin typeface="+mn-lt"/>
              <a:ea typeface="+mn-ea"/>
              <a:cs typeface="+mn-cs"/>
            </a:rPr>
            <a:t>clb</a:t>
          </a:r>
          <a:r>
            <a:rPr lang="zh-CN" altLang="en-US" sz="1100" b="0" i="0">
              <a:effectLst/>
              <a:latin typeface="+mn-lt"/>
              <a:ea typeface="+mn-ea"/>
              <a:cs typeface="+mn-cs"/>
            </a:rPr>
            <a:t>使用</a:t>
          </a:r>
          <a:r>
            <a:rPr lang="en-US" altLang="zh-CN" sz="1100" b="0" i="0">
              <a:effectLst/>
              <a:latin typeface="+mn-lt"/>
              <a:ea typeface="+mn-ea"/>
              <a:cs typeface="+mn-cs"/>
            </a:rPr>
            <a:t>【</a:t>
          </a:r>
          <a:r>
            <a:rPr lang="zh-CN" altLang="en-US" sz="1100" b="0" i="0">
              <a:effectLst/>
              <a:latin typeface="+mn-lt"/>
              <a:ea typeface="+mn-ea"/>
              <a:cs typeface="+mn-cs"/>
            </a:rPr>
            <a:t>共享带宽包</a:t>
          </a:r>
          <a:r>
            <a:rPr lang="en-US" altLang="zh-CN" sz="1100" b="0" i="0">
              <a:effectLst/>
              <a:latin typeface="+mn-lt"/>
              <a:ea typeface="+mn-ea"/>
              <a:cs typeface="+mn-cs"/>
            </a:rPr>
            <a:t>】</a:t>
          </a:r>
          <a:r>
            <a:rPr lang="zh-CN" altLang="en-US" sz="1100" b="0" i="0">
              <a:effectLst/>
              <a:latin typeface="+mn-lt"/>
              <a:ea typeface="+mn-ea"/>
              <a:cs typeface="+mn-cs"/>
            </a:rPr>
            <a:t>不计算带宽价格。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https://cloud.tencent.com/document/product/214/42935</a:t>
          </a:r>
        </a:p>
        <a:p>
          <a:endParaRPr lang="en-US" altLang="zh-CN" sz="1100" b="0" i="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2. </a:t>
          </a:r>
          <a:r>
            <a:rPr lang="zh-CN" altLang="zh-CN" sz="1100" b="0" i="0">
              <a:effectLst/>
              <a:latin typeface="+mn-lt"/>
              <a:ea typeface="+mn-ea"/>
              <a:cs typeface="+mn-cs"/>
            </a:rPr>
            <a:t>负载均衡实例升级调价公告：</a:t>
          </a:r>
          <a:endParaRPr lang="zh-CN" altLang="zh-CN">
            <a:effectLst/>
          </a:endParaRPr>
        </a:p>
        <a:p>
          <a:r>
            <a:rPr lang="en-US" altLang="zh-CN" sz="1100" b="0">
              <a:effectLst/>
              <a:latin typeface="+mn-lt"/>
              <a:ea typeface="+mn-ea"/>
              <a:cs typeface="+mn-cs"/>
            </a:rPr>
            <a:t>https://cloud.tencent.com/document/product/214/59398</a:t>
          </a:r>
          <a:endParaRPr lang="zh-CN" altLang="zh-CN">
            <a:effectLst/>
          </a:endParaRPr>
        </a:p>
        <a:p>
          <a:r>
            <a:rPr lang="en-US" altLang="zh-CN" sz="1100" b="0" i="0">
              <a:effectLst/>
              <a:latin typeface="+mn-lt"/>
              <a:ea typeface="+mn-ea"/>
              <a:cs typeface="+mn-cs"/>
            </a:rPr>
            <a:t>2021</a:t>
          </a:r>
          <a:r>
            <a:rPr lang="zh-CN" altLang="zh-CN" sz="1100" b="0" i="0">
              <a:effectLst/>
              <a:latin typeface="+mn-lt"/>
              <a:ea typeface="+mn-ea"/>
              <a:cs typeface="+mn-cs"/>
            </a:rPr>
            <a:t>年</a:t>
          </a:r>
          <a:r>
            <a:rPr lang="en-US" altLang="zh-CN" sz="1100" b="0" i="0">
              <a:effectLst/>
              <a:latin typeface="+mn-lt"/>
              <a:ea typeface="+mn-ea"/>
              <a:cs typeface="+mn-cs"/>
            </a:rPr>
            <a:t>11</a:t>
          </a:r>
          <a:r>
            <a:rPr lang="zh-CN" altLang="zh-CN" sz="1100" b="0" i="0">
              <a:effectLst/>
              <a:latin typeface="+mn-lt"/>
              <a:ea typeface="+mn-ea"/>
              <a:cs typeface="+mn-cs"/>
            </a:rPr>
            <a:t>月</a:t>
          </a:r>
          <a:r>
            <a:rPr lang="en-US" altLang="zh-CN" sz="1100" b="0" i="0">
              <a:effectLst/>
              <a:latin typeface="+mn-lt"/>
              <a:ea typeface="+mn-ea"/>
              <a:cs typeface="+mn-cs"/>
            </a:rPr>
            <a:t>2</a:t>
          </a:r>
          <a:r>
            <a:rPr lang="zh-CN" altLang="zh-CN" sz="1100" b="0" i="0">
              <a:effectLst/>
              <a:latin typeface="+mn-lt"/>
              <a:ea typeface="+mn-ea"/>
              <a:cs typeface="+mn-cs"/>
            </a:rPr>
            <a:t>日</a:t>
          </a:r>
          <a:r>
            <a:rPr lang="en-US" altLang="zh-CN" sz="1100" b="0" i="0">
              <a:effectLst/>
              <a:latin typeface="+mn-lt"/>
              <a:ea typeface="+mn-ea"/>
              <a:cs typeface="+mn-cs"/>
            </a:rPr>
            <a:t>00:00:00</a:t>
          </a:r>
          <a:r>
            <a:rPr lang="zh-CN" altLang="zh-CN"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zh-CN"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zh-CN" sz="1100" b="0" i="0">
              <a:effectLst/>
              <a:latin typeface="+mn-lt"/>
              <a:ea typeface="+mn-ea"/>
              <a:cs typeface="+mn-cs"/>
            </a:rPr>
            <a:t>万、每秒新建连接数</a:t>
          </a:r>
          <a:r>
            <a:rPr lang="en-US" altLang="zh-CN" sz="1100" b="0" i="0">
              <a:effectLst/>
              <a:latin typeface="+mn-lt"/>
              <a:ea typeface="+mn-ea"/>
              <a:cs typeface="+mn-cs"/>
            </a:rPr>
            <a:t>5000</a:t>
          </a:r>
          <a:r>
            <a:rPr lang="zh-CN" altLang="zh-CN" sz="1100" b="0" i="0">
              <a:effectLst/>
              <a:latin typeface="+mn-lt"/>
              <a:ea typeface="+mn-ea"/>
              <a:cs typeface="+mn-cs"/>
            </a:rPr>
            <a:t>、每秒查询数（</a:t>
          </a:r>
          <a:r>
            <a:rPr lang="en-US" altLang="zh-CN" sz="1100" b="0" i="0">
              <a:effectLst/>
              <a:latin typeface="+mn-lt"/>
              <a:ea typeface="+mn-ea"/>
              <a:cs typeface="+mn-cs"/>
            </a:rPr>
            <a:t>QPS</a:t>
          </a:r>
          <a:r>
            <a:rPr lang="zh-CN" altLang="zh-CN" sz="1100" b="0" i="0">
              <a:effectLst/>
              <a:latin typeface="+mn-lt"/>
              <a:ea typeface="+mn-ea"/>
              <a:cs typeface="+mn-cs"/>
            </a:rPr>
            <a:t>）</a:t>
          </a:r>
          <a:r>
            <a:rPr lang="en-US" altLang="zh-CN" sz="1100" b="0" i="0">
              <a:effectLst/>
              <a:latin typeface="+mn-lt"/>
              <a:ea typeface="+mn-ea"/>
              <a:cs typeface="+mn-cs"/>
            </a:rPr>
            <a:t>5000 </a:t>
          </a:r>
          <a:r>
            <a:rPr lang="zh-CN" altLang="zh-CN" sz="1100" b="0" i="0">
              <a:effectLst/>
              <a:latin typeface="+mn-lt"/>
              <a:ea typeface="+mn-ea"/>
              <a:cs typeface="+mn-cs"/>
            </a:rPr>
            <a:t>的保障能力。</a:t>
          </a:r>
          <a:endParaRPr lang="zh-CN" altLang="zh-CN">
            <a:effectLst/>
          </a:endParaRPr>
        </a:p>
        <a:p>
          <a:endParaRPr lang="en-US" altLang="zh-CN" sz="1100" b="0" i="0">
            <a:effectLst/>
            <a:latin typeface="+mn-lt"/>
            <a:ea typeface="+mn-ea"/>
            <a:cs typeface="+mn-cs"/>
          </a:endParaRPr>
        </a:p>
        <a:p>
          <a:endParaRPr lang="en-US" altLang="zh-CN" sz="1100" b="0" i="0">
            <a:effectLst/>
            <a:latin typeface="+mn-lt"/>
            <a:ea typeface="+mn-ea"/>
            <a:cs typeface="+mn-cs"/>
          </a:endParaRPr>
        </a:p>
        <a:p>
          <a:endParaRPr lang="zh-CN" altLang="en-US" sz="1100" b="0" i="0">
            <a:effectLst/>
            <a:latin typeface="+mn-lt"/>
            <a:ea typeface="+mn-ea"/>
            <a:cs typeface="+mn-cs"/>
          </a:endParaRPr>
        </a:p>
      </xdr:txBody>
    </xdr:sp>
    <xdr:clientData/>
  </xdr:twoCellAnchor>
  <xdr:twoCellAnchor editAs="oneCell">
    <xdr:from>
      <xdr:col>0</xdr:col>
      <xdr:colOff>0</xdr:colOff>
      <xdr:row>4</xdr:row>
      <xdr:rowOff>156940</xdr:rowOff>
    </xdr:from>
    <xdr:to>
      <xdr:col>9</xdr:col>
      <xdr:colOff>168801</xdr:colOff>
      <xdr:row>17</xdr:row>
      <xdr:rowOff>27592</xdr:rowOff>
    </xdr:to>
    <xdr:pic>
      <xdr:nvPicPr>
        <xdr:cNvPr id="3" name="图片 2">
          <a:extLst>
            <a:ext uri="{FF2B5EF4-FFF2-40B4-BE49-F238E27FC236}">
              <a16:creationId xmlns:a16="http://schemas.microsoft.com/office/drawing/2014/main" id="{41729568-C708-4ED3-9B19-48AC0D8B3E54}"/>
            </a:ext>
          </a:extLst>
        </xdr:cNvPr>
        <xdr:cNvPicPr>
          <a:picLocks noChangeAspect="1"/>
        </xdr:cNvPicPr>
      </xdr:nvPicPr>
      <xdr:blipFill>
        <a:blip xmlns:r="http://schemas.openxmlformats.org/officeDocument/2006/relationships" r:embed="rId1"/>
        <a:stretch>
          <a:fillRect/>
        </a:stretch>
      </xdr:blipFill>
      <xdr:spPr>
        <a:xfrm>
          <a:off x="0" y="861790"/>
          <a:ext cx="5826651" cy="216141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10</xdr:row>
      <xdr:rowOff>52388</xdr:rowOff>
    </xdr:from>
    <xdr:to>
      <xdr:col>6</xdr:col>
      <xdr:colOff>328612</xdr:colOff>
      <xdr:row>13</xdr:row>
      <xdr:rowOff>161925</xdr:rowOff>
    </xdr:to>
    <xdr:sp macro="" textlink="">
      <xdr:nvSpPr>
        <xdr:cNvPr id="2" name="TextBox 1">
          <a:extLst>
            <a:ext uri="{FF2B5EF4-FFF2-40B4-BE49-F238E27FC236}">
              <a16:creationId xmlns:a16="http://schemas.microsoft.com/office/drawing/2014/main" id="{5CEDF850-14B2-4999-BC64-13EE066FB247}"/>
            </a:ext>
          </a:extLst>
        </xdr:cNvPr>
        <xdr:cNvSpPr txBox="1"/>
      </xdr:nvSpPr>
      <xdr:spPr>
        <a:xfrm>
          <a:off x="0" y="1814513"/>
          <a:ext cx="4848225" cy="6381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vpn</a:t>
          </a:r>
          <a:r>
            <a:rPr lang="zh-CN" altLang="en-US" sz="1100" b="0" i="0">
              <a:effectLst/>
              <a:latin typeface="+mn-lt"/>
              <a:ea typeface="+mn-ea"/>
              <a:cs typeface="+mn-cs"/>
            </a:rPr>
            <a:t>目前不支持共享带宽包模式。</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ccc" refreshedDate="44591.734571527777" backgroundQuery="1" createdVersion="7" refreshedVersion="7" minRefreshableVersion="3" recordCount="0" supportSubquery="1" supportAdvancedDrill="1" xr:uid="{C0C36060-B5D1-492B-9108-88742422BC09}">
  <cacheSource type="external" connectionId="1"/>
  <cacheFields count="5">
    <cacheField name="[Measures].[以下项目的平均值:折扣率]" caption="以下项目的平均值:折扣率" numFmtId="0" hierarchy="50" level="32767"/>
    <cacheField name="[Measures].[以下项目的总和:数量]" caption="以下项目的总和:数量" numFmtId="0" hierarchy="51" level="32767"/>
    <cacheField name="[Measures].[以下项目的总和:折后价]" caption="以下项目的总和:折后价" numFmtId="0" hierarchy="55" level="32767"/>
    <cacheField name="[price].[项目].[项目]" caption="项目" numFmtId="0" level="1">
      <sharedItems count="1">
        <s v="单元测试用例"/>
      </sharedItems>
    </cacheField>
    <cacheField name="[price].[按月或一次性费用].[按月或一次性费用]" caption="按月或一次性费用" numFmtId="0" hierarchy="13" level="1">
      <sharedItems count="2">
        <s v=" 12"/>
        <s v="一次性"/>
      </sharedItems>
    </cacheField>
  </cacheFields>
  <cacheHierarchies count="56">
    <cacheHierarchy uniqueName="[price].[项目]" caption="项目" attribute="1" defaultMemberUniqueName="[price].[项目].[All]" allUniqueName="[price].[项目].[All]" dimensionUniqueName="[price]" displayFolder="" count="2" memberValueDatatype="130" unbalanced="0">
      <fieldsUsage count="2">
        <fieldUsage x="-1"/>
        <fieldUsage x="3"/>
      </fieldsUsage>
    </cacheHierarchy>
    <cacheHierarchy uniqueName="[price].[模块]" caption="模块" attribute="1" defaultMemberUniqueName="[price].[模块].[All]" allUniqueName="[price].[模块].[All]" dimensionUniqueName="[price]" displayFolder="" count="0" memberValueDatatype="130" unbalanced="0"/>
    <cacheHierarchy uniqueName="[price].[选择产品]" caption="选择产品" attribute="1" defaultMemberUniqueName="[price].[选择产品].[All]" allUniqueName="[price].[选择产品].[All]" dimensionUniqueName="[price]" displayFolder="" count="0" memberValueDatatype="130" unbalanced="0"/>
    <cacheHierarchy uniqueName="[price].[规格]" caption="规格" attribute="1" defaultMemberUniqueName="[price].[规格].[All]" allUniqueName="[price].[规格].[All]" dimensionUniqueName="[price]" displayFolder="" count="0" memberValueDatatype="130" unbalanced="0"/>
    <cacheHierarchy uniqueName="[price].[CPU]" caption="CPU" attribute="1" defaultMemberUniqueName="[price].[CPU].[All]" allUniqueName="[price].[CPU].[All]" dimensionUniqueName="[price]" displayFolder="" count="0" memberValueDatatype="20" unbalanced="0"/>
    <cacheHierarchy uniqueName="[price].[内存]" caption="内存" attribute="1" defaultMemberUniqueName="[price].[内存].[All]" allUniqueName="[price].[内存].[All]" dimensionUniqueName="[price]" displayFolder="" count="0" memberValueDatatype="20" unbalanced="0"/>
    <cacheHierarchy uniqueName="[price].[系统盘HDD]" caption="系统盘HDD" attribute="1" defaultMemberUniqueName="[price].[系统盘HDD].[All]" allUniqueName="[price].[系统盘HDD].[All]" dimensionUniqueName="[price]" displayFolder="" count="0" memberValueDatatype="20" unbalanced="0"/>
    <cacheHierarchy uniqueName="[price].[系统盘SSD]" caption="系统盘SSD" attribute="1" defaultMemberUniqueName="[price].[系统盘SSD].[All]" allUniqueName="[price].[系统盘SSD].[All]" dimensionUniqueName="[price]" displayFolder="" count="0" memberValueDatatype="130" unbalanced="0"/>
    <cacheHierarchy uniqueName="[price].[数据盘HDD]" caption="数据盘HDD" attribute="1" defaultMemberUniqueName="[price].[数据盘HDD].[All]" allUniqueName="[price].[数据盘HDD].[All]" dimensionUniqueName="[price]" displayFolder="" count="0" memberValueDatatype="130" unbalanced="0"/>
    <cacheHierarchy uniqueName="[price].[数据盘SSD]" caption="数据盘SSD" attribute="1" defaultMemberUniqueName="[price].[数据盘SSD].[All]" allUniqueName="[price].[数据盘SSD].[All]" dimensionUniqueName="[price]" displayFolder="" count="0" memberValueDatatype="20" unbalanced="0"/>
    <cacheHierarchy uniqueName="[price].[集群节点数]" caption="集群节点数" attribute="1" defaultMemberUniqueName="[price].[集群节点数].[All]" allUniqueName="[price].[集群节点数].[All]" dimensionUniqueName="[price]" displayFolder="" count="0" memberValueDatatype="20" unbalanced="0"/>
    <cacheHierarchy uniqueName="[price].[数量]" caption="数量" attribute="1" defaultMemberUniqueName="[price].[数量].[All]" allUniqueName="[price].[数量].[All]" dimensionUniqueName="[price]" displayFolder="" count="0" memberValueDatatype="20" unbalanced="0"/>
    <cacheHierarchy uniqueName="[price].[折扣率]" caption="折扣率" attribute="1" defaultMemberUniqueName="[price].[折扣率].[All]" allUniqueName="[price].[折扣率].[All]" dimensionUniqueName="[price]" displayFolder="" count="0" memberValueDatatype="20" unbalanced="0"/>
    <cacheHierarchy uniqueName="[price].[按月或一次性费用]" caption="按月或一次性费用" attribute="1" defaultMemberUniqueName="[price].[按月或一次性费用].[All]" allUniqueName="[price].[按月或一次性费用].[All]" dimensionUniqueName="[price]" displayFolder="" count="2" memberValueDatatype="130" unbalanced="0">
      <fieldsUsage count="2">
        <fieldUsage x="-1"/>
        <fieldUsage x="4"/>
      </fieldsUsage>
    </cacheHierarchy>
    <cacheHierarchy uniqueName="[price].[指定折前价]" caption="指定折前价" attribute="1" defaultMemberUniqueName="[price].[指定折前价].[All]" allUniqueName="[price].[指定折前价].[All]" dimensionUniqueName="[price]" displayFolder="" count="0" memberValueDatatype="20" unbalanced="0"/>
    <cacheHierarchy uniqueName="[price].[折前月单价]" caption="折前月单价" attribute="1" defaultMemberUniqueName="[price].[折前月单价].[All]" allUniqueName="[price].[折前月单价].[All]" dimensionUniqueName="[price]" displayFolder="" count="0" memberValueDatatype="5" unbalanced="0"/>
    <cacheHierarchy uniqueName="[price].[折前一次性费用单价]" caption="折前一次性费用单价" attribute="1" defaultMemberUniqueName="[price].[折前一次性费用单价].[All]" allUniqueName="[price].[折前一次性费用单价].[All]" dimensionUniqueName="[price]" displayFolder="" count="0" memberValueDatatype="20" unbalanced="0"/>
    <cacheHierarchy uniqueName="[price].[折后价]" caption="折后价" attribute="1" defaultMemberUniqueName="[price].[折后价].[All]" allUniqueName="[price].[折后价].[All]" dimensionUniqueName="[price]" displayFolder="" count="0" memberValueDatatype="5" unbalanced="0"/>
    <cacheHierarchy uniqueName="[price].[产品参数]" caption="产品参数" attribute="1" defaultMemberUniqueName="[price].[产品参数].[All]" allUniqueName="[price].[产品参数].[All]" dimensionUniqueName="[price]" displayFolder="" count="0" memberValueDatatype="130" unbalanced="0"/>
    <cacheHierarchy uniqueName="[price].[产品链接]" caption="产品链接" attribute="1" defaultMemberUniqueName="[price].[产品链接].[All]" allUniqueName="[price].[产品链接].[All]" dimensionUniqueName="[price]" displayFolder="" count="0" memberValueDatatype="130" unbalanced="0"/>
    <cacheHierarchy uniqueName="[price].[产品标识]" caption="产品标识" attribute="1" defaultMemberUniqueName="[price].[产品标识].[All]" allUniqueName="[price].[产品标识].[All]" dimensionUniqueName="[price]" displayFolder="" count="0" memberValueDatatype="130" unbalanced="0"/>
    <cacheHierarchy uniqueName="[price].[报价器]" caption="报价器" attribute="1" defaultMemberUniqueName="[price].[报价器].[All]" allUniqueName="[price].[报价器].[All]" dimensionUniqueName="[price]" displayFolder="" count="0" memberValueDatatype="130" unbalanced="0"/>
    <cacheHierarchy uniqueName="[price].[单节点总硬盘]" caption="单节点总硬盘" attribute="1" defaultMemberUniqueName="[price].[单节点总硬盘].[All]" allUniqueName="[price].[单节点总硬盘].[All]" dimensionUniqueName="[price]" displayFolder="" count="0" memberValueDatatype="20" unbalanced="0"/>
    <cacheHierarchy uniqueName="[price].[可编辑列]" caption="可编辑列" attribute="1" defaultMemberUniqueName="[price].[可编辑列].[All]" allUniqueName="[price].[可编辑列].[All]" dimensionUniqueName="[price]" displayFolder="" count="0" memberValueDatatype="130" unbalanced="0"/>
    <cacheHierarchy uniqueName="[price].[cvmcpu列表]" caption="cvmcpu列表" attribute="1" defaultMemberUniqueName="[price].[cvmcpu列表].[All]" allUniqueName="[price].[cvmcpu列表].[All]" dimensionUniqueName="[price]" displayFolder="" count="0" memberValueDatatype="130" unbalanced="0"/>
    <cacheHierarchy uniqueName="[price].[cpu选项]" caption="cpu选项" attribute="1" defaultMemberUniqueName="[price].[cpu选项].[All]" allUniqueName="[price].[cpu选项].[All]" dimensionUniqueName="[price]" displayFolder="" count="0" memberValueDatatype="130" unbalanced="0"/>
    <cacheHierarchy uniqueName="[price].[cvm内存列表]" caption="cvm内存列表" attribute="1" defaultMemberUniqueName="[price].[cvm内存列表].[All]" allUniqueName="[price].[cvm内存列表].[All]" dimensionUniqueName="[price]" displayFolder="" count="0" memberValueDatatype="130" unbalanced="0"/>
    <cacheHierarchy uniqueName="[price].[cpu汇总]" caption="cpu汇总" attribute="1" defaultMemberUniqueName="[price].[cpu汇总].[All]" allUniqueName="[price].[cpu汇总].[All]" dimensionUniqueName="[price]" displayFolder="" count="0" memberValueDatatype="20" unbalanced="0"/>
    <cacheHierarchy uniqueName="[price].[内存汇总]" caption="内存汇总" attribute="1" defaultMemberUniqueName="[price].[内存汇总].[All]" allUniqueName="[price].[内存汇总].[All]" dimensionUniqueName="[price]" displayFolder="" count="0" memberValueDatatype="20" unbalanced="0"/>
    <cacheHierarchy uniqueName="[price].[cvm云硬盘HDD汇总]" caption="cvm云硬盘HDD汇总" attribute="1" defaultMemberUniqueName="[price].[cvm云硬盘HDD汇总].[All]" allUniqueName="[price].[cvm云硬盘HDD汇总].[All]" dimensionUniqueName="[price]" displayFolder="" count="0" memberValueDatatype="20" unbalanced="0"/>
    <cacheHierarchy uniqueName="[price].[cvm云硬盘SDD汇总]" caption="cvm云硬盘SDD汇总" attribute="1" defaultMemberUniqueName="[price].[cvm云硬盘SDD汇总].[All]" allUniqueName="[price].[cvm云硬盘SDD汇总].[All]" dimensionUniqueName="[price]" displayFolder="" count="0" memberValueDatatype="20" unbalanced="0"/>
    <cacheHierarchy uniqueName="[price].[产品规格列表]" caption="产品规格列表" attribute="1" defaultMemberUniqueName="[price].[产品规格列表].[All]" allUniqueName="[price].[产品规格列表].[All]" dimensionUniqueName="[price]" displayFolder="" count="0" memberValueDatatype="130" unbalanced="0"/>
    <cacheHierarchy uniqueName="[price].[期望配置【上海】数量*1 12个月]" caption="期望配置【上海】数量*1 12个月" attribute="1" defaultMemberUniqueName="[price].[期望配置【上海】数量*1 12个月].[All]" allUniqueName="[price].[期望配置【上海】数量*1 12个月].[All]" dimensionUniqueName="[price]" displayFolder="" count="0" memberValueDatatype="130" unbalanced="0"/>
    <cacheHierarchy uniqueName="[price].[期望价格]" caption="期望价格" attribute="1" defaultMemberUniqueName="[price].[期望价格].[All]" allUniqueName="[price].[期望价格].[All]" dimensionUniqueName="[price]" displayFolder="" count="0" memberValueDatatype="5" unbalanced="0"/>
    <cacheHierarchy uniqueName="[price].[自检]" caption="自检" attribute="1" defaultMemberUniqueName="[price].[自检].[All]" allUniqueName="[price].[自检].[All]" dimensionUniqueName="[price]" displayFolder="" count="0" memberValueDatatype="130" unbalanced="0"/>
    <cacheHierarchy uniqueName="[产品].[产品]" caption="产品" attribute="1" defaultMemberUniqueName="[产品].[产品].[All]" allUniqueName="[产品].[产品].[All]" dimensionUniqueName="[产品]" displayFolder="" count="0" memberValueDatatype="130" unbalanced="0"/>
    <cacheHierarchy uniqueName="[产品].[可见列]" caption="可见列" attribute="1" defaultMemberUniqueName="[产品].[可见列].[All]" allUniqueName="[产品].[可见列].[All]" dimensionUniqueName="[产品]" displayFolder="" count="0" memberValueDatatype="130" unbalanced="0"/>
    <cacheHierarchy uniqueName="[产品].[产品一级分类]" caption="产品一级分类" attribute="1" defaultMemberUniqueName="[产品].[产品一级分类].[All]" allUniqueName="[产品].[产品一级分类].[All]" dimensionUniqueName="[产品]" displayFolder="" count="0" memberValueDatatype="130" unbalanced="0"/>
    <cacheHierarchy uniqueName="[产品].[产品二级分类]" caption="产品二级分类" attribute="1" defaultMemberUniqueName="[产品].[产品二级分类].[All]" allUniqueName="[产品].[产品二级分类].[All]" dimensionUniqueName="[产品]" displayFolder="" count="0" memberValueDatatype="130" unbalanced="0"/>
    <cacheHierarchy uniqueName="[产品].[产品名]" caption="产品名" attribute="1" defaultMemberUniqueName="[产品].[产品名].[All]" allUniqueName="[产品].[产品名].[All]" dimensionUniqueName="[产品]" displayFolder="" count="0" memberValueDatatype="130" unbalanced="0"/>
    <cacheHierarchy uniqueName="[产品].[产品描述]" caption="产品描述" attribute="1" defaultMemberUniqueName="[产品].[产品描述].[All]" allUniqueName="[产品].[产品描述].[All]" dimensionUniqueName="[产品]" displayFolder="" count="0" memberValueDatatype="130" unbalanced="0"/>
    <cacheHierarchy uniqueName="[产品].[产品标识]" caption="产品标识" attribute="1" defaultMemberUniqueName="[产品].[产品标识].[All]" allUniqueName="[产品].[产品标识].[All]" dimensionUniqueName="[产品]" displayFolder="" count="0" memberValueDatatype="130" unbalanced="0"/>
    <cacheHierarchy uniqueName="[产品].[产品URL]" caption="产品URL" attribute="1" defaultMemberUniqueName="[产品].[产品URL].[All]" allUniqueName="[产品].[产品URL].[All]" dimensionUniqueName="[产品]" displayFolder="" count="0" memberValueDatatype="130" unbalanced="0"/>
    <cacheHierarchy uniqueName="[产品].[产品选项名]" caption="产品选项名" attribute="1" defaultMemberUniqueName="[产品].[产品选项名].[All]" allUniqueName="[产品].[产品选项名].[All]" dimensionUniqueName="[产品]" displayFolder="" count="0" memberValueDatatype="130" unbalanced="0"/>
    <cacheHierarchy uniqueName="[产品].[报价器]" caption="报价器" attribute="1" defaultMemberUniqueName="[产品].[报价器].[All]" allUniqueName="[产品].[报价器].[All]" dimensionUniqueName="[产品]" displayFolder="" count="0" memberValueDatatype="130" unbalanced="0"/>
    <cacheHierarchy uniqueName="[产品].[费用]" caption="费用" attribute="1" defaultMemberUniqueName="[产品].[费用].[All]" allUniqueName="[产品].[费用].[All]" dimensionUniqueName="[产品]" displayFolder="" count="0" memberValueDatatype="130" unbalanced="0"/>
    <cacheHierarchy uniqueName="[产品].[关注]" caption="关注" attribute="1" defaultMemberUniqueName="[产品].[关注].[All]" allUniqueName="[产品].[关注].[All]" dimensionUniqueName="[产品]" displayFolder="" count="0" memberValueDatatype="130" unbalanced="0"/>
    <cacheHierarchy uniqueName="[Measures].[__XL_Count price]" caption="__XL_Count price" measure="1" displayFolder="" measureGroup="price" count="0" hidden="1"/>
    <cacheHierarchy uniqueName="[Measures].[__XL_Count 产品]" caption="__XL_Count 产品" measure="1" displayFolder="" measureGroup="产品" count="0" hidden="1"/>
    <cacheHierarchy uniqueName="[Measures].[__未定义度量值]" caption="__未定义度量值" measure="1" displayFolder="" count="0" hidden="1"/>
    <cacheHierarchy uniqueName="[Measures].[以下项目的平均值:折扣率]" caption="以下项目的平均值:折扣率" measure="1" displayFolder="" measureGroup="price" count="0" oneField="1" hidden="1">
      <fieldsUsage count="1">
        <fieldUsage x="0"/>
      </fieldsUsage>
      <extLst>
        <ext xmlns:x15="http://schemas.microsoft.com/office/spreadsheetml/2010/11/main" uri="{B97F6D7D-B522-45F9-BDA1-12C45D357490}">
          <x15:cacheHierarchy aggregatedColumn="12"/>
        </ext>
      </extLst>
    </cacheHierarchy>
    <cacheHierarchy uniqueName="[Measures].[以下项目的总和:数量]" caption="以下项目的总和:数量" measure="1" displayFolder="" measureGroup="price" count="0" oneField="1" hidden="1">
      <fieldsUsage count="1">
        <fieldUsage x="1"/>
      </fieldsUsage>
      <extLst>
        <ext xmlns:x15="http://schemas.microsoft.com/office/spreadsheetml/2010/11/main" uri="{B97F6D7D-B522-45F9-BDA1-12C45D357490}">
          <x15:cacheHierarchy aggregatedColumn="11"/>
        </ext>
      </extLst>
    </cacheHierarchy>
    <cacheHierarchy uniqueName="[Measures].[以下项目的总和:cvm云硬盘HDD汇总]" caption="以下项目的总和:cvm云硬盘HDD汇总" measure="1" displayFolder="" measureGroup="price" count="0" hidden="1">
      <extLst>
        <ext xmlns:x15="http://schemas.microsoft.com/office/spreadsheetml/2010/11/main" uri="{B97F6D7D-B522-45F9-BDA1-12C45D357490}">
          <x15:cacheHierarchy aggregatedColumn="29"/>
        </ext>
      </extLst>
    </cacheHierarchy>
    <cacheHierarchy uniqueName="[Measures].[以下项目的总和:cvm云硬盘SDD汇总]" caption="以下项目的总和:cvm云硬盘SDD汇总" measure="1" displayFolder="" measureGroup="price" count="0" hidden="1">
      <extLst>
        <ext xmlns:x15="http://schemas.microsoft.com/office/spreadsheetml/2010/11/main" uri="{B97F6D7D-B522-45F9-BDA1-12C45D357490}">
          <x15:cacheHierarchy aggregatedColumn="30"/>
        </ext>
      </extLst>
    </cacheHierarchy>
    <cacheHierarchy uniqueName="[Measures].[以下项目的计数:折后价]" caption="以下项目的计数:折后价" measure="1" displayFolder="" measureGroup="price" count="0" hidden="1">
      <extLst>
        <ext xmlns:x15="http://schemas.microsoft.com/office/spreadsheetml/2010/11/main" uri="{B97F6D7D-B522-45F9-BDA1-12C45D357490}">
          <x15:cacheHierarchy aggregatedColumn="17"/>
        </ext>
      </extLst>
    </cacheHierarchy>
    <cacheHierarchy uniqueName="[Measures].[以下项目的总和:折后价]" caption="以下项目的总和:折后价" measure="1" displayFolder="" measureGroup="price" count="0" oneField="1" hidden="1">
      <fieldsUsage count="1">
        <fieldUsage x="2"/>
      </fieldsUsage>
      <extLst>
        <ext xmlns:x15="http://schemas.microsoft.com/office/spreadsheetml/2010/11/main" uri="{B97F6D7D-B522-45F9-BDA1-12C45D357490}">
          <x15:cacheHierarchy aggregatedColumn="17"/>
        </ext>
      </extLst>
    </cacheHierarchy>
  </cacheHierarchies>
  <kpis count="0"/>
  <dimensions count="3">
    <dimension measure="1" name="Measures" uniqueName="[Measures]" caption="Measures"/>
    <dimension name="price" uniqueName="[price]" caption="price"/>
    <dimension name="产品" uniqueName="[产品]" caption="产品"/>
  </dimensions>
  <measureGroups count="2">
    <measureGroup name="price" caption="price"/>
    <measureGroup name="产品" caption="产品"/>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527888-2FBF-4BF7-98D1-6967F5C4A22E}" name="数据透视表3" cacheId="3" applyNumberFormats="0" applyBorderFormats="0" applyFontFormats="0" applyPatternFormats="0" applyAlignmentFormats="0" applyWidthHeightFormats="1" dataCaption="值" tag="3c573a00-be60-4b2f-852f-b67b5a120a56" updatedVersion="7" minRefreshableVersion="3" showDrill="0" useAutoFormatting="1" itemPrintTitles="1" mergeItem="1" createdVersion="7" indent="0" compact="0" compactData="0" multipleFieldFilters="0">
  <location ref="A3:E6" firstHeaderRow="0" firstDataRow="1" firstDataCol="2"/>
  <pivotFields count="5">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1">
        <item x="0"/>
      </items>
    </pivotField>
    <pivotField axis="axisRow" compact="0" allDrilled="1" outline="0" subtotalTop="0" showAll="0" dataSourceSort="1" defaultSubtotal="0" defaultAttributeDrillState="1">
      <items count="2">
        <item s="1" x="0"/>
        <item s="1" x="1"/>
      </items>
    </pivotField>
  </pivotFields>
  <rowFields count="2">
    <field x="3"/>
    <field x="4"/>
  </rowFields>
  <rowItems count="3">
    <i>
      <x/>
      <x/>
    </i>
    <i r="1">
      <x v="1"/>
    </i>
    <i t="grand">
      <x/>
    </i>
  </rowItems>
  <colFields count="1">
    <field x="-2"/>
  </colFields>
  <colItems count="3">
    <i>
      <x/>
    </i>
    <i i="1">
      <x v="1"/>
    </i>
    <i i="2">
      <x v="2"/>
    </i>
  </colItems>
  <dataFields count="3">
    <dataField name="平均值:折扣率" fld="0" subtotal="average" baseField="0" baseItem="0"/>
    <dataField name="总和:数量" fld="1" baseField="0" baseItem="0"/>
    <dataField name="总和:折后价" fld="2" baseField="0" baseItem="0" numFmtId="177"/>
  </dataFields>
  <formats count="1">
    <format dxfId="107">
      <pivotArea outline="0" fieldPosition="0">
        <references count="1">
          <reference field="4294967294" count="1" selected="0">
            <x v="2"/>
          </reference>
        </references>
      </pivotArea>
    </format>
  </format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平均值:折扣率"/>
    <pivotHierarchy dragToData="1" caption="总和:数量"/>
    <pivotHierarchy dragToData="1" caption="总和:cvm云硬盘HDD汇总"/>
    <pivotHierarchy dragToData="1" caption="总和:cvm云硬盘SDD汇总"/>
    <pivotHierarchy dragToData="1"/>
    <pivotHierarchy dragToData="1" caption="总和:折后价"/>
  </pivotHierarchies>
  <pivotTableStyleInfo name="PivotStyleLight16" showRowHeaders="1" showColHeaders="1" showRowStripes="0" showColStripes="0" showLastColumn="1"/>
  <rowHierarchiesUsage count="2">
    <rowHierarchyUsage hierarchyUsage="0"/>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ice]"/>
        <x15:activeTabTopLevelEntity name="[产品]"/>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29" xr16:uid="{00000000-0016-0000-0200-000000000000}" autoFormatId="16" applyNumberFormats="0" applyBorderFormats="0" applyFontFormats="0" applyPatternFormats="0" applyAlignmentFormats="0" applyWidthHeightFormats="0">
  <queryTableRefresh nextId="29">
    <queryTableFields count="12">
      <queryTableField id="5" name="产品" tableColumnId="1"/>
      <queryTableField id="27" name="可见列" tableColumnId="8"/>
      <queryTableField id="6" name="产品一级分类" tableColumnId="2"/>
      <queryTableField id="7" name="产品二级分类" tableColumnId="3"/>
      <queryTableField id="8" name="产品名" tableColumnId="4"/>
      <queryTableField id="13" name="产品描述" tableColumnId="9"/>
      <queryTableField id="14" name="产品标识" tableColumnId="10"/>
      <queryTableField id="15" name="产品URL" tableColumnId="11"/>
      <queryTableField id="16" name="产品选项名" tableColumnId="12"/>
      <queryTableField id="17" name="报价器" tableColumnId="7"/>
      <queryTableField id="9" name="费用" tableColumnId="5"/>
      <queryTableField id="10" name="关注"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6" xr16:uid="{00000000-0016-0000-0400-000001000000}" autoFormatId="16" applyNumberFormats="0" applyBorderFormats="0" applyFontFormats="0" applyPatternFormats="0" applyAlignmentFormats="0" applyWidthHeightFormats="0">
  <queryTableRefresh nextId="11">
    <queryTableFields count="2">
      <queryTableField id="1" name="地域" tableColumnId="1"/>
      <queryTableField id="2" name="地域标识"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3" connectionId="35" xr16:uid="{F1153B41-7D9E-4CB4-9E9F-C79B78CC100E}" autoFormatId="16" applyNumberFormats="0" applyBorderFormats="0" applyFontFormats="0" applyPatternFormats="0" applyAlignmentFormats="0" applyWidthHeightFormats="0">
  <queryTableRefresh nextId="9" unboundColumnsRight="2">
    <queryTableFields count="7">
      <queryTableField id="1" name="产品标识" tableColumnId="1"/>
      <queryTableField id="2" name="地域" tableColumnId="2"/>
      <queryTableField id="3" name="规格选项表" tableColumnId="3"/>
      <queryTableField id="4" name="CPU" tableColumnId="4"/>
      <queryTableField id="5" name="内存" tableColumnId="5"/>
      <queryTableField id="7" dataBound="0"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4" connectionId="34" xr16:uid="{A580E091-0818-4C7F-B557-79F785F8B2FE}" autoFormatId="16" applyNumberFormats="0" applyBorderFormats="0" applyFontFormats="0" applyPatternFormats="0" applyAlignmentFormats="0" applyWidthHeightFormats="0">
  <queryTableRefresh nextId="9" unboundColumnsRight="2">
    <queryTableFields count="7">
      <queryTableField id="1" name="产品标识" tableColumnId="1"/>
      <queryTableField id="2" name="地域" tableColumnId="2"/>
      <queryTableField id="4" name="规格" tableColumnId="4"/>
      <queryTableField id="5" name="CPU选项表" tableColumnId="5"/>
      <queryTableField id="6" name="内存" tableColumnId="6"/>
      <queryTableField id="7" dataBound="0" tableColumnId="7"/>
      <queryTableField id="8" dataBound="0" tableColumnId="8"/>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5" connectionId="36" xr16:uid="{64C9A263-3587-4523-81BF-8CCEC0EB0117}" autoFormatId="16" applyNumberFormats="0" applyBorderFormats="0" applyFontFormats="0" applyPatternFormats="0" applyAlignmentFormats="0" applyWidthHeightFormats="0">
  <queryTableRefresh nextId="9" unboundColumnsRight="2">
    <queryTableFields count="7">
      <queryTableField id="1" name="产品标识" tableColumnId="1"/>
      <queryTableField id="2" name="地域" tableColumnId="2"/>
      <queryTableField id="4" name="规格" tableColumnId="4"/>
      <queryTableField id="5" name="CPU" tableColumnId="5"/>
      <queryTableField id="6" name="内存选项表" tableColumnId="6"/>
      <queryTableField id="7" dataBound="0" tableColumnId="7"/>
      <queryTableField id="8" dataBound="0" tableColumnId="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4" connectionId="22" xr16:uid="{00000000-0016-0000-0600-000002000000}" autoFormatId="16" applyNumberFormats="0" applyBorderFormats="0" applyFontFormats="0" applyPatternFormats="0" applyAlignmentFormats="0" applyWidthHeightFormats="0">
  <queryTableRefresh nextId="18">
    <queryTableFields count="9">
      <queryTableField id="1" name="cvm" tableColumnId="1"/>
      <queryTableField id="2" name="地域" tableColumnId="2"/>
      <queryTableField id="3" name="机型" tableColumnId="3"/>
      <queryTableField id="10" name="CPU" tableColumnId="10"/>
      <queryTableField id="11" name="内存" tableColumnId="11"/>
      <queryTableField id="6" name="配置" tableColumnId="6"/>
      <queryTableField id="7" name="标准月价(元)" tableColumnId="7"/>
      <queryTableField id="8" name="计数" tableColumnId="8"/>
      <queryTableField id="9" name="机型_配置" tableColumnId="9"/>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0" connectionId="30" xr16:uid="{00000000-0016-0000-0600-000004000000}" autoFormatId="16" applyNumberFormats="0" applyBorderFormats="0" applyFontFormats="0" applyPatternFormats="0" applyAlignmentFormats="0" applyWidthHeightFormats="0">
  <queryTableRefresh nextId="20" unboundColumnsRight="2">
    <queryTableFields count="7">
      <queryTableField id="6" name="产品标识" tableColumnId="6"/>
      <queryTableField id="1" name="地域" tableColumnId="1"/>
      <queryTableField id="15" name="规格" tableColumnId="11"/>
      <queryTableField id="16" name="CPU选项表" tableColumnId="12"/>
      <queryTableField id="3" name="内存" tableColumnId="3"/>
      <queryTableField id="5" dataBound="0" tableColumnId="5"/>
      <queryTableField id="4" dataBound="0" tableColumnId="4"/>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1" connectionId="32" xr16:uid="{00000000-0016-0000-0600-000005000000}" autoFormatId="16" applyNumberFormats="0" applyBorderFormats="0" applyFontFormats="0" applyPatternFormats="0" applyAlignmentFormats="0" applyWidthHeightFormats="0">
  <queryTableRefresh nextId="20" unboundColumnsRight="2">
    <queryTableFields count="7">
      <queryTableField id="6" name="产品标识" tableColumnId="6"/>
      <queryTableField id="1" name="地域" tableColumnId="1"/>
      <queryTableField id="16" name="规格" tableColumnId="11"/>
      <queryTableField id="3" name="CPU" tableColumnId="3"/>
      <queryTableField id="17" name="内存选项表" tableColumnId="12"/>
      <queryTableField id="4" dataBound="0" tableColumnId="4"/>
      <queryTableField id="5" dataBound="0" tableColumnId="5"/>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2" connectionId="19" xr16:uid="{00000000-0016-0000-0800-000006000000}" autoFormatId="16" applyNumberFormats="0" applyBorderFormats="0" applyFontFormats="0" applyPatternFormats="0" applyAlignmentFormats="0" applyWidthHeightFormats="0">
  <queryTableRefresh nextId="16">
    <queryTableFields count="7">
      <queryTableField id="10" name="地域" tableColumnId="10"/>
      <queryTableField id="11" name="cpu" tableColumnId="4"/>
      <queryTableField id="12" name="内存" tableColumnId="5"/>
      <queryTableField id="1" name="配置类型" tableColumnId="1"/>
      <queryTableField id="2" name="数据库类型" tableColumnId="2"/>
      <queryTableField id="3" name="实例规格" tableColumnId="3"/>
      <queryTableField id="7" name="包月（元/月）" tableColumnId="7"/>
    </queryTableFields>
    <queryTableDeletedFields count="5">
      <deletedField name="按量T1（元/小时）"/>
      <deletedField name="按量T2（元/小时）"/>
      <deletedField name="按量T3（元/小时）"/>
      <deletedField name="包年（元/年）"/>
      <deletedField name="3年（元/3年）"/>
    </queryTableDeleted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3" connectionId="20" xr16:uid="{CC0C3BB5-E4B8-4A1E-9DD2-1CEE263E4D8E}" autoFormatId="16" applyNumberFormats="0" applyBorderFormats="0" applyFontFormats="0" applyPatternFormats="0" applyAlignmentFormats="0" applyWidthHeightFormats="0">
  <queryTableRefresh nextId="4">
    <queryTableFields count="3">
      <queryTableField id="1" name="地域" tableColumnId="1"/>
      <queryTableField id="2" name="数据库类型" tableColumnId="2"/>
      <queryTableField id="3" name="元/GB/月" tableColumnId="3"/>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2" connectionId="21" xr16:uid="{00000000-0016-0000-0A00-000007000000}" autoFormatId="16" applyNumberFormats="0" applyBorderFormats="0" applyFontFormats="0" applyPatternFormats="0" applyAlignmentFormats="0" applyWidthHeightFormats="0">
  <queryTableRefresh nextId="7">
    <queryTableFields count="6">
      <queryTableField id="1" name="第一阶梯（元/GB/小时）" tableColumnId="1"/>
      <queryTableField id="2" name="第二阶梯（元/GB/小时）" tableColumnId="2"/>
      <queryTableField id="3" name="第三阶梯（元/GB/小时）" tableColumnId="3"/>
      <queryTableField id="4" name="（元/GB/月）" tableColumnId="4"/>
      <queryTableField id="5" name="地域" tableColumnId="5"/>
      <queryTableField id="6" name="架构" tableColumnId="6"/>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3" connectionId="24" xr16:uid="{00000000-0016-0000-0B00-000008000000}" autoFormatId="16" applyNumberFormats="0" applyBorderFormats="0" applyFontFormats="0" applyPatternFormats="0" applyAlignmentFormats="0" applyWidthHeightFormats="0">
  <queryTableRefresh nextId="3">
    <queryTableFields count="2">
      <queryTableField id="1" name="带宽" tableColumnId="1"/>
      <queryTableField id="2" name="月单价" tableColumnId="2"/>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3" connectionId="25" xr16:uid="{00000000-0016-0000-0C00-000009000000}" autoFormatId="16" applyNumberFormats="0" applyBorderFormats="0" applyFontFormats="0" applyPatternFormats="0" applyAlignmentFormats="0" applyWidthHeightFormats="0">
  <queryTableRefresh nextId="10">
    <queryTableFields count="7">
      <queryTableField id="3" name="类型" tableColumnId="3"/>
      <queryTableField id="4" name="中国大陆（不含港澳台地区）" tableColumnId="4"/>
      <queryTableField id="5" name="新加坡、硅谷、弗吉尼亚、法兰克福、 中国香港、韩国、俄罗斯、日本" tableColumnId="5"/>
      <queryTableField id="6" name="孟买" tableColumnId="6"/>
      <queryTableField id="7" name="多伦多、曼谷" tableColumnId="7"/>
      <queryTableField id="8" name="中国大陆元_小时" tableColumnId="8"/>
      <queryTableField id="9" name="中国大陆元_月" tableColumnId="9"/>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2" connectionId="27" xr16:uid="{00000000-0016-0000-0D00-00000A000000}" autoFormatId="16" applyNumberFormats="0" applyBorderFormats="0" applyFontFormats="0" applyPatternFormats="0" applyAlignmentFormats="0" applyWidthHeightFormats="0">
  <queryTableRefresh nextId="3">
    <queryTableFields count="2">
      <queryTableField id="1" name="网关规格" tableColumnId="1"/>
      <queryTableField id="2" name="中国大陆月单价"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457">
  <rv s="0">
    <v>0</v>
    <v>ecm</v>
    <v>1</v>
    <v>Generic</v>
    <v>ecm</v>
    <v>https://cloud.tencent.com/product/ecm</v>
    <v>ecm</v>
    <v>边缘计算</v>
    <v>靠近用户、分布式、低时延的弹性计算资源</v>
    <v>边缘计算机器</v>
    <v>计算→ 边缘计算机器→ ECM</v>
    <v>计算</v>
    <v/>
    <v/>
  </rv>
  <rv s="0">
    <v>0</v>
    <v>iecp</v>
    <v>1</v>
    <v>Generic</v>
    <v>iecp</v>
    <v>https://cloud.tencent.com/product/iecp</v>
    <v>iecp</v>
    <v>边缘计算</v>
    <v>安全、稳定、弹性的边缘计算服务</v>
    <v>物联网边缘计算平台</v>
    <v>计算→ 物联网边缘计算平台→ IECP</v>
    <v>计算</v>
    <v/>
    <v/>
  </rv>
  <rv s="0">
    <v>0</v>
    <v>cvm</v>
    <v>1</v>
    <v>Generic</v>
    <v>cvm</v>
    <v>https://cloud.tencent.com/product/cvm</v>
    <v>cvm</v>
    <v>计算</v>
    <v>安全稳定，高弹性的计算服务</v>
    <v>云服务器</v>
    <v>计算→ 云服务器→ CVM</v>
    <v>计算</v>
    <v/>
    <v>常用</v>
  </rv>
  <rv s="0">
    <v>0</v>
    <v>lighthouse</v>
    <v>1</v>
    <v>Generic</v>
    <v>lighthouse</v>
    <v>https://cloud.tencent.com/product/lighthouse</v>
    <v>lighthouse</v>
    <v>计算</v>
    <v>开箱即用，轻量应用场景首选</v>
    <v>轻量应用服务器</v>
    <v>计算→ 轻量应用服务器→ LIGHTHOUSE</v>
    <v>计算</v>
    <v/>
    <v/>
  </rv>
  <rv s="0">
    <v>0</v>
    <v>gpu</v>
    <v>1</v>
    <v>Generic</v>
    <v>gpu</v>
    <v>https://cloud.tencent.com/product/gpu</v>
    <v>gpu</v>
    <v>计算</v>
    <v>高密度计算服务器</v>
    <v>GPU 云服务器</v>
    <v>计算→ GPU 云服务器→ GPU</v>
    <v>计算</v>
    <v/>
    <v/>
  </rv>
  <rv s="0">
    <v>0</v>
    <v>cdh</v>
    <v>1</v>
    <v>Generic</v>
    <v>cdh</v>
    <v>https://cloud.tencent.com/product/cdh</v>
    <v>cdh</v>
    <v>计算</v>
    <v>独享云主机资源</v>
    <v>专用宿主机</v>
    <v>计算→ 专用宿主机→ CDH</v>
    <v>计算</v>
    <v/>
    <v/>
  </rv>
  <rv s="0">
    <v>0</v>
    <v>cpm</v>
    <v>1</v>
    <v>Generic</v>
    <v>cpm</v>
    <v>https://cloud.tencent.com/product/cpm</v>
    <v>cpm</v>
    <v>计算</v>
    <v>独享高性能物理服务器租赁服务</v>
    <v>黑石物理服务器2.0</v>
    <v>计算→ 黑石物理服务器2.0→ CPM</v>
    <v>计算</v>
    <v/>
    <v/>
  </rv>
  <rv s="0">
    <v>0</v>
    <v>chc</v>
    <v>1</v>
    <v>Generic</v>
    <v>chc</v>
    <v>https://cloud.tencent.com/product/chc</v>
    <v>chc</v>
    <v>计算</v>
    <v>客户自有服务器上云，资源独享，全量云能力</v>
    <v>云托付物理服务器</v>
    <v>计算→ 云托付物理服务器→ CHC</v>
    <v>计算</v>
    <v/>
    <v/>
  </rv>
  <rv s="0">
    <v>0</v>
    <v>as</v>
    <v>1</v>
    <v>Generic</v>
    <v>as</v>
    <v>https://cloud.tencent.com/product/as</v>
    <v>as</v>
    <v>计算</v>
    <v>高效的低成本计算资源管理策略</v>
    <v>弹性伸缩</v>
    <v>计算→ 弹性伸缩→ AS</v>
    <v>计算</v>
    <v>免费</v>
    <v>常用</v>
  </rv>
  <rv s="0">
    <v>0</v>
    <v>batch</v>
    <v>1</v>
    <v>Generic</v>
    <v>batch</v>
    <v>https://cloud.tencent.com/product/batch</v>
    <v>batch</v>
    <v>计算</v>
    <v>智能调度任意规模并行批处理作业</v>
    <v>批量计算</v>
    <v>计算→ 批量计算→ BATCH</v>
    <v>计算</v>
    <v/>
    <v/>
  </rv>
  <rv s="0">
    <v>0</v>
    <v>cdc</v>
    <v>1</v>
    <v>Generic</v>
    <v>cdc</v>
    <v>https://cloud.tencent.com/product/cdc</v>
    <v>cdc</v>
    <v>计算</v>
    <v>可部署到本地的公有云基础设施</v>
    <v>本地专用集群</v>
    <v>计算→ 本地专用集群→ CDC</v>
    <v>计算</v>
    <v/>
    <v/>
  </rv>
  <rv s="0">
    <v>0</v>
    <v>edgezone</v>
    <v>1</v>
    <v>Generic</v>
    <v>edgezone</v>
    <v>https://cloud.tencent.com/product/edgezone</v>
    <v>edgezone</v>
    <v>计算</v>
    <v>低延时、广覆盖、少成本的边缘云计算服务</v>
    <v>边缘可用区</v>
    <v>计算→ 边缘可用区→ EDGEZONE</v>
    <v>计算</v>
    <v/>
    <v/>
  </rv>
  <rv s="0">
    <v>0</v>
    <v>tat</v>
    <v>1</v>
    <v>Generic</v>
    <v>tat</v>
    <v>https://cloud.tencent.com/product/tat</v>
    <v>tat</v>
    <v>计算</v>
    <v>高效安全的云服务器原生运维部署工具</v>
    <v>自动化助手</v>
    <v>计算→ 自动化助手→ TAT</v>
    <v>计算</v>
    <v>免费</v>
    <v>常用</v>
  </rv>
  <rv s="0">
    <v>0</v>
    <v>pqss</v>
    <v>1</v>
    <v>Generic</v>
    <v>pqss</v>
    <v>https://cloud.tencent.com/product/pqss</v>
    <v>pqss</v>
    <v>量子技术</v>
    <v>能抵抗量子计算攻击的高性能签名服务</v>
    <v>抗量子签名服务</v>
    <v>计算→ 抗量子签名服务→ PQSS</v>
    <v>计算</v>
    <v/>
    <v/>
  </rv>
  <rv s="0">
    <v>0</v>
    <v>smh</v>
    <v>1</v>
    <v>Generic</v>
    <v>smh</v>
    <v>https://cloud.tencent.com/product/smh</v>
    <v>smh</v>
    <v>存储数据服务</v>
    <v>图片类应用一站式解决方案</v>
    <v>智能媒资托管</v>
    <v>存储→ 智能媒资托管→ SMH</v>
    <v>存储</v>
    <v/>
    <v/>
  </rv>
  <rv s="0">
    <v>0</v>
    <v>dsp</v>
    <v>1</v>
    <v>Generic</v>
    <v>dsp</v>
    <v>https://cloud.tencent.com/product/dsp</v>
    <v>dsp</v>
    <v>存储数据服务</v>
    <v>安全稳定、便捷易用的云上数据订阅服务</v>
    <v>数据协作平台</v>
    <v>存储→ 数据协作平台→ DSP</v>
    <v>存储</v>
    <v/>
    <v/>
  </rv>
  <rv s="0">
    <v>0</v>
    <v>csg</v>
    <v>1</v>
    <v>Generic</v>
    <v>csg</v>
    <v>https://cloud.tencent.com/product/csg</v>
    <v>csg</v>
    <v>混合云存储</v>
    <v>混合云存储服务</v>
    <v>存储网关</v>
    <v>存储→ 存储网关→ CSG</v>
    <v>存储</v>
    <v/>
    <v/>
  </rv>
  <rv s="0">
    <v>0</v>
    <v>tstor</v>
    <v>1</v>
    <v>Generic</v>
    <v>tstor</v>
    <v>https://cloud.tencent.com/product/tstor</v>
    <v>tstor</v>
    <v>混合云存储</v>
    <v>与腾讯云互通的云下部署存储产品</v>
    <v>存储一体机</v>
    <v>存储→ 存储一体机→ TSTOR</v>
    <v>存储</v>
    <v/>
    <v/>
  </rv>
  <rv s="0">
    <v>0</v>
    <v>tstorb2000</v>
    <v>1</v>
    <v>Generic</v>
    <v>tstorb2000</v>
    <v>https://cloud.tencent.com/product/tstorb2000</v>
    <v>tstorb2000</v>
    <v>混合云存储</v>
    <v>融合备份和存储于一体</v>
    <v>备份一体机</v>
    <v>存储→ 备份一体机→ TSTORB2000</v>
    <v>存储</v>
    <v/>
    <v/>
  </rv>
  <rv s="0">
    <v>0</v>
    <v>cos</v>
    <v>1</v>
    <v>Generic</v>
    <v>cos</v>
    <v>https://cloud.tencent.com/product/cos</v>
    <v>cos</v>
    <v>基础存储服务</v>
    <v>安全稳定、便捷易用、低成本的海量云端存储服务</v>
    <v>对象存储</v>
    <v>存储→ 对象存储→ COS</v>
    <v>存储</v>
    <v/>
    <v>常用</v>
  </rv>
  <rv s="0">
    <v>0</v>
    <v>cbs</v>
    <v>1</v>
    <v>Generic</v>
    <v>cbs</v>
    <v>https://cloud.tencent.com/product/cbs</v>
    <v>cbs</v>
    <v>基础存储服务</v>
    <v>持久性数据块存储设备</v>
    <v>云硬盘</v>
    <v>存储→ 云硬盘→ CBS</v>
    <v>存储</v>
    <v/>
    <v>常用</v>
  </rv>
  <rv s="0">
    <v>0</v>
    <v>cfs</v>
    <v>1</v>
    <v>Generic</v>
    <v>cfs</v>
    <v>https://cloud.tencent.com/product/cfs</v>
    <v>cfs</v>
    <v>基础存储服务</v>
    <v>可共享的文件存储服务</v>
    <v>文件存储</v>
    <v>存储→ 文件存储→ CFS</v>
    <v>存储</v>
    <v/>
    <v/>
  </rv>
  <rv s="0">
    <v>0</v>
    <v>cas</v>
    <v>1</v>
    <v>Generic</v>
    <v>cas</v>
    <v>https://cloud.tencent.com/product/cas</v>
    <v>cas</v>
    <v>基础存储服务</v>
    <v>离线归档存储服务</v>
    <v>归档存储</v>
    <v>存储→ 归档存储→ CAS</v>
    <v>存储</v>
    <v/>
    <v/>
  </rv>
  <rv s="0">
    <v>0</v>
    <v>chdfs</v>
    <v>1</v>
    <v>Generic</v>
    <v>chdfs</v>
    <v>https://cloud.tencent.com/product/chdfs</v>
    <v>chdfs</v>
    <v>基础存储服务</v>
    <v>标准 HDFS 访问协议、强一致性的存储服务</v>
    <v>云 HDFS</v>
    <v>存储→ 云 HDFS→ CHDFS</v>
    <v>存储</v>
    <v/>
    <v>常用</v>
  </rv>
  <rv s="0">
    <v>0</v>
    <v>ci</v>
    <v>1</v>
    <v>Generic</v>
    <v>ci</v>
    <v>https://cloud.tencent.com/product/ci</v>
    <v>ci</v>
    <v>数据处理与分析</v>
    <v>高效、全面的图片鉴定和识别服务</v>
    <v>数据万象</v>
    <v>存储→ 数据万象→ CI</v>
    <v>存储</v>
    <v/>
    <v>常用</v>
  </rv>
  <rv s="0">
    <v>0</v>
    <v>cls</v>
    <v>1</v>
    <v>Generic</v>
    <v>cls</v>
    <v>https://cloud.tencent.com/product/cls</v>
    <v>cls</v>
    <v>数据处理与分析</v>
    <v>一站式日志数据解决方案</v>
    <v>日志服务</v>
    <v>存储→ 日志服务→ CLS</v>
    <v>存储</v>
    <v/>
    <v>常用</v>
  </rv>
  <rv s="0">
    <v>0</v>
    <v>msp</v>
    <v>1</v>
    <v>Generic</v>
    <v>msp</v>
    <v>https://cloud.tencent.com/product/msp</v>
    <v>msp</v>
    <v>数据迁移</v>
    <v>帮助用户轻松迁移</v>
    <v>迁移服务平台</v>
    <v>存储→ 迁移服务平台→ MSP</v>
    <v>存储</v>
    <v/>
    <v>常用</v>
  </rv>
  <rv s="0">
    <v>0</v>
    <v>cdm</v>
    <v>1</v>
    <v>Generic</v>
    <v>cdm</v>
    <v>https://cloud.tencent.com/product/cdm</v>
    <v>cdm</v>
    <v>数据迁移</v>
    <v>TB/PB 级数据迁移上云</v>
    <v>云数据迁移</v>
    <v>存储→ 云数据迁移→ CDM</v>
    <v>存储</v>
    <v/>
    <v/>
  </rv>
  <rv s="0">
    <v>0</v>
    <v>iss</v>
    <v>1</v>
    <v>Generic</v>
    <v>iss</v>
    <v>https://cloud.tencent.com/product/iss</v>
    <v>iss</v>
    <v>智能存储</v>
    <v>监控设备一站式存储分析解决方案</v>
    <v>明瞳智控</v>
    <v>存储→ 明瞳智控→ ISS</v>
    <v>存储</v>
    <v/>
    <v/>
  </rv>
  <rv s="0">
    <v>0</v>
    <v>crs</v>
    <v>1</v>
    <v>Generic</v>
    <v>crs</v>
    <v>https://cloud.tencent.com/product/crs</v>
    <v>crs</v>
    <v>NoSQL 数据库</v>
    <v>高性能、低延迟、可伸缩的 Redis 数据库</v>
    <v>云数据库 Redis</v>
    <v>数据库→ 云数据库 Redis→ CRS</v>
    <v>数据库</v>
    <v/>
    <v>常用</v>
  </rv>
  <rv s="0">
    <v>0</v>
    <v>mongodb</v>
    <v>1</v>
    <v>Generic</v>
    <v>mongodb</v>
    <v>https://cloud.tencent.com/product/mongodb</v>
    <v>mongodb</v>
    <v>NoSQL 数据库</v>
    <v>高性能、分布式的 MongoDB 数据库</v>
    <v>云数据库 MongoDB</v>
    <v>数据库→ 云数据库 MongoDB→ MONGODB</v>
    <v>数据库</v>
    <v/>
    <v>常用</v>
  </rv>
  <rv s="0">
    <v>0</v>
    <v>cmem</v>
    <v>1</v>
    <v>Generic</v>
    <v>cmem</v>
    <v>https://cloud.tencent.com/product/cmem</v>
    <v>cmem</v>
    <v>NoSQL 数据库</v>
    <v>高性能、高可靠的 Memcahed 数据库</v>
    <v>云数据库 Memcached</v>
    <v>数据库→ 云数据库 Memcached→ CMEM</v>
    <v>数据库</v>
    <v/>
    <v/>
  </rv>
  <rv s="0">
    <v>0</v>
    <v>ctsdb</v>
    <v>1</v>
    <v>Generic</v>
    <v>ctsdb</v>
    <v>https://cloud.tencent.com/product/ctsdb</v>
    <v>ctsdb</v>
    <v>NoSQL 数据库</v>
    <v>支持超高并发写入的时序数据库服务</v>
    <v>时序数据库 CTSDB</v>
    <v>数据库→ 时序数据库 CTSDB→ CTSDB</v>
    <v>数据库</v>
    <v/>
    <v/>
  </rv>
  <rv s="0">
    <v>0</v>
    <v>tcaplusdb</v>
    <v>1</v>
    <v>Generic</v>
    <v>tcaplusdb</v>
    <v>https://cloud.tencent.com/product/tcaplusdb</v>
    <v>tcaplusdb</v>
    <v>NoSQL 数据库</v>
    <v>专为游戏设计的 NoSQL 数据存储服务</v>
    <v>游戏数据库 TcaplusDB</v>
    <v>数据库→ 游戏数据库 TcaplusDB→ TCAPLUSDB</v>
    <v>数据库</v>
    <v/>
    <v/>
  </rv>
  <rv s="0">
    <v>0</v>
    <v>tendis</v>
    <v>1</v>
    <v>Generic</v>
    <v>tendis</v>
    <v>https://cloud.tencent.com/product/tendis</v>
    <v>tendis</v>
    <v>NoSQL 数据库</v>
    <v>兼容 Redis 协议的大容量 KV 存储服务</v>
    <v>云数据库 Tendis</v>
    <v>数据库→ 云数据库 Tendis→ TENDIS</v>
    <v>数据库</v>
    <v/>
    <v/>
  </rv>
  <rv s="0">
    <v>0</v>
    <v>konisgraph</v>
    <v>1</v>
    <v>Generic</v>
    <v>konisgraph</v>
    <v>https://cloud.tencent.com/product/konisgraph</v>
    <v>konisgraph</v>
    <v>NoSQL 数据库</v>
    <v>海量图数据存储、实时查询及可视化服务</v>
    <v>图数据库 KonisGraph</v>
    <v>数据库→ 图数据库 KonisGraph→ KONISGRAPH</v>
    <v>数据库</v>
    <v/>
    <v/>
  </rv>
  <rv s="0">
    <v>0</v>
    <v>cdb</v>
    <v>1</v>
    <v>Generic</v>
    <v>cdb</v>
    <v>https://cloud.tencent.com/product/cdb</v>
    <v>cdb</v>
    <v>关系型数据库</v>
    <v>高性能、高可靠、灵活的数据库托管服务</v>
    <v>云数据库 MySQL</v>
    <v>数据库→ 云数据库 MySQL→ CDB</v>
    <v>数据库</v>
    <v/>
    <v>常用</v>
  </rv>
  <rv s="0">
    <v>0</v>
    <v>sqlserver</v>
    <v>1</v>
    <v>Generic</v>
    <v>sqlserver</v>
    <v>https://cloud.tencent.com/product/sqlserver</v>
    <v>sqlserver</v>
    <v>关系型数据库</v>
    <v>正版授权 SQL Server 云数据库</v>
    <v>云数据库 SQL Server</v>
    <v>数据库→ 云数据库 SQL Server→ SQLSERVER</v>
    <v>数据库</v>
    <v/>
    <v>常用</v>
  </rv>
  <rv s="0">
    <v>0</v>
    <v>postgres</v>
    <v>1</v>
    <v>Generic</v>
    <v>postgres</v>
    <v>https://cloud.tencent.com/product/postgres</v>
    <v>postgres</v>
    <v>关系型数据库</v>
    <v>支持空间地理信息处理的开源数据库</v>
    <v>云数据库 PostgreSQL</v>
    <v>数据库→ 云数据库 PostgreSQL→ POSTGRES</v>
    <v>数据库</v>
    <v/>
    <v>常用</v>
  </rv>
  <rv s="0">
    <v>0</v>
    <v>tda</v>
    <v>1</v>
    <v>Generic</v>
    <v>tda</v>
    <v>https://cloud.tencent.com/product/tda</v>
    <v>tda</v>
    <v>企业级分布式数据库</v>
    <v>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v>
    <v>TDSQL-A PostgreSQL 版</v>
    <v>数据库→ TDSQL-A PostgreSQL 版→ TDA</v>
    <v>数据库</v>
    <v/>
    <v/>
  </rv>
  <rv s="0">
    <v>0</v>
    <v>txln</v>
    <v>1</v>
    <v>Generic</v>
    <v>txln</v>
    <v>https://cloud.tencent.com/product/txln</v>
    <v>txln</v>
    <v>企业级分布式数据库</v>
    <v>TDSQL-H TxLightning 是腾讯云自主研发的分布式 HTAP 数据库。基于可插拔式引擎设计、强大的数据融合能力和云原生系统架构，为用户提供一体化产品体验。支持海量数据处理，无论是高负载事务，亦或复杂分析，均能出色完成。</v>
    <v>TDSQL-H TxLightning</v>
    <v>数据库→ TDSQL-H TxLightning→ TXLN</v>
    <v>数据库</v>
    <v/>
    <v/>
  </rv>
  <rv s="0">
    <v>0</v>
    <v>dcdb</v>
    <v>1</v>
    <v>Generic</v>
    <v>dcdb</v>
    <v>https://cloud.tencent.com/product/dcdb</v>
    <v>dcdb</v>
    <v>企业级分布式数据库</v>
    <v>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v>
    <v>TDSQL MySQL 版</v>
    <v>数据库→ TDSQL MySQL 版→ DCDB</v>
    <v>数据库</v>
    <v/>
    <v>常用</v>
  </rv>
  <rv s="0">
    <v>0</v>
    <v>tbase</v>
    <v>1</v>
    <v>Generic</v>
    <v>tbase</v>
    <v>https://cloud.tencent.com/product/tbase</v>
    <v>tbase</v>
    <v>企业级分布式数据库</v>
    <v>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v>
    <v>TDSQL PostgreSQL 版</v>
    <v>数据库→ TDSQL PostgreSQL 版→ TBASE</v>
    <v>数据库</v>
    <v/>
    <v>常用</v>
  </rv>
  <rv s="0">
    <v>0</v>
    <v>dts</v>
    <v>1</v>
    <v>Generic</v>
    <v>dts</v>
    <v>https://cloud.tencent.com/product/dts</v>
    <v>dts</v>
    <v>数据库 SaaS 工具</v>
    <v>数据无缝传输和迁移，无宕机时间</v>
    <v>数据传输服务</v>
    <v>数据库→ 数据传输服务→ DTS</v>
    <v>数据库</v>
    <v/>
    <v>常用</v>
  </rv>
  <rv s="0">
    <v>0</v>
    <v>des</v>
    <v>1</v>
    <v>Generic</v>
    <v>des</v>
    <v>https://cloud.tencent.com/product/des</v>
    <v>des</v>
    <v>数据库 SaaS 工具</v>
    <v>专业、高效的数据库服务</v>
    <v>数据库专家服务</v>
    <v>数据库→ 数据库专家服务→ DES</v>
    <v>数据库</v>
    <v/>
    <v/>
  </rv>
  <rv s="0">
    <v>0</v>
    <v>tcv</v>
    <v>1</v>
    <v>Generic</v>
    <v>tcv</v>
    <v>https://cloud.tencent.com/product/tcv</v>
    <v>tcv</v>
    <v>数据库 SaaS 工具</v>
    <v>一站式数据可视化展示平台</v>
    <v>腾讯云图</v>
    <v>数据库→ 腾讯云图→ TCV</v>
    <v>数据库</v>
    <v/>
    <v/>
  </rv>
  <rv s="0">
    <v>0</v>
    <v>dbbrain</v>
    <v>1</v>
    <v>Generic</v>
    <v>dbbrain</v>
    <v>https://cloud.tencent.com/product/dbbrain</v>
    <v>dbbrain</v>
    <v>数据库 SaaS 工具</v>
    <v>数据库性能优化、管理和安全防护云服务</v>
    <v>数据库智能管家 DBbrain</v>
    <v>数据库→ 数据库智能管家 DBbrain→ DBBRAIN</v>
    <v>数据库</v>
    <v>基本免费</v>
    <v>常用</v>
  </rv>
  <rv s="0">
    <v>0</v>
    <v>tdata</v>
    <v>1</v>
    <v>Generic</v>
    <v>tdata</v>
    <v>https://cloud.tencent.com/product/tdata</v>
    <v>tdata</v>
    <v>数据库软硬一体</v>
    <v>面向 OLTP、OLAP 及混合场景的数据库</v>
    <v>数据库一体机 TData</v>
    <v>数据库→ 数据库一体机 TData→ TDATA</v>
    <v>数据库</v>
    <v/>
    <v/>
  </rv>
  <rv s="0">
    <v>0</v>
    <v>dbdc</v>
    <v>1</v>
    <v>Generic</v>
    <v>dbdc</v>
    <v>https://cloud.tencent.com/product/dbdc</v>
    <v>dbdc</v>
    <v>数据库软硬一体</v>
    <v>独享资源、安全灵活的云上数据库服务</v>
    <v>云数据库独享集群</v>
    <v>数据库→ 云数据库独享集群→ DBDC</v>
    <v>数据库</v>
    <v/>
    <v/>
  </rv>
  <rv s="0">
    <v>0</v>
    <v>emr</v>
    <v>1</v>
    <v>Generic</v>
    <v>emr</v>
    <v>https://cloud.tencent.com/product/emr</v>
    <v>emr</v>
    <v>数据分析</v>
    <v>安全、灵活的云端托管 Hadoop 服务</v>
    <v>弹性 MapReduce</v>
    <v>大数据→ 弹性 MapReduce→ EMR</v>
    <v>大数据</v>
    <v/>
    <v>常用</v>
  </rv>
  <rv s="0">
    <v>0</v>
    <v>es</v>
    <v>1</v>
    <v>Generic</v>
    <v>es</v>
    <v>https://cloud.tencent.com/product/es</v>
    <v>es</v>
    <v>数据分析</v>
    <v>开箱即用的云端 Elasticsearch 服务</v>
    <v>Elasticsearch Service</v>
    <v>大数据→ Elasticsearch Service→ ES</v>
    <v>大数据</v>
    <v/>
    <v>常用</v>
  </rv>
  <rv s="0">
    <v>0</v>
    <v>oceanus</v>
    <v>1</v>
    <v>Generic</v>
    <v>oceanus</v>
    <v>https://cloud.tencent.com/product/oceanus</v>
    <v>oceanus</v>
    <v>数据分析</v>
    <v>云端的流式数据汇聚、计算服务</v>
    <v>流计算 Oceanus</v>
    <v>大数据→ 流计算 Oceanus→ OCEANUS</v>
    <v>大数据</v>
    <v/>
    <v>常用</v>
  </rv>
  <rv s="0">
    <v>0</v>
    <v>cdwpg</v>
    <v>1</v>
    <v>Generic</v>
    <v>cdwpg</v>
    <v>https://cloud.tencent.com/product/cdwpg</v>
    <v>cdwpg</v>
    <v>数据分析</v>
    <v>云数据仓库兼容 Greenplum 开源数据仓库,是一种基于 MPP（大规模并行处理）架构的数仓服务</v>
    <v>云数据仓库 PostgreSQL</v>
    <v>大数据→ 云数据仓库 PostgreSQL→ CDWPG</v>
    <v>大数据</v>
    <v/>
    <v>常用</v>
  </rv>
  <rv s="0">
    <v>0</v>
    <v>cdwch</v>
    <v>1</v>
    <v>Generic</v>
    <v>cdwch</v>
    <v>https://cloud.tencent.com/product/cdwch</v>
    <v>cdwch</v>
    <v>数据分析</v>
    <v>优异查询性能，多维度，多模式分析时可以在亚秒级内响应</v>
    <v>云数据仓库 ClickHouse</v>
    <v>大数据→ 云数据仓库 ClickHouse→ CDWCH</v>
    <v>大数据</v>
    <v/>
    <v>常用</v>
  </rv>
  <rv s="0">
    <v>0</v>
    <v>cdwdoris</v>
    <v>1</v>
    <v>Generic</v>
    <v>cdwdoris</v>
    <v>https://cloud.tencent.com/product/cdwdoris</v>
    <v>cdwdoris</v>
    <v>数据分析</v>
    <v>基于 MPP（大规模并行处理）架构，支持标准 SQL 语言，兼容 MySQL 协议，支持对 PB 级的海量数据进行高并发查询</v>
    <v>云数据仓库 Doris</v>
    <v>大数据→ 云数据仓库 Doris→ CDWDORIS</v>
    <v>大数据</v>
    <v/>
    <v/>
  </rv>
  <rv s="0">
    <v>0</v>
    <v>dlc</v>
    <v>1</v>
    <v>Generic</v>
    <v>dlc</v>
    <v>https://cloud.tencent.com/product/dlc</v>
    <v>dlc</v>
    <v>数据分析</v>
    <v>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v>
    <v>数据湖计算 DLC</v>
    <v>大数据→ 数据湖计算 DLC→ DLC</v>
    <v>大数据</v>
    <v/>
    <v/>
  </rv>
  <rv s="0">
    <v>0</v>
    <v>dlf</v>
    <v>1</v>
    <v>Generic</v>
    <v>dlf</v>
    <v>https://cloud.tencent.com/product/dlf</v>
    <v>dlf</v>
    <v>数据分析</v>
    <v>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v>
    <v>数据湖构建 DLF</v>
    <v>大数据→ 数据湖构建 DLF→ DLF</v>
    <v>大数据</v>
    <v/>
    <v/>
  </rv>
  <rv s="0">
    <v>0</v>
    <v>bi</v>
    <v>1</v>
    <v>Generic</v>
    <v>bi</v>
    <v>https://cloud.tencent.com/product/bi</v>
    <v>bi</v>
    <v>数据分析</v>
    <v>新一代敏捷型 BI SAAS 服务</v>
    <v>商业智能分析 BI</v>
    <v>大数据→ 商业智能分析 BI→ BI</v>
    <v>大数据</v>
    <v/>
    <v/>
  </rv>
  <rv s="0">
    <v>0</v>
    <v>tbds</v>
    <v>1</v>
    <v>Generic</v>
    <v>tbds</v>
    <v>https://cloud.tencent.com/product/tbds</v>
    <v>tbds</v>
    <v>数据开发与治理</v>
    <v>安全、易用的一站式大数据处理平台</v>
    <v>大数据处理套件</v>
    <v>大数据→ 大数据处理套件→ TBDS</v>
    <v>大数据</v>
    <v/>
    <v/>
  </rv>
  <rv s="0">
    <v>0</v>
    <v>wedata</v>
    <v>1</v>
    <v>Generic</v>
    <v>wedata</v>
    <v>https://cloud.tencent.com/product/wedata</v>
    <v>wedata</v>
    <v>数据开发与治理</v>
    <v>云端的一站式数据协作开发平台</v>
    <v>数据开发平台 WeData</v>
    <v>大数据→ 数据开发平台 WeData→ WEDATA</v>
    <v>大数据</v>
    <v/>
    <v/>
  </rv>
  <rv s="0">
    <v>0</v>
    <v>ida</v>
    <v>1</v>
    <v>Generic</v>
    <v>ida</v>
    <v>https://cloud.tencent.com/product/ida</v>
    <v>ida</v>
    <v>数据生态产品与服务</v>
    <v>基于云端大数据架构的用户行为分析平台</v>
    <v>智能数据分析</v>
    <v>大数据→ 智能数据分析→ IDA</v>
    <v>大数据</v>
    <v/>
    <v/>
  </rv>
  <rv s="0">
    <v>0</v>
    <v>iea</v>
    <v>1</v>
    <v>Generic</v>
    <v>iea</v>
    <v>https://cloud.tencent.com/product/iea</v>
    <v>iea</v>
    <v>数据生态产品与服务</v>
    <v>全面产业分析，精准靶向招商</v>
    <v>产业分析</v>
    <v>大数据→ 产业分析→ IEA</v>
    <v>大数据</v>
    <v/>
    <v/>
  </rv>
  <rv s="0">
    <v>0</v>
    <v>bcdm</v>
    <v>1</v>
    <v>Generic</v>
    <v>bcdm</v>
    <v>https://cloud.tencent.com/product/bcdm</v>
    <v>bcdm</v>
    <v>数据生态产品与服务</v>
    <v>专业可靠的数字化营销平台</v>
    <v>商机魔方</v>
    <v>大数据→ 商机魔方→ BCDM</v>
    <v>大数据</v>
    <v/>
    <v/>
  </rv>
  <rv s="0">
    <v>0</v>
    <v>brdm</v>
    <v>1</v>
    <v>Generic</v>
    <v>brdm</v>
    <v>https://cloud.tencent.com/product/brdm</v>
    <v>brdm</v>
    <v>数据生态产品与服务</v>
    <v>专业可靠的数字化营销平台</v>
    <v>商机雷达</v>
    <v>大数据→ 商机雷达→ BRDM</v>
    <v>大数据</v>
    <v/>
    <v/>
  </rv>
  <rv s="0">
    <v>0</v>
    <v>ep</v>
    <v>1</v>
    <v>Generic</v>
    <v>ep</v>
    <v>https://cloud.tencent.com/product/ep</v>
    <v>ep</v>
    <v>数据应用</v>
    <v>一站式企业数据服务产品</v>
    <v>企业画像</v>
    <v>大数据→ 企业画像→ EP</v>
    <v>大数据</v>
    <v/>
    <v/>
  </rv>
  <rv s="0">
    <v>0</v>
    <v>poa</v>
    <v>1</v>
    <v>Generic</v>
    <v>poa</v>
    <v>https://cloud.tencent.com/product/poa</v>
    <v>poa</v>
    <v>数据应用</v>
    <v>全面、快速、准确的全网数据分析服务</v>
    <v>腾讯文智公众趋势分析</v>
    <v>大数据→ 腾讯文智公众趋势分析→ POA</v>
    <v>大数据</v>
    <v/>
    <v/>
  </rv>
  <rv s="0">
    <v>0</v>
    <v>tgp</v>
    <v>1</v>
    <v>Generic</v>
    <v>tgp</v>
    <v>https://cloud.tencent.com/product/tgp</v>
    <v>tgp</v>
    <v>数据应用</v>
    <v>无埋点采集，实时分析，A/B 实验的增长平台</v>
    <v>腾讯增长平台</v>
    <v>大数据→ 腾讯增长平台→ TGP</v>
    <v>大数据</v>
    <v/>
    <v/>
  </rv>
  <rv s="0">
    <v>0</v>
    <v>tcspc</v>
    <v>1</v>
    <v>Generic</v>
    <v>tcspc</v>
    <v>https://cloud.tencent.com/product/tcspc</v>
    <v>tcspc</v>
    <v>数据应用</v>
    <v>安全稳定，高可用隐私计算平台</v>
    <v>云安全隐私计算</v>
    <v>大数据→ 云安全隐私计算→ TCSPC</v>
    <v>大数据</v>
    <v/>
    <v/>
  </rv>
  <rv s="0">
    <v>0</v>
    <v>tcs</v>
    <v>1</v>
    <v>Generic</v>
    <v>tcs</v>
    <v>https://cloud.tencent.com/product/tcs</v>
    <v>tcs</v>
    <v>数据应用</v>
    <v>一站式结构化数据搜索托管服务</v>
    <v>腾讯云搜</v>
    <v>大数据→ 腾讯云搜→ TCS</v>
    <v>大数据</v>
    <v/>
    <v/>
  </rv>
  <rv s="0">
    <v>0</v>
    <v>raydata</v>
    <v>1</v>
    <v>Generic</v>
    <v>raydata</v>
    <v>https://cloud.tencent.com/product/raydata</v>
    <v>raydata</v>
    <v>数据应用</v>
    <v>实时、高效、稳定的数据可视化服务</v>
    <v>大数据可视交互系统</v>
    <v>大数据→ 大数据可视交互系统→ RAYDATA</v>
    <v>大数据</v>
    <v/>
    <v/>
  </rv>
  <rv s="0">
    <v>0</v>
    <v>epo</v>
    <v>1</v>
    <v>Generic</v>
    <v>epo</v>
    <v>https://cloud.tencent.com/product/epo</v>
    <v>epo</v>
    <v>数据应用</v>
    <v>专业可靠的大数据舆情服务平台</v>
    <v>企业舆情</v>
    <v>大数据→ 企业舆情→ EPO</v>
    <v>大数据</v>
    <v/>
    <v/>
  </rv>
  <rv s="0">
    <v>0</v>
    <v>cdn</v>
    <v>1</v>
    <v>Generic</v>
    <v>cdn</v>
    <v>https://cloud.tencent.com/product/cdn</v>
    <v>cdn</v>
    <v>CDN与加速</v>
    <v>快速、稳定、智能、可靠的内容加速服务</v>
    <v>内容分发网络 CDN</v>
    <v>网络与CDN→ 内容分发网络 CDN→ CDN</v>
    <v>网络与CDN</v>
    <v/>
    <v>常用</v>
  </rv>
  <rv s="0">
    <v>0</v>
    <v>ecdn</v>
    <v>1</v>
    <v>Generic</v>
    <v>ecdn</v>
    <v>https://cloud.tencent.com/product/ecdn</v>
    <v>ecdn</v>
    <v>CDN与加速</v>
    <v>动静态混合资源加速服务平台</v>
    <v>全站加速网络</v>
    <v>网络与CDN→ 全站加速网络→ ECDN</v>
    <v>网络与CDN</v>
    <v/>
    <v>常用</v>
  </rv>
  <rv s="0">
    <v>0</v>
    <v>gaap</v>
    <v>1</v>
    <v>Generic</v>
    <v>gaap</v>
    <v>https://cloud.tencent.com/product/gaap</v>
    <v>gaap</v>
    <v>CDN与加速</v>
    <v>应用加速服务</v>
    <v>全球应用加速</v>
    <v>网络与CDN→ 全球应用加速→ GAAP</v>
    <v>网络与CDN</v>
    <v/>
    <v/>
  </rv>
  <rv s="0">
    <v>0</v>
    <v>scdn</v>
    <v>1</v>
    <v>Generic</v>
    <v>scdn</v>
    <v>https://cloud.tencent.com/product/scdn</v>
    <v>scdn</v>
    <v>CDN与加速</v>
    <v>多项安全防护能力于一体的内容分发网络</v>
    <v>安全加速 SCDN</v>
    <v>网络与CDN→ 安全加速 SCDN→ SCDN</v>
    <v>网络与CDN</v>
    <v/>
    <v/>
  </rv>
  <rv s="0">
    <v>0</v>
    <v>x-p2p</v>
    <v>1</v>
    <v>Generic</v>
    <v>x-p2p</v>
    <v>https://cloud.tencent.com/product/x-p2p</v>
    <v>x-p2p</v>
    <v>CDN与加速</v>
    <v>业内最优的低延迟 P2P 解决方案</v>
    <v>X-P2P</v>
    <v>网络与CDN→ X-P2P→ X-P2P</v>
    <v>网络与CDN</v>
    <v/>
    <v/>
  </rv>
  <rv s="0">
    <v>0</v>
    <v>goa</v>
    <v>1</v>
    <v>Generic</v>
    <v>goa</v>
    <v>https://cloud.tencent.com/product/goa</v>
    <v>goa</v>
    <v>CDN与加速</v>
    <v>基于零信任网络理念的全球办公访问服务</v>
    <v>全球办公访问</v>
    <v>网络与CDN→ 全球办公访问→ GOA</v>
    <v>网络与CDN</v>
    <v/>
    <v/>
  </rv>
  <rv s="0">
    <v>0</v>
    <v>clb</v>
    <v>1</v>
    <v>Generic</v>
    <v>clb</v>
    <v>https://cloud.tencent.com/product/clb</v>
    <v>clb</v>
    <v>网络</v>
    <v>对多台服务器进行流量分发</v>
    <v>负载均衡</v>
    <v>网络与CDN→ 负载均衡→ CLB</v>
    <v>网络与CDN</v>
    <v/>
    <v>常用</v>
  </rv>
  <rv s="0">
    <v>0</v>
    <v>vpc</v>
    <v>1</v>
    <v>Generic</v>
    <v>vpc</v>
    <v>https://cloud.tencent.com/product/vpc</v>
    <v>vpc</v>
    <v>网络</v>
    <v>独立隔离的网络空间</v>
    <v>私有网络</v>
    <v>网络与CDN→ 私有网络→ VPC</v>
    <v>网络与CDN</v>
    <v>免费</v>
    <v>常用</v>
  </rv>
  <rv s="0">
    <v>0</v>
    <v>dc</v>
    <v>1</v>
    <v>Generic</v>
    <v>dc</v>
    <v>https://cloud.tencent.com/product/dc</v>
    <v>dc</v>
    <v>网络</v>
    <v>专用网络链路接入服务</v>
    <v>专线接入</v>
    <v>网络与CDN→ 专线接入→ DC</v>
    <v>网络与CDN</v>
    <v/>
    <v>常用</v>
  </rv>
  <rv s="0">
    <v>0</v>
    <v>dc/cas</v>
    <v>1</v>
    <v>Generic</v>
    <v>dc/cas</v>
    <v>https://cloud.tencent.com/product/dc/cas</v>
    <v>dc/cas</v>
    <v>网络</v>
    <v>腾讯云联合运营商合规资源，实现用户 IDC 与腾讯云互通的云服务</v>
    <v>专线接入-高速上云</v>
    <v>网络与CDN→ 专线接入-高速上云→ DC/CAS</v>
    <v>网络与CDN</v>
    <v/>
    <v>特增</v>
  </rv>
  <rv s="0">
    <v>0</v>
    <v>ccn</v>
    <v>1</v>
    <v>Generic</v>
    <v>ccn</v>
    <v>https://cloud.tencent.com/product/ccn</v>
    <v>ccn</v>
    <v>网络</v>
    <v>轻松实现云上云下多点互通</v>
    <v>云联网</v>
    <v>网络与CDN→ 云联网→ CCN</v>
    <v>网络与CDN</v>
    <v/>
    <v>常用</v>
  </rv>
  <rv s="0">
    <v>0</v>
    <v>eni</v>
    <v>1</v>
    <v>Generic</v>
    <v>eni</v>
    <v>https://cloud.tencent.com/product/eni</v>
    <v>eni</v>
    <v>网络</v>
    <v>面向云主机的多网卡热插拔服务</v>
    <v>弹性网卡</v>
    <v>网络与CDN→ 弹性网卡→ ENI</v>
    <v>网络与CDN</v>
    <v>免费</v>
    <v>常用</v>
  </rv>
  <rv s="0">
    <v>0</v>
    <v>nat</v>
    <v>1</v>
    <v>Generic</v>
    <v>nat</v>
    <v>https://cloud.tencent.com/product/nat</v>
    <v>nat</v>
    <v>网络</v>
    <v>支持 SNAT 的大带宽、高可用网关</v>
    <v>NAT 网关</v>
    <v>网络与CDN→ NAT 网关→ NAT</v>
    <v>网络与CDN</v>
    <v/>
    <v>常用</v>
  </rv>
  <rv s="0">
    <v>0</v>
    <v>pc</v>
    <v>1</v>
    <v>Generic</v>
    <v>pc</v>
    <v>https://cloud.tencent.com/product/pc</v>
    <v>pc</v>
    <v>网络</v>
    <v>多地数据同步服务</v>
    <v>对等连接</v>
    <v>网络与CDN→ 对等连接→ PC</v>
    <v>网络与CDN</v>
    <v>有限免费</v>
    <v>常用</v>
  </rv>
  <rv s="0">
    <v>0</v>
    <v>vpn</v>
    <v>1</v>
    <v>Generic</v>
    <v>vpn</v>
    <v>https://cloud.tencent.com/product/vpn</v>
    <v>vpn</v>
    <v>网络</v>
    <v>轻松构建 IPsec VPN 服务</v>
    <v>VPN 连接</v>
    <v>网络与CDN→ VPN 连接→ VPN</v>
    <v>网络与CDN</v>
    <v/>
    <v>常用</v>
  </rv>
  <rv s="0">
    <v>0</v>
    <v>fl</v>
    <v>1</v>
    <v>Generic</v>
    <v>fl</v>
    <v>https://cloud.tencent.com/product/fl</v>
    <v>fl</v>
    <v>网络</v>
    <v>全时、全流、非侵入的流量采集服务</v>
    <v>网络流日志</v>
    <v>网络与CDN→ 网络流日志→ FL</v>
    <v>网络与CDN</v>
    <v/>
    <v/>
  </rv>
  <rv s="0">
    <v>0</v>
    <v>aia</v>
    <v>1</v>
    <v>Generic</v>
    <v>aia</v>
    <v>https://cloud.tencent.com/product/aia</v>
    <v>aia</v>
    <v>网络</v>
    <v>优化访问、简化部署的 IP Anycast 服务</v>
    <v>Anycast 公网加速</v>
    <v>网络与CDN→ Anycast 公网加速→ AIA</v>
    <v>网络与CDN</v>
    <v/>
    <v/>
  </rv>
  <rv s="0">
    <v>0</v>
    <v>bwp</v>
    <v>1</v>
    <v>Generic</v>
    <v>bwp</v>
    <v>https://cloud.tencent.com/product/bwp</v>
    <v>bwp</v>
    <v>网络</v>
    <v>多IP聚合的计费模式、降低公网费用</v>
    <v>共享带宽包</v>
    <v>网络与CDN→ 共享带宽包→ BWP</v>
    <v>网络与CDN</v>
    <v/>
    <v>常用</v>
  </rv>
  <rv s="0">
    <v>0</v>
    <v>tp</v>
    <v>1</v>
    <v>Generic</v>
    <v>tp</v>
    <v>https://cloud.tencent.com/product/tp</v>
    <v>tp</v>
    <v>网络</v>
    <v>易管理、低成本的预付费 Internet 流量资源</v>
    <v>共享流量包</v>
    <v>网络与CDN→ 共享流量包→ TP</v>
    <v>网络与CDN</v>
    <v/>
    <v>常用</v>
  </rv>
  <rv s="0">
    <v>0</v>
    <v>eipv6</v>
    <v>1</v>
    <v>Generic</v>
    <v>eipv6</v>
    <v>https://cloud.tencent.com/product/eipv6</v>
    <v>eipv6</v>
    <v>网络</v>
    <v>低成本、安全的弹性 IPv6 公网服务</v>
    <v>弹性公网 IPv6</v>
    <v>网络与CDN→ 弹性公网 IPv6→ EIPV6</v>
    <v>网络与CDN</v>
    <v/>
    <v/>
  </rv>
  <rv s="0">
    <v>0</v>
    <v>eip</v>
    <v>1</v>
    <v>Generic</v>
    <v>eip</v>
    <v>https://cloud.tencent.com/product/eip</v>
    <v>eip</v>
    <v>网络</v>
    <v>稳定、独立的公网 IP 资源</v>
    <v>弹性公网 IP</v>
    <v>网络与CDN→ 弹性公网 IP→ EIP</v>
    <v>网络与CDN</v>
    <v/>
    <v>常用</v>
  </rv>
  <rv s="0">
    <v>0</v>
    <v>sas</v>
    <v>1</v>
    <v>Generic</v>
    <v>sas</v>
    <v>https://cloud.tencent.com/product/sas</v>
    <v>sas</v>
    <v>网络</v>
    <v>智能、稳定、安全的 SD-WAN 接入服务</v>
    <v>SD-WAN 接入服务</v>
    <v>网络与CDN→ SD-WAN 接入服务→ SAS</v>
    <v>网络与CDN</v>
    <v/>
    <v/>
  </rv>
  <rv s="0">
    <v>0</v>
    <v>pls</v>
    <v>1</v>
    <v>Generic</v>
    <v>pls</v>
    <v>https://cloud.tencent.com/product/pls</v>
    <v>pls</v>
    <v>网络</v>
    <v>安全稳定、配置灵活的跨 VPC 访问服务</v>
    <v>私有连接</v>
    <v>网络与CDN→ 私有连接→ PLS</v>
    <v>网络与CDN</v>
    <v>内测</v>
    <v>关注</v>
  </rv>
  <rv s="0">
    <v>0</v>
    <v>sls</v>
    <v>1</v>
    <v>Generic</v>
    <v>sls</v>
    <v>https://cloud.tencent.com/product/sls</v>
    <v>sls</v>
    <v>Serverless</v>
    <v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v>
    <v>Serverless 应用中心</v>
    <v>容器与中间件→ Serverless 应用中心→ SLS</v>
    <v>容器与中间件</v>
    <v/>
    <v/>
  </rv>
  <rv s="0">
    <v>0</v>
    <v>scf</v>
    <v>1</v>
    <v>Generic</v>
    <v>scf</v>
    <v>https://cloud.tencent.com/product/scf</v>
    <v>scf</v>
    <v>Serverless</v>
    <v>无服务器的计算服务</v>
    <v>云函数</v>
    <v>容器与中间件→ 云函数→ SCF</v>
    <v>容器与中间件</v>
    <v/>
    <v/>
  </rv>
  <rv s="0">
    <v>0</v>
    <v>eb</v>
    <v>1</v>
    <v>Generic</v>
    <v>eb</v>
    <v>https://cloud.tencent.com/product/eb</v>
    <v>eb</v>
    <v>Serverless</v>
    <v>安全高效的事件管理平台</v>
    <v>事件总线</v>
    <v>容器与中间件→ 事件总线→ EB</v>
    <v>容器与中间件</v>
    <v/>
    <v/>
  </rv>
  <rv s="0">
    <v>0</v>
    <v>tke</v>
    <v>1</v>
    <v>Generic</v>
    <v>tke</v>
    <v>https://cloud.tencent.com/product/tke</v>
    <v>tke</v>
    <v>容器</v>
    <v>高可扩展和高性能容器管理服务</v>
    <v>容器服务</v>
    <v>容器与中间件→ 容器服务→ TKE</v>
    <v>容器与中间件</v>
    <v/>
    <v>常用</v>
  </rv>
  <rv s="0">
    <v>0</v>
    <v>eks</v>
    <v>1</v>
    <v>Generic</v>
    <v>eks</v>
    <v>https://cloud.tencent.com/product/eks</v>
    <v>eks</v>
    <v>容器</v>
    <v>安全稳定的无服务器 Kubernetes 服务</v>
    <v>弹性容器服务 EKS</v>
    <v>容器与中间件→ 弹性容器服务 EKS→ EKS</v>
    <v>容器与中间件</v>
    <v/>
    <v>常用</v>
  </rv>
  <rv s="0">
    <v>0</v>
    <v>tcr</v>
    <v>1</v>
    <v>Generic</v>
    <v>tcr</v>
    <v>https://cloud.tencent.com/product/tcr</v>
    <v>tcr</v>
    <v>容器</v>
    <v>安全独享，高性能的容器镜像托管服务</v>
    <v>容器镜像服务</v>
    <v>容器与中间件→ 容器镜像服务→ TCR</v>
    <v>容器与中间件</v>
    <v/>
    <v/>
  </rv>
  <rv s="0">
    <v>0</v>
    <v>tem</v>
    <v>1</v>
    <v>Generic</v>
    <v>tem</v>
    <v>https://cloud.tencent.com/product/tem</v>
    <v>tem</v>
    <v>微服务</v>
    <v>安全稳定、高弹性的 Serverless 微服务平台</v>
    <v>弹性微服务</v>
    <v>容器与中间件→ 弹性微服务→ TEM</v>
    <v>容器与中间件</v>
    <v/>
    <v/>
  </rv>
  <rv s="0">
    <v>0</v>
    <v>dtf</v>
    <v>1</v>
    <v>Generic</v>
    <v>dtf</v>
    <v>https://cloud.tencent.com/product/dtf</v>
    <v>dtf</v>
    <v>微服务</v>
    <v>强一致、高性能、高可用的分布式事务服务</v>
    <v>分布式事务 DTF</v>
    <v>容器与中间件→ 分布式事务 DTF→ DTF</v>
    <v>容器与中间件</v>
    <v/>
    <v/>
  </rv>
  <rv s="0">
    <v>0</v>
    <v>tsf</v>
    <v>1</v>
    <v>Generic</v>
    <v>tsf</v>
    <v>https://cloud.tencent.com/product/tsf</v>
    <v>tsf</v>
    <v>微服务</v>
    <v>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v>
    <v>微服务平台 TSF</v>
    <v>容器与中间件→ 微服务平台 TSF→ TSF</v>
    <v>容器与中间件</v>
    <v/>
    <v>常用</v>
  </rv>
  <rv s="0">
    <v>0</v>
    <v>tse</v>
    <v>1</v>
    <v>Generic</v>
    <v>tse</v>
    <v>https://cloud.tencent.com/product/tse</v>
    <v>tse</v>
    <v>微服务</v>
    <v>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v>
    <v>微服务引擎</v>
    <v>容器与中间件→ 微服务引擎→ TSE</v>
    <v>容器与中间件</v>
    <v/>
    <v/>
  </rv>
  <rv s="0">
    <v>0</v>
    <v>tcb</v>
    <v>1</v>
    <v>Generic</v>
    <v>tcb</v>
    <v>https://cloud.tencent.com/product/tcb</v>
    <v>tcb</v>
    <v>云开发</v>
    <v>为移动应用开发提供后端云服务</v>
    <v>云开发 CloudBase</v>
    <v>容器与中间件→ 云开发 CloudBase→ TCB</v>
    <v>容器与中间件</v>
    <v/>
    <v/>
  </rv>
  <rv s="0">
    <v>0</v>
    <v>weda</v>
    <v>1</v>
    <v>Generic</v>
    <v>weda</v>
    <v>https://cloud.tencent.com/product/weda</v>
    <v>weda</v>
    <v>云开发</v>
    <v>高效、安全、稳定的低代码应用搭建平台</v>
    <v>腾讯云微搭低代码</v>
    <v>容器与中间件→ 腾讯云微搭低代码→ WEDA</v>
    <v>容器与中间件</v>
    <v/>
    <v/>
  </rv>
  <rv s="0">
    <v>0</v>
    <v>wh</v>
    <v>1</v>
    <v>Generic</v>
    <v>wh</v>
    <v>https://cloud.tencent.com/product/wh</v>
    <v>wh</v>
    <v>云开发</v>
    <v>安全稳定高弹性的托管服务</v>
    <v>静态网站托管</v>
    <v>容器与中间件→ 静态网站托管→ WH</v>
    <v>容器与中间件</v>
    <v/>
    <v/>
  </rv>
  <rv s="0">
    <v>0</v>
    <v>cclid</v>
    <v>1</v>
    <v>Generic</v>
    <v>cclid</v>
    <v>https://cloud.tencent.com/product/cclid</v>
    <v>cclid</v>
    <v>云开发</v>
    <v>管理云开发资源的命令行工具</v>
    <v>云开发 CLI 工具</v>
    <v>容器与中间件→ 云开发 CLI 工具→ CCLID</v>
    <v>容器与中间件</v>
    <v/>
    <v/>
  </rv>
  <rv s="0">
    <v>0</v>
    <v>tcbr</v>
    <v>1</v>
    <v>Generic</v>
    <v>tcbr</v>
    <v>https://cloud.tencent.com/product/tcbr</v>
    <v>tcbr</v>
    <v>云开发</v>
    <v>新一代云原生应用引擎（App Engine 2.0）</v>
    <v>云托管 CloudBase Run</v>
    <v>容器与中间件→ 云托管 CloudBase Run→ TCBR</v>
    <v>容器与中间件</v>
    <v/>
    <v/>
  </rv>
  <rv s="0">
    <v>0</v>
    <v>webify</v>
    <v>1</v>
    <v>Generic</v>
    <v>webify</v>
    <v>https://cloud.tencent.com/product/webify</v>
    <v>webify</v>
    <v>云开发</v>
    <v>极速开发、部署、上线您的 Web 应用</v>
    <v>Web 应用托管</v>
    <v>容器与中间件→ Web 应用托管→ WEBIFY</v>
    <v>容器与中间件</v>
    <v/>
    <v/>
  </rv>
  <rv s="0">
    <v>0</v>
    <v>cmq</v>
    <v>1</v>
    <v>Generic</v>
    <v>cmq</v>
    <v>https://cloud.tencent.com/product/cmq</v>
    <v>cmq</v>
    <v>中间件</v>
    <v>高可靠、高可用、高扩展分布式消息系统</v>
    <v>消息队列 CMQ</v>
    <v>容器与中间件→ 消息队列 CMQ→ CMQ</v>
    <v>容器与中间件</v>
    <v/>
    <v/>
  </rv>
  <rv s="0">
    <v>0</v>
    <v>ckafka</v>
    <v>1</v>
    <v>Generic</v>
    <v>ckafka</v>
    <v>https://cloud.tencent.com/product/ckafka</v>
    <v>ckafka</v>
    <v>中间件</v>
    <v>兼容 Kafka 的高性能可靠的消息系统</v>
    <v>消息队列 CKafka</v>
    <v>容器与中间件→ 消息队列 CKafka→ CKAFKA</v>
    <v>容器与中间件</v>
    <v/>
    <v>常用</v>
  </rv>
  <rv s="0">
    <v>0</v>
    <v>apigw</v>
    <v>1</v>
    <v>Generic</v>
    <v>apigw</v>
    <v>https://cloud.tencent.com/product/apigw</v>
    <v>apigw</v>
    <v>中间件</v>
    <v>API 全生命周期托管服务</v>
    <v>API 网关</v>
    <v>容器与中间件→ API 网关→ APIGW</v>
    <v>容器与中间件</v>
    <v/>
    <v/>
  </rv>
  <rv s="0">
    <v>0</v>
    <v>tdmq</v>
    <v>1</v>
    <v>Generic</v>
    <v>tdmq</v>
    <v>https://cloud.tencent.com/product/tdmq</v>
    <v>tdmq</v>
    <v>中间件</v>
    <v>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v>
    <v>消息队列 TDMQ</v>
    <v>容器与中间件→ 消息队列 TDMQ→ TDMQ</v>
    <v>容器与中间件</v>
    <v/>
    <v>常用</v>
  </rv>
  <rv s="0">
    <v>0</v>
    <v>tkjdk</v>
    <v>1</v>
    <v>Generic</v>
    <v>tkjdk</v>
    <v>https://cloud.tencent.com/product/tkjdk</v>
    <v>tkjdk</v>
    <v>中间件</v>
    <v>Tencent Kona 针对云应用场景定制优化</v>
    <v>腾讯 Kona</v>
    <v>容器与中间件→ 腾讯 Kona→ TKJDK</v>
    <v>容器与中间件</v>
    <v/>
    <v/>
  </rv>
  <rv s="0">
    <v>0</v>
    <v>expert-service</v>
    <v>1</v>
    <v>Generic</v>
    <v>expert-service</v>
    <v>https://cloud.tencent.com/product/expert-service</v>
    <v>expert-service</v>
    <v>安全服务</v>
    <v>腾讯安全专家提供专业技术支持服务</v>
    <v>安全专家服务</v>
    <v>安全→ 安全专家服务→ EXPERT-SERVICE</v>
    <v>安全</v>
    <v/>
    <v/>
  </rv>
  <rv s="0">
    <v>0</v>
    <v>atts</v>
    <v>1</v>
    <v>Generic</v>
    <v>atts</v>
    <v>https://cloud.tencent.com/product/atts</v>
    <v>atts</v>
    <v>安全服务</v>
    <v>追溯威胁源头，预测、预警威胁发生</v>
    <v>高级威胁追溯系统</v>
    <v>安全→ 高级威胁追溯系统→ ATTS</v>
    <v>安全</v>
    <v/>
    <v/>
  </rv>
  <rv s="0">
    <v>0</v>
    <v>tics</v>
    <v>1</v>
    <v>Generic</v>
    <v>tics</v>
    <v>https://cloud.tencent.com/product/tics</v>
    <v>tics</v>
    <v>安全服务</v>
    <v>提供高质量的威胁情报信息查询服务</v>
    <v>威胁情报云查服务</v>
    <v>安全→ 威胁情报云查服务→ TICS</v>
    <v>安全</v>
    <v/>
    <v/>
  </rv>
  <rv s="0">
    <v>0</v>
    <v>mss</v>
    <v>1</v>
    <v>Generic</v>
    <v>mss</v>
    <v>https://cloud.tencent.com/product/mss</v>
    <v>mss</v>
    <v>安全服务</v>
    <v>实现安全运营的高效、便捷和轻松管理</v>
    <v>安全托管服务</v>
    <v>安全→ 安全托管服务→ MSS</v>
    <v>安全</v>
    <v/>
    <v/>
  </rv>
  <rv s="0">
    <v>0</v>
    <v>ccms</v>
    <v>1</v>
    <v>Generic</v>
    <v>ccms</v>
    <v>https://cloud.tencent.com/product/ccms</v>
    <v>ccms</v>
    <v>安全服务</v>
    <v>全面的外部视角安全风险评估</v>
    <v>网络空间云监测系统</v>
    <v>安全→ 网络空间云监测系统→ CCMS</v>
    <v>安全</v>
    <v/>
    <v/>
  </rv>
  <rv s="0">
    <v>0</v>
    <v>soc</v>
    <v>1</v>
    <v>Generic</v>
    <v>soc</v>
    <v>https://cloud.tencent.com/product/soc</v>
    <v>soc</v>
    <v>安全管理</v>
    <v>腾讯云原生安全管理平台</v>
    <v>安全运营中心</v>
    <v>安全→ 安全运营中心→ SOC</v>
    <v>安全</v>
    <v/>
    <v/>
  </rv>
  <rv s="0">
    <v>0</v>
    <v>mfas</v>
    <v>1</v>
    <v>Generic</v>
    <v>mfas</v>
    <v>https://cloud.tencent.com/product/mfas</v>
    <v>mfas</v>
    <v>身份安全</v>
    <v>组合多种认证手段校验用户身份</v>
    <v>多因子身份认证</v>
    <v>安全→ 多因子身份认证→ MFAS</v>
    <v>安全</v>
    <v/>
    <v/>
  </rv>
  <rv s="0">
    <v>0</v>
    <v>dsgc</v>
    <v>1</v>
    <v>Generic</v>
    <v>dsgc</v>
    <v>https://cloud.tencent.com/product/dsgc</v>
    <v>dsgc</v>
    <v>数据安全</v>
    <v>基于 AI 的云上数据安全平台</v>
    <v>数据安全中心</v>
    <v>安全→ 数据安全中心→ DSGC</v>
    <v>安全</v>
    <v/>
    <v/>
  </rv>
  <rv s="0">
    <v>0</v>
    <v>bh</v>
    <v>1</v>
    <v>Generic</v>
    <v>bh</v>
    <v>https://cloud.tencent.com/product/bh</v>
    <v>bh</v>
    <v>数据安全</v>
    <v>云上资源安全运维网关</v>
    <v>堡垒机</v>
    <v>安全→ 堡垒机→ BH</v>
    <v>安全</v>
    <v/>
    <v>常用</v>
  </rv>
  <rv s="0">
    <v>0</v>
    <v>dsaudit</v>
    <v>1</v>
    <v>Generic</v>
    <v>dsaudit</v>
    <v>https://cloud.tencent.com/product/dsaudit</v>
    <v>dsaudit</v>
    <v>数据安全</v>
    <v>高性能人工智能数据安全审计</v>
    <v>数据安全审计</v>
    <v>安全→ 数据安全审计→ DSAUDIT</v>
    <v>安全</v>
    <v/>
    <v/>
  </rv>
  <rv s="0">
    <v>0</v>
    <v>dmask</v>
    <v>1</v>
    <v>Generic</v>
    <v>dmask</v>
    <v>https://cloud.tencent.com/product/dmask</v>
    <v>dmask</v>
    <v>数据安全</v>
    <v>自动、高效的敏感信息处理服务</v>
    <v>数据脱敏</v>
    <v>安全→ 数据脱敏→ DMASK</v>
    <v>安全</v>
    <v/>
    <v>常用</v>
  </rv>
  <rv s="0">
    <v>0</v>
    <v>cloudhsm</v>
    <v>1</v>
    <v>Generic</v>
    <v>cloudhsm</v>
    <v>https://cloud.tencent.com/product/cloudhsm</v>
    <v>cloudhsm</v>
    <v>数据安全</v>
    <v>符合国密及金融标准的数据加密服务</v>
    <v>云加密机</v>
    <v>安全→ 云加密机→ CLOUDHSM</v>
    <v>安全</v>
    <v/>
    <v>常用</v>
  </rv>
  <rv s="0">
    <v>0</v>
    <v>kms</v>
    <v>1</v>
    <v>Generic</v>
    <v>kms</v>
    <v>https://cloud.tencent.com/product/kms</v>
    <v>kms</v>
    <v>数据安全</v>
    <v>专业保护数据及密钥安全的密钥服务</v>
    <v>密钥管理系统</v>
    <v>安全→ 密钥管理系统→ KMS</v>
    <v>安全</v>
    <v/>
    <v/>
  </rv>
  <rv s="0">
    <v>0</v>
    <v>ssm</v>
    <v>1</v>
    <v>Generic</v>
    <v>ssm</v>
    <v>https://cloud.tencent.com/product/ssm</v>
    <v>ssm</v>
    <v>数据安全</v>
    <v>易用、稳定、安全的凭据管理服务</v>
    <v>凭据管理系统</v>
    <v>安全→ 凭据管理系统→ SSM</v>
    <v>安全</v>
    <v/>
    <v/>
  </rv>
  <rv s="0">
    <v>0</v>
    <v>cdcs</v>
    <v>1</v>
    <v>Generic</v>
    <v>cdcs</v>
    <v>https://cloud.tencent.com/product/cdcs</v>
    <v>cdcs</v>
    <v>数据安全</v>
    <v>更高安全系数的企业核心数据存储</v>
    <v>数据保险箱</v>
    <v>安全→ 数据保险箱→ CDCS</v>
    <v>安全</v>
    <v/>
    <v/>
  </rv>
  <rv s="0">
    <v>0</v>
    <v>casb</v>
    <v>1</v>
    <v>Generic</v>
    <v>casb</v>
    <v>https://cloud.tencent.com/product/casb</v>
    <v>casb</v>
    <v>数据安全</v>
    <v>免应用改造字段级加密解决方案</v>
    <v>云访问安全代理</v>
    <v>安全→ 云访问安全代理→ CASB</v>
    <v>安全</v>
    <v/>
    <v/>
  </rv>
  <rv s="0">
    <v>0</v>
    <v>ddos</v>
    <v>1</v>
    <v>Generic</v>
    <v>ddos</v>
    <v>https://cloud.tencent.com/product/ddos</v>
    <v>ddos</v>
    <v>网络安全</v>
    <v>全面、高效、专业的 DDoS 防护能力</v>
    <v>DDoS 防护</v>
    <v>安全→ DDoS 防护→ DDOS</v>
    <v>安全</v>
    <v/>
    <v>常用</v>
  </rv>
  <rv s="0">
    <v>0</v>
    <v>cfw</v>
    <v>1</v>
    <v>Generic</v>
    <v>cfw</v>
    <v>https://cloud.tencent.com/product/cfw</v>
    <v>cfw</v>
    <v>网络安全</v>
    <v>企业上云的第一道安全防线</v>
    <v>云防火墙</v>
    <v>安全→ 云防火墙→ CFW</v>
    <v>安全</v>
    <v/>
    <v>常用</v>
  </rv>
  <rv s="0">
    <v>0</v>
    <v>nips</v>
    <v>1</v>
    <v>Generic</v>
    <v>nips</v>
    <v>https://cloud.tencent.com/product/nips</v>
    <v>nips</v>
    <v>网络安全</v>
    <v>提供双向流量检测，全局 IP 封禁</v>
    <v>网络入侵防护系统</v>
    <v>安全→ 网络入侵防护系统→ NIPS</v>
    <v>安全</v>
    <v/>
    <v/>
  </rv>
  <rv s="0">
    <v>0</v>
    <v>ama-sandbox</v>
    <v>1</v>
    <v>Generic</v>
    <v>ama-sandbox</v>
    <v>https://cloud.tencent.com/product/ama-sandbox</v>
    <v>ama-sandbox</v>
    <v>网络安全</v>
    <v>恶意样本智能分析鉴定平台</v>
    <v>样本智能分析平台</v>
    <v>安全→ 样本智能分析平台→ AMA-SANDBOX</v>
    <v>安全</v>
    <v/>
    <v/>
  </rv>
  <rv s="0">
    <v>0</v>
    <v>nta</v>
    <v>1</v>
    <v>Generic</v>
    <v>nta</v>
    <v>https://cloud.tencent.com/product/nta</v>
    <v>nta</v>
    <v>网络安全</v>
    <v>识别网络攻击及威胁的网络安全解决方案</v>
    <v>高级威胁检测系统</v>
    <v>安全→ 高级威胁检测系统→ NTA</v>
    <v>安全</v>
    <v/>
    <v/>
  </rv>
  <rv s="0">
    <v>0</v>
    <v>af</v>
    <v>1</v>
    <v>Generic</v>
    <v>af</v>
    <v>https://cloud.tencent.com/product/af</v>
    <v>af</v>
    <v>业务安全</v>
    <v>智能、快速、便捷、及时的天御风控服务</v>
    <v>借贷反欺诈</v>
    <v>安全→ 借贷反欺诈→ AF</v>
    <v>安全</v>
    <v/>
    <v/>
  </rv>
  <rv s="0">
    <v>0</v>
    <v>iaf</v>
    <v>1</v>
    <v>Generic</v>
    <v>iaf</v>
    <v>https://cloud.tencent.com/product/iaf</v>
    <v>iaf</v>
    <v>业务安全</v>
    <v>精准识别保险业务场景下的欺诈风险</v>
    <v>保险反欺诈</v>
    <v>安全→ 保险反欺诈→ IAF</v>
    <v>安全</v>
    <v/>
    <v/>
  </rv>
  <rv s="0">
    <v>0</v>
    <v>afc</v>
    <v>1</v>
    <v>Generic</v>
    <v>afc</v>
    <v>https://cloud.tencent.com/product/afc</v>
    <v>afc</v>
    <v>业务安全</v>
    <v>量身定制的专属建模服务，精准识别欺诈风险</v>
    <v>定制建模</v>
    <v>安全→ 定制建模→ AFC</v>
    <v>安全</v>
    <v/>
    <v/>
  </rv>
  <rv s="0">
    <v>0</v>
    <v>rcp</v>
    <v>1</v>
    <v>Generic</v>
    <v>rcp</v>
    <v>https://cloud.tencent.com/product/rcp</v>
    <v>rcp</v>
    <v>业务安全</v>
    <v>一站式风险管控平台</v>
    <v>风控平台</v>
    <v>安全→ 风控平台→ RCP</v>
    <v>安全</v>
    <v/>
    <v/>
  </rv>
  <rv s="0">
    <v>0</v>
    <v>taf</v>
    <v>1</v>
    <v>Generic</v>
    <v>taf</v>
    <v>https://cloud.tencent.com/product/taf</v>
    <v>taf</v>
    <v>业务安全</v>
    <v>快速、稳定、准确的流量欺诈识别服务</v>
    <v>流量反欺诈</v>
    <v>安全→ 流量反欺诈→ TAF</v>
    <v>安全</v>
    <v/>
    <v/>
  </rv>
  <rv s="0">
    <v>0</v>
    <v>aa</v>
    <v>1</v>
    <v>Generic</v>
    <v>aa</v>
    <v>https://cloud.tencent.com/product/aa</v>
    <v>aa</v>
    <v>业务安全</v>
    <v>快速、便捷、及时的活动防刷服务</v>
    <v>活动防刷</v>
    <v>安全→ 活动防刷→ AA</v>
    <v>安全</v>
    <v/>
    <v/>
  </rv>
  <rv s="0">
    <v>0</v>
    <v>rp</v>
    <v>1</v>
    <v>Generic</v>
    <v>rp</v>
    <v>https://cloud.tencent.com/product/rp</v>
    <v>rp</v>
    <v>业务安全</v>
    <v>从“源头”防范风险，保障业务健康发展</v>
    <v>注册保护</v>
    <v>安全→ 注册保护→ RP</v>
    <v>安全</v>
    <v/>
    <v/>
  </rv>
  <rv s="0">
    <v>0</v>
    <v>lp</v>
    <v>1</v>
    <v>Generic</v>
    <v>lp</v>
    <v>https://cloud.tencent.com/product/lp</v>
    <v>lp</v>
    <v>业务安全</v>
    <v>有效防范盗号风险，为您的业务保驾护航</v>
    <v>登录保护</v>
    <v>安全→ 登录保护→ LP</v>
    <v>安全</v>
    <v/>
    <v/>
  </rv>
  <rv s="0">
    <v>0</v>
    <v>mrm</v>
    <v>1</v>
    <v>Generic</v>
    <v>mrm</v>
    <v>https://cloud.tencent.com/product/mrm</v>
    <v>mrm</v>
    <v>业务安全</v>
    <v>精准打击黑产</v>
    <v>营销风控</v>
    <v>安全→ 营销风控→ MRM</v>
    <v>安全</v>
    <v/>
    <v/>
  </rv>
  <rv s="0">
    <v>0</v>
    <v>captcha</v>
    <v>1</v>
    <v>Generic</v>
    <v>captcha</v>
    <v>https://cloud.tencent.com/product/captcha</v>
    <v>captcha</v>
    <v>业务安全</v>
    <v>稳定、安全、灵活、美观的验证码服务</v>
    <v>验证码</v>
    <v>安全→ 验证码→ CAPTCHA</v>
    <v>安全</v>
    <v/>
    <v/>
  </rv>
  <rv s="0">
    <v>0</v>
    <v>tms</v>
    <v>1</v>
    <v>Generic</v>
    <v>tms</v>
    <v>https://cloud.tencent.com/product/tms</v>
    <v>tms</v>
    <v>业务安全</v>
    <v>精准识别不适宜内容，节省用户运营成本</v>
    <v>文本内容安全</v>
    <v>安全→ 文本内容安全→ TMS</v>
    <v>安全</v>
    <v/>
    <v/>
  </rv>
  <rv s="0">
    <v>0</v>
    <v>ims</v>
    <v>1</v>
    <v>Generic</v>
    <v>ims</v>
    <v>https://cloud.tencent.com/product/ims</v>
    <v>ims</v>
    <v>业务安全</v>
    <v>精准识别不适宜内容，节省用户运营成本</v>
    <v>图片内容安全</v>
    <v>安全→ 图片内容安全→ IMS</v>
    <v>安全</v>
    <v/>
    <v/>
  </rv>
  <rv s="0">
    <v>0</v>
    <v>ams</v>
    <v>1</v>
    <v>Generic</v>
    <v>ams</v>
    <v>https://cloud.tencent.com/product/ams</v>
    <v>ams</v>
    <v>业务安全</v>
    <v>高效准确的音频内容安全服务</v>
    <v>音频内容安全</v>
    <v>安全→ 音频内容安全→ AMS</v>
    <v>安全</v>
    <v/>
    <v/>
  </rv>
  <rv s="0">
    <v>0</v>
    <v>vm</v>
    <v>1</v>
    <v>Generic</v>
    <v>vm</v>
    <v>https://cloud.tencent.com/product/vm</v>
    <v>vm</v>
    <v>业务安全</v>
    <v>高效、准确的视频内容安服务</v>
    <v>视频内容安全</v>
    <v>安全→ 视频内容安全→ VM</v>
    <v>安全</v>
    <v/>
    <v/>
  </rv>
  <rv s="0">
    <v>0</v>
    <v>smpn</v>
    <v>1</v>
    <v>Generic</v>
    <v>smpn</v>
    <v>https://cloud.tencent.com/product/smpn</v>
    <v>smpn</v>
    <v>业务安全</v>
    <v>一站式精准营销号码安全感知预防服务</v>
    <v>营销号码安全</v>
    <v>安全→ 营销号码安全→ SMPN</v>
    <v>安全</v>
    <v/>
    <v/>
  </rv>
  <rv s="0">
    <v>0</v>
    <v>bri</v>
    <v>1</v>
    <v>Generic</v>
    <v>bri</v>
    <v>https://cloud.tencent.com/product/bri</v>
    <v>bri</v>
    <v>业务安全</v>
    <v>全面、实时、精准的业务风险情报</v>
    <v>业务风险情报</v>
    <v>安全→ 业务风险情报→ BRI</v>
    <v>安全</v>
    <v/>
    <v/>
  </rv>
  <rv s="0">
    <v>0</v>
    <v>fele</v>
    <v>1</v>
    <v>Generic</v>
    <v>fele</v>
    <v>https://cloud.tencent.com/product/fele</v>
    <v>fele</v>
    <v>业务安全</v>
    <v>保护数据隐私前提下的联合建模</v>
    <v>联邦学习</v>
    <v>安全→ 联邦学习→ FELE</v>
    <v>安全</v>
    <v/>
    <v/>
  </rv>
  <rv s="0">
    <v>0</v>
    <v>esc</v>
    <v>1</v>
    <v>Generic</v>
    <v>esc</v>
    <v>https://cloud.tencent.com/product/esc</v>
    <v>esc</v>
    <v>业务安全</v>
    <v>安全可靠的邮件证书服务</v>
    <v>邮件证书</v>
    <v>安全→ 邮件证书→ ESC</v>
    <v>安全</v>
    <v/>
    <v/>
  </rv>
  <rv s="0">
    <v>0</v>
    <v>rce</v>
    <v>1</v>
    <v>Generic</v>
    <v>rce</v>
    <v>https://cloud.tencent.com/product/rce</v>
    <v>rce</v>
    <v>业务安全</v>
    <v>快速、便捷、及时的活动防刷服务</v>
    <v>全栈式风控引擎</v>
    <v>安全→ 全栈式风控引擎→ RCE</v>
    <v>安全</v>
    <v/>
    <v/>
  </rv>
  <rv s="0">
    <v>0</v>
    <v>smop</v>
    <v>1</v>
    <v>Generic</v>
    <v>smop</v>
    <v>https://cloud.tencent.com/product/smop</v>
    <v>smop</v>
    <v>业务安全</v>
    <v>安全稳定的运营平台工具</v>
    <v>安全营销运营平台</v>
    <v>安全→ 安全营销运营平台→ SMOP</v>
    <v>安全</v>
    <v/>
    <v/>
  </rv>
  <rv s="0">
    <v>0</v>
    <v>pds</v>
    <v>1</v>
    <v>Generic</v>
    <v>pds</v>
    <v>https://cloud.tencent.com/product/pds</v>
    <v>pds</v>
    <v>业务安全</v>
    <v>稳定、安全、精准、有效的私域安全服务</v>
    <v>私域安全</v>
    <v>安全→ 私域安全→ PDS</v>
    <v>安全</v>
    <v/>
    <v/>
  </rv>
  <rv s="0">
    <v>0</v>
    <v>waf</v>
    <v>1</v>
    <v>Generic</v>
    <v>waf</v>
    <v>https://cloud.tencent.com/product/waf</v>
    <v>waf</v>
    <v>应用安全</v>
    <v>提供一站式的网站服务智能安全防护平台</v>
    <v>Web 应用防火墙</v>
    <v>安全→ Web 应用防火墙→ WAF</v>
    <v>安全</v>
    <v/>
    <v>常用</v>
  </rv>
  <rv s="0">
    <v>0</v>
    <v>sase</v>
    <v>1</v>
    <v>Generic</v>
    <v>sase</v>
    <v>https://cloud.tencent.com/product/sase</v>
    <v>sase</v>
    <v>应用安全</v>
    <v>化整为“零”，守护企业办公安全</v>
    <v>iOA 应用安全访问服务</v>
    <v>安全→ iOA 应用安全访问服务→ SASE</v>
    <v>安全</v>
    <v/>
    <v/>
  </rv>
  <rv s="0">
    <v>0</v>
    <v>vss</v>
    <v>1</v>
    <v>Generic</v>
    <v>vss</v>
    <v>https://cloud.tencent.com/product/vss</v>
    <v>vss</v>
    <v>应用安全</v>
    <v>便捷、准确的漏洞扫描服务</v>
    <v>漏洞扫描服务</v>
    <v>安全→ 漏洞扫描服务→ VSS</v>
    <v>安全</v>
    <v/>
    <v/>
  </rv>
  <rv s="0">
    <v>0</v>
    <v>ms</v>
    <v>1</v>
    <v>Generic</v>
    <v>ms</v>
    <v>https://cloud.tencent.com/product/ms</v>
    <v>ms</v>
    <v>应用安全</v>
    <v>稳定、有效的移动应用安全服务</v>
    <v>移动应用安全</v>
    <v>安全→ 移动应用安全→ MS</v>
    <v>安全</v>
    <v/>
    <v/>
  </rv>
  <rv s="0">
    <v>0</v>
    <v>ace</v>
    <v>1</v>
    <v>Generic</v>
    <v>ace</v>
    <v>https://cloud.tencent.com/product/ace</v>
    <v>ace</v>
    <v>应用安全</v>
    <v>腾讯游戏自用的专业手游安全解决方案</v>
    <v>手游安全</v>
    <v>安全→ 手游安全→ ACE</v>
    <v>安全</v>
    <v/>
    <v/>
  </rv>
  <rv s="0">
    <v>0</v>
    <v>mmps</v>
    <v>1</v>
    <v>Generic</v>
    <v>mmps</v>
    <v>https://cloud.tencent.com/product/mmps</v>
    <v>mmps</v>
    <v>应用安全</v>
    <v>小程序全生命周期的一站式安全解决方案</v>
    <v>小程序安全</v>
    <v>安全→ 小程序安全→ MMPS</v>
    <v>安全</v>
    <v/>
    <v/>
  </rv>
  <rv s="0">
    <v>0</v>
    <v>sdp</v>
    <v>1</v>
    <v>Generic</v>
    <v>sdp</v>
    <v>https://cloud.tencent.com/product/sdp</v>
    <v>sdp</v>
    <v>应用安全</v>
    <v>零信任，安全连接解决方案</v>
    <v>软件定义边界</v>
    <v>安全→ 软件定义边界→ SDP</v>
    <v>安全</v>
    <v/>
    <v/>
  </rv>
  <rv s="0">
    <v>0</v>
    <v>asd</v>
    <v>1</v>
    <v>Generic</v>
    <v>asd</v>
    <v>https://cloud.tencent.com/product/asd</v>
    <v>asd</v>
    <v>应用安全</v>
    <v>新一代 SAST！精准！高速！</v>
    <v>应用安全开发</v>
    <v>安全→ 应用安全开发→ ASD</v>
    <v>安全</v>
    <v/>
    <v/>
  </rv>
  <rv s="0">
    <v>0</v>
    <v>cwp</v>
    <v>1</v>
    <v>Generic</v>
    <v>cwp</v>
    <v>https://cloud.tencent.com/product/cwp</v>
    <v>cwp</v>
    <v>终端安全</v>
    <v>提供黑客入侵检测和漏洞风险预警服务</v>
    <v>主机安全</v>
    <v>安全→ 主机安全→ CWP</v>
    <v>安全</v>
    <v/>
    <v>常用</v>
  </rv>
  <rv s="0">
    <v>0</v>
    <v>antivirus</v>
    <v>1</v>
    <v>Generic</v>
    <v>antivirus</v>
    <v>https://cloud.tencent.com/product/antivirus</v>
    <v>antivirus</v>
    <v>终端安全</v>
    <v>全平台病毒，木马，威胁检测</v>
    <v>反病毒引擎</v>
    <v>安全→ 反病毒引擎→ ANTIVIRUS</v>
    <v>安全</v>
    <v/>
    <v/>
  </rv>
  <rv s="0">
    <v>0</v>
    <v>ioa</v>
    <v>1</v>
    <v>Generic</v>
    <v>ioa</v>
    <v>https://cloud.tencent.com/product/ioa</v>
    <v>ioa</v>
    <v>终端安全</v>
    <v>三级“零信任安全”体系，守卫网络边界</v>
    <v>零信任无边界访问控制系统</v>
    <v>安全→ 零信任无边界访问控制系统→ IOA</v>
    <v>安全</v>
    <v/>
    <v/>
  </rv>
  <rv s="0">
    <v>0</v>
    <v>emm</v>
    <v>1</v>
    <v>Generic</v>
    <v>emm</v>
    <v>https://cloud.tencent.com/product/emm</v>
    <v>emm</v>
    <v>终端安全</v>
    <v>监测、保障终端使用情况和数据安全</v>
    <v>企业移动管理</v>
    <v>安全→ 企业移动管理→ EMM</v>
    <v>安全</v>
    <v/>
    <v/>
  </rv>
  <rv s="0">
    <v>0</v>
    <v>tcss</v>
    <v>1</v>
    <v>Generic</v>
    <v>tcss</v>
    <v>https://cloud.tencent.com/product/tcss</v>
    <v>tcss</v>
    <v>终端安全</v>
    <v>精准地对容器的镜像，合规，运行时进行防御和检测</v>
    <v>容器安全服务</v>
    <v>安全→ 容器安全服务→ TCSS</v>
    <v>安全</v>
    <v/>
    <v/>
  </rv>
  <rv s="0">
    <v>0</v>
    <v>cam</v>
    <v>1</v>
    <v>Generic</v>
    <v>cam</v>
    <v>https://cloud.tencent.com/product/cam</v>
    <v>cam</v>
    <v>管理与审计</v>
    <v>便捷、安全的权限分配和子用户管理服务</v>
    <v>访问管理</v>
    <v>开发者服务→ 访问管理→ CAM</v>
    <v>开发者服务</v>
    <v>免费</v>
    <v>常用</v>
  </rv>
  <rv s="0">
    <v>0</v>
    <v>organization</v>
    <v>1</v>
    <v>Generic</v>
    <v>organization</v>
    <v>https://cloud.tencent.com/product/organization</v>
    <v>organization</v>
    <v>管理与审计</v>
    <v>基于权限的腾讯云多账号管理服务</v>
    <v>集团账号管理</v>
    <v>开发者服务→ 集团账号管理→ ORGANIZATION</v>
    <v>开发者服务</v>
    <v>免费</v>
    <v>常用</v>
  </rv>
  <rv s="0">
    <v>0</v>
    <v>bpaas</v>
    <v>1</v>
    <v>Generic</v>
    <v>bpaas</v>
    <v>https://cloud.tencent.com/product/bpaas</v>
    <v>bpaas</v>
    <v>管理与审计</v>
    <v>标准、规范、电子化的云资源流程管理</v>
    <v>商业流程服务</v>
    <v>开发者服务→ 商业流程服务→ BPAAS</v>
    <v>开发者服务</v>
    <v/>
    <v/>
  </rv>
  <rv s="0">
    <v>0</v>
    <v>acss</v>
    <v>1</v>
    <v>Generic</v>
    <v>acss</v>
    <v>https://cloud.tencent.com/product/acss</v>
    <v>acss</v>
    <v>管理与审计</v>
    <v>提供账号安全保障服务</v>
    <v>账号安全服务</v>
    <v>开发者服务→ 账号安全服务→ ACSS</v>
    <v>开发者服务</v>
    <v/>
    <v/>
  </rv>
  <rv s="0">
    <v>0</v>
    <v>cloudaudit</v>
    <v>1</v>
    <v>Generic</v>
    <v>cloudaudit</v>
    <v>https://cloud.tencent.com/product/cloudaudit</v>
    <v>cloudaudit</v>
    <v>管理与审计</v>
    <v>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v>
    <v>云审计</v>
    <v>开发者服务→ 云审计→ CLOUDAUDIT</v>
    <v>开发者服务</v>
    <v>免费</v>
    <v>常用</v>
  </rv>
  <rv s="0">
    <v>0</v>
    <v>atd</v>
    <v>1</v>
    <v>Generic</v>
    <v>atd</v>
    <v>https://cloud.tencent.com/product/atd</v>
    <v>atd</v>
    <v>管理与审计</v>
    <v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v>
    <v>账号威胁发现</v>
    <v>开发者服务→ 账号威胁发现→ ATD</v>
    <v>开发者服务</v>
    <v/>
    <v/>
  </rv>
  <rv s="0">
    <v>0</v>
    <v>cat</v>
    <v>1</v>
    <v>Generic</v>
    <v>cat</v>
    <v>https://cloud.tencent.com/product/cat</v>
    <v>cat</v>
    <v>监控与运维</v>
    <v>网站、域名、后台接口的智能监控服务</v>
    <v>云拨测</v>
    <v>开发者服务→ 云拨测→ CAT</v>
    <v>开发者服务</v>
    <v/>
    <v>常用</v>
  </rv>
  <rv s="0">
    <v>0</v>
    <v>apm</v>
    <v>1</v>
    <v>Generic</v>
    <v>apm</v>
    <v>https://cloud.tencent.com/product/apm</v>
    <v>apm</v>
    <v>监控与运维</v>
    <v>一站式应用性能监控解决方案</v>
    <v>应用性能观测</v>
    <v>开发者服务→ 应用性能观测→ APM</v>
    <v>开发者服务</v>
    <v>按量</v>
    <v>常用</v>
  </rv>
  <rv s="0">
    <v>0</v>
    <v>rum</v>
    <v>1</v>
    <v>Generic</v>
    <v>rum</v>
    <v>https://cloud.tencent.com/product/rum</v>
    <v>rum</v>
    <v>监控与运维</v>
    <v>一站式前端性能质量监控解决方案</v>
    <v>前端性能监控</v>
    <v>开发者服务→ 前端性能监控→ RUM</v>
    <v>开发者服务</v>
    <v>内测</v>
    <v>常用</v>
  </rv>
  <rv s="0">
    <v>0</v>
    <v>cm</v>
    <v>1</v>
    <v>Generic</v>
    <v>cm</v>
    <v>https://cloud.tencent.com/product/cm</v>
    <v>cm</v>
    <v>监控与运维</v>
    <v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v>
    <v>云监控</v>
    <v>开发者服务→ 云监控→ CM</v>
    <v>开发者服务</v>
    <v>基本免费</v>
    <v>常用</v>
  </rv>
  <rv s="0">
    <v>0</v>
    <v>tmp</v>
    <v>1</v>
    <v>Generic</v>
    <v>tmp</v>
    <v>https://cloud.tencent.com/product/tmp</v>
    <v>tmp</v>
    <v>监控与运维</v>
    <v>Prometheus 监控服务（Managed Service for Prometheus）在继承开源 Prometheus 监控能力的同时 ，提供高可用的 Prometheus 服务及与开源可视化的 Grafana，可减少用户的开发及运维成本。</v>
    <v>Prometheus 监控服务</v>
    <v>开发者服务→ Prometheus 监控服务→ TMP</v>
    <v>开发者服务</v>
    <v>包年包月</v>
    <v>常用</v>
  </rv>
  <rv s="0">
    <v>0</v>
    <v>cfg</v>
    <v>1</v>
    <v>Generic</v>
    <v>cfg</v>
    <v>https://cloud.tencent.com/product/cfg</v>
    <v>cfg</v>
    <v>监控与运维</v>
    <v>遵循混沌工程实验原理的故障演练平台</v>
    <v>混沌演练平台</v>
    <v>开发者服务→ 混沌演练平台→ CFG</v>
    <v>开发者服务</v>
    <v/>
    <v/>
  </rv>
  <rv s="0">
    <v>0</v>
    <v>lm</v>
    <v>1</v>
    <v>Generic</v>
    <v>lm</v>
    <v>https://cloud.tencent.com/product/lm</v>
    <v>lm</v>
    <v>开发者工具</v>
    <v>服务器压测解决方案</v>
    <v>压测大师</v>
    <v>开发者服务→ 压测大师→ LM</v>
    <v>开发者服务</v>
    <v/>
    <v/>
  </rv>
  <rv s="0">
    <v>0</v>
    <v>tcap</v>
    <v>1</v>
    <v>Generic</v>
    <v>tcap</v>
    <v>https://cloud.tencent.com/product/tcap</v>
    <v>tcap</v>
    <v>开发者工具</v>
    <v>云原生、分布式、高性能的代码分析平台</v>
    <v>腾讯云代码分析</v>
    <v>开发者服务→ 腾讯云代码分析→ TCAP</v>
    <v>开发者服务</v>
    <v/>
    <v/>
  </rv>
  <rv s="0">
    <v>0</v>
    <v>wetest</v>
    <v>1</v>
    <v>Generic</v>
    <v>wetest</v>
    <v>https://cloud.tencent.com/product/wetest</v>
    <v>wetest</v>
    <v>开发者工具</v>
    <v>快速、高效、低成本的云端测试服务</v>
    <v>测试服务</v>
    <v>开发者服务→ 测试服务→ WETEST</v>
    <v>开发者服务</v>
    <v/>
    <v/>
  </rv>
  <rv s="0">
    <v>0</v>
    <v>coding</v>
    <v>1</v>
    <v>Generic</v>
    <v>coding</v>
    <v>https://cloud.tencent.com/product/coding</v>
    <v>coding</v>
    <v>开发者工具</v>
    <v>一站式 DevOps，提升研发效能</v>
    <v>CODING DevOps</v>
    <v>开发者服务→ CODING DevOps→ CODING</v>
    <v>开发者服务</v>
    <v/>
    <v/>
  </rv>
  <rv s="0">
    <v>0</v>
    <v>codesign</v>
    <v>1</v>
    <v>Generic</v>
    <v>codesign</v>
    <v>https://cloud.tencent.com/product/codesign</v>
    <v>codesign</v>
    <v>设计协同管理工具</v>
    <v>一站式高效产品设计协作平台</v>
    <v>设计协作平台</v>
    <v>开发者服务→ 设计协作平台→ CODESIGN</v>
    <v>开发者服务</v>
    <v/>
    <v/>
  </rv>
  <rv s="0">
    <v>0</v>
    <v>taidc</v>
    <v>1</v>
    <v>Generic</v>
    <v>taidc</v>
    <v>https://cloud.tencent.com/product/taidc</v>
    <v>taidc</v>
    <v>设计协同管理工具</v>
    <v>秒速生产海量创意素材</v>
    <v>泰山创意创作</v>
    <v>开发者服务→ 泰山创意创作→ TAIDC</v>
    <v>开发者服务</v>
    <v/>
    <v/>
  </rv>
  <rv s="0">
    <v>0</v>
    <v>asw</v>
    <v>1</v>
    <v>Generic</v>
    <v>asw</v>
    <v>https://cloud.tencent.com/product/asw</v>
    <v>asw</v>
    <v>应用程序集成</v>
    <v>可视化编排腾讯云服务形成工作流模板</v>
    <v>应用与服务编排工作流</v>
    <v>开发者服务→ 应用与服务编排工作流→ ASW</v>
    <v>开发者服务</v>
    <v/>
    <v/>
  </rv>
  <rv s="0">
    <v>0</v>
    <v>tca</v>
    <v>1</v>
    <v>Generic</v>
    <v>tca</v>
    <v>https://cloud.tencent.com/product/tca</v>
    <v>tca</v>
    <v>云资源管理</v>
    <v>移动管理腾讯云账户、云资源</v>
    <v>腾讯云助手</v>
    <v>开发者服务→ 腾讯云助手→ TCA</v>
    <v>开发者服务</v>
    <v/>
    <v/>
  </rv>
  <rv s="0">
    <v>0</v>
    <v>api</v>
    <v>1</v>
    <v>Generic</v>
    <v>api</v>
    <v>https://cloud.tencent.com/product/api</v>
    <v>api</v>
    <v>云资源管理</v>
    <v>以接口的形式访问腾讯云的各类资源</v>
    <v>云 API</v>
    <v>开发者服务→ 云 API→ API</v>
    <v>开发者服务</v>
    <v/>
    <v/>
  </rv>
  <rv s="0">
    <v>0</v>
    <v>cli</v>
    <v>1</v>
    <v>Generic</v>
    <v>cli</v>
    <v>https://cloud.tencent.com/product/cli</v>
    <v>cli</v>
    <v>云资源管理</v>
    <v>快速轻松地调用云 API 管理您的云资源</v>
    <v>命令行工具</v>
    <v>开发者服务→ 命令行工具→ CLI</v>
    <v>开发者服务</v>
    <v/>
    <v/>
  </rv>
  <rv s="0">
    <v>0</v>
    <v>tic</v>
    <v>1</v>
    <v>Generic</v>
    <v>tic</v>
    <v>https://cloud.tencent.com/product/tic</v>
    <v>tic</v>
    <v>云资源管理</v>
    <v>高效安全的基础架构管理平台</v>
    <v>资源编排 TIC</v>
    <v>开发者服务→ 资源编排 TIC→ TIC</v>
    <v>开发者服务</v>
    <v/>
    <v/>
  </rv>
  <rv s="0">
    <v>0</v>
    <v>advisor</v>
    <v>1</v>
    <v>Generic</v>
    <v>advisor</v>
    <v>https://cloud.tencent.com/product/advisor</v>
    <v>advisor</v>
    <v>云资源管理</v>
    <v>值得信赖的云资源优化顾问</v>
    <v>云顾问</v>
    <v>开发者服务→ 云顾问→ ADVISOR</v>
    <v>开发者服务</v>
    <v/>
    <v/>
  </rv>
  <rv s="0">
    <v>0</v>
    <v>tm</v>
    <v>1</v>
    <v>Generic</v>
    <v>tm</v>
    <v>https://cloud.tencent.com/product/tm</v>
    <v>tm</v>
    <v>办公协同</v>
    <v>“云+端+AI”云视频会议解决方案</v>
    <v>腾讯会议</v>
    <v>企业应用与云通信→ 腾讯会议→ TM</v>
    <v>企业应用与云通信</v>
    <v/>
    <v/>
  </rv>
  <rv s="0">
    <v>0</v>
    <v>tde</v>
    <v>1</v>
    <v>Generic</v>
    <v>tde</v>
    <v>https://cloud.tencent.com/product/tde</v>
    <v>tde</v>
    <v>办公协同</v>
    <v>支持文档协作，多格式预览，文件存储及共享</v>
    <v>腾讯文档企业版</v>
    <v>企业应用与云通信→ 腾讯文档企业版→ TDE</v>
    <v>企业应用与云通信</v>
    <v/>
    <v/>
  </rv>
  <rv s="0">
    <v>0</v>
    <v>tapd</v>
    <v>1</v>
    <v>Generic</v>
    <v>tapd</v>
    <v>https://cloud.tencent.com/product/tapd</v>
    <v>tapd</v>
    <v>办公协同</v>
    <v>提供贯穿敏捷研发生命周期的一站式服务</v>
    <v>TAPD 敏捷项目管理</v>
    <v>企业应用与云通信→ TAPD 敏捷项目管理→ TAPD</v>
    <v>企业应用与云通信</v>
    <v/>
    <v/>
  </rv>
  <rv s="0">
    <v>0</v>
    <v>lexiang</v>
    <v>1</v>
    <v>Generic</v>
    <v>lexiang</v>
    <v>https://cloud.tencent.com/product/lexiang</v>
    <v>lexiang</v>
    <v>办公协同</v>
    <v>一站式企业社区</v>
    <v>腾讯乐享</v>
    <v>企业应用与云通信→ 腾讯乐享→ LEXIANG</v>
    <v>企业应用与云通信</v>
    <v/>
    <v/>
  </rv>
  <rv s="0">
    <v>0</v>
    <v>hrm</v>
    <v>1</v>
    <v>Generic</v>
    <v>hrm</v>
    <v>https://cloud.tencent.com/product/hrm</v>
    <v>hrm</v>
    <v>办公协同</v>
    <v>提供优质的 e-HR 产品与服务</v>
    <v>腾讯HR助手</v>
    <v>企业应用与云通信→ 腾讯HR助手→ HRM</v>
    <v>企业应用与云通信</v>
    <v/>
    <v/>
  </rv>
  <rv s="0">
    <v>0</v>
    <v>exmail</v>
    <v>1</v>
    <v>Generic</v>
    <v>exmail</v>
    <v>https://cloud.tencent.com/product/exmail</v>
    <v>exmail</v>
    <v>办公协同</v>
    <v>全面、专业、专属定制的企业邮件服务</v>
    <v>腾讯企业邮</v>
    <v>企业应用与云通信→ 腾讯企业邮→ EXMAIL</v>
    <v>企业应用与云通信</v>
    <v/>
    <v/>
  </rv>
  <rv s="0">
    <v>0</v>
    <v>tmr</v>
    <v>1</v>
    <v>Generic</v>
    <v>tmr</v>
    <v>https://cloud.tencent.com/product/tmr</v>
    <v>tmr</v>
    <v>企业服务</v>
    <v>专业顾问一对一， 为企业品牌保驾护航</v>
    <v>商标注册</v>
    <v>企业应用与云通信→ 商标注册→ TMR</v>
    <v>企业应用与云通信</v>
    <v/>
    <v/>
  </rv>
  <rv s="0">
    <v>0</v>
    <v>crr</v>
    <v>1</v>
    <v>Generic</v>
    <v>crr</v>
    <v>https://cloud.tencent.com/product/crr</v>
    <v>crr</v>
    <v>企业服务</v>
    <v>简单便捷的版权登记服务，保护著作权人权益。</v>
    <v>版权登记</v>
    <v>企业应用与云通信→ 版权登记→ CRR</v>
    <v>企业应用与云通信</v>
    <v/>
    <v/>
  </rv>
  <rv s="0">
    <v>0</v>
    <v>vat</v>
    <v>1</v>
    <v>Generic</v>
    <v>vat</v>
    <v>https://cloud.tencent.com/product/vat</v>
    <v>vat</v>
    <v>企业服务</v>
    <v>企业经营准入需求，保证产品上线合法性</v>
    <v>增值电信</v>
    <v>企业应用与云通信→ 增值电信→ VAT</v>
    <v>企业应用与云通信</v>
    <v/>
    <v/>
  </rv>
  <rv s="0">
    <v>0</v>
    <v>br</v>
    <v>1</v>
    <v>Generic</v>
    <v>br</v>
    <v>https://cloud.tencent.com/product/br</v>
    <v>br</v>
    <v>企业服务</v>
    <v>一站式工商注册服务体系</v>
    <v>工商注册</v>
    <v>企业应用与云通信→ 工商注册→ BR</v>
    <v>企业应用与云通信</v>
    <v/>
    <v/>
  </rv>
  <rv s="0">
    <v>0</v>
    <v>wds</v>
    <v>1</v>
    <v>Generic</v>
    <v>wds</v>
    <v>https://cloud.tencent.com/product/wds</v>
    <v>wds</v>
    <v>企业服务</v>
    <v>强大的建站系统以及专属设计师服务</v>
    <v>网站建设</v>
    <v>企业应用与云通信→ 网站建设→ WDS</v>
    <v>企业应用与云通信</v>
    <v/>
    <v/>
  </rv>
  <rv s="0">
    <v>0</v>
    <v>ccc</v>
    <v>1</v>
    <v>Generic</v>
    <v>ccc</v>
    <v>https://cloud.tencent.com/product/ccc</v>
    <v>ccc</v>
    <v>企业通信</v>
    <v>提供便捷的互动式呼叫中心管理服务</v>
    <v>云呼叫中心</v>
    <v>企业应用与云通信→ 云呼叫中心→ CCC</v>
    <v>企业应用与云通信</v>
    <v/>
    <v/>
  </rv>
  <rv s="0">
    <v>0</v>
    <v>tcc</v>
    <v>1</v>
    <v>Generic</v>
    <v>tcc</v>
    <v>https://cloud.tencent.com/product/tcc</v>
    <v>tcc</v>
    <v>企业应用</v>
    <v>在线化、数字化、无纸化的会议助手</v>
    <v>智慧会务</v>
    <v>企业应用与云通信→ 智慧会务→ TCC</v>
    <v>企业应用与云通信</v>
    <v/>
    <v/>
  </rv>
  <rv s="0">
    <v>0</v>
    <v>tcid</v>
    <v>1</v>
    <v>Generic</v>
    <v>tcid</v>
    <v>https://cloud.tencent.com/product/tcid</v>
    <v>tcid</v>
    <v>企业应用</v>
    <v>快速实现账户同步及数据打通</v>
    <v>腾讯云 IDaaS</v>
    <v>企业应用与云通信→ 腾讯云 IDaaS→ TCID</v>
    <v>企业应用与云通信</v>
    <v/>
    <v/>
  </rv>
  <rv s="0">
    <v>0</v>
    <v>eis</v>
    <v>1</v>
    <v>Generic</v>
    <v>eis</v>
    <v>https://cloud.tencent.com/product/eis</v>
    <v>eis</v>
    <v>企业应用</v>
    <v>全面、开放的企业级云端集成平台</v>
    <v>企业集成服务</v>
    <v>企业应用与云通信→ 企业集成服务→ EIS</v>
    <v>企业应用与云通信</v>
    <v/>
    <v/>
  </rv>
  <rv s="0">
    <v>0</v>
    <v>bma</v>
    <v>1</v>
    <v>Generic</v>
    <v>bma</v>
    <v>https://cloud.tencent.com/product/bma</v>
    <v>bma</v>
    <v>企业应用</v>
    <v>品牌打假、舆情监控、经营合规等</v>
    <v>品牌经营管家</v>
    <v>企业应用与云通信→ 品牌经营管家→ BMA</v>
    <v>企业应用与云通信</v>
    <v/>
    <v/>
  </rv>
  <rv s="0">
    <v>0</v>
    <v>shenbi</v>
    <v>1</v>
    <v>Generic</v>
    <v>shenbi</v>
    <v>https://cloud.tencent.com/product/shenbi</v>
    <v>shenbi</v>
    <v>企业应用</v>
    <v>像画画一样快速搭建多终端企业级应用</v>
    <v>神笔低代码平台</v>
    <v>企业应用与云通信→ 神笔低代码平台→ SHENBI</v>
    <v>企业应用与云通信</v>
    <v/>
    <v/>
  </rv>
  <rv s="0">
    <v>0</v>
    <v>survey</v>
    <v>1</v>
    <v>Generic</v>
    <v>survey</v>
    <v>https://cloud.tencent.com/product/survey</v>
    <v>survey</v>
    <v>企业应用</v>
    <v>个性专业安全的一站式调查研究服务平台</v>
    <v>腾讯问卷</v>
    <v>企业应用与云通信→ 腾讯问卷→ SURVEY</v>
    <v>企业应用与云通信</v>
    <v/>
    <v/>
  </rv>
  <rv s="0">
    <v>0</v>
    <v>qidian</v>
    <v>1</v>
    <v>Generic</v>
    <v>qidian</v>
    <v>https://cloud.tencent.com/product/qidian</v>
    <v>qidian</v>
    <v>企业应用</v>
    <v>数字化全渠道 客户沟通互动平台</v>
    <v>腾讯企点</v>
    <v>企业应用与云通信→ 腾讯企点→ QIDIAN</v>
    <v>企业应用与云通信</v>
    <v/>
    <v/>
  </rv>
  <rv s="0">
    <v>0</v>
    <v>ess</v>
    <v>1</v>
    <v>Generic</v>
    <v>ess</v>
    <v>https://cloud.tencent.com/product/ess</v>
    <v>ess</v>
    <v>企业应用</v>
    <v>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v>
    <v>腾讯电子签 SaaS 版</v>
    <v>企业应用与云通信→ 腾讯电子签 SaaS 版→ ESS</v>
    <v>企业应用与云通信</v>
    <v/>
    <v/>
  </rv>
  <rv s="0">
    <v>0</v>
    <v>ess-integration</v>
    <v>1</v>
    <v>Generic</v>
    <v>ess-integration</v>
    <v>https://cloud.tencent.com/product/ess-integration</v>
    <v>ess-integration</v>
    <v>企业应用</v>
    <v>腾讯电子签集成版（E-Sign Service Integration，ESS-Integration）提供完善、灵活的 API 接口适应不同场景业务需求，与客户的业务场景紧密融合。客户集成电子签能力后，腾讯电子签全程监督跟踪，确保合同法律效力。</v>
    <v>腾讯电子签集成版</v>
    <v>企业应用与云通信→ 腾讯电子签集成版→ ESS-INTEGRATION</v>
    <v>企业应用与云通信</v>
    <v/>
    <v/>
  </rv>
  <rv s="0">
    <v>0</v>
    <v>tbaas</v>
    <v>1</v>
    <v>Generic</v>
    <v>tbaas</v>
    <v>https://cloud.tencent.com/product/tbaas</v>
    <v>tbaas</v>
    <v>区块链</v>
    <v>低门槛，一站式接入的区块链服务</v>
    <v>TBaaS</v>
    <v>企业应用与云通信→ TBaaS→ TBAAS</v>
    <v>企业应用与云通信</v>
    <v/>
    <v/>
  </rv>
  <rv s="0">
    <v>0</v>
    <v>tbpr</v>
    <v>1</v>
    <v>Generic</v>
    <v>tbpr</v>
    <v>https://cloud.tencent.com/product/tbpr</v>
    <v>tbpr</v>
    <v>区块链</v>
    <v>安全可信的大宗商品仓单供应链金融服务</v>
    <v>动产质押区块链登记系统</v>
    <v>企业应用与云通信→ 动产质押区块链登记系统→ TBPR</v>
    <v>企业应用与云通信</v>
    <v/>
    <v/>
  </rv>
  <rv s="0">
    <v>0</v>
    <v>btoe</v>
    <v>1</v>
    <v>Generic</v>
    <v>btoe</v>
    <v>https://cloud.tencent.com/product/btoe</v>
    <v>btoe</v>
    <v>区块链</v>
    <v>在线实时取证、固证、公证服务</v>
    <v>区块链可信取证</v>
    <v>企业应用与云通信→ 区块链可信取证→ BTOE</v>
    <v>企业应用与云通信</v>
    <v/>
    <v/>
  </rv>
  <rv s="0">
    <v>0</v>
    <v>tdid</v>
    <v>1</v>
    <v>Generic</v>
    <v>tdid</v>
    <v>https://cloud.tencent.com/product/tdid</v>
    <v>tdid</v>
    <v>区块链</v>
    <v>可信数字身份与数据交换基础服务</v>
    <v>分布式身份</v>
    <v>企业应用与云通信→ 分布式身份→ TDID</v>
    <v>企业应用与云通信</v>
    <v/>
    <v/>
  </rv>
  <rv s="0">
    <v>0</v>
    <v>domain</v>
    <v>1</v>
    <v>Generic</v>
    <v>domain</v>
    <v>https://cloud.tencent.com/product/domain</v>
    <v>domain</v>
    <v>域名与网站</v>
    <v>专业域名服务，安全、省心、可信赖</v>
    <v>域名注册</v>
    <v>企业应用与云通信→ 域名注册→ DOMAIN</v>
    <v>企业应用与云通信</v>
    <v/>
    <v/>
  </rv>
  <rv s="0">
    <v>0</v>
    <v>cns</v>
    <v>1</v>
    <v>Generic</v>
    <v>cns</v>
    <v>https://cloud.tencent.com/product/cns</v>
    <v>cns</v>
    <v>域名与网站</v>
    <v>提供稳定、安全、快速的智能解析服务</v>
    <v>DNS 解析 DNSPod</v>
    <v>企业应用与云通信→ DNS 解析 DNSPod→ CNS</v>
    <v>企业应用与云通信</v>
    <v/>
    <v/>
  </rv>
  <rv s="0">
    <v>0</v>
    <v>ba</v>
    <v>1</v>
    <v>Generic</v>
    <v>ba</v>
    <v>https://cloud.tencent.com/product/ba</v>
    <v>ba</v>
    <v>域名与网站</v>
    <v>备案备多久，云服务免费用多久</v>
    <v>网站备案</v>
    <v>企业应用与云通信→ 网站备案→ BA</v>
    <v>企业应用与云通信</v>
    <v/>
    <v/>
  </rv>
  <rv s="0">
    <v>0</v>
    <v>ssl</v>
    <v>1</v>
    <v>Generic</v>
    <v>ssl</v>
    <v>https://cloud.tencent.com/product/ssl</v>
    <v>ssl</v>
    <v>域名与网站</v>
    <v>一站式数字证书管理服务</v>
    <v>SSL 证书</v>
    <v>企业应用与云通信→ SSL 证书→ SSL</v>
    <v>企业应用与云通信</v>
    <v/>
    <v>常用</v>
  </rv>
  <rv s="0">
    <v>0</v>
    <v>sslpod</v>
    <v>1</v>
    <v>Generic</v>
    <v>sslpod</v>
    <v>https://cloud.tencent.com/product/sslpod</v>
    <v>sslpod</v>
    <v>域名与网站</v>
    <v>全方位的 HTTPS 安全评级管理、监控服务</v>
    <v>证书监控 SSLPod</v>
    <v>企业应用与云通信→ 证书监控 SSLPod→ SSLPOD</v>
    <v>企业应用与云通信</v>
    <v/>
    <v/>
  </rv>
  <rv s="0">
    <v>0</v>
    <v>httpdns</v>
    <v>1</v>
    <v>Generic</v>
    <v>httpdns</v>
    <v>https://cloud.tencent.com/product/httpdns</v>
    <v>httpdns</v>
    <v>域名与网站</v>
    <v>快速、稳定、准确、防劫持</v>
    <v>移动解析 HTTPDNS</v>
    <v>企业应用与云通信→ 移动解析 HTTPDNS→ HTTPDNS</v>
    <v>企业应用与云通信</v>
    <v/>
    <v/>
  </rv>
  <rv s="0">
    <v>0</v>
    <v>tools</v>
    <v>1</v>
    <v>Generic</v>
    <v>tools</v>
    <v>https://cloud.tencent.com/product/tools</v>
    <v>tools</v>
    <v>域名与网站</v>
    <v>自动诊断域名、证书状态，保障网站安全</v>
    <v>检测工具</v>
    <v>企业应用与云通信→ 检测工具→ TOOLS</v>
    <v>企业应用与云通信</v>
    <v/>
    <v/>
  </rv>
  <rv s="0">
    <v>0</v>
    <v>privatedns</v>
    <v>1</v>
    <v>Generic</v>
    <v>privatedns</v>
    <v>https://cloud.tencent.com/product/privatedns</v>
    <v>privatedns</v>
    <v>域名与网站</v>
    <v>安全、稳定、高效的私有域名解析服务</v>
    <v>私有域解析 Private DNS</v>
    <v>企业应用与云通信→ 私有域解析 Private DNS→ PRIVATEDNS</v>
    <v>企业应用与云通信</v>
    <v/>
    <v>常用</v>
  </rv>
  <rv s="0">
    <v>0</v>
    <v>csc</v>
    <v>1</v>
    <v>Generic</v>
    <v>csc</v>
    <v>https://cloud.tencent.com/product/csc</v>
    <v>csc</v>
    <v>域名与网站</v>
    <v>安全可靠的代码签名证书服务</v>
    <v>代码签名证书</v>
    <v>企业应用与云通信→ 代码签名证书→ CSC</v>
    <v>企业应用与云通信</v>
    <v/>
    <v/>
  </rv>
  <rv s="0">
    <v>0</v>
    <v>discuz</v>
    <v>1</v>
    <v>Generic</v>
    <v>discuz</v>
    <v>https://cloud.tencent.com/product/discuz</v>
    <v>discuz</v>
    <v>域名与网站</v>
    <v>领先的私域流量经营和社区系统</v>
    <v>Discuz!</v>
    <v>企业应用与云通信→ Discuz!→ DISCUZ</v>
    <v>企业应用与云通信</v>
    <v/>
    <v/>
  </rv>
  <rv s="0">
    <v>0</v>
    <v>tdcp</v>
    <v>1</v>
    <v>Generic</v>
    <v>tdcp</v>
    <v>https://cloud.tencent.com/product/tdcp</v>
    <v>tdcp</v>
    <v>域名与网站</v>
    <v>统一的数字证件管理平台</v>
    <v>云证通</v>
    <v>企业应用与云通信→ 云证通→ TDCP</v>
    <v>企业应用与云通信</v>
    <v/>
    <v/>
  </rv>
  <rv s="0">
    <v>0</v>
    <v>im</v>
    <v>1</v>
    <v>Generic</v>
    <v>im</v>
    <v>https://cloud.tencent.com/product/im</v>
    <v>im</v>
    <v>云通信</v>
    <v>承载支撑亿级 QQ 用户的通信服务</v>
    <v>即时通信 IM</v>
    <v>企业应用与云通信→ 即时通信 IM→ IM</v>
    <v>企业应用与云通信</v>
    <v/>
    <v>常用</v>
  </rv>
  <rv s="0">
    <v>0</v>
    <v>tpns</v>
    <v>1</v>
    <v>Generic</v>
    <v>tpns</v>
    <v>https://cloud.tencent.com/product/tpns</v>
    <v>tpns</v>
    <v>云通信</v>
    <v>智能、精准、高抵达率的移动推送服务</v>
    <v>移动推送 TPNS</v>
    <v>企业应用与云通信→ 移动推送 TPNS→ TPNS</v>
    <v>企业应用与云通信</v>
    <v/>
    <v/>
  </rv>
  <rv s="0">
    <v>0</v>
    <v>sms</v>
    <v>1</v>
    <v>Generic</v>
    <v>sms</v>
    <v>https://cloud.tencent.com/product/sms</v>
    <v>sms</v>
    <v>云通信</v>
    <v>快速稳定、简单易用、触达全球的短信服务</v>
    <v>短信</v>
    <v>企业应用与云通信→ 短信→ SMS</v>
    <v>企业应用与云通信</v>
    <v/>
    <v>常用</v>
  </rv>
  <rv s="0">
    <v>0</v>
    <v>vms</v>
    <v>1</v>
    <v>Generic</v>
    <v>vms</v>
    <v>https://cloud.tencent.com/product/vms</v>
    <v>vms</v>
    <v>云通信</v>
    <v>简单易用、快速接入的语音短信服务</v>
    <v>语音消息</v>
    <v>企业应用与云通信→ 语音消息→ VMS</v>
    <v>企业应用与云通信</v>
    <v/>
    <v/>
  </rv>
  <rv s="0">
    <v>0</v>
    <v>ses</v>
    <v>1</v>
    <v>Generic</v>
    <v>ses</v>
    <v>https://cloud.tencent.com/product/ses</v>
    <v>ses</v>
    <v>云通信</v>
    <v>简单快速，精准高效的邮件推送服务</v>
    <v>邮件推送</v>
    <v>企业应用与云通信→ 邮件推送→ SES</v>
    <v>企业应用与云通信</v>
    <v/>
    <v/>
  </rv>
  <rv s="0">
    <v>0</v>
    <v>nvs</v>
    <v>1</v>
    <v>Generic</v>
    <v>nvs</v>
    <v>https://cloud.tencent.com/product/nvs</v>
    <v>nvs</v>
    <v>云通信</v>
    <v>提供一键登录、本机校验两大功能</v>
    <v>号码认证</v>
    <v>企业应用与云通信→ 号码认证→ NVS</v>
    <v>企业应用与云通信</v>
    <v/>
    <v/>
  </rv>
  <rv s="0">
    <v>0</v>
    <v>mna</v>
    <v>1</v>
    <v>Generic</v>
    <v>mna</v>
    <v>https://cloud.tencent.com/product/mna</v>
    <v>mna</v>
    <v>云通信</v>
    <v>在4G/5G网络下，提供网络加速服务</v>
    <v>移动网络加速</v>
    <v>企业应用与云通信→ 移动网络加速→ MNA</v>
    <v>企业应用与云通信</v>
    <v/>
    <v/>
  </rv>
  <rv s="0">
    <v>0</v>
    <v>facefusion</v>
    <v>1</v>
    <v>Generic</v>
    <v>facefusion</v>
    <v>https://cloud.tencent.com/product/facefusion</v>
    <v>facefusion</v>
    <v>AI 泛娱乐</v>
    <v>融合两张图片的人脸特征，“疯狂变脸”</v>
    <v>人脸融合</v>
    <v>人工智能→ 人脸融合→ FACEFUSION</v>
    <v>人工智能</v>
    <v/>
    <v/>
  </rv>
  <rv s="0">
    <v>0</v>
    <v>fmu</v>
    <v>1</v>
    <v>Generic</v>
    <v>fmu</v>
    <v>https://cloud.tencent.com/product/fmu</v>
    <v>fmu</v>
    <v>AI 泛娱乐</v>
    <v>自然、精准、高效的人脸美化服务</v>
    <v>人脸试妆</v>
    <v>人工智能→ 人脸试妆→ FMU</v>
    <v>人工智能</v>
    <v/>
    <v/>
  </rv>
  <rv s="0">
    <v>0</v>
    <v>ft</v>
    <v>1</v>
    <v>Generic</v>
    <v>ft</v>
    <v>https://cloud.tencent.com/product/ft</v>
    <v>ft</v>
    <v>AI 泛娱乐</v>
    <v>实现年龄变化、性别切换的人像变换效果</v>
    <v>人像变换</v>
    <v>人工智能→ 人像变换→ FT</v>
    <v>人工智能</v>
    <v/>
    <v/>
  </rv>
  <rv s="0">
    <v>0</v>
    <v>gr</v>
    <v>1</v>
    <v>Generic</v>
    <v>gr</v>
    <v>https://cloud.tencent.com/product/gr</v>
    <v>gr</v>
    <v>AI 泛娱乐</v>
    <v>解锁人机交互新方式，让生活更智能</v>
    <v>手势识别</v>
    <v>人工智能→ 手势识别→ GR</v>
    <v>人工智能</v>
    <v/>
    <v/>
  </rv>
  <rv s="0">
    <v>0</v>
    <v>timatrix</v>
    <v>1</v>
    <v>Generic</v>
    <v>timatrix</v>
    <v>https://cloud.tencent.com/product/timatrix</v>
    <v>timatrix</v>
    <v>AI 平台服务</v>
    <v>全栈式人工智能服务平台</v>
    <v>人工智能服务平台</v>
    <v>人工智能→ 人工智能服务平台→ TIMATRIX</v>
    <v>人工智能</v>
    <v/>
    <v/>
  </rv>
  <rv s="0">
    <v>0</v>
    <v>tbp</v>
    <v>1</v>
    <v>Generic</v>
    <v>tbp</v>
    <v>https://cloud.tencent.com/product/tbp</v>
    <v>tbp</v>
    <v>AI 平台服务</v>
    <v>为开发者提供人机对话应用开发最佳体验</v>
    <v>腾讯智能对话平台</v>
    <v>人工智能→ 腾讯智能对话平台→ TBP</v>
    <v>人工智能</v>
    <v/>
    <v/>
  </rv>
  <rv s="0">
    <v>0</v>
    <v>ivh</v>
    <v>1</v>
    <v>Generic</v>
    <v>ivh</v>
    <v>https://cloud.tencent.com/product/ivh</v>
    <v>ivh</v>
    <v>AI 平台服务</v>
    <v>快速定制虚拟形象，助力企业降本增效</v>
    <v>IP 虚拟人</v>
    <v>人工智能→ IP 虚拟人→ IVH</v>
    <v>人工智能</v>
    <v/>
    <v/>
  </rv>
  <rv s="0">
    <v>0</v>
    <v>tione</v>
    <v>1</v>
    <v>Generic</v>
    <v>tione</v>
    <v>https://cloud.tencent.com/product/tione</v>
    <v>tione</v>
    <v>AI 平台服务</v>
    <v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v>
    <v>智能钛机器学习平台</v>
    <v>人工智能→ 智能钛机器学习平台→ TIONE</v>
    <v>人工智能</v>
    <v/>
    <v/>
  </rv>
  <rv s="0">
    <v>0</v>
    <v>ti-ems</v>
    <v>1</v>
    <v>Generic</v>
    <v>ti-ems</v>
    <v>https://cloud.tencent.com/product/ti-ems</v>
    <v>ti-ems</v>
    <v>AI 平台服务</v>
    <v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v>
    <v>智能钛弹性模型服务</v>
    <v>人工智能→ 智能钛弹性模型服务→ TI-EMS</v>
    <v>人工智能</v>
    <v/>
    <v/>
  </rv>
  <rv s="0">
    <v>0</v>
    <v>ti-insight</v>
    <v>1</v>
    <v>Generic</v>
    <v>ti-insight</v>
    <v>https://cloud.tencent.com/product/ti-insight</v>
    <v>ti-insight</v>
    <v>AI 平台服务</v>
    <v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v>
    <v>智能钛工业 AI 平台</v>
    <v>人工智能→ 智能钛工业 AI 平台→ TI-INSIGHT</v>
    <v>人工智能</v>
    <v/>
    <v/>
  </rv>
  <rv s="0">
    <v>0</v>
    <v>cii</v>
    <v>1</v>
    <v>Generic</v>
    <v>cii</v>
    <v>https://cloud.tencent.com/product/cii</v>
    <v>cii</v>
    <v>AI 行业应用</v>
    <v>AI 辅助医疗票据结构化，给出核保结论</v>
    <v>智能保险助手</v>
    <v>人工智能→ 智能保险助手→ CII</v>
    <v>人工智能</v>
    <v/>
    <v/>
  </rv>
  <rv s="0">
    <v>0</v>
    <v>facerecognition</v>
    <v>1</v>
    <v>Generic</v>
    <v>facerecognition</v>
    <v>https://cloud.tencent.com/product/facerecognition</v>
    <v>facerecognition</v>
    <v>人脸识别</v>
    <v>精准实时稳定的人脸识别服务</v>
    <v>人脸识别</v>
    <v>人工智能→ 人脸识别→ FACERECOGNITION</v>
    <v>人工智能</v>
    <v/>
    <v/>
  </rv>
  <rv s="0">
    <v>0</v>
    <v>faceid</v>
    <v>1</v>
    <v>Generic</v>
    <v>faceid</v>
    <v>https://cloud.tencent.com/product/faceid</v>
    <v>faceid</v>
    <v>人脸识别</v>
    <v>秒级确认身份真实性，有效降低业务风险</v>
    <v>人脸核身</v>
    <v>人工智能→ 人脸核身→ FACEID</v>
    <v>人工智能</v>
    <v/>
    <v/>
  </rv>
  <rv s="0">
    <v>0</v>
    <v>frp</v>
    <v>1</v>
    <v>Generic</v>
    <v>frp</v>
    <v>https://cloud.tencent.com/product/frp</v>
    <v>frp</v>
    <v>人脸识别</v>
    <v>安全可靠、实时准确的刷脸支付</v>
    <v>人脸支付</v>
    <v>人工智能→ 人脸支付→ FRP</v>
    <v>人工智能</v>
    <v/>
    <v/>
  </rv>
  <rv s="0">
    <v>0</v>
    <v>atdf</v>
    <v>1</v>
    <v>Generic</v>
    <v>atdf</v>
    <v>https://cloud.tencent.com/product/atdf</v>
    <v>atdf</v>
    <v>人脸识别</v>
    <v>准确快速鉴别视频、图片中的假脸</v>
    <v>换脸甄别</v>
    <v>人工智能→ 换脸甄别→ ATDF</v>
    <v>人工智能</v>
    <v/>
    <v/>
  </rv>
  <rv s="0">
    <v>0</v>
    <v>bda</v>
    <v>1</v>
    <v>Generic</v>
    <v>bda</v>
    <v>https://cloud.tencent.com/product/bda</v>
    <v>bda</v>
    <v>人体识别</v>
    <v>精准、高效的人像分割、人体识别服务</v>
    <v>人体分析</v>
    <v>人工智能→ 人体分析→ BDA</v>
    <v>人工智能</v>
    <v/>
    <v/>
  </rv>
  <rv s="0">
    <v>0</v>
    <v>tiia</v>
    <v>1</v>
    <v>Generic</v>
    <v>tiia</v>
    <v>https://cloud.tencent.com/product/tiia</v>
    <v>tiia</v>
    <v>图像识别</v>
    <v>综合性的图像理解和分析服务</v>
    <v>图像分析</v>
    <v>人工智能→ 图像分析→ TIIA</v>
    <v>人工智能</v>
    <v/>
    <v/>
  </rv>
  <rv s="0">
    <v>0</v>
    <v>iir</v>
    <v>1</v>
    <v>Generic</v>
    <v>iir</v>
    <v>https://cloud.tencent.com/product/iir</v>
    <v>iir</v>
    <v>图像识别</v>
    <v>快速实现高质量拍照购物、内容导购</v>
    <v>智能识图</v>
    <v>人工智能→ 智能识图→ IIR</v>
    <v>人工智能</v>
    <v/>
    <v/>
  </rv>
  <rv s="0">
    <v>0</v>
    <v>generalocr</v>
    <v>1</v>
    <v>Generic</v>
    <v>generalocr</v>
    <v>https://cloud.tencent.com/product/generalocr</v>
    <v>generalocr</v>
    <v>文字识别</v>
    <v>多场景整图文字的高精度检测和识别服务</v>
    <v>通用文字识别</v>
    <v>人工智能→ 通用文字识别→ GENERALOCR</v>
    <v>人工智能</v>
    <v/>
    <v/>
  </rv>
  <rv s="0">
    <v>0</v>
    <v>cardocr</v>
    <v>1</v>
    <v>Generic</v>
    <v>cardocr</v>
    <v>https://cloud.tencent.com/product/cardocr</v>
    <v>cardocr</v>
    <v>文字识别</v>
    <v>各类卡片证照的结构化识别服务</v>
    <v>卡证文字识别</v>
    <v>人工智能→ 卡证文字识别→ CARDOCR</v>
    <v>人工智能</v>
    <v/>
    <v/>
  </rv>
  <rv s="0">
    <v>0</v>
    <v>invoiceocr</v>
    <v>1</v>
    <v>Generic</v>
    <v>invoiceocr</v>
    <v>https://cloud.tencent.com/product/invoiceocr</v>
    <v>invoiceocr</v>
    <v>文字识别</v>
    <v>各类票据单据的结构化识别服务</v>
    <v>票据单据识别</v>
    <v>人工智能→ 票据单据识别→ INVOICEOCR</v>
    <v>人工智能</v>
    <v/>
    <v/>
  </rv>
  <rv s="0">
    <v>0</v>
    <v>vehicleocr</v>
    <v>1</v>
    <v>Generic</v>
    <v>vehicleocr</v>
    <v>https://cloud.tencent.com/product/vehicleocr</v>
    <v>vehicleocr</v>
    <v>文字识别</v>
    <v>机动车相关图片的结构化识别服务</v>
    <v>汽车相关识别</v>
    <v>人工智能→ 汽车相关识别→ VEHICLEOCR</v>
    <v>人工智能</v>
    <v/>
    <v/>
  </rv>
  <rv s="0">
    <v>0</v>
    <v>documentocr</v>
    <v>1</v>
    <v>Generic</v>
    <v>documentocr</v>
    <v>https://cloud.tencent.com/product/documentocr</v>
    <v>documentocr</v>
    <v>文字识别</v>
    <v>行业文档和表单表格的高精度识别服务</v>
    <v>行业文档识别</v>
    <v>人工智能→ 行业文档识别→ DOCUMENTOCR</v>
    <v>人工智能</v>
    <v/>
    <v/>
  </rv>
  <rv s="0">
    <v>0</v>
    <v>is</v>
    <v>1</v>
    <v>Generic</v>
    <v>is</v>
    <v>https://cloud.tencent.com/product/is</v>
    <v>is</v>
    <v>文字识别</v>
    <v>提供便捷快速的扫码 SDK 服务</v>
    <v>智能扫码</v>
    <v>人工智能→ 智能扫码→ IS</v>
    <v>人工智能</v>
    <v/>
    <v/>
  </rv>
  <rv s="0">
    <v>0</v>
    <v>blv</v>
    <v>1</v>
    <v>Generic</v>
    <v>blv</v>
    <v>https://cloud.tencent.com/product/blv</v>
    <v>blv</v>
    <v>文字识别</v>
    <v>营业执照的识别及信息准确性核验</v>
    <v>营业执照核验</v>
    <v>人工智能→ 营业执照核验→ BLV</v>
    <v>人工智能</v>
    <v/>
    <v/>
  </rv>
  <rv s="0">
    <v>0</v>
    <v>vtiv</v>
    <v>1</v>
    <v>Generic</v>
    <v>vtiv</v>
    <v>https://cloud.tencent.com/product/vtiv</v>
    <v>vtiv</v>
    <v>文字识别</v>
    <v>增值税发票识别及信息准确性核验服务</v>
    <v>增值税发票核验</v>
    <v>人工智能→ 增值税发票核验→ VTIV</v>
    <v>人工智能</v>
    <v/>
    <v/>
  </rv>
  <rv s="0">
    <v>0</v>
    <v>custom-ocr</v>
    <v>1</v>
    <v>Generic</v>
    <v>custom-ocr</v>
    <v>https://cloud.tencent.com/product/custom-ocr</v>
    <v>custom-ocr</v>
    <v>文字识别</v>
    <v>支持对卡证、票据的自定义模板和结构化识别</v>
    <v>自定义模板 OCR</v>
    <v>人工智能→ 自定义模板 OCR→ CUSTOM-OCR</v>
    <v>人工智能</v>
    <v/>
    <v/>
  </rv>
  <rv s="0">
    <v>0</v>
    <v>asr</v>
    <v>1</v>
    <v>Generic</v>
    <v>asr</v>
    <v>https://cloud.tencent.com/product/asr</v>
    <v>asr</v>
    <v>语音技术</v>
    <v>专业智能高效的语音处理服务</v>
    <v>语音识别</v>
    <v>人工智能→ 语音识别→ ASR</v>
    <v>人工智能</v>
    <v/>
    <v/>
  </rv>
  <rv s="0">
    <v>0</v>
    <v>tts</v>
    <v>1</v>
    <v>Generic</v>
    <v>tts</v>
    <v>https://cloud.tencent.com/product/tts</v>
    <v>tts</v>
    <v>语音技术</v>
    <v>拟真高效的文本转语音服务</v>
    <v>语音合成</v>
    <v>人工智能→ 语音合成→ TTS</v>
    <v>人工智能</v>
    <v/>
    <v/>
  </rv>
  <rv s="0">
    <v>0</v>
    <v>vpr</v>
    <v>1</v>
    <v>Generic</v>
    <v>vpr</v>
    <v>https://cloud.tencent.com/product/vpr</v>
    <v>vpr</v>
    <v>语音技术</v>
    <v>仅通过声音就可以识别说话人身份的服务</v>
    <v>声纹识别</v>
    <v>人工智能→ 声纹识别→ VPR</v>
    <v>人工智能</v>
    <v/>
    <v/>
  </rv>
  <rv s="0">
    <v>0</v>
    <v>ttsw</v>
    <v>1</v>
    <v>Generic</v>
    <v>ttsw</v>
    <v>https://cloud.tencent.com/product/ttsw</v>
    <v>ttsw</v>
    <v>语音技术</v>
    <v>运用先进技术，满足不同程度的定制 TTS 需求</v>
    <v>声音工坊</v>
    <v>人工智能→ 声音工坊→ TTSW</v>
    <v>人工智能</v>
    <v/>
    <v/>
  </rv>
  <rv s="0">
    <v>0</v>
    <v>ctts</v>
    <v>1</v>
    <v>Generic</v>
    <v>ctts</v>
    <v>https://cloud.tencent.com/product/ctts</v>
    <v>ctts</v>
    <v>语音技术</v>
    <v>AI 平台服务</v>
    <v>声音定制</v>
    <v>人工智能→ 声音定制→ CTTS</v>
    <v>人工智能</v>
    <v/>
    <v/>
  </rv>
  <rv s="0">
    <v>0</v>
    <v>xiaowei</v>
    <v>1</v>
    <v>Generic</v>
    <v>xiaowei</v>
    <v>https://cloud.tencent.com/product/xiaowei</v>
    <v>xiaowei</v>
    <v>智能机器人</v>
    <v>助力智能硬件，打造语音和视觉能力</v>
    <v>腾讯云小微</v>
    <v>人工智能→ 腾讯云小微→ XIAOWEI</v>
    <v>人工智能</v>
    <v/>
    <v/>
  </rv>
  <rv s="0">
    <v>0</v>
    <v>ihava</v>
    <v>1</v>
    <v>Generic</v>
    <v>ihava</v>
    <v>https://cloud.tencent.com/product/ihava</v>
    <v>ihava</v>
    <v>智能机器人</v>
    <v>全链路 AI 能力，带来智能语音交互体验</v>
    <v>智能硬件 AI 语音助手</v>
    <v>人工智能→ 智能硬件 AI 语音助手→ IHAVA</v>
    <v>人工智能</v>
    <v/>
    <v/>
  </rv>
  <rv s="0">
    <v>0</v>
    <v>icr</v>
    <v>1</v>
    <v>Generic</v>
    <v>icr</v>
    <v>https://cloud.tencent.com/product/icr</v>
    <v>icr</v>
    <v>智能机器人</v>
    <v>快速低成本接入，助力企业降本增效</v>
    <v>对话机器人</v>
    <v>人工智能→ 对话机器人→ ICR</v>
    <v>人工智能</v>
    <v/>
    <v/>
  </rv>
  <rv s="0">
    <v>0</v>
    <v>tsi</v>
    <v>1</v>
    <v>Generic</v>
    <v>tsi</v>
    <v>https://cloud.tencent.com/product/tsi</v>
    <v>tsi</v>
    <v>智能机器人</v>
    <v>中英文转写、互译，会议记录成稿服务</v>
    <v>腾讯同传系统</v>
    <v>人工智能→ 腾讯同传系统→ TSI</v>
    <v>人工智能</v>
    <v/>
    <v/>
  </rv>
  <rv s="0">
    <v>0</v>
    <v>nlp</v>
    <v>1</v>
    <v>Generic</v>
    <v>nlp</v>
    <v>https://cloud.tencent.com/product/nlp</v>
    <v>nlp</v>
    <v>自然语言处理</v>
    <v>全面综合、开箱即用的 NLP 能力</v>
    <v>自然语言处理</v>
    <v>人工智能→ 自然语言处理→ NLP</v>
    <v>人工智能</v>
    <v/>
    <v/>
  </rv>
  <rv s="0">
    <v>0</v>
    <v>tmt</v>
    <v>1</v>
    <v>Generic</v>
    <v>tmt</v>
    <v>https://cloud.tencent.com/product/tmt</v>
    <v>tmt</v>
    <v>自然语言处理</v>
    <v>支持十余种语言的高效准确翻译服务</v>
    <v>机器翻译</v>
    <v>人工智能→ 机器翻译→ TMT</v>
    <v>人工智能</v>
    <v/>
    <v/>
  </rv>
  <rv s="0">
    <v>0</v>
    <v>tkg</v>
    <v>1</v>
    <v>Generic</v>
    <v>tkg</v>
    <v>https://cloud.tencent.com/product/tkg</v>
    <v>tkg</v>
    <v>自然语言处理</v>
    <v>图数据库和图计算引擎的一站式智能平台</v>
    <v>腾讯知识图谱</v>
    <v>人工智能→ 腾讯知识图谱→ TKG</v>
    <v>人工智能</v>
    <v/>
    <v/>
  </rv>
  <rv s="0">
    <v>0</v>
    <v>tcex</v>
    <v>1</v>
    <v>Generic</v>
    <v>tcex</v>
    <v>https://cloud.tencent.com/product/tcex</v>
    <v>tcex</v>
    <v>自然语言处理</v>
    <v>训练专属模型，获得准确的解析结果</v>
    <v>腾讯云释义</v>
    <v>人工智能→ 腾讯云释义→ TCEX</v>
    <v>人工智能</v>
    <v/>
    <v/>
  </rv>
  <rv s="0">
    <v>0</v>
    <v>trtc</v>
    <v>1</v>
    <v>Generic</v>
    <v>trtc</v>
    <v>https://cloud.tencent.com/product/trtc</v>
    <v>trtc</v>
    <v>视频服务</v>
    <v>低延时互动直播及高品质音视频通话服务</v>
    <v>实时音视频</v>
    <v>视频服务→ 实时音视频→ TRTC</v>
    <v>视频服务</v>
    <v/>
    <v/>
  </rv>
  <rv s="0">
    <v>0</v>
    <v>vod</v>
    <v>1</v>
    <v>Generic</v>
    <v>vod</v>
    <v>https://cloud.tencent.com/product/vod</v>
    <v>vod</v>
    <v>视频服务</v>
    <v>一站式媒体转码分发平台</v>
    <v>云点播</v>
    <v>视频服务→ 云点播→ VOD</v>
    <v>视频服务</v>
    <v/>
    <v>常用</v>
  </rv>
  <rv s="0">
    <v>0</v>
    <v>mps</v>
    <v>1</v>
    <v>Generic</v>
    <v>mps</v>
    <v>https://cloud.tencent.com/product/mps</v>
    <v>mps</v>
    <v>视频服务</v>
    <v>智能、全面的云端转码和音视频处理服务</v>
    <v>视频处理</v>
    <v>视频服务→ 视频处理→ MPS</v>
    <v>视频服务</v>
    <v/>
    <v/>
  </rv>
  <rv s="0">
    <v>0</v>
    <v>css</v>
    <v>1</v>
    <v>Generic</v>
    <v>css</v>
    <v>https://cloud.tencent.com/product/css</v>
    <v>css</v>
    <v>视频服务</v>
    <v>极速、稳定、专业的云端直播处理服务</v>
    <v>云直播</v>
    <v>视频服务→ 云直播→ CSS</v>
    <v>视频服务</v>
    <v/>
    <v>常用</v>
  </rv>
  <rv s="0">
    <v>0</v>
    <v>vcube</v>
    <v>1</v>
    <v>Generic</v>
    <v>vcube</v>
    <v>https://cloud.tencent.com/product/vcube</v>
    <v>vcube</v>
    <v>视频服务</v>
    <v>音视频通讯终端产品，多平台高稳定服务</v>
    <v>音视频终端引擎</v>
    <v>视频服务→ 音视频终端引擎→ VCUBE</v>
    <v>视频服务</v>
    <v/>
    <v/>
  </rv>
  <rv s="0">
    <v>0</v>
    <v>cve</v>
    <v>1</v>
    <v>Generic</v>
    <v>cve</v>
    <v>https://cloud.tencent.com/product/cve</v>
    <v>cve</v>
    <v>视频服务</v>
    <v>高效、智能的在线视频剪辑工具</v>
    <v>腾讯云剪</v>
    <v>视频服务→ 腾讯云剪→ CVE</v>
    <v>视频服务</v>
    <v/>
    <v/>
  </rv>
  <rv s="0">
    <v>0</v>
    <v>tsc</v>
    <v>1</v>
    <v>Generic</v>
    <v>tsc</v>
    <v>https://cloud.tencent.com/product/tsc</v>
    <v>tsc</v>
    <v>视频智能</v>
    <v>同等画质可省30%带宽以上的流媒体服务</v>
    <v>极速高清</v>
    <v>视频服务→ 极速高清→ TSC</v>
    <v>视频服务</v>
    <v/>
    <v/>
  </rv>
  <rv s="0">
    <v>0</v>
    <v>ii</v>
    <v>1</v>
    <v>Generic</v>
    <v>ii</v>
    <v>https://cloud.tencent.com/product/ii</v>
    <v>ii</v>
    <v>视频智能</v>
    <v>提供全面的音视频内容结构化分析能力</v>
    <v>智能识别</v>
    <v>视频服务→ 智能识别→ II</v>
    <v>视频服务</v>
    <v/>
    <v/>
  </rv>
  <rv s="0">
    <v>0</v>
    <v>ia</v>
    <v>1</v>
    <v>Generic</v>
    <v>ia</v>
    <v>https://cloud.tencent.com/product/ia</v>
    <v>ia</v>
    <v>视频智能</v>
    <v>综合性的视频理解和分析服务</v>
    <v>智能审核</v>
    <v>视频服务→ 智能审核→ IA</v>
    <v>视频服务</v>
    <v/>
    <v/>
  </rv>
  <rv s="0">
    <v>0</v>
    <v>ie</v>
    <v>1</v>
    <v>Generic</v>
    <v>ie</v>
    <v>https://cloud.tencent.com/product/ie</v>
    <v>ie</v>
    <v>视频智能</v>
    <v>高效可信赖的视频智能编辑服务</v>
    <v>智能编辑</v>
    <v>视频服务→ 智能编辑→ IE</v>
    <v>视频服务</v>
    <v/>
    <v/>
  </rv>
  <rv s="0">
    <v>0</v>
    <v>gs</v>
    <v>1</v>
    <v>Generic</v>
    <v>gs</v>
    <v>https://cloud.tencent.com/product/gs</v>
    <v>gs</v>
    <v>云渲染</v>
    <v>一站式端游 + 手游云游戏平台</v>
    <v>云游戏</v>
    <v>视频服务→ 云游戏→ GS</v>
    <v>视频服务</v>
    <v/>
    <v/>
  </rv>
  <rv s="0">
    <v>0</v>
    <v>cvd</v>
    <v>1</v>
    <v>Generic</v>
    <v>cvd</v>
    <v>https://cloud.tencent.com/product/cvd</v>
    <v>cvd</v>
    <v>云渲染</v>
    <v>安全、稳定、灵活的云上虚拟桌面服务</v>
    <v>云桌面</v>
    <v>视频服务→ 云桌面→ CVD</v>
    <v>视频服务</v>
    <v/>
    <v/>
  </rv>
  <rv s="0">
    <v>0</v>
    <v>iottid</v>
    <v>1</v>
    <v>Generic</v>
    <v>iottid</v>
    <v>https://cloud.tencent.com/product/iottid</v>
    <v>iottid</v>
    <v>物联安全服务</v>
    <v>安全可靠的物联网设备身份认证服务</v>
    <v>物联网设备身份认证</v>
    <v>物联网→ 物联网设备身份认证→ IOTTID</v>
    <v>物联网</v>
    <v/>
    <v/>
  </rv>
  <rv s="0">
    <v>0</v>
    <v>iotexplorer</v>
    <v>1</v>
    <v>Generic</v>
    <v>iotexplorer</v>
    <v>https://cloud.tencent.com/product/iotexplorer</v>
    <v>iotexplorer</v>
    <v>物联平台服务</v>
    <v>高效便捷的物联网开发服务</v>
    <v>物联网开发平台</v>
    <v>物联网→ 物联网开发平台→ IOTEXPLORER</v>
    <v>物联网</v>
    <v/>
    <v/>
  </rv>
  <rv s="0">
    <v>0</v>
    <v>iotenable</v>
    <v>1</v>
    <v>Generic</v>
    <v>iotenable</v>
    <v>https://cloud.tencent.com/product/iotenable</v>
    <v>iotenable</v>
    <v>物联平台服务</v>
    <v>物联网 SaaS 托管与腾讯能力集成</v>
    <v>物联使能</v>
    <v>物联网→ 物联使能→ IOTENABLE</v>
    <v>物联网</v>
    <v/>
    <v/>
  </rv>
  <rv s="0">
    <v>0</v>
    <v>iot-video-industry</v>
    <v>1</v>
    <v>Generic</v>
    <v>iot-video-industry</v>
    <v>https://cloud.tencent.com/product/iot-video-industry</v>
    <v>iot-video-industry</v>
    <v>物联设备服务</v>
    <v>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v>
    <v>物联网智能视频服务(行业版)</v>
    <v>物联网→ 物联网智能视频服务(行业版)→ IOT-VIDEO-INDUSTRY</v>
    <v>物联网</v>
    <v/>
    <v/>
  </rv>
  <rv s="0">
    <v>0</v>
    <v>iot-video</v>
    <v>1</v>
    <v>Generic</v>
    <v>iot-video</v>
    <v>https://cloud.tencent.com/product/iot-video</v>
    <v>iot-video</v>
    <v>物联设备服务</v>
    <v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v>
    <v>物联网智能视频服务(消费版)</v>
    <v>物联网→ 物联网智能视频服务(消费版)→ IOT-VIDEO</v>
    <v>物联网</v>
    <v/>
    <v/>
  </rv>
  <rv s="0">
    <v>0</v>
    <v>iothub</v>
    <v>1</v>
    <v>Generic</v>
    <v>iothub</v>
    <v>https://cloud.tencent.com/product/iothub</v>
    <v>iothub</v>
    <v>物联设备服务</v>
    <v>帮助开发者快速搭建物联网应用平台</v>
    <v>物联网通信</v>
    <v>物联网→ 物联网通信→ IOTHUB</v>
    <v>物联网</v>
    <v/>
    <v/>
  </rv>
  <rv s="0">
    <v>0</v>
    <v>tos-tiny</v>
    <v>1</v>
    <v>Generic</v>
    <v>tos-tiny</v>
    <v>https://cloud.tencent.com/product/tos-tiny</v>
    <v>tos-tiny</v>
    <v>物联设备服务</v>
    <v>简洁、高效的物联网操作系统</v>
    <v>腾讯物联网终端操作系统</v>
    <v>物联网→ 腾讯物联网终端操作系统→ TOS-TINY</v>
    <v>物联网</v>
    <v/>
    <v/>
  </rv>
  <rv s="0">
    <v>0</v>
    <v>iotlink</v>
    <v>1</v>
    <v>Generic</v>
    <v>iotlink</v>
    <v>https://cloud.tencent.com/product/iotlink</v>
    <v>iotlink</v>
    <v>物联网络管理服务</v>
    <v>连接智能设备，全面管理套件</v>
    <v>物联卡</v>
    <v>物联网→ 物联卡→ IOTLINK</v>
    <v>物联网</v>
    <v/>
    <v/>
  </rv>
  <rv s="0">
    <v>0</v>
    <v>lpwa</v>
    <v>1</v>
    <v>Generic</v>
    <v>lpwa</v>
    <v>https://cloud.tencent.com/product/lpwa</v>
    <v>lpwa</v>
    <v>物联网络管理服务</v>
    <v>大容量、广覆盖的物联通讯接入服务</v>
    <v>LPWA 物联网络</v>
    <v>物联网→ LPWA 物联网络→ LPWA</v>
    <v>物联网</v>
    <v/>
    <v/>
  </rv>
  <rv s="0">
    <v>0</v>
    <v>weiling</v>
    <v>1</v>
    <v>Generic</v>
    <v>weiling</v>
    <v>https://cloud.tencent.com/product/weiling</v>
    <v>weiling</v>
    <v>建筑服务</v>
    <v>智慧建筑场景的物联网类操作系统</v>
    <v>腾讯智慧建筑管理平台</v>
    <v>行业应用→ 腾讯智慧建筑管理平台→ WEILING</v>
    <v>行业应用</v>
    <v/>
    <v/>
  </rv>
  <rv s="0">
    <v>0</v>
    <v>weilingview</v>
    <v>1</v>
    <v>Generic</v>
    <v>weilingview</v>
    <v>https://cloud.tencent.com/product/weilingview</v>
    <v>weilingview</v>
    <v>建筑服务</v>
    <v>数字孪生，全景运营，智慧建筑的指挥中心</v>
    <v>腾讯智慧建筑运营系统</v>
    <v>行业应用→ 腾讯智慧建筑运营系统→ WEILINGVIEW</v>
    <v>行业应用</v>
    <v/>
    <v/>
  </rv>
  <rv s="0">
    <v>0</v>
    <v>weilingenergy</v>
    <v>1</v>
    <v>Generic</v>
    <v>weilingenergy</v>
    <v>https://cloud.tencent.com/product/weilingenergy</v>
    <v>weilingenergy</v>
    <v>建筑服务</v>
    <v>物联网技术实现建筑能耗精细化管理</v>
    <v>腾讯智慧建筑 AI 能效</v>
    <v>行业应用→ 腾讯智慧建筑 AI 能效→ WEILINGENERGY</v>
    <v>行业应用</v>
    <v/>
    <v/>
  </rv>
  <rv s="0">
    <v>0</v>
    <v>ymt</v>
    <v>1</v>
    <v>Generic</v>
    <v>ymt</v>
    <v>https://cloud.tencent.com/product/ymt</v>
    <v>ymt</v>
    <v>建筑服务</v>
    <v>基于身份识别的智慧物业解决方案</v>
    <v>腾讯一码通</v>
    <v>行业应用→ 腾讯一码通→ YMT</v>
    <v>行业应用</v>
    <v/>
    <v/>
  </rv>
  <rv s="0">
    <v>0</v>
    <v>tiv</v>
    <v>1</v>
    <v>Generic</v>
    <v>tiv</v>
    <v>https://cloud.tencent.com/product/tiv</v>
    <v>tiv</v>
    <v>建筑服务</v>
    <v>精准挖掘海量视频价值</v>
    <v>腾讯智慧视觉分析系统</v>
    <v>行业应用→ 腾讯智慧视觉分析系统→ TIV</v>
    <v>行业应用</v>
    <v/>
    <v/>
  </rv>
  <rv s="0">
    <v>0</v>
    <v>hcm</v>
    <v>1</v>
    <v>Generic</v>
    <v>hcm</v>
    <v>https://cloud.tencent.com/product/hcm</v>
    <v>hcm</v>
    <v>教育服务</v>
    <v>拍照改作业，3秒搞定</v>
    <v>数学作业批改</v>
    <v>行业应用→ 数学作业批改→ HCM</v>
    <v>行业应用</v>
    <v/>
    <v/>
  </rv>
  <rv s="0">
    <v>0</v>
    <v>ecc</v>
    <v>1</v>
    <v>Generic</v>
    <v>ecc</v>
    <v>https://cloud.tencent.com/product/ecc</v>
    <v>ecc</v>
    <v>教育服务</v>
    <v>一键拍照，轻松批改英语作文</v>
    <v>英文作文批改</v>
    <v>行业应用→ 英文作文批改→ ECC</v>
    <v>行业应用</v>
    <v/>
    <v/>
  </rv>
  <rv s="0">
    <v>0</v>
    <v>tlab</v>
    <v>1</v>
    <v>Generic</v>
    <v>tlab</v>
    <v>https://cloud.tencent.com/product/tlab</v>
    <v>tlab</v>
    <v>教育服务</v>
    <v>一站式的“教、学、练、训”在线平台</v>
    <v>腾学汇</v>
    <v>行业应用→ 腾学汇→ TLAB</v>
    <v>行业应用</v>
    <v/>
    <v/>
  </rv>
  <rv s="0">
    <v>0</v>
    <v>tiw</v>
    <v>1</v>
    <v>Generic</v>
    <v>tiw</v>
    <v>https://cloud.tencent.com/product/tiw</v>
    <v>tiw</v>
    <v>教育服务</v>
    <v>实时流畅、功能全面在线互动白板服务</v>
    <v>互动白板</v>
    <v>行业应用→ 互动白板→ TIW</v>
    <v>行业应用</v>
    <v/>
    <v/>
  </rv>
  <rv s="0">
    <v>0</v>
    <v>aics</v>
    <v>1</v>
    <v>Generic</v>
    <v>aics</v>
    <v>https://cloud.tencent.com/product/aics</v>
    <v>aics</v>
    <v>教育服务</v>
    <v>为双师课堂提供基于 AI 的智能互动能力</v>
    <v>AI 互动课开发套件</v>
    <v>行业应用→ AI 互动课开发套件→ AICS</v>
    <v>行业应用</v>
    <v/>
    <v/>
  </rv>
  <rv s="0">
    <v>0</v>
    <v>eoe</v>
    <v>1</v>
    <v>Generic</v>
    <v>eoe</v>
    <v>https://cloud.tencent.com/product/eoe</v>
    <v>eoe</v>
    <v>教育服务</v>
    <v>院校招生一体化平台</v>
    <v>招生通</v>
    <v>行业应用→ 招生通→ EOE</v>
    <v>行业应用</v>
    <v/>
    <v/>
  </rv>
  <rv s="0">
    <v>0</v>
    <v>xcert</v>
    <v>1</v>
    <v>Generic</v>
    <v>xcert</v>
    <v>https://cloud.tencent.com/product/xcert</v>
    <v>xcert</v>
    <v>教育服务</v>
    <v>1+X职业技能等级证书的考核服务</v>
    <v>1+X 认证</v>
    <v>行业应用→ 1+X 认证→ XCERT</v>
    <v>行业应用</v>
    <v/>
    <v/>
  </rv>
  <rv s="0">
    <v>0</v>
    <v>ptl</v>
    <v>1</v>
    <v>Generic</v>
    <v>ptl</v>
    <v>https://cloud.tencent.com/product/ptl</v>
    <v>ptl</v>
    <v>教育服务</v>
    <v>一分钟搭建企业专属直播间</v>
    <v>私域直播</v>
    <v>行业应用→ 私域直播→ PTL</v>
    <v>行业应用</v>
    <v/>
    <v/>
  </rv>
  <rv s="0">
    <v>0</v>
    <v>ocl</v>
    <v>1</v>
    <v>Generic</v>
    <v>ocl</v>
    <v>https://cloud.tencent.com/product/ocl</v>
    <v>ocl</v>
    <v>教育服务</v>
    <v>教育培训OMO课堂转型工具</v>
    <v>云课堂</v>
    <v>行业应用→ 云课堂→ OCL</v>
    <v>行业应用</v>
    <v/>
    <v/>
  </rv>
  <rv s="0">
    <v>0</v>
    <v>soe-c</v>
    <v>1</v>
    <v>Generic</v>
    <v>soe-c</v>
    <v>https://cloud.tencent.com/product/soe-c</v>
    <v>soe-c</v>
    <v>教育服务</v>
    <v>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v>
    <v>智聆口语评测（中文版）</v>
    <v>行业应用→ 智聆口语评测（中文版）→ SOE-C</v>
    <v>行业应用</v>
    <v/>
    <v/>
  </rv>
  <rv s="0">
    <v>0</v>
    <v>soe-e</v>
    <v>1</v>
    <v>Generic</v>
    <v>soe-e</v>
    <v>https://cloud.tencent.com/product/soe-e</v>
    <v>soe-e</v>
    <v>教育服务</v>
    <v>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v>
    <v>智聆口语评测（英文版）</v>
    <v>行业应用→ 智聆口语评测（英文版）→ SOE-E</v>
    <v>行业应用</v>
    <v/>
    <v/>
  </rv>
  <rv s="0">
    <v>0</v>
    <v>cpdp</v>
    <v>1</v>
    <v>Generic</v>
    <v>cpdp</v>
    <v>https://cloud.tencent.com/product/cpdp</v>
    <v>cpdp</v>
    <v>金融服务</v>
    <v>连接企业与银行的收单分账服务</v>
    <v>企业收付平台</v>
    <v>行业应用→ 企业收付平台→ CPDP</v>
    <v>行业应用</v>
    <v/>
    <v/>
  </rv>
  <rv s="0">
    <v>0</v>
    <v>cpay</v>
    <v>1</v>
    <v>Generic</v>
    <v>cpay</v>
    <v>https://cloud.tencent.com/product/cpay</v>
    <v>cpay</v>
    <v>金融服务</v>
    <v>轻量化、可扩展的聚合支付产品</v>
    <v>云支付</v>
    <v>行业应用→ 云支付→ CPAY</v>
    <v>行业应用</v>
    <v/>
    <v/>
  </rv>
  <rv s="0">
    <v>0</v>
    <v>solar</v>
    <v>1</v>
    <v>Generic</v>
    <v>solar</v>
    <v>https://cloud.tencent.com/product/solar</v>
    <v>solar</v>
    <v>金融服务</v>
    <v>针对金融行业的一站式运营管控平台</v>
    <v>金融资源聚合平台</v>
    <v>行业应用→ 金融资源聚合平台→ SOLAR</v>
    <v>行业应用</v>
    <v/>
    <v/>
  </rv>
  <rv s="0">
    <v>0</v>
    <v>tmf</v>
    <v>1</v>
    <v>Generic</v>
    <v>tmf</v>
    <v>https://cloud.tencent.com/product/tmf</v>
    <v>tmf</v>
    <v>金融服务</v>
    <v>一站式移动金融开发平台</v>
    <v>移动金融开发平台</v>
    <v>行业应用→ 移动金融开发平台→ TMF</v>
    <v>行业应用</v>
    <v/>
    <v/>
  </rv>
  <rv s="0">
    <v>0</v>
    <v>fpcrdtp</v>
    <v>1</v>
    <v>Generic</v>
    <v>fpcrdtp</v>
    <v>https://cloud.tencent.com/product/fpcrdtp</v>
    <v>fpcrdtp</v>
    <v>金融服务</v>
    <v>金融专有云产品的金融公有云环境版本</v>
    <v>金融专有云开发测试平台</v>
    <v>行业应用→ 金融专有云开发测试平台→ FPCRDTP</v>
    <v>行业应用</v>
    <v/>
    <v/>
  </rv>
  <rv s="0">
    <v>0</v>
    <v>tscf</v>
    <v>1</v>
    <v>Generic</v>
    <v>tscf</v>
    <v>https://cloud.tencent.com/product/tscf</v>
    <v>tscf</v>
    <v>金融服务</v>
    <v>解决中小企业融资难、融资贵的问题</v>
    <v>供应链金融</v>
    <v>行业应用→ 供应链金融→ TSCF</v>
    <v>行业应用</v>
    <v/>
    <v/>
  </rv>
  <rv s="0">
    <v>0</v>
    <v>tefp</v>
    <v>1</v>
    <v>Generic</v>
    <v>tefp</v>
    <v>https://cloud.tencent.com/product/tefp</v>
    <v>tefp</v>
    <v>金融服务</v>
    <v>中小企业融资信息服务平台</v>
    <v>企业金融服务平台</v>
    <v>行业应用→ 企业金融服务平台→ TEFP</v>
    <v>行业应用</v>
    <v/>
    <v/>
  </rv>
  <rv s="0">
    <v>0</v>
    <v>energy-studio</v>
    <v>1</v>
    <v>Generic</v>
    <v>energy-studio</v>
    <v>https://cloud.tencent.com/product/energy-studio</v>
    <v>energy-studio</v>
    <v>能源服务</v>
    <v> 积木式组装您的综合能源平台</v>
    <v>腾讯云综能工场</v>
    <v>行业应用→ 腾讯云综能工场→ ENERGY-STUDIO</v>
    <v>行业应用</v>
    <v/>
    <v/>
  </rv>
  <rv s="0">
    <v>0</v>
    <v>tan</v>
    <v>1</v>
    <v>Generic</v>
    <v>tan</v>
    <v>https://cloud.tencent.com/product/tan</v>
    <v>tan</v>
    <v>能源服务</v>
    <v>精准、灵活的拖拽式碳排放自动计算工具</v>
    <v>碳引擎</v>
    <v>行业应用→ 碳引擎→ TAN</v>
    <v>行业应用</v>
    <v/>
    <v/>
  </rv>
  <rv s="0">
    <v>0</v>
    <v>cloudsim</v>
    <v>1</v>
    <v>Generic</v>
    <v>cloudsim</v>
    <v>https://cloud.tencent.com/product/cloudsim</v>
    <v>cloudsim</v>
    <v>能源服务</v>
    <v>多块好省的仿真高性能计算服务</v>
    <v>仿真云</v>
    <v>行业应用→ 仿真云→ CLOUDSIM</v>
    <v>行业应用</v>
    <v/>
    <v/>
  </rv>
  <rv s="0">
    <v>0</v>
    <v>chs</v>
    <v>1</v>
    <v>Generic</v>
    <v>chs</v>
    <v>https://cloud.tencent.com/product/chs</v>
    <v>chs</v>
    <v>汽车服务</v>
    <v>行业前沿的网约车全景配套系统</v>
    <v>网约车系统</v>
    <v>行业应用→ 网约车系统→ CHS</v>
    <v>行业应用</v>
    <v/>
    <v/>
  </rv>
  <rv s="0">
    <v>0</v>
    <v>bmss</v>
    <v>1</v>
    <v>Generic</v>
    <v>bmss</v>
    <v>https://cloud.tencent.com/product/bmss</v>
    <v>bmss</v>
    <v>汽车服务</v>
    <v>专业的对公用车服务系统</v>
    <v>企业出行服务系统</v>
    <v>行业应用→ 企业出行服务系统→ BMSS</v>
    <v>行业应用</v>
    <v/>
    <v/>
  </rv>
  <rv s="0">
    <v>0</v>
    <v>apcas</v>
    <v>1</v>
    <v>Generic</v>
    <v>apcas</v>
    <v>https://cloud.tencent.com/product/apcas</v>
    <v>apcas</v>
    <v>汽车服务</v>
    <v>人群洞察与潜客预判，助力车企营销</v>
    <v>汽车精准获客服务</v>
    <v>行业应用→ 汽车精准获客服务→ APCAS</v>
    <v>行业应用</v>
    <v/>
    <v/>
  </rv>
  <rv s="0">
    <v>0</v>
    <v>crsys</v>
    <v>1</v>
    <v>Generic</v>
    <v>crsys</v>
    <v>https://cloud.tencent.com/product/crsys</v>
    <v>crsys</v>
    <v>汽车服务</v>
    <v>私有、安全的汽车租赁系统</v>
    <v>汽车租赁系统</v>
    <v>行业应用→ 汽车租赁系统→ CRSYS</v>
    <v>行业应用</v>
    <v/>
    <v/>
  </rv>
  <rv s="0">
    <v>0</v>
    <v>evmp</v>
    <v>1</v>
    <v>Generic</v>
    <v>evmp</v>
    <v>https://cloud.tencent.com/product/evmp</v>
    <v>evmp</v>
    <v>汽车服务</v>
    <v>安全高效的新能源车辆实时监控服务</v>
    <v>新能源监控与转发平台</v>
    <v>行业应用→ 新能源监控与转发平台→ EVMP</v>
    <v>行业应用</v>
    <v/>
    <v/>
  </rv>
  <rv s="0">
    <v>0</v>
    <v>ccsys</v>
    <v>1</v>
    <v>Generic</v>
    <v>ccsys</v>
    <v>https://cloud.tencent.com/product/ccsys</v>
    <v>ccsys</v>
    <v>汽车服务</v>
    <v>面向包车行业，提供端到系统的包车业务</v>
    <v>包车系统</v>
    <v>行业应用→ 包车系统→ CCSYS</v>
    <v>行业应用</v>
    <v/>
    <v/>
  </rv>
  <rv s="0">
    <v>0</v>
    <v>wav</v>
    <v>1</v>
    <v>Generic</v>
    <v>wav</v>
    <v>https://cloud.tencent.com/product/wav</v>
    <v>wav</v>
    <v>汽车服务</v>
    <v>基于企业微信的汽车行业私域流量运营平台</v>
    <v>企业微信汽车行业版</v>
    <v>行业应用→ 企业微信汽车行业版→ WAV</v>
    <v>行业应用</v>
    <v/>
    <v/>
  </rv>
  <rv s="0">
    <v>0</v>
    <v>hrs</v>
    <v>1</v>
    <v>Generic</v>
    <v>hrs</v>
    <v>https://cloud.tencent.com/product/hrs</v>
    <v>hrs</v>
    <v>汽车服务</v>
    <v>助力企业快速构建顺风车系统</v>
    <v>顺风车系统</v>
    <v>行业应用→ 顺风车系统→ HRS</v>
    <v>行业应用</v>
    <v/>
    <v/>
  </rv>
  <rv s="0">
    <v>0</v>
    <v>vicpk</v>
    <v>1</v>
    <v>Generic</v>
    <v>vicpk</v>
    <v>https://cloud.tencent.com/product/vicpk</v>
    <v>vicpk</v>
    <v>汽车服务</v>
    <v>稳定安全、可灵活接入的智能网联产品套件</v>
    <v>汽车智能网联产品套件</v>
    <v>行业应用→ 汽车智能网联产品套件→ VICPK</v>
    <v>行业应用</v>
    <v/>
    <v/>
  </rv>
  <rv s="0">
    <v>0</v>
    <v>dmam</v>
    <v>1</v>
    <v>Generic</v>
    <v>dmam</v>
    <v>https://cloud.tencent.com/product/dmam</v>
    <v>dmam</v>
    <v>文旅服务</v>
    <v>720°实景漫游、虚拟漫游、文物三维互动</v>
    <v>数字文博采集与建模</v>
    <v>行业应用→ 数字文博采集与建模→ DMAM</v>
    <v>行业应用</v>
    <v/>
    <v/>
  </rv>
  <rv s="0">
    <v>0</v>
    <v>dmp</v>
    <v>1</v>
    <v>Generic</v>
    <v>dmp</v>
    <v>https://cloud.tencent.com/product/dmp</v>
    <v>dmp</v>
    <v>文旅服务</v>
    <v>会前会中会后全周期云峰会解决方案</v>
    <v>数字峰会平台</v>
    <v>行业应用→ 数字峰会平台→ DMP</v>
    <v>行业应用</v>
    <v/>
    <v/>
  </rv>
  <rv s="0">
    <v>0</v>
    <v>ig</v>
    <v>1</v>
    <v>Generic</v>
    <v>ig</v>
    <v>https://cloud.tencent.com/product/ig</v>
    <v>ig</v>
    <v>医疗服务</v>
    <v>分诊导诊、医务咨询等智能导医服务</v>
    <v>智能导诊</v>
    <v>行业应用→ 智能导诊→ IG</v>
    <v>行业应用</v>
    <v/>
    <v/>
  </rv>
  <rv s="0">
    <v>0</v>
    <v>ama</v>
    <v>1</v>
    <v>Generic</v>
    <v>ama</v>
    <v>https://cloud.tencent.com/product/ama</v>
    <v>ama</v>
    <v>医疗服务</v>
    <v>患者就医的移动门诊咨询台</v>
    <v>AI 就医助手</v>
    <v>行业应用→ AI 就医助手→ AMA</v>
    <v>行业应用</v>
    <v/>
    <v/>
  </rv>
  <rv s="0">
    <v>0</v>
    <v>aca</v>
    <v>1</v>
    <v>Generic</v>
    <v>aca</v>
    <v>https://cloud.tencent.com/product/aca</v>
    <v>aca</v>
    <v>医疗服务</v>
    <v>智能临床助手，提升医疗效率</v>
    <v>AI 临床助手</v>
    <v>行业应用→ AI 临床助手→ ACA</v>
    <v>行业应用</v>
    <v/>
    <v/>
  </rv>
  <rv s="0">
    <v>0</v>
    <v>ipc</v>
    <v>1</v>
    <v>Generic</v>
    <v>ipc</v>
    <v>https://cloud.tencent.com/product/ipc</v>
    <v>ipc</v>
    <v>医疗服务</v>
    <v>智能模拟医生问诊，提前收集患者病情</v>
    <v>智能预问诊</v>
    <v>行业应用→ 智能预问诊→ IPC</v>
    <v>行业应用</v>
    <v/>
    <v/>
  </rv>
  <rv s="0">
    <v>0</v>
    <v>mrs</v>
    <v>1</v>
    <v>Generic</v>
    <v>mrs</v>
    <v>https://cloud.tencent.com/product/mrs</v>
    <v>mrs</v>
    <v>医疗服务</v>
    <v>高效专业的结构化提取服务</v>
    <v>医疗报告结构化</v>
    <v>行业应用→ 医疗报告结构化→ MRS</v>
    <v>行业应用</v>
    <v/>
    <v/>
  </rv>
  <rv s="0">
    <v>0</v>
    <v>aipa</v>
    <v>1</v>
    <v>Generic</v>
    <v>aipa</v>
    <v>https://cloud.tencent.com/product/aipa</v>
    <v>aipa</v>
    <v>医疗服务</v>
    <v>智能、精准的医患匹配服务</v>
    <v>精准预约</v>
    <v>行业应用→ 精准预约→ AIPA</v>
    <v>行业应用</v>
    <v/>
    <v/>
  </rv>
  <rv s="0">
    <v>0</v>
    <v>qapm</v>
    <v>1</v>
    <v>Generic</v>
    <v>qapm</v>
    <v>https://cloud.tencent.com/product/qapm</v>
    <v>qapm</v>
    <v>移动服务</v>
    <v>App 性能测试与监控</v>
    <v>腾讯客户端性能分析</v>
    <v>行业应用→ 腾讯客户端性能分析→ QAPM</v>
    <v>行业应用</v>
    <v>内测</v>
    <v>关注</v>
  </rv>
  <rv s="0">
    <v>0</v>
    <v>ame</v>
    <v>1</v>
    <v>Generic</v>
    <v>ame</v>
    <v>https://cloud.tencent.com/product/ame</v>
    <v>ame</v>
    <v>移动服务</v>
    <v>快速、稳定、智能的正版曲库服务</v>
    <v>正版曲库直通车</v>
    <v>行业应用→ 正版曲库直通车→ AME</v>
    <v>行业应用</v>
    <v/>
    <v/>
  </rv>
  <rv s="0">
    <v>0</v>
    <v>ape</v>
    <v>1</v>
    <v>Generic</v>
    <v>ape</v>
    <v>https://cloud.tencent.com/product/ape</v>
    <v>ape</v>
    <v>移动服务</v>
    <v>海量，快速，正版图片素材服务</v>
    <v>正版图库直通车</v>
    <v>行业应用→ 正版图库直通车→ APE</v>
    <v>行业应用</v>
    <v/>
    <v/>
  </rv>
  <rv s="0">
    <v>0</v>
    <v>mgobe</v>
    <v>1</v>
    <v>Generic</v>
    <v>mgobe</v>
    <v>https://cloud.tencent.com/product/mgobe</v>
    <v>mgobe</v>
    <v>游戏服务</v>
    <v>实时、弹性扩容，高性能联机对战服务</v>
    <v>游戏联机对战引擎</v>
    <v>行业应用→ 游戏联机对战引擎→ MGOBE</v>
    <v>行业应用</v>
    <v/>
    <v/>
  </rv>
  <rv s="0">
    <v>0</v>
    <v>gme</v>
    <v>1</v>
    <v>Generic</v>
    <v>gme</v>
    <v>https://cloud.tencent.com/product/gme</v>
    <v>gme</v>
    <v>游戏服务</v>
    <v>QQ 底层技术开放，玩转游戏音视频</v>
    <v>游戏多媒体引擎</v>
    <v>行业应用→ 游戏多媒体引擎→ GME</v>
    <v>行业应用</v>
    <v/>
    <v/>
  </rv>
  <rv s="0">
    <v>0</v>
    <v>gse</v>
    <v>1</v>
    <v>Generic</v>
    <v>gse</v>
    <v>https://cloud.tencent.com/product/gse</v>
    <v>gse</v>
    <v>游戏服务</v>
    <v>跨平台专用游戏服务器托管服务</v>
    <v>游戏服务器伸缩</v>
    <v>行业应用→ 游戏服务器伸缩→ GSE</v>
    <v>行业应用</v>
    <v/>
    <v/>
  </rv>
  <rv s="0">
    <v>0</v>
    <v>gpm</v>
    <v>1</v>
    <v>Generic</v>
    <v>gpm</v>
    <v>https://cloud.tencent.com/product/gpm</v>
    <v>gpm</v>
    <v>游戏服务</v>
    <v>灵活、强大的游戏玩家匹配服务</v>
    <v>游戏玩家匹配</v>
    <v>行业应用→ 游戏玩家匹配→ GPM</v>
    <v>行业应用</v>
    <v/>
    <v/>
  </rv>
  <rv s="0">
    <v>0</v>
    <v>spb</v>
    <v>1</v>
    <v>Generic</v>
    <v>spb</v>
    <v>https://cloud.tencent.com/product/spb</v>
    <v>spb</v>
    <v>政务服务</v>
    <v>以“互联网+”打造智慧党建新模式</v>
    <v>智慧党建</v>
    <v>行业应用→ 智慧党建→ SPB</v>
    <v>行业应用</v>
    <v/>
    <v/>
  </rv>
  <rv s="0">
    <v>0</v>
    <v>tdc</v>
    <v>1</v>
    <v>Generic</v>
    <v>tdc</v>
    <v>https://cloud.tencent.com/product/tdc</v>
    <v>tdc</v>
    <v>政务服务</v>
    <v>打造面向乡村的数字化综合服务平台</v>
    <v>腾讯数字农村</v>
    <v>行业应用→ 腾讯数字农村→ TDC</v>
    <v>行业应用</v>
    <v/>
    <v/>
  </rv>
  <rv s="1">
    <v>13</v>
    <v>3</v>
  </rv>
  <rv s="2">
    <v>2</v>
    <v>广州 - 高IO型黑石物理服务器BMI5 - 96核 384G</v>
    <v>1</v>
    <v>Generic</v>
    <v>96</v>
    <v>广州 - 高IO型黑石物理服务器BMI5 - 96核 384G</v>
    <v>12752</v>
    <v>广州</v>
    <v>高IO型黑石物理服务器BMI5</v>
    <v>广州 - 高IO型黑石物理服务器BMI5 - 96核 384G</v>
    <v>1</v>
    <v>384</v>
    <v>96核 384G</v>
  </rv>
  <rv s="2">
    <v>2</v>
    <v>广州 - 高IO型IT5 - 16核 64G</v>
    <v>1</v>
    <v>Generic</v>
    <v>16</v>
    <v>广州 - 高IO型IT5 - 16核 64G</v>
    <v>2608</v>
    <v>广州</v>
    <v>高IO型IT5</v>
    <v>广州 - 高IO型IT5 - 16核 64G</v>
    <v>1</v>
    <v>64</v>
    <v>16核 64G</v>
  </rv>
  <rv s="2">
    <v>2</v>
    <v>广州 - 高IO型IT5 - 32核 128G</v>
    <v>1</v>
    <v>Generic</v>
    <v>32</v>
    <v>广州 - 高IO型IT5 - 32核 128G</v>
    <v>5216</v>
    <v>广州</v>
    <v>高IO型IT5</v>
    <v>广州 - 高IO型IT5 - 32核 128G</v>
    <v>1</v>
    <v>128</v>
    <v>32核 128G</v>
  </rv>
  <rv s="2">
    <v>2</v>
    <v>广州 - 高IO型IT5 - 64核 256G</v>
    <v>1</v>
    <v>Generic</v>
    <v>64</v>
    <v>广州 - 高IO型IT5 - 64核 256G</v>
    <v>10432</v>
    <v>广州</v>
    <v>高IO型IT5</v>
    <v>广州 - 高IO型IT5 - 64核 256G</v>
    <v>1</v>
    <v>256</v>
    <v>64核 256G</v>
  </rv>
  <rv s="2">
    <v>2</v>
    <v>广州 - 高IO型IT5 - 84核 320G</v>
    <v>1</v>
    <v>Generic</v>
    <v>84</v>
    <v>广州 - 高IO型IT5 - 84核 320G</v>
    <v>11541.6</v>
    <v>广州</v>
    <v>高IO型IT5</v>
    <v>广州 - 高IO型IT5 - 84核 320G</v>
    <v>1</v>
    <v>320</v>
    <v>84核 320G</v>
  </rv>
  <rv s="2">
    <v>2</v>
    <v>广州 - 高IO型IT3 - 16核 64G</v>
    <v>1</v>
    <v>Generic</v>
    <v>16</v>
    <v>广州 - 高IO型IT3 - 16核 64G</v>
    <v>2804</v>
    <v>广州</v>
    <v>高IO型IT3</v>
    <v>广州 - 高IO型IT3 - 16核 64G</v>
    <v>1</v>
    <v>64</v>
    <v>16核 64G</v>
  </rv>
  <rv s="2">
    <v>2</v>
    <v>广州 - 高IO型IT3 - 32核 128G</v>
    <v>1</v>
    <v>Generic</v>
    <v>32</v>
    <v>广州 - 高IO型IT3 - 32核 128G</v>
    <v>5608</v>
    <v>广州</v>
    <v>高IO型IT3</v>
    <v>广州 - 高IO型IT3 - 32核 128G</v>
    <v>1</v>
    <v>128</v>
    <v>32核 128G</v>
  </rv>
  <rv s="2">
    <v>2</v>
    <v>广州 - 高IO型IT3 - 64核 256G</v>
    <v>1</v>
    <v>Generic</v>
    <v>64</v>
    <v>广州 - 高IO型IT3 - 64核 256G</v>
    <v>11216</v>
    <v>广州</v>
    <v>高IO型IT3</v>
    <v>广州 - 高IO型IT3 - 64核 256G</v>
    <v>1</v>
    <v>256</v>
    <v>64核 256G</v>
  </rv>
  <rv s="2">
    <v>2</v>
    <v>广州 - 高IO型I3 - 8核 32G</v>
    <v>1</v>
    <v>Generic</v>
    <v>8</v>
    <v>广州 - 高IO型I3 - 8核 32G</v>
    <v>1404</v>
    <v>广州</v>
    <v>高IO型I3</v>
    <v>广州 - 高IO型I3 - 8核 32G</v>
    <v>1</v>
    <v>32</v>
    <v>8核 32G</v>
  </rv>
  <rv s="2">
    <v>2</v>
    <v>广州 - 高IO型I3 - 16核 64G</v>
    <v>1</v>
    <v>Generic</v>
    <v>16</v>
    <v>广州 - 高IO型I3 - 16核 64G</v>
    <v>2808</v>
    <v>广州</v>
    <v>高IO型I3</v>
    <v>广州 - 高IO型I3 - 16核 64G</v>
    <v>1</v>
    <v>64</v>
    <v>16核 64G</v>
  </rv>
  <rv s="2">
    <v>2</v>
    <v>广州 - 高IO型I3 - 24核 96G</v>
    <v>1</v>
    <v>Generic</v>
    <v>24</v>
    <v>广州 - 高IO型I3 - 24核 96G</v>
    <v>4512</v>
    <v>广州</v>
    <v>高IO型I3</v>
    <v>广州 - 高IO型I3 - 24核 96G</v>
    <v>1</v>
    <v>96</v>
    <v>24核 96G</v>
  </rv>
  <rv s="2">
    <v>2</v>
    <v>广州 - 高IO型I3 - 32核 128G</v>
    <v>1</v>
    <v>Generic</v>
    <v>32</v>
    <v>广州 - 高IO型I3 - 32核 128G</v>
    <v>6216</v>
    <v>广州</v>
    <v>高IO型I3</v>
    <v>广州 - 高IO型I3 - 32核 128G</v>
    <v>1</v>
    <v>128</v>
    <v>32核 128G</v>
  </rv>
  <rv s="2">
    <v>2</v>
    <v>广州 - 高IO型I3 - 64核 256G</v>
    <v>1</v>
    <v>Generic</v>
    <v>64</v>
    <v>广州 - 高IO型I3 - 64核 256G</v>
    <v>11232</v>
    <v>广州</v>
    <v>高IO型I3</v>
    <v>广州 - 高IO型I3 - 64核 256G</v>
    <v>1</v>
    <v>256</v>
    <v>64核 256G</v>
  </rv>
  <rv s="2">
    <v>2</v>
    <v>广州 - 计算网络增强型CN3 - 4核 8G</v>
    <v>1</v>
    <v>Generic</v>
    <v>4</v>
    <v>广州 - 计算网络增强型CN3 - 4核 8G</v>
    <v>452</v>
    <v>广州</v>
    <v>计算网络增强型CN3</v>
    <v>广州 - 计算网络增强型CN3 - 4核 8G</v>
    <v>1</v>
    <v>8</v>
    <v>4核 8G</v>
  </rv>
  <rv s="2">
    <v>2</v>
    <v>广州 - 计算网络增强型CN3 - 4核 16G</v>
    <v>1</v>
    <v>Generic</v>
    <v>4</v>
    <v>广州 - 计算网络增强型CN3 - 4核 16G</v>
    <v>678</v>
    <v>广州</v>
    <v>计算网络增强型CN3</v>
    <v>广州 - 计算网络增强型CN3 - 4核 16G</v>
    <v>1</v>
    <v>16</v>
    <v>4核 16G</v>
  </rv>
  <rv s="2">
    <v>2</v>
    <v>广州 - 计算网络增强型CN3 - 8核 16G</v>
    <v>1</v>
    <v>Generic</v>
    <v>8</v>
    <v>广州 - 计算网络增强型CN3 - 8核 16G</v>
    <v>904</v>
    <v>广州</v>
    <v>计算网络增强型CN3</v>
    <v>广州 - 计算网络增强型CN3 - 8核 16G</v>
    <v>1</v>
    <v>16</v>
    <v>8核 16G</v>
  </rv>
  <rv s="2">
    <v>2</v>
    <v>广州 - 计算网络增强型CN3 - 8核 32G</v>
    <v>1</v>
    <v>Generic</v>
    <v>8</v>
    <v>广州 - 计算网络增强型CN3 - 8核 32G</v>
    <v>1356</v>
    <v>广州</v>
    <v>计算网络增强型CN3</v>
    <v>广州 - 计算网络增强型CN3 - 8核 32G</v>
    <v>1</v>
    <v>32</v>
    <v>8核 32G</v>
  </rv>
  <rv s="2">
    <v>2</v>
    <v>广州 - 计算网络增强型CN3 - 16核 32G</v>
    <v>1</v>
    <v>Generic</v>
    <v>16</v>
    <v>广州 - 计算网络增强型CN3 - 16核 32G</v>
    <v>1808</v>
    <v>广州</v>
    <v>计算网络增强型CN3</v>
    <v>广州 - 计算网络增强型CN3 - 16核 32G</v>
    <v>1</v>
    <v>32</v>
    <v>16核 32G</v>
  </rv>
  <rv s="2">
    <v>2</v>
    <v>广州 - 计算网络增强型CN3 - 16核 64G</v>
    <v>1</v>
    <v>Generic</v>
    <v>16</v>
    <v>广州 - 计算网络增强型CN3 - 16核 64G</v>
    <v>2712</v>
    <v>广州</v>
    <v>计算网络增强型CN3</v>
    <v>广州 - 计算网络增强型CN3 - 16核 64G</v>
    <v>1</v>
    <v>64</v>
    <v>16核 64G</v>
  </rv>
  <rv s="2">
    <v>2</v>
    <v>广州 - 计算网络增强型CN3 - 32核 64G</v>
    <v>1</v>
    <v>Generic</v>
    <v>32</v>
    <v>广州 - 计算网络增强型CN3 - 32核 64G</v>
    <v>3616</v>
    <v>广州</v>
    <v>计算网络增强型CN3</v>
    <v>广州 - 计算网络增强型CN3 - 32核 64G</v>
    <v>1</v>
    <v>64</v>
    <v>32核 64G</v>
  </rv>
  <rv s="2">
    <v>2</v>
    <v>广州 - 计算网络增强型CN3 - 32核 128G</v>
    <v>1</v>
    <v>Generic</v>
    <v>32</v>
    <v>广州 - 计算网络增强型CN3 - 32核 128G</v>
    <v>5424</v>
    <v>广州</v>
    <v>计算网络增强型CN3</v>
    <v>广州 - 计算网络增强型CN3 - 32核 128G</v>
    <v>1</v>
    <v>128</v>
    <v>32核 128G</v>
  </rv>
  <rv s="2">
    <v>2</v>
    <v>广州 - 计算型C6 - 4核 8G</v>
    <v>1</v>
    <v>Generic</v>
    <v>4</v>
    <v>广州 - 计算型C6 - 4核 8G</v>
    <v>376</v>
    <v>广州</v>
    <v>计算型C6</v>
    <v>广州 - 计算型C6 - 4核 8G</v>
    <v>1</v>
    <v>8</v>
    <v>4核 8G</v>
  </rv>
  <rv s="2">
    <v>2</v>
    <v>广州 - 计算型C6 - 4核 16G</v>
    <v>1</v>
    <v>Generic</v>
    <v>4</v>
    <v>广州 - 计算型C6 - 4核 16G</v>
    <v>564</v>
    <v>广州</v>
    <v>计算型C6</v>
    <v>广州 - 计算型C6 - 4核 16G</v>
    <v>1</v>
    <v>16</v>
    <v>4核 16G</v>
  </rv>
  <rv s="2">
    <v>2</v>
    <v>广州 - 计算型C6 - 8核 16G</v>
    <v>1</v>
    <v>Generic</v>
    <v>8</v>
    <v>广州 - 计算型C6 - 8核 16G</v>
    <v>752</v>
    <v>广州</v>
    <v>计算型C6</v>
    <v>广州 - 计算型C6 - 8核 16G</v>
    <v>1</v>
    <v>16</v>
    <v>8核 16G</v>
  </rv>
  <rv s="2">
    <v>2</v>
    <v>广州 - 计算型C6 - 8核 32G</v>
    <v>1</v>
    <v>Generic</v>
    <v>8</v>
    <v>广州 - 计算型C6 - 8核 32G</v>
    <v>1128</v>
    <v>广州</v>
    <v>计算型C6</v>
    <v>广州 - 计算型C6 - 8核 32G</v>
    <v>1</v>
    <v>32</v>
    <v>8核 32G</v>
  </rv>
  <rv s="2">
    <v>2</v>
    <v>广州 - 计算型C6 - 16核 32G</v>
    <v>1</v>
    <v>Generic</v>
    <v>16</v>
    <v>广州 - 计算型C6 - 16核 32G</v>
    <v>1504</v>
    <v>广州</v>
    <v>计算型C6</v>
    <v>广州 - 计算型C6 - 16核 32G</v>
    <v>1</v>
    <v>32</v>
    <v>16核 32G</v>
  </rv>
  <rv s="2">
    <v>2</v>
    <v>广州 - 计算型C6 - 16核 64G</v>
    <v>1</v>
    <v>Generic</v>
    <v>16</v>
    <v>广州 - 计算型C6 - 16核 64G</v>
    <v>2256</v>
    <v>广州</v>
    <v>计算型C6</v>
    <v>广州 - 计算型C6 - 16核 64G</v>
    <v>1</v>
    <v>64</v>
    <v>16核 64G</v>
  </rv>
  <rv s="2">
    <v>2</v>
    <v>广州 - 计算型C6 - 32核 128G</v>
    <v>1</v>
    <v>Generic</v>
    <v>32</v>
    <v>广州 - 计算型C6 - 32核 128G</v>
    <v>4512</v>
    <v>广州</v>
    <v>计算型C6</v>
    <v>广州 - 计算型C6 - 32核 128G</v>
    <v>1</v>
    <v>128</v>
    <v>32核 128G</v>
  </rv>
  <rv s="2">
    <v>2</v>
    <v>广州 - 计算型C6 - 46核 216G</v>
    <v>1</v>
    <v>Generic</v>
    <v>46</v>
    <v>广州 - 计算型C6 - 46核 216G</v>
    <v>7238</v>
    <v>广州</v>
    <v>计算型C6</v>
    <v>广州 - 计算型C6 - 46核 216G</v>
    <v>1</v>
    <v>216</v>
    <v>46核 216G</v>
  </rv>
  <rv s="2">
    <v>2</v>
    <v>广州 - 计算型C6 - 64核 256G</v>
    <v>1</v>
    <v>Generic</v>
    <v>64</v>
    <v>广州 - 计算型C6 - 64核 256G</v>
    <v>9024</v>
    <v>广州</v>
    <v>计算型C6</v>
    <v>广州 - 计算型C6 - 64核 256G</v>
    <v>1</v>
    <v>256</v>
    <v>64核 256G</v>
  </rv>
  <rv s="2">
    <v>2</v>
    <v>广州 - 计算型C6 - 80核 320G</v>
    <v>1</v>
    <v>Generic</v>
    <v>80</v>
    <v>广州 - 计算型C6 - 80核 320G</v>
    <v>11280</v>
    <v>广州</v>
    <v>计算型C6</v>
    <v>广州 - 计算型C6 - 80核 320G</v>
    <v>1</v>
    <v>320</v>
    <v>80核 320G</v>
  </rv>
  <rv s="2">
    <v>2</v>
    <v>广州 - 计算型C6 - 92核 432G</v>
    <v>1</v>
    <v>Generic</v>
    <v>92</v>
    <v>广州 - 计算型C6 - 92核 432G</v>
    <v>14476</v>
    <v>广州</v>
    <v>计算型C6</v>
    <v>广州 - 计算型C6 - 92核 432G</v>
    <v>1</v>
    <v>432</v>
    <v>92核 432G</v>
  </rv>
  <rv s="2">
    <v>2</v>
    <v>广州 - 计算型C5 - 4核 8G</v>
    <v>1</v>
    <v>Generic</v>
    <v>4</v>
    <v>广州 - 计算型C5 - 4核 8G</v>
    <v>400</v>
    <v>广州</v>
    <v>计算型C5</v>
    <v>广州 - 计算型C5 - 4核 8G</v>
    <v>1</v>
    <v>8</v>
    <v>4核 8G</v>
  </rv>
  <rv s="2">
    <v>2</v>
    <v>广州 - 计算型C5 - 4核 16G</v>
    <v>1</v>
    <v>Generic</v>
    <v>4</v>
    <v>广州 - 计算型C5 - 4核 16G</v>
    <v>600</v>
    <v>广州</v>
    <v>计算型C5</v>
    <v>广州 - 计算型C5 - 4核 16G</v>
    <v>1</v>
    <v>16</v>
    <v>4核 16G</v>
  </rv>
  <rv s="2">
    <v>2</v>
    <v>广州 - 计算型C5 - 8核 16G</v>
    <v>1</v>
    <v>Generic</v>
    <v>8</v>
    <v>广州 - 计算型C5 - 8核 16G</v>
    <v>800</v>
    <v>广州</v>
    <v>计算型C5</v>
    <v>广州 - 计算型C5 - 8核 16G</v>
    <v>1</v>
    <v>16</v>
    <v>8核 16G</v>
  </rv>
  <rv s="2">
    <v>2</v>
    <v>广州 - 计算型C5 - 8核 32G</v>
    <v>1</v>
    <v>Generic</v>
    <v>8</v>
    <v>广州 - 计算型C5 - 8核 32G</v>
    <v>1200</v>
    <v>广州</v>
    <v>计算型C5</v>
    <v>广州 - 计算型C5 - 8核 32G</v>
    <v>1</v>
    <v>32</v>
    <v>8核 32G</v>
  </rv>
  <rv s="2">
    <v>2</v>
    <v>广州 - 计算型C5 - 16核 32G</v>
    <v>1</v>
    <v>Generic</v>
    <v>16</v>
    <v>广州 - 计算型C5 - 16核 32G</v>
    <v>1600</v>
    <v>广州</v>
    <v>计算型C5</v>
    <v>广州 - 计算型C5 - 16核 32G</v>
    <v>1</v>
    <v>32</v>
    <v>16核 32G</v>
  </rv>
  <rv s="2">
    <v>2</v>
    <v>广州 - 计算型C5 - 16核 64G</v>
    <v>1</v>
    <v>Generic</v>
    <v>16</v>
    <v>广州 - 计算型C5 - 16核 64G</v>
    <v>2400</v>
    <v>广州</v>
    <v>计算型C5</v>
    <v>广州 - 计算型C5 - 16核 64G</v>
    <v>1</v>
    <v>64</v>
    <v>16核 64G</v>
  </rv>
  <rv s="2">
    <v>2</v>
    <v>广州 - 计算型C5 - 32核 64G</v>
    <v>1</v>
    <v>Generic</v>
    <v>32</v>
    <v>广州 - 计算型C5 - 32核 64G</v>
    <v>3200</v>
    <v>广州</v>
    <v>计算型C5</v>
    <v>广州 - 计算型C5 - 32核 64G</v>
    <v>1</v>
    <v>64</v>
    <v>32核 64G</v>
  </rv>
  <rv s="2">
    <v>2</v>
    <v>广州 - 计算型C5 - 32核 128G</v>
    <v>1</v>
    <v>Generic</v>
    <v>32</v>
    <v>广州 - 计算型C5 - 32核 128G</v>
    <v>4800</v>
    <v>广州</v>
    <v>计算型C5</v>
    <v>广州 - 计算型C5 - 32核 128G</v>
    <v>1</v>
    <v>128</v>
    <v>32核 128G</v>
  </rv>
  <rv s="2">
    <v>2</v>
    <v>广州 - 计算型C5 - 48核 96G</v>
    <v>1</v>
    <v>Generic</v>
    <v>48</v>
    <v>广州 - 计算型C5 - 48核 96G</v>
    <v>4800</v>
    <v>广州</v>
    <v>计算型C5</v>
    <v>广州 - 计算型C5 - 48核 96G</v>
    <v>1</v>
    <v>96</v>
    <v>48核 96G</v>
  </rv>
  <rv s="2">
    <v>2</v>
    <v>广州 - 计算型C5 - 48核 192G</v>
    <v>1</v>
    <v>Generic</v>
    <v>48</v>
    <v>广州 - 计算型C5 - 48核 192G</v>
    <v>7200</v>
    <v>广州</v>
    <v>计算型C5</v>
    <v>广州 - 计算型C5 - 48核 192G</v>
    <v>1</v>
    <v>192</v>
    <v>48核 192G</v>
  </rv>
  <rv s="2">
    <v>2</v>
    <v>广州 - 计算型C5 - 52核 184G</v>
    <v>1</v>
    <v>Generic</v>
    <v>52</v>
    <v>广州 - 计算型C5 - 52核 184G</v>
    <v>7200</v>
    <v>广州</v>
    <v>计算型C5</v>
    <v>广州 - 计算型C5 - 52核 184G</v>
    <v>1</v>
    <v>184</v>
    <v>52核 184G</v>
  </rv>
  <rv s="2">
    <v>2</v>
    <v>广州 - 计算型C5 - 64核 128G</v>
    <v>1</v>
    <v>Generic</v>
    <v>64</v>
    <v>广州 - 计算型C5 - 64核 128G</v>
    <v>6400</v>
    <v>广州</v>
    <v>计算型C5</v>
    <v>广州 - 计算型C5 - 64核 128G</v>
    <v>1</v>
    <v>128</v>
    <v>64核 128G</v>
  </rv>
  <rv s="2">
    <v>2</v>
    <v>广州 - 计算型C5 - 64核 256G</v>
    <v>1</v>
    <v>Generic</v>
    <v>64</v>
    <v>广州 - 计算型C5 - 64核 256G</v>
    <v>9600</v>
    <v>广州</v>
    <v>计算型C5</v>
    <v>广州 - 计算型C5 - 64核 256G</v>
    <v>1</v>
    <v>256</v>
    <v>64核 256G</v>
  </rv>
  <rv s="2">
    <v>2</v>
    <v>广州 - 计算型C5 - 104核 368G</v>
    <v>1</v>
    <v>Generic</v>
    <v>104</v>
    <v>广州 - 计算型C5 - 104核 368G</v>
    <v>14400</v>
    <v>广州</v>
    <v>计算型C5</v>
    <v>广州 - 计算型C5 - 104核 368G</v>
    <v>1</v>
    <v>368</v>
    <v>104核 368G</v>
  </rv>
  <rv s="2">
    <v>2</v>
    <v>广州 - 计算型C4 - 4核 8G</v>
    <v>1</v>
    <v>Generic</v>
    <v>4</v>
    <v>广州 - 计算型C4 - 4核 8G</v>
    <v>452</v>
    <v>广州</v>
    <v>计算型C4</v>
    <v>广州 - 计算型C4 - 4核 8G</v>
    <v>1</v>
    <v>8</v>
    <v>4核 8G</v>
  </rv>
  <rv s="2">
    <v>2</v>
    <v>广州 - 计算型C4 - 4核 16G</v>
    <v>1</v>
    <v>Generic</v>
    <v>4</v>
    <v>广州 - 计算型C4 - 4核 16G</v>
    <v>678</v>
    <v>广州</v>
    <v>计算型C4</v>
    <v>广州 - 计算型C4 - 4核 16G</v>
    <v>1</v>
    <v>16</v>
    <v>4核 16G</v>
  </rv>
  <rv s="2">
    <v>2</v>
    <v>广州 - 计算型C4 - 8核 16G</v>
    <v>1</v>
    <v>Generic</v>
    <v>8</v>
    <v>广州 - 计算型C4 - 8核 16G</v>
    <v>904</v>
    <v>广州</v>
    <v>计算型C4</v>
    <v>广州 - 计算型C4 - 8核 16G</v>
    <v>1</v>
    <v>16</v>
    <v>8核 16G</v>
  </rv>
  <rv s="2">
    <v>2</v>
    <v>广州 - 计算型C4 - 8核 32G</v>
    <v>1</v>
    <v>Generic</v>
    <v>8</v>
    <v>广州 - 计算型C4 - 8核 32G</v>
    <v>1356</v>
    <v>广州</v>
    <v>计算型C4</v>
    <v>广州 - 计算型C4 - 8核 32G</v>
    <v>1</v>
    <v>32</v>
    <v>8核 32G</v>
  </rv>
  <rv s="2">
    <v>2</v>
    <v>广州 - 计算型C4 - 16核 32G</v>
    <v>1</v>
    <v>Generic</v>
    <v>16</v>
    <v>广州 - 计算型C4 - 16核 32G</v>
    <v>1632</v>
    <v>广州</v>
    <v>计算型C4</v>
    <v>广州 - 计算型C4 - 16核 32G</v>
    <v>1</v>
    <v>32</v>
    <v>16核 32G</v>
  </rv>
  <rv s="2">
    <v>2</v>
    <v>广州 - 计算型C4 - 16核 64G</v>
    <v>1</v>
    <v>Generic</v>
    <v>16</v>
    <v>广州 - 计算型C4 - 16核 64G</v>
    <v>2712</v>
    <v>广州</v>
    <v>计算型C4</v>
    <v>广州 - 计算型C4 - 16核 64G</v>
    <v>1</v>
    <v>64</v>
    <v>16核 64G</v>
  </rv>
  <rv s="2">
    <v>2</v>
    <v>广州 - 计算型C4 - 32核 174G</v>
    <v>1</v>
    <v>Generic</v>
    <v>32</v>
    <v>广州 - 计算型C4 - 32核 174G</v>
    <v>6723.5</v>
    <v>广州</v>
    <v>计算型C4</v>
    <v>广州 - 计算型C4 - 32核 174G</v>
    <v>1</v>
    <v>174</v>
    <v>32核 174G</v>
  </rv>
  <rv s="2">
    <v>2</v>
    <v>广州 - 计算型C4 - 64核 348G</v>
    <v>1</v>
    <v>Generic</v>
    <v>64</v>
    <v>广州 - 计算型C4 - 64核 348G</v>
    <v>13447</v>
    <v>广州</v>
    <v>计算型C4</v>
    <v>广州 - 计算型C4 - 64核 348G</v>
    <v>1</v>
    <v>348</v>
    <v>64核 348G</v>
  </rv>
  <rv s="2">
    <v>2</v>
    <v>广州 - 计算型C3 - 4核 8G</v>
    <v>1</v>
    <v>Generic</v>
    <v>4</v>
    <v>广州 - 计算型C3 - 4核 8G</v>
    <v>560</v>
    <v>广州</v>
    <v>计算型C3</v>
    <v>广州 - 计算型C3 - 4核 8G</v>
    <v>1</v>
    <v>8</v>
    <v>4核 8G</v>
  </rv>
  <rv s="2">
    <v>2</v>
    <v>广州 - 计算型C3 - 4核 16G</v>
    <v>1</v>
    <v>Generic</v>
    <v>4</v>
    <v>广州 - 计算型C3 - 4核 16G</v>
    <v>840</v>
    <v>广州</v>
    <v>计算型C3</v>
    <v>广州 - 计算型C3 - 4核 16G</v>
    <v>1</v>
    <v>16</v>
    <v>4核 16G</v>
  </rv>
  <rv s="2">
    <v>2</v>
    <v>广州 - 计算型C3 - 8核 16G</v>
    <v>1</v>
    <v>Generic</v>
    <v>8</v>
    <v>广州 - 计算型C3 - 8核 16G</v>
    <v>1120</v>
    <v>广州</v>
    <v>计算型C3</v>
    <v>广州 - 计算型C3 - 8核 16G</v>
    <v>1</v>
    <v>16</v>
    <v>8核 16G</v>
  </rv>
  <rv s="2">
    <v>2</v>
    <v>广州 - 计算型C3 - 8核 32G</v>
    <v>1</v>
    <v>Generic</v>
    <v>8</v>
    <v>广州 - 计算型C3 - 8核 32G</v>
    <v>1680</v>
    <v>广州</v>
    <v>计算型C3</v>
    <v>广州 - 计算型C3 - 8核 32G</v>
    <v>1</v>
    <v>32</v>
    <v>8核 32G</v>
  </rv>
  <rv s="2">
    <v>2</v>
    <v>广州 - 计算型C3 - 16核 32G</v>
    <v>1</v>
    <v>Generic</v>
    <v>16</v>
    <v>广州 - 计算型C3 - 16核 32G</v>
    <v>2240</v>
    <v>广州</v>
    <v>计算型C3</v>
    <v>广州 - 计算型C3 - 16核 32G</v>
    <v>1</v>
    <v>32</v>
    <v>16核 32G</v>
  </rv>
  <rv s="2">
    <v>2</v>
    <v>广州 - 计算型C3 - 16核 64G</v>
    <v>1</v>
    <v>Generic</v>
    <v>16</v>
    <v>广州 - 计算型C3 - 16核 64G</v>
    <v>3360</v>
    <v>广州</v>
    <v>计算型C3</v>
    <v>广州 - 计算型C3 - 16核 64G</v>
    <v>1</v>
    <v>64</v>
    <v>16核 64G</v>
  </rv>
  <rv s="2">
    <v>2</v>
    <v>广州 - 计算型C3 - 32核 64G</v>
    <v>1</v>
    <v>Generic</v>
    <v>32</v>
    <v>广州 - 计算型C3 - 32核 64G</v>
    <v>4480</v>
    <v>广州</v>
    <v>计算型C3</v>
    <v>广州 - 计算型C3 - 32核 64G</v>
    <v>1</v>
    <v>64</v>
    <v>32核 64G</v>
  </rv>
  <rv s="2">
    <v>2</v>
    <v>广州 - 计算型C3 - 32核 128G</v>
    <v>1</v>
    <v>Generic</v>
    <v>32</v>
    <v>广州 - 计算型C3 - 32核 128G</v>
    <v>6720</v>
    <v>广州</v>
    <v>计算型C3</v>
    <v>广州 - 计算型C3 - 32核 128G</v>
    <v>1</v>
    <v>128</v>
    <v>32核 128G</v>
  </rv>
  <rv s="2">
    <v>2</v>
    <v>广州 - 计算型C2 - 4核 8G</v>
    <v>1</v>
    <v>Generic</v>
    <v>4</v>
    <v>广州 - 计算型C2 - 4核 8G</v>
    <v>528</v>
    <v>广州</v>
    <v>计算型C2</v>
    <v>广州 - 计算型C2 - 4核 8G</v>
    <v>1</v>
    <v>8</v>
    <v>4核 8G</v>
  </rv>
  <rv s="2">
    <v>2</v>
    <v>广州 - 计算型C2 - 4核 16G</v>
    <v>1</v>
    <v>Generic</v>
    <v>4</v>
    <v>广州 - 计算型C2 - 4核 16G</v>
    <v>792</v>
    <v>广州</v>
    <v>计算型C2</v>
    <v>广州 - 计算型C2 - 4核 16G</v>
    <v>1</v>
    <v>16</v>
    <v>4核 16G</v>
  </rv>
  <rv s="2">
    <v>2</v>
    <v>广州 - 计算型C2 - 8核 16G</v>
    <v>1</v>
    <v>Generic</v>
    <v>8</v>
    <v>广州 - 计算型C2 - 8核 16G</v>
    <v>1056</v>
    <v>广州</v>
    <v>计算型C2</v>
    <v>广州 - 计算型C2 - 8核 16G</v>
    <v>1</v>
    <v>16</v>
    <v>8核 16G</v>
  </rv>
  <rv s="2">
    <v>2</v>
    <v>广州 - 计算型C2 - 8核 32G</v>
    <v>1</v>
    <v>Generic</v>
    <v>8</v>
    <v>广州 - 计算型C2 - 8核 32G</v>
    <v>1584</v>
    <v>广州</v>
    <v>计算型C2</v>
    <v>广州 - 计算型C2 - 8核 32G</v>
    <v>1</v>
    <v>32</v>
    <v>8核 32G</v>
  </rv>
  <rv s="2">
    <v>2</v>
    <v>广州 - 计算型C2 - 16核 32G</v>
    <v>1</v>
    <v>Generic</v>
    <v>16</v>
    <v>广州 - 计算型C2 - 16核 32G</v>
    <v>2112</v>
    <v>广州</v>
    <v>计算型C2</v>
    <v>广州 - 计算型C2 - 16核 32G</v>
    <v>1</v>
    <v>32</v>
    <v>16核 32G</v>
  </rv>
  <rv s="2">
    <v>2</v>
    <v>广州 - 计算型C2 - 16核 64G</v>
    <v>1</v>
    <v>Generic</v>
    <v>16</v>
    <v>广州 - 计算型C2 - 16核 64G</v>
    <v>3168</v>
    <v>广州</v>
    <v>计算型C2</v>
    <v>广州 - 计算型C2 - 16核 64G</v>
    <v>1</v>
    <v>64</v>
    <v>16核 64G</v>
  </rv>
  <rv s="2">
    <v>2</v>
    <v>广州 - 计算型C2 - 32核 64G</v>
    <v>1</v>
    <v>Generic</v>
    <v>32</v>
    <v>广州 - 计算型C2 - 32核 64G</v>
    <v>4224</v>
    <v>广州</v>
    <v>计算型C2</v>
    <v>广州 - 计算型C2 - 32核 64G</v>
    <v>1</v>
    <v>64</v>
    <v>32核 64G</v>
  </rv>
  <rv s="2">
    <v>2</v>
    <v>广州 - 计算型C2 - 32核 96G</v>
    <v>1</v>
    <v>Generic</v>
    <v>32</v>
    <v>广州 - 计算型C2 - 32核 96G</v>
    <v>5280</v>
    <v>广州</v>
    <v>计算型C2</v>
    <v>广州 - 计算型C2 - 32核 96G</v>
    <v>1</v>
    <v>96</v>
    <v>32核 96G</v>
  </rv>
  <rv s="2">
    <v>2</v>
    <v>广州 - 标准网络优化型SN3ne - 1核 2G</v>
    <v>1</v>
    <v>Generic</v>
    <v>1</v>
    <v>广州 - 标准网络优化型SN3ne - 1核 2G</v>
    <v>88</v>
    <v>广州</v>
    <v>标准网络优化型SN3ne</v>
    <v>广州 - 标准网络优化型SN3ne - 1核 2G</v>
    <v>1</v>
    <v>2</v>
    <v>1核 2G</v>
  </rv>
  <rv s="2">
    <v>2</v>
    <v>广州 - 标准网络优化型SN3ne - 2核 4G</v>
    <v>1</v>
    <v>Generic</v>
    <v>2</v>
    <v>广州 - 标准网络优化型SN3ne - 2核 4G</v>
    <v>184</v>
    <v>广州</v>
    <v>标准网络优化型SN3ne</v>
    <v>广州 - 标准网络优化型SN3ne - 2核 4G</v>
    <v>1</v>
    <v>4</v>
    <v>2核 4G</v>
  </rv>
  <rv s="2">
    <v>2</v>
    <v>广州 - 标准网络优化型SN3ne - 4核 8G</v>
    <v>1</v>
    <v>Generic</v>
    <v>4</v>
    <v>广州 - 标准网络优化型SN3ne - 4核 8G</v>
    <v>368</v>
    <v>广州</v>
    <v>标准网络优化型SN3ne</v>
    <v>广州 - 标准网络优化型SN3ne - 4核 8G</v>
    <v>1</v>
    <v>8</v>
    <v>4核 8G</v>
  </rv>
  <rv s="2">
    <v>2</v>
    <v>广州 - 标准网络优化型SN3ne - 4核 16G</v>
    <v>1</v>
    <v>Generic</v>
    <v>4</v>
    <v>广州 - 标准网络优化型SN3ne - 4核 16G</v>
    <v>552</v>
    <v>广州</v>
    <v>标准网络优化型SN3ne</v>
    <v>广州 - 标准网络优化型SN3ne - 4核 16G</v>
    <v>1</v>
    <v>16</v>
    <v>4核 16G</v>
  </rv>
  <rv s="2">
    <v>2</v>
    <v>广州 - 标准网络优化型SN3ne - 8核 16G</v>
    <v>1</v>
    <v>Generic</v>
    <v>8</v>
    <v>广州 - 标准网络优化型SN3ne - 8核 16G</v>
    <v>736</v>
    <v>广州</v>
    <v>标准网络优化型SN3ne</v>
    <v>广州 - 标准网络优化型SN3ne - 8核 16G</v>
    <v>1</v>
    <v>16</v>
    <v>8核 16G</v>
  </rv>
  <rv s="2">
    <v>2</v>
    <v>广州 - 标准网络优化型SN3ne - 8核 32G</v>
    <v>1</v>
    <v>Generic</v>
    <v>8</v>
    <v>广州 - 标准网络优化型SN3ne - 8核 32G</v>
    <v>1104</v>
    <v>广州</v>
    <v>标准网络优化型SN3ne</v>
    <v>广州 - 标准网络优化型SN3ne - 8核 32G</v>
    <v>1</v>
    <v>32</v>
    <v>8核 32G</v>
  </rv>
  <rv s="2">
    <v>2</v>
    <v>广州 - 标准网络优化型SN3ne - 12核 24G</v>
    <v>1</v>
    <v>Generic</v>
    <v>12</v>
    <v>广州 - 标准网络优化型SN3ne - 12核 24G</v>
    <v>1104</v>
    <v>广州</v>
    <v>标准网络优化型SN3ne</v>
    <v>广州 - 标准网络优化型SN3ne - 12核 24G</v>
    <v>1</v>
    <v>24</v>
    <v>12核 24G</v>
  </rv>
  <rv s="2">
    <v>2</v>
    <v>广州 - 标准网络优化型SN3ne - 16核 32G</v>
    <v>1</v>
    <v>Generic</v>
    <v>16</v>
    <v>广州 - 标准网络优化型SN3ne - 16核 32G</v>
    <v>1472</v>
    <v>广州</v>
    <v>标准网络优化型SN3ne</v>
    <v>广州 - 标准网络优化型SN3ne - 16核 32G</v>
    <v>1</v>
    <v>32</v>
    <v>16核 32G</v>
  </rv>
  <rv s="2">
    <v>2</v>
    <v>广州 - 标准网络优化型SN3ne - 16核 64G</v>
    <v>1</v>
    <v>Generic</v>
    <v>16</v>
    <v>广州 - 标准网络优化型SN3ne - 16核 64G</v>
    <v>2208</v>
    <v>广州</v>
    <v>标准网络优化型SN3ne</v>
    <v>广州 - 标准网络优化型SN3ne - 16核 64G</v>
    <v>1</v>
    <v>64</v>
    <v>16核 64G</v>
  </rv>
  <rv s="2">
    <v>2</v>
    <v>广州 - 标准网络优化型SN3ne - 24核 48G</v>
    <v>1</v>
    <v>Generic</v>
    <v>24</v>
    <v>广州 - 标准网络优化型SN3ne - 24核 48G</v>
    <v>2208</v>
    <v>广州</v>
    <v>标准网络优化型SN3ne</v>
    <v>广州 - 标准网络优化型SN3ne - 24核 48G</v>
    <v>1</v>
    <v>48</v>
    <v>24核 48G</v>
  </rv>
  <rv s="2">
    <v>2</v>
    <v>广州 - 标准网络优化型SN3ne - 24核 96G</v>
    <v>1</v>
    <v>Generic</v>
    <v>24</v>
    <v>广州 - 标准网络优化型SN3ne - 24核 96G</v>
    <v>3312</v>
    <v>广州</v>
    <v>标准网络优化型SN3ne</v>
    <v>广州 - 标准网络优化型SN3ne - 24核 96G</v>
    <v>1</v>
    <v>96</v>
    <v>24核 96G</v>
  </rv>
  <rv s="2">
    <v>2</v>
    <v>广州 - 标准网络优化型SN3ne - 32核 64G</v>
    <v>1</v>
    <v>Generic</v>
    <v>32</v>
    <v>广州 - 标准网络优化型SN3ne - 32核 64G</v>
    <v>2944</v>
    <v>广州</v>
    <v>标准网络优化型SN3ne</v>
    <v>广州 - 标准网络优化型SN3ne - 32核 64G</v>
    <v>1</v>
    <v>64</v>
    <v>32核 64G</v>
  </rv>
  <rv s="2">
    <v>2</v>
    <v>广州 - 标准网络优化型SN3ne - 32核 128G</v>
    <v>1</v>
    <v>Generic</v>
    <v>32</v>
    <v>广州 - 标准网络优化型SN3ne - 32核 128G</v>
    <v>4416</v>
    <v>广州</v>
    <v>标准网络优化型SN3ne</v>
    <v>广州 - 标准网络优化型SN3ne - 32核 128G</v>
    <v>1</v>
    <v>128</v>
    <v>32核 128G</v>
  </rv>
  <rv s="2">
    <v>2</v>
    <v>广州 - 标准网络优化型SN3ne - 48核 96G</v>
    <v>1</v>
    <v>Generic</v>
    <v>48</v>
    <v>广州 - 标准网络优化型SN3ne - 48核 96G</v>
    <v>4416</v>
    <v>广州</v>
    <v>标准网络优化型SN3ne</v>
    <v>广州 - 标准网络优化型SN3ne - 48核 96G</v>
    <v>1</v>
    <v>96</v>
    <v>48核 96G</v>
  </rv>
  <rv s="2">
    <v>2</v>
    <v>广州 - 标准网络优化型SN3ne - 48核 192G</v>
    <v>1</v>
    <v>Generic</v>
    <v>48</v>
    <v>广州 - 标准网络优化型SN3ne - 48核 192G</v>
    <v>6624</v>
    <v>广州</v>
    <v>标准网络优化型SN3ne</v>
    <v>广州 - 标准网络优化型SN3ne - 48核 192G</v>
    <v>1</v>
    <v>192</v>
    <v>48核 192G</v>
  </rv>
  <rv s="2">
    <v>2</v>
    <v>广州 - 标准网络优化型SN3ne - 64核 128G</v>
    <v>1</v>
    <v>Generic</v>
    <v>64</v>
    <v>广州 - 标准网络优化型SN3ne - 64核 128G</v>
    <v>5888</v>
    <v>广州</v>
    <v>标准网络优化型SN3ne</v>
    <v>广州 - 标准网络优化型SN3ne - 64核 128G</v>
    <v>1</v>
    <v>128</v>
    <v>64核 128G</v>
  </rv>
  <rv s="2">
    <v>2</v>
    <v>广州 - 标准网络优化型SN3ne - 64核 256G</v>
    <v>1</v>
    <v>Generic</v>
    <v>64</v>
    <v>广州 - 标准网络优化型SN3ne - 64核 256G</v>
    <v>8832</v>
    <v>广州</v>
    <v>标准网络优化型SN3ne</v>
    <v>广州 - 标准网络优化型SN3ne - 64核 256G</v>
    <v>1</v>
    <v>256</v>
    <v>64核 256G</v>
  </rv>
  <rv s="2">
    <v>2</v>
    <v>广州 - 标准网络优化型SN3ne - 72核 288G</v>
    <v>1</v>
    <v>Generic</v>
    <v>72</v>
    <v>广州 - 标准网络优化型SN3ne - 72核 288G</v>
    <v>9936</v>
    <v>广州</v>
    <v>标准网络优化型SN3ne</v>
    <v>广州 - 标准网络优化型SN3ne - 72核 288G</v>
    <v>1</v>
    <v>288</v>
    <v>72核 288G</v>
  </rv>
  <rv s="2">
    <v>2</v>
    <v>广州 - 标准存储增强型S5se - 4核 16G</v>
    <v>1</v>
    <v>Generic</v>
    <v>4</v>
    <v>广州 - 标准存储增强型S5se - 4核 16G</v>
    <v>607.20000000000005</v>
    <v>广州</v>
    <v>标准存储增强型S5se</v>
    <v>广州 - 标准存储增强型S5se - 4核 16G</v>
    <v>1</v>
    <v>16</v>
    <v>4核 16G</v>
  </rv>
  <rv s="2">
    <v>2</v>
    <v>广州 - 标准存储增强型S5se - 8核 16G</v>
    <v>1</v>
    <v>Generic</v>
    <v>8</v>
    <v>广州 - 标准存储增强型S5se - 8核 16G</v>
    <v>809.6</v>
    <v>广州</v>
    <v>标准存储增强型S5se</v>
    <v>广州 - 标准存储增强型S5se - 8核 16G</v>
    <v>1</v>
    <v>16</v>
    <v>8核 16G</v>
  </rv>
  <rv s="2">
    <v>2</v>
    <v>广州 - 标准存储增强型S5se - 8核 32G</v>
    <v>1</v>
    <v>Generic</v>
    <v>8</v>
    <v>广州 - 标准存储增强型S5se - 8核 32G</v>
    <v>1214.4000000000001</v>
    <v>广州</v>
    <v>标准存储增强型S5se</v>
    <v>广州 - 标准存储增强型S5se - 8核 32G</v>
    <v>1</v>
    <v>32</v>
    <v>8核 32G</v>
  </rv>
  <rv s="2">
    <v>2</v>
    <v>广州 - 标准存储增强型S5se - 16核 32G</v>
    <v>1</v>
    <v>Generic</v>
    <v>16</v>
    <v>广州 - 标准存储增强型S5se - 16核 32G</v>
    <v>1619.2</v>
    <v>广州</v>
    <v>标准存储增强型S5se</v>
    <v>广州 - 标准存储增强型S5se - 16核 32G</v>
    <v>1</v>
    <v>32</v>
    <v>16核 32G</v>
  </rv>
  <rv s="2">
    <v>2</v>
    <v>广州 - 标准存储增强型S5se - 16核 64G</v>
    <v>1</v>
    <v>Generic</v>
    <v>16</v>
    <v>广州 - 标准存储增强型S5se - 16核 64G</v>
    <v>2428.8000000000002</v>
    <v>广州</v>
    <v>标准存储增强型S5se</v>
    <v>广州 - 标准存储增强型S5se - 16核 64G</v>
    <v>1</v>
    <v>64</v>
    <v>16核 64G</v>
  </rv>
  <rv s="2">
    <v>2</v>
    <v>广州 - 标准存储增强型S5se - 32核 64G</v>
    <v>1</v>
    <v>Generic</v>
    <v>32</v>
    <v>广州 - 标准存储增强型S5se - 32核 64G</v>
    <v>3238.4</v>
    <v>广州</v>
    <v>标准存储增强型S5se</v>
    <v>广州 - 标准存储增强型S5se - 32核 64G</v>
    <v>1</v>
    <v>64</v>
    <v>32核 64G</v>
  </rv>
  <rv s="2">
    <v>2</v>
    <v>广州 - 标准存储增强型S5se - 32核 128G</v>
    <v>1</v>
    <v>Generic</v>
    <v>32</v>
    <v>广州 - 标准存储增强型S5se - 32核 128G</v>
    <v>4857.6000000000004</v>
    <v>广州</v>
    <v>标准存储增强型S5se</v>
    <v>广州 - 标准存储增强型S5se - 32核 128G</v>
    <v>1</v>
    <v>128</v>
    <v>32核 128G</v>
  </rv>
  <rv s="2">
    <v>2</v>
    <v>广州 - 标准存储增强型S5se - 68核 316G</v>
    <v>1</v>
    <v>Generic</v>
    <v>68</v>
    <v>广州 - 标准存储增强型S5se - 68核 316G</v>
    <v>11435.6</v>
    <v>广州</v>
    <v>标准存储增强型S5se</v>
    <v>广州 - 标准存储增强型S5se - 68核 316G</v>
    <v>1</v>
    <v>316</v>
    <v>68核 316G</v>
  </rv>
  <rv s="2">
    <v>2</v>
    <v>广州 - 标准型黑石物理服务器BMS4 - 80核 384G</v>
    <v>1</v>
    <v>Generic</v>
    <v>80</v>
    <v>广州 - 标准型黑石物理服务器BMS4 - 80核 384G</v>
    <v>14096</v>
    <v>广州</v>
    <v>标准型黑石物理服务器BMS4</v>
    <v>广州 - 标准型黑石物理服务器BMS4 - 80核 384G</v>
    <v>1</v>
    <v>384</v>
    <v>80核 384G</v>
  </rv>
  <rv s="2">
    <v>2</v>
    <v>广州 - 标准型SA3 - 1核 1G</v>
    <v>1</v>
    <v>Generic</v>
    <v>1</v>
    <v>广州 - 标准型SA3 - 1核 1G</v>
    <v>18</v>
    <v>广州</v>
    <v>标准型SA3</v>
    <v>广州 - 标准型SA3 - 1核 1G</v>
    <v>1</v>
    <v>1</v>
    <v>1核 1G</v>
  </rv>
  <rv s="2">
    <v>2</v>
    <v>广州 - 标准型SA3 - 1核 2G</v>
    <v>1</v>
    <v>Generic</v>
    <v>1</v>
    <v>广州 - 标准型SA3 - 1核 2G</v>
    <v>28</v>
    <v>广州</v>
    <v>标准型SA3</v>
    <v>广州 - 标准型SA3 - 1核 2G</v>
    <v>1</v>
    <v>2</v>
    <v>1核 2G</v>
  </rv>
  <rv s="2">
    <v>2</v>
    <v>广州 - 标准型SA3 - 1核 4G</v>
    <v>1</v>
    <v>Generic</v>
    <v>1</v>
    <v>广州 - 标准型SA3 - 1核 4G</v>
    <v>90.6</v>
    <v>广州</v>
    <v>标准型SA3</v>
    <v>广州 - 标准型SA3 - 1核 4G</v>
    <v>1</v>
    <v>4</v>
    <v>1核 4G</v>
  </rv>
  <rv s="2">
    <v>2</v>
    <v>广州 - 标准型SA3 - 2核 4G</v>
    <v>1</v>
    <v>Generic</v>
    <v>2</v>
    <v>广州 - 标准型SA3 - 2核 4G</v>
    <v>110</v>
    <v>广州</v>
    <v>标准型SA3</v>
    <v>广州 - 标准型SA3 - 2核 4G</v>
    <v>1</v>
    <v>4</v>
    <v>2核 4G</v>
  </rv>
  <rv s="2">
    <v>2</v>
    <v>广州 - 标准型SA3 - 2核 8G</v>
    <v>1</v>
    <v>Generic</v>
    <v>2</v>
    <v>广州 - 标准型SA3 - 2核 8G</v>
    <v>181.2</v>
    <v>广州</v>
    <v>标准型SA3</v>
    <v>广州 - 标准型SA3 - 2核 8G</v>
    <v>1</v>
    <v>8</v>
    <v>2核 8G</v>
  </rv>
  <rv s="2">
    <v>2</v>
    <v>广州 - 标准型SA3 - 4核 8G</v>
    <v>1</v>
    <v>Generic</v>
    <v>4</v>
    <v>广州 - 标准型SA3 - 4核 8G</v>
    <v>241.6</v>
    <v>广州</v>
    <v>标准型SA3</v>
    <v>广州 - 标准型SA3 - 4核 8G</v>
    <v>1</v>
    <v>8</v>
    <v>4核 8G</v>
  </rv>
  <rv s="2">
    <v>2</v>
    <v>广州 - 标准型SA3 - 4核 16G</v>
    <v>1</v>
    <v>Generic</v>
    <v>4</v>
    <v>广州 - 标准型SA3 - 4核 16G</v>
    <v>362.4</v>
    <v>广州</v>
    <v>标准型SA3</v>
    <v>广州 - 标准型SA3 - 4核 16G</v>
    <v>1</v>
    <v>16</v>
    <v>4核 16G</v>
  </rv>
  <rv s="2">
    <v>2</v>
    <v>广州 - 标准型SA3 - 8核 16G</v>
    <v>1</v>
    <v>Generic</v>
    <v>8</v>
    <v>广州 - 标准型SA3 - 8核 16G</v>
    <v>483.2</v>
    <v>广州</v>
    <v>标准型SA3</v>
    <v>广州 - 标准型SA3 - 8核 16G</v>
    <v>1</v>
    <v>16</v>
    <v>8核 16G</v>
  </rv>
  <rv s="2">
    <v>2</v>
    <v>广州 - 标准型SA3 - 8核 32G</v>
    <v>1</v>
    <v>Generic</v>
    <v>8</v>
    <v>广州 - 标准型SA3 - 8核 32G</v>
    <v>724.8</v>
    <v>广州</v>
    <v>标准型SA3</v>
    <v>广州 - 标准型SA3 - 8核 32G</v>
    <v>1</v>
    <v>32</v>
    <v>8核 32G</v>
  </rv>
  <rv s="2">
    <v>2</v>
    <v>广州 - 标准型SA3 - 16核 32G</v>
    <v>1</v>
    <v>Generic</v>
    <v>16</v>
    <v>广州 - 标准型SA3 - 16核 32G</v>
    <v>966.4</v>
    <v>广州</v>
    <v>标准型SA3</v>
    <v>广州 - 标准型SA3 - 16核 32G</v>
    <v>1</v>
    <v>32</v>
    <v>16核 32G</v>
  </rv>
  <rv s="2">
    <v>2</v>
    <v>广州 - 标准型SA3 - 16核 64G</v>
    <v>1</v>
    <v>Generic</v>
    <v>16</v>
    <v>广州 - 标准型SA3 - 16核 64G</v>
    <v>1449.6</v>
    <v>广州</v>
    <v>标准型SA3</v>
    <v>广州 - 标准型SA3 - 16核 64G</v>
    <v>1</v>
    <v>64</v>
    <v>16核 64G</v>
  </rv>
  <rv s="2">
    <v>2</v>
    <v>广州 - 标准型SA3 - 32核 64G</v>
    <v>1</v>
    <v>Generic</v>
    <v>32</v>
    <v>广州 - 标准型SA3 - 32核 64G</v>
    <v>1932.8</v>
    <v>广州</v>
    <v>标准型SA3</v>
    <v>广州 - 标准型SA3 - 32核 64G</v>
    <v>1</v>
    <v>64</v>
    <v>32核 64G</v>
  </rv>
  <rv s="2">
    <v>2</v>
    <v>广州 - 标准型SA3 - 32核 128G</v>
    <v>1</v>
    <v>Generic</v>
    <v>32</v>
    <v>广州 - 标准型SA3 - 32核 128G</v>
    <v>2899.2</v>
    <v>广州</v>
    <v>标准型SA3</v>
    <v>广州 - 标准型SA3 - 32核 128G</v>
    <v>1</v>
    <v>128</v>
    <v>32核 128G</v>
  </rv>
  <rv s="2">
    <v>2</v>
    <v>广州 - 标准型SA3 - 48核 96G</v>
    <v>1</v>
    <v>Generic</v>
    <v>48</v>
    <v>广州 - 标准型SA3 - 48核 96G</v>
    <v>2899.2</v>
    <v>广州</v>
    <v>标准型SA3</v>
    <v>广州 - 标准型SA3 - 48核 96G</v>
    <v>1</v>
    <v>96</v>
    <v>48核 96G</v>
  </rv>
  <rv s="2">
    <v>2</v>
    <v>广州 - 标准型SA3 - 48核 192G</v>
    <v>1</v>
    <v>Generic</v>
    <v>48</v>
    <v>广州 - 标准型SA3 - 48核 192G</v>
    <v>4348.8</v>
    <v>广州</v>
    <v>标准型SA3</v>
    <v>广州 - 标准型SA3 - 48核 192G</v>
    <v>1</v>
    <v>192</v>
    <v>48核 192G</v>
  </rv>
  <rv s="2">
    <v>2</v>
    <v>广州 - 标准型SA3 - 64核 128G</v>
    <v>1</v>
    <v>Generic</v>
    <v>64</v>
    <v>广州 - 标准型SA3 - 64核 128G</v>
    <v>3865.6</v>
    <v>广州</v>
    <v>标准型SA3</v>
    <v>广州 - 标准型SA3 - 64核 128G</v>
    <v>1</v>
    <v>128</v>
    <v>64核 128G</v>
  </rv>
  <rv s="2">
    <v>2</v>
    <v>广州 - 标准型SA3 - 64核 256G</v>
    <v>1</v>
    <v>Generic</v>
    <v>64</v>
    <v>广州 - 标准型SA3 - 64核 256G</v>
    <v>5798.4</v>
    <v>广州</v>
    <v>标准型SA3</v>
    <v>广州 - 标准型SA3 - 64核 256G</v>
    <v>1</v>
    <v>256</v>
    <v>64核 256G</v>
  </rv>
  <rv s="2">
    <v>2</v>
    <v>广州 - 标准型SA3 - 80核 160G</v>
    <v>1</v>
    <v>Generic</v>
    <v>80</v>
    <v>广州 - 标准型SA3 - 80核 160G</v>
    <v>4832</v>
    <v>广州</v>
    <v>标准型SA3</v>
    <v>广州 - 标准型SA3 - 80核 160G</v>
    <v>1</v>
    <v>160</v>
    <v>80核 160G</v>
  </rv>
  <rv s="2">
    <v>2</v>
    <v>广州 - 标准型SA3 - 80核 320G</v>
    <v>1</v>
    <v>Generic</v>
    <v>80</v>
    <v>广州 - 标准型SA3 - 80核 320G</v>
    <v>7248</v>
    <v>广州</v>
    <v>标准型SA3</v>
    <v>广州 - 标准型SA3 - 80核 320G</v>
    <v>1</v>
    <v>320</v>
    <v>80核 320G</v>
  </rv>
  <rv s="2">
    <v>2</v>
    <v>广州 - 标准型SA3 - 96核 192G</v>
    <v>1</v>
    <v>Generic</v>
    <v>96</v>
    <v>广州 - 标准型SA3 - 96核 192G</v>
    <v>5798.4</v>
    <v>广州</v>
    <v>标准型SA3</v>
    <v>广州 - 标准型SA3 - 96核 192G</v>
    <v>1</v>
    <v>192</v>
    <v>96核 192G</v>
  </rv>
  <rv s="2">
    <v>2</v>
    <v>广州 - 标准型SA3 - 96核 384G</v>
    <v>1</v>
    <v>Generic</v>
    <v>96</v>
    <v>广州 - 标准型SA3 - 96核 384G</v>
    <v>8697.6</v>
    <v>广州</v>
    <v>标准型SA3</v>
    <v>广州 - 标准型SA3 - 96核 384G</v>
    <v>1</v>
    <v>384</v>
    <v>96核 384G</v>
  </rv>
  <rv s="2">
    <v>2</v>
    <v>广州 - 标准型SA3 - 116核 216G</v>
    <v>1</v>
    <v>Generic</v>
    <v>116</v>
    <v>广州 - 标准型SA3 - 116核 216G</v>
    <v>6764.8</v>
    <v>广州</v>
    <v>标准型SA3</v>
    <v>广州 - 标准型SA3 - 116核 216G</v>
    <v>1</v>
    <v>216</v>
    <v>116核 216G</v>
  </rv>
  <rv s="2">
    <v>2</v>
    <v>广州 - 标准型SA3 - 116核 470G</v>
    <v>1</v>
    <v>Generic</v>
    <v>116</v>
    <v>广州 - 标准型SA3 - 116核 470G</v>
    <v>10600.2</v>
    <v>广州</v>
    <v>标准型SA3</v>
    <v>广州 - 标准型SA3 - 116核 470G</v>
    <v>1</v>
    <v>470</v>
    <v>116核 470G</v>
  </rv>
  <rv s="2">
    <v>2</v>
    <v>广州 - 标准型SA3 - 128核 215G</v>
    <v>1</v>
    <v>Generic</v>
    <v>128</v>
    <v>广州 - 标准型SA3 - 128核 215G</v>
    <v>7112.1</v>
    <v>广州</v>
    <v>标准型SA3</v>
    <v>广州 - 标准型SA3 - 128核 215G</v>
    <v>1</v>
    <v>215</v>
    <v>128核 215G</v>
  </rv>
  <rv s="2">
    <v>2</v>
    <v>广州 - 标准型SA3 - 128核 256G</v>
    <v>1</v>
    <v>Generic</v>
    <v>128</v>
    <v>广州 - 标准型SA3 - 128核 256G</v>
    <v>7731.2</v>
    <v>广州</v>
    <v>标准型SA3</v>
    <v>广州 - 标准型SA3 - 128核 256G</v>
    <v>1</v>
    <v>256</v>
    <v>128核 256G</v>
  </rv>
  <rv s="2">
    <v>2</v>
    <v>广州 - 标准型SA3 - 160核 320G</v>
    <v>1</v>
    <v>Generic</v>
    <v>160</v>
    <v>广州 - 标准型SA3 - 160核 320G</v>
    <v>9664</v>
    <v>广州</v>
    <v>标准型SA3</v>
    <v>广州 - 标准型SA3 - 160核 320G</v>
    <v>1</v>
    <v>320</v>
    <v>160核 320G</v>
  </rv>
  <rv s="2">
    <v>2</v>
    <v>广州 - 标准型SA3 - 160核 640G</v>
    <v>1</v>
    <v>Generic</v>
    <v>160</v>
    <v>广州 - 标准型SA3 - 160核 640G</v>
    <v>14496</v>
    <v>广州</v>
    <v>标准型SA3</v>
    <v>广州 - 标准型SA3 - 160核 640G</v>
    <v>1</v>
    <v>640</v>
    <v>160核 640G</v>
  </rv>
  <rv s="2">
    <v>2</v>
    <v>广州 - 标准型SA3 - 232核 432G</v>
    <v>1</v>
    <v>Generic</v>
    <v>232</v>
    <v>广州 - 标准型SA3 - 232核 432G</v>
    <v>13529.6</v>
    <v>广州</v>
    <v>标准型SA3</v>
    <v>广州 - 标准型SA3 - 232核 432G</v>
    <v>1</v>
    <v>432</v>
    <v>232核 432G</v>
  </rv>
  <rv s="2">
    <v>2</v>
    <v>广州 - 标准型SA3 - 232核 940G</v>
    <v>1</v>
    <v>Generic</v>
    <v>232</v>
    <v>广州 - 标准型SA3 - 232核 940G</v>
    <v>21200.400000000001</v>
    <v>广州</v>
    <v>标准型SA3</v>
    <v>广州 - 标准型SA3 - 232核 940G</v>
    <v>1</v>
    <v>940</v>
    <v>232核 940G</v>
  </rv>
  <rv s="2">
    <v>2</v>
    <v>广州 - 标准型SA2 - 1核 1G</v>
    <v>1</v>
    <v>Generic</v>
    <v>1</v>
    <v>广州 - 标准型SA2 - 1核 1G</v>
    <v>29</v>
    <v>广州</v>
    <v>标准型SA2</v>
    <v>广州 - 标准型SA2 - 1核 1G</v>
    <v>1</v>
    <v>1</v>
    <v>1核 1G</v>
  </rv>
  <rv s="2">
    <v>2</v>
    <v>广州 - 标准型SA2 - 1核 2G</v>
    <v>1</v>
    <v>Generic</v>
    <v>1</v>
    <v>广州 - 标准型SA2 - 1核 2G</v>
    <v>32</v>
    <v>广州</v>
    <v>标准型SA2</v>
    <v>广州 - 标准型SA2 - 1核 2G</v>
    <v>1</v>
    <v>2</v>
    <v>1核 2G</v>
  </rv>
  <rv s="2">
    <v>2</v>
    <v>广州 - 标准型SA2 - 1核 4G</v>
    <v>1</v>
    <v>Generic</v>
    <v>1</v>
    <v>广州 - 标准型SA2 - 1核 4G</v>
    <v>96</v>
    <v>广州</v>
    <v>标准型SA2</v>
    <v>广州 - 标准型SA2 - 1核 4G</v>
    <v>1</v>
    <v>4</v>
    <v>1核 4G</v>
  </rv>
  <rv s="2">
    <v>2</v>
    <v>广州 - 标准型SA2 - 2核 4G</v>
    <v>1</v>
    <v>Generic</v>
    <v>2</v>
    <v>广州 - 标准型SA2 - 2核 4G</v>
    <v>136</v>
    <v>广州</v>
    <v>标准型SA2</v>
    <v>广州 - 标准型SA2 - 2核 4G</v>
    <v>1</v>
    <v>4</v>
    <v>2核 4G</v>
  </rv>
  <rv s="2">
    <v>2</v>
    <v>广州 - 标准型SA2 - 2核 8G</v>
    <v>1</v>
    <v>Generic</v>
    <v>2</v>
    <v>广州 - 标准型SA2 - 2核 8G</v>
    <v>192</v>
    <v>广州</v>
    <v>标准型SA2</v>
    <v>广州 - 标准型SA2 - 2核 8G</v>
    <v>1</v>
    <v>8</v>
    <v>2核 8G</v>
  </rv>
  <rv s="2">
    <v>2</v>
    <v>广州 - 标准型SA2 - 4核 8G</v>
    <v>1</v>
    <v>Generic</v>
    <v>4</v>
    <v>广州 - 标准型SA2 - 4核 8G</v>
    <v>256</v>
    <v>广州</v>
    <v>标准型SA2</v>
    <v>广州 - 标准型SA2 - 4核 8G</v>
    <v>1</v>
    <v>8</v>
    <v>4核 8G</v>
  </rv>
  <rv s="2">
    <v>2</v>
    <v>广州 - 标准型SA2 - 4核 16G</v>
    <v>1</v>
    <v>Generic</v>
    <v>4</v>
    <v>广州 - 标准型SA2 - 4核 16G</v>
    <v>384</v>
    <v>广州</v>
    <v>标准型SA2</v>
    <v>广州 - 标准型SA2 - 4核 16G</v>
    <v>1</v>
    <v>16</v>
    <v>4核 16G</v>
  </rv>
  <rv s="2">
    <v>2</v>
    <v>广州 - 标准型SA2 - 8核 16G</v>
    <v>1</v>
    <v>Generic</v>
    <v>8</v>
    <v>广州 - 标准型SA2 - 8核 16G</v>
    <v>512</v>
    <v>广州</v>
    <v>标准型SA2</v>
    <v>广州 - 标准型SA2 - 8核 16G</v>
    <v>1</v>
    <v>16</v>
    <v>8核 16G</v>
  </rv>
  <rv s="2">
    <v>2</v>
    <v>广州 - 标准型SA2 - 8核 32G</v>
    <v>1</v>
    <v>Generic</v>
    <v>8</v>
    <v>广州 - 标准型SA2 - 8核 32G</v>
    <v>768</v>
    <v>广州</v>
    <v>标准型SA2</v>
    <v>广州 - 标准型SA2 - 8核 32G</v>
    <v>1</v>
    <v>32</v>
    <v>8核 32G</v>
  </rv>
  <rv s="2">
    <v>2</v>
    <v>广州 - 标准型SA2 - 16核 32G</v>
    <v>1</v>
    <v>Generic</v>
    <v>16</v>
    <v>广州 - 标准型SA2 - 16核 32G</v>
    <v>1024</v>
    <v>广州</v>
    <v>标准型SA2</v>
    <v>广州 - 标准型SA2 - 16核 32G</v>
    <v>1</v>
    <v>32</v>
    <v>16核 32G</v>
  </rv>
  <rv s="2">
    <v>2</v>
    <v>广州 - 标准型SA2 - 16核 64G</v>
    <v>1</v>
    <v>Generic</v>
    <v>16</v>
    <v>广州 - 标准型SA2 - 16核 64G</v>
    <v>1536</v>
    <v>广州</v>
    <v>标准型SA2</v>
    <v>广州 - 标准型SA2 - 16核 64G</v>
    <v>1</v>
    <v>64</v>
    <v>16核 64G</v>
  </rv>
  <rv s="2">
    <v>2</v>
    <v>广州 - 标准型SA2 - 32核 64G</v>
    <v>1</v>
    <v>Generic</v>
    <v>32</v>
    <v>广州 - 标准型SA2 - 32核 64G</v>
    <v>2048</v>
    <v>广州</v>
    <v>标准型SA2</v>
    <v>广州 - 标准型SA2 - 32核 64G</v>
    <v>1</v>
    <v>64</v>
    <v>32核 64G</v>
  </rv>
  <rv s="2">
    <v>2</v>
    <v>广州 - 标准型SA2 - 32核 128G</v>
    <v>1</v>
    <v>Generic</v>
    <v>32</v>
    <v>广州 - 标准型SA2 - 32核 128G</v>
    <v>2764.8</v>
    <v>广州</v>
    <v>标准型SA2</v>
    <v>广州 - 标准型SA2 - 32核 128G</v>
    <v>1</v>
    <v>128</v>
    <v>32核 128G</v>
  </rv>
  <rv s="2">
    <v>2</v>
    <v>广州 - 标准型SA2 - 48核 96G</v>
    <v>1</v>
    <v>Generic</v>
    <v>48</v>
    <v>广州 - 标准型SA2 - 48核 96G</v>
    <v>3072</v>
    <v>广州</v>
    <v>标准型SA2</v>
    <v>广州 - 标准型SA2 - 48核 96G</v>
    <v>1</v>
    <v>96</v>
    <v>48核 96G</v>
  </rv>
  <rv s="2">
    <v>2</v>
    <v>广州 - 标准型SA2 - 64核 128G</v>
    <v>1</v>
    <v>Generic</v>
    <v>64</v>
    <v>广州 - 标准型SA2 - 64核 128G</v>
    <v>4096</v>
    <v>广州</v>
    <v>标准型SA2</v>
    <v>广州 - 标准型SA2 - 64核 128G</v>
    <v>1</v>
    <v>128</v>
    <v>64核 128G</v>
  </rv>
  <rv s="2">
    <v>2</v>
    <v>广州 - 标准型SA2 - 64核 256G</v>
    <v>1</v>
    <v>Generic</v>
    <v>64</v>
    <v>广州 - 标准型SA2 - 64核 256G</v>
    <v>6144</v>
    <v>广州</v>
    <v>标准型SA2</v>
    <v>广州 - 标准型SA2 - 64核 256G</v>
    <v>1</v>
    <v>256</v>
    <v>64核 256G</v>
  </rv>
  <rv s="2">
    <v>2</v>
    <v>广州 - 标准型SA2 - 80核 160G</v>
    <v>1</v>
    <v>Generic</v>
    <v>80</v>
    <v>广州 - 标准型SA2 - 80核 160G</v>
    <v>5120</v>
    <v>广州</v>
    <v>标准型SA2</v>
    <v>广州 - 标准型SA2 - 80核 160G</v>
    <v>1</v>
    <v>160</v>
    <v>80核 160G</v>
  </rv>
  <rv s="2">
    <v>2</v>
    <v>广州 - 标准型SA2 - 90核 224G</v>
    <v>1</v>
    <v>Generic</v>
    <v>90</v>
    <v>广州 - 标准型SA2 - 90核 224G</v>
    <v>6464</v>
    <v>广州</v>
    <v>标准型SA2</v>
    <v>广州 - 标准型SA2 - 90核 224G</v>
    <v>1</v>
    <v>224</v>
    <v>90核 224G</v>
  </rv>
  <rv s="2">
    <v>2</v>
    <v>广州 - 标准型SA2 - 128核 256G</v>
    <v>1</v>
    <v>Generic</v>
    <v>128</v>
    <v>广州 - 标准型SA2 - 128核 256G</v>
    <v>8192</v>
    <v>广州</v>
    <v>标准型SA2</v>
    <v>广州 - 标准型SA2 - 128核 256G</v>
    <v>1</v>
    <v>256</v>
    <v>128核 256G</v>
  </rv>
  <rv s="2">
    <v>2</v>
    <v>广州 - 标准型SA2 - 160核 320G</v>
    <v>1</v>
    <v>Generic</v>
    <v>160</v>
    <v>广州 - 标准型SA2 - 160核 320G</v>
    <v>10240</v>
    <v>广州</v>
    <v>标准型SA2</v>
    <v>广州 - 标准型SA2 - 160核 320G</v>
    <v>1</v>
    <v>320</v>
    <v>160核 320G</v>
  </rv>
  <rv s="2">
    <v>2</v>
    <v>广州 - 标准型SA2 - 180核 464G</v>
    <v>1</v>
    <v>Generic</v>
    <v>180</v>
    <v>广州 - 标准型SA2 - 180核 464G</v>
    <v>13184</v>
    <v>广州</v>
    <v>标准型SA2</v>
    <v>广州 - 标准型SA2 - 180核 464G</v>
    <v>1</v>
    <v>464</v>
    <v>180核 464G</v>
  </rv>
  <rv s="2">
    <v>2</v>
    <v>广州 - 标准型SA1 - 1核 1G</v>
    <v>1</v>
    <v>Generic</v>
    <v>1</v>
    <v>广州 - 标准型SA1 - 1核 1G</v>
    <v>32</v>
    <v>广州</v>
    <v>标准型SA1</v>
    <v>广州 - 标准型SA1 - 1核 1G</v>
    <v>1</v>
    <v>1</v>
    <v>1核 1G</v>
  </rv>
  <rv s="2">
    <v>2</v>
    <v>广州 - 标准型SA1 - 1核 2G</v>
    <v>1</v>
    <v>Generic</v>
    <v>1</v>
    <v>广州 - 标准型SA1 - 1核 2G</v>
    <v>64</v>
    <v>广州</v>
    <v>标准型SA1</v>
    <v>广州 - 标准型SA1 - 1核 2G</v>
    <v>1</v>
    <v>2</v>
    <v>1核 2G</v>
  </rv>
  <rv s="2">
    <v>2</v>
    <v>广州 - 标准型SA1 - 1核 4G</v>
    <v>1</v>
    <v>Generic</v>
    <v>1</v>
    <v>广州 - 标准型SA1 - 1核 4G</v>
    <v>96</v>
    <v>广州</v>
    <v>标准型SA1</v>
    <v>广州 - 标准型SA1 - 1核 4G</v>
    <v>1</v>
    <v>4</v>
    <v>1核 4G</v>
  </rv>
  <rv s="2">
    <v>2</v>
    <v>广州 - 标准型SA1 - 2核 4G</v>
    <v>1</v>
    <v>Generic</v>
    <v>2</v>
    <v>广州 - 标准型SA1 - 2核 4G</v>
    <v>128</v>
    <v>广州</v>
    <v>标准型SA1</v>
    <v>广州 - 标准型SA1 - 2核 4G</v>
    <v>1</v>
    <v>4</v>
    <v>2核 4G</v>
  </rv>
  <rv s="2">
    <v>2</v>
    <v>广州 - 标准型SA1 - 2核 8G</v>
    <v>1</v>
    <v>Generic</v>
    <v>2</v>
    <v>广州 - 标准型SA1 - 2核 8G</v>
    <v>192</v>
    <v>广州</v>
    <v>标准型SA1</v>
    <v>广州 - 标准型SA1 - 2核 8G</v>
    <v>1</v>
    <v>8</v>
    <v>2核 8G</v>
  </rv>
  <rv s="2">
    <v>2</v>
    <v>广州 - 标准型SA1 - 4核 8G</v>
    <v>1</v>
    <v>Generic</v>
    <v>4</v>
    <v>广州 - 标准型SA1 - 4核 8G</v>
    <v>256</v>
    <v>广州</v>
    <v>标准型SA1</v>
    <v>广州 - 标准型SA1 - 4核 8G</v>
    <v>1</v>
    <v>8</v>
    <v>4核 8G</v>
  </rv>
  <rv s="2">
    <v>2</v>
    <v>广州 - 标准型SA1 - 4核 16G</v>
    <v>1</v>
    <v>Generic</v>
    <v>4</v>
    <v>广州 - 标准型SA1 - 4核 16G</v>
    <v>384</v>
    <v>广州</v>
    <v>标准型SA1</v>
    <v>广州 - 标准型SA1 - 4核 16G</v>
    <v>1</v>
    <v>16</v>
    <v>4核 16G</v>
  </rv>
  <rv s="2">
    <v>2</v>
    <v>广州 - 标准型SA1 - 8核 16G</v>
    <v>1</v>
    <v>Generic</v>
    <v>8</v>
    <v>广州 - 标准型SA1 - 8核 16G</v>
    <v>512</v>
    <v>广州</v>
    <v>标准型SA1</v>
    <v>广州 - 标准型SA1 - 8核 16G</v>
    <v>1</v>
    <v>16</v>
    <v>8核 16G</v>
  </rv>
  <rv s="2">
    <v>2</v>
    <v>广州 - 标准型SA1 - 8核 32G</v>
    <v>1</v>
    <v>Generic</v>
    <v>8</v>
    <v>广州 - 标准型SA1 - 8核 32G</v>
    <v>768</v>
    <v>广州</v>
    <v>标准型SA1</v>
    <v>广州 - 标准型SA1 - 8核 32G</v>
    <v>1</v>
    <v>32</v>
    <v>8核 32G</v>
  </rv>
  <rv s="2">
    <v>2</v>
    <v>广州 - 标准型SA1 - 16核 32G</v>
    <v>1</v>
    <v>Generic</v>
    <v>16</v>
    <v>广州 - 标准型SA1 - 16核 32G</v>
    <v>1024</v>
    <v>广州</v>
    <v>标准型SA1</v>
    <v>广州 - 标准型SA1 - 16核 32G</v>
    <v>1</v>
    <v>32</v>
    <v>16核 32G</v>
  </rv>
  <rv s="2">
    <v>2</v>
    <v>广州 - 标准型SA1 - 16核 64G</v>
    <v>1</v>
    <v>Generic</v>
    <v>16</v>
    <v>广州 - 标准型SA1 - 16核 64G</v>
    <v>1536</v>
    <v>广州</v>
    <v>标准型SA1</v>
    <v>广州 - 标准型SA1 - 16核 64G</v>
    <v>1</v>
    <v>64</v>
    <v>16核 64G</v>
  </rv>
  <rv s="2">
    <v>2</v>
    <v>广州 - 标准型SA1 - 32核 64G</v>
    <v>1</v>
    <v>Generic</v>
    <v>32</v>
    <v>广州 - 标准型SA1 - 32核 64G</v>
    <v>2048</v>
    <v>广州</v>
    <v>标准型SA1</v>
    <v>广州 - 标准型SA1 - 32核 64G</v>
    <v>1</v>
    <v>64</v>
    <v>32核 64G</v>
  </rv>
  <rv s="2">
    <v>2</v>
    <v>广州 - 标准型SA1 - 32核 128G</v>
    <v>1</v>
    <v>Generic</v>
    <v>32</v>
    <v>广州 - 标准型SA1 - 32核 128G</v>
    <v>3072</v>
    <v>广州</v>
    <v>标准型SA1</v>
    <v>广州 - 标准型SA1 - 32核 128G</v>
    <v>1</v>
    <v>128</v>
    <v>32核 128G</v>
  </rv>
  <rv s="2">
    <v>2</v>
    <v>广州 - 标准型SA1 - 64核 128G</v>
    <v>1</v>
    <v>Generic</v>
    <v>64</v>
    <v>广州 - 标准型SA1 - 64核 128G</v>
    <v>4096</v>
    <v>广州</v>
    <v>标准型SA1</v>
    <v>广州 - 标准型SA1 - 64核 128G</v>
    <v>1</v>
    <v>128</v>
    <v>64核 128G</v>
  </rv>
  <rv s="2">
    <v>2</v>
    <v>广州 - 标准型SA1 - 64核 256G</v>
    <v>1</v>
    <v>Generic</v>
    <v>64</v>
    <v>广州 - 标准型SA1 - 64核 256G</v>
    <v>6144</v>
    <v>广州</v>
    <v>标准型SA1</v>
    <v>广州 - 标准型SA1 - 64核 256G</v>
    <v>1</v>
    <v>256</v>
    <v>64核 256G</v>
  </rv>
  <rv s="2">
    <v>2</v>
    <v>广州 - 标准型SA1 - 128核 448G</v>
    <v>1</v>
    <v>Generic</v>
    <v>128</v>
    <v>广州 - 标准型SA1 - 128核 448G</v>
    <v>11264</v>
    <v>广州</v>
    <v>标准型SA1</v>
    <v>广州 - 标准型SA1 - 128核 448G</v>
    <v>1</v>
    <v>448</v>
    <v>128核 448G</v>
  </rv>
  <rv s="2">
    <v>2</v>
    <v>广州 - 标准型S6 - 1核 1G</v>
    <v>1</v>
    <v>Generic</v>
    <v>1</v>
    <v>广州 - 标准型S6 - 1核 1G</v>
    <v>29.7</v>
    <v>广州</v>
    <v>标准型S6</v>
    <v>广州 - 标准型S6 - 1核 1G</v>
    <v>1</v>
    <v>1</v>
    <v>1核 1G</v>
  </rv>
  <rv s="2">
    <v>2</v>
    <v>广州 - 标准型S6 - 1核 2G</v>
    <v>1</v>
    <v>Generic</v>
    <v>1</v>
    <v>广州 - 标准型S6 - 1核 2G</v>
    <v>35.1</v>
    <v>广州</v>
    <v>标准型S6</v>
    <v>广州 - 标准型S6 - 1核 2G</v>
    <v>1</v>
    <v>2</v>
    <v>1核 2G</v>
  </rv>
  <rv s="2">
    <v>2</v>
    <v>广州 - 标准型S6 - 1核 4G</v>
    <v>1</v>
    <v>Generic</v>
    <v>1</v>
    <v>广州 - 标准型S6 - 1核 4G</v>
    <v>130.5</v>
    <v>广州</v>
    <v>标准型S6</v>
    <v>广州 - 标准型S6 - 1核 4G</v>
    <v>1</v>
    <v>4</v>
    <v>1核 4G</v>
  </rv>
  <rv s="2">
    <v>2</v>
    <v>广州 - 标准型S6 - 2核 4G</v>
    <v>1</v>
    <v>Generic</v>
    <v>2</v>
    <v>广州 - 标准型S6 - 2核 4G</v>
    <v>132.30000000000001</v>
    <v>广州</v>
    <v>标准型S6</v>
    <v>广州 - 标准型S6 - 2核 4G</v>
    <v>1</v>
    <v>4</v>
    <v>2核 4G</v>
  </rv>
  <rv s="2">
    <v>2</v>
    <v>广州 - 标准型S6 - 2核 8G</v>
    <v>1</v>
    <v>Generic</v>
    <v>2</v>
    <v>广州 - 标准型S6 - 2核 8G</v>
    <v>261</v>
    <v>广州</v>
    <v>标准型S6</v>
    <v>广州 - 标准型S6 - 2核 8G</v>
    <v>1</v>
    <v>8</v>
    <v>2核 8G</v>
  </rv>
  <rv s="2">
    <v>2</v>
    <v>广州 - 标准型S6 - 4核 8G</v>
    <v>1</v>
    <v>Generic</v>
    <v>4</v>
    <v>广州 - 标准型S6 - 4核 8G</v>
    <v>348</v>
    <v>广州</v>
    <v>标准型S6</v>
    <v>广州 - 标准型S6 - 4核 8G</v>
    <v>1</v>
    <v>8</v>
    <v>4核 8G</v>
  </rv>
  <rv s="2">
    <v>2</v>
    <v>广州 - 标准型S6 - 4核 16G</v>
    <v>1</v>
    <v>Generic</v>
    <v>4</v>
    <v>广州 - 标准型S6 - 4核 16G</v>
    <v>522</v>
    <v>广州</v>
    <v>标准型S6</v>
    <v>广州 - 标准型S6 - 4核 16G</v>
    <v>1</v>
    <v>16</v>
    <v>4核 16G</v>
  </rv>
  <rv s="2">
    <v>2</v>
    <v>广州 - 标准型S6 - 8核 16G</v>
    <v>1</v>
    <v>Generic</v>
    <v>8</v>
    <v>广州 - 标准型S6 - 8核 16G</v>
    <v>696</v>
    <v>广州</v>
    <v>标准型S6</v>
    <v>广州 - 标准型S6 - 8核 16G</v>
    <v>1</v>
    <v>16</v>
    <v>8核 16G</v>
  </rv>
  <rv s="2">
    <v>2</v>
    <v>广州 - 标准型S6 - 8核 32G</v>
    <v>1</v>
    <v>Generic</v>
    <v>8</v>
    <v>广州 - 标准型S6 - 8核 32G</v>
    <v>1044</v>
    <v>广州</v>
    <v>标准型S6</v>
    <v>广州 - 标准型S6 - 8核 32G</v>
    <v>1</v>
    <v>32</v>
    <v>8核 32G</v>
  </rv>
  <rv s="2">
    <v>2</v>
    <v>广州 - 标准型S6 - 16核 32G</v>
    <v>1</v>
    <v>Generic</v>
    <v>16</v>
    <v>广州 - 标准型S6 - 16核 32G</v>
    <v>1392</v>
    <v>广州</v>
    <v>标准型S6</v>
    <v>广州 - 标准型S6 - 16核 32G</v>
    <v>1</v>
    <v>32</v>
    <v>16核 32G</v>
  </rv>
  <rv s="2">
    <v>2</v>
    <v>广州 - 标准型S6 - 16核 64G</v>
    <v>1</v>
    <v>Generic</v>
    <v>16</v>
    <v>广州 - 标准型S6 - 16核 64G</v>
    <v>2088</v>
    <v>广州</v>
    <v>标准型S6</v>
    <v>广州 - 标准型S6 - 16核 64G</v>
    <v>1</v>
    <v>64</v>
    <v>16核 64G</v>
  </rv>
  <rv s="2">
    <v>2</v>
    <v>广州 - 标准型S6 - 32核 64G</v>
    <v>1</v>
    <v>Generic</v>
    <v>32</v>
    <v>广州 - 标准型S6 - 32核 64G</v>
    <v>2784</v>
    <v>广州</v>
    <v>标准型S6</v>
    <v>广州 - 标准型S6 - 32核 64G</v>
    <v>1</v>
    <v>64</v>
    <v>32核 64G</v>
  </rv>
  <rv s="2">
    <v>2</v>
    <v>广州 - 标准型S6 - 32核 128G</v>
    <v>1</v>
    <v>Generic</v>
    <v>32</v>
    <v>广州 - 标准型S6 - 32核 128G</v>
    <v>4176</v>
    <v>广州</v>
    <v>标准型S6</v>
    <v>广州 - 标准型S6 - 32核 128G</v>
    <v>1</v>
    <v>128</v>
    <v>32核 128G</v>
  </rv>
  <rv s="2">
    <v>2</v>
    <v>广州 - 标准型S6 - 48核 96G</v>
    <v>1</v>
    <v>Generic</v>
    <v>48</v>
    <v>广州 - 标准型S6 - 48核 96G</v>
    <v>4176</v>
    <v>广州</v>
    <v>标准型S6</v>
    <v>广州 - 标准型S6 - 48核 96G</v>
    <v>1</v>
    <v>96</v>
    <v>48核 96G</v>
  </rv>
  <rv s="2">
    <v>2</v>
    <v>广州 - 标准型S6 - 48核 192G</v>
    <v>1</v>
    <v>Generic</v>
    <v>48</v>
    <v>广州 - 标准型S6 - 48核 192G</v>
    <v>6264</v>
    <v>广州</v>
    <v>标准型S6</v>
    <v>广州 - 标准型S6 - 48核 192G</v>
    <v>1</v>
    <v>192</v>
    <v>48核 192G</v>
  </rv>
  <rv s="2">
    <v>2</v>
    <v>广州 - 标准型S6 - 62核 216G</v>
    <v>1</v>
    <v>Generic</v>
    <v>62</v>
    <v>广州 - 标准型S6 - 62核 216G</v>
    <v>7395</v>
    <v>广州</v>
    <v>标准型S6</v>
    <v>广州 - 标准型S6 - 62核 216G</v>
    <v>1</v>
    <v>216</v>
    <v>62核 216G</v>
  </rv>
  <rv s="2">
    <v>2</v>
    <v>广州 - 标准型S6 - 64核 256G</v>
    <v>1</v>
    <v>Generic</v>
    <v>64</v>
    <v>广州 - 标准型S6 - 64核 256G</v>
    <v>8352</v>
    <v>广州</v>
    <v>标准型S6</v>
    <v>广州 - 标准型S6 - 64核 256G</v>
    <v>1</v>
    <v>256</v>
    <v>64核 256G</v>
  </rv>
  <rv s="2">
    <v>2</v>
    <v>广州 - 标准型S6 - 124核 432G</v>
    <v>1</v>
    <v>Generic</v>
    <v>124</v>
    <v>广州 - 标准型S6 - 124核 432G</v>
    <v>14790</v>
    <v>广州</v>
    <v>标准型S6</v>
    <v>广州 - 标准型S6 - 124核 432G</v>
    <v>1</v>
    <v>432</v>
    <v>124核 432G</v>
  </rv>
  <rv s="2">
    <v>2</v>
    <v>广州 - 标准型S5 - 1核 2G</v>
    <v>1</v>
    <v>Generic</v>
    <v>1</v>
    <v>广州 - 标准型S5 - 1核 2G</v>
    <v>45</v>
    <v>广州</v>
    <v>标准型S5</v>
    <v>广州 - 标准型S5 - 1核 2G</v>
    <v>1</v>
    <v>2</v>
    <v>1核 2G</v>
  </rv>
  <rv s="2">
    <v>2</v>
    <v>广州 - 标准型S5 - 1核 4G</v>
    <v>1</v>
    <v>Generic</v>
    <v>1</v>
    <v>广州 - 标准型S5 - 1核 4G</v>
    <v>138</v>
    <v>广州</v>
    <v>标准型S5</v>
    <v>广州 - 标准型S5 - 1核 4G</v>
    <v>1</v>
    <v>4</v>
    <v>1核 4G</v>
  </rv>
  <rv s="2">
    <v>2</v>
    <v>广州 - 标准型S5 - 2核 4G</v>
    <v>1</v>
    <v>Generic</v>
    <v>2</v>
    <v>广州 - 标准型S5 - 2核 4G</v>
    <v>170</v>
    <v>广州</v>
    <v>标准型S5</v>
    <v>广州 - 标准型S5 - 2核 4G</v>
    <v>1</v>
    <v>4</v>
    <v>2核 4G</v>
  </rv>
  <rv s="2">
    <v>2</v>
    <v>广州 - 标准型S5 - 2核 8G</v>
    <v>1</v>
    <v>Generic</v>
    <v>2</v>
    <v>广州 - 标准型S5 - 2核 8G</v>
    <v>276</v>
    <v>广州</v>
    <v>标准型S5</v>
    <v>广州 - 标准型S5 - 2核 8G</v>
    <v>1</v>
    <v>8</v>
    <v>2核 8G</v>
  </rv>
  <rv s="2">
    <v>2</v>
    <v>广州 - 标准型S5 - 4核 8G</v>
    <v>1</v>
    <v>Generic</v>
    <v>4</v>
    <v>广州 - 标准型S5 - 4核 8G</v>
    <v>368</v>
    <v>广州</v>
    <v>标准型S5</v>
    <v>广州 - 标准型S5 - 4核 8G</v>
    <v>1</v>
    <v>8</v>
    <v>4核 8G</v>
  </rv>
  <rv s="2">
    <v>2</v>
    <v>广州 - 标准型S5 - 4核 16G</v>
    <v>1</v>
    <v>Generic</v>
    <v>4</v>
    <v>广州 - 标准型S5 - 4核 16G</v>
    <v>552</v>
    <v>广州</v>
    <v>标准型S5</v>
    <v>广州 - 标准型S5 - 4核 16G</v>
    <v>1</v>
    <v>16</v>
    <v>4核 16G</v>
  </rv>
  <rv s="2">
    <v>2</v>
    <v>广州 - 标准型S5 - 8核 16G</v>
    <v>1</v>
    <v>Generic</v>
    <v>8</v>
    <v>广州 - 标准型S5 - 8核 16G</v>
    <v>736</v>
    <v>广州</v>
    <v>标准型S5</v>
    <v>广州 - 标准型S5 - 8核 16G</v>
    <v>1</v>
    <v>16</v>
    <v>8核 16G</v>
  </rv>
  <rv s="2">
    <v>2</v>
    <v>广州 - 标准型S5 - 8核 32G</v>
    <v>1</v>
    <v>Generic</v>
    <v>8</v>
    <v>广州 - 标准型S5 - 8核 32G</v>
    <v>1104</v>
    <v>广州</v>
    <v>标准型S5</v>
    <v>广州 - 标准型S5 - 8核 32G</v>
    <v>1</v>
    <v>32</v>
    <v>8核 32G</v>
  </rv>
  <rv s="2">
    <v>2</v>
    <v>广州 - 标准型S5 - 16核 32G</v>
    <v>1</v>
    <v>Generic</v>
    <v>16</v>
    <v>广州 - 标准型S5 - 16核 32G</v>
    <v>1472</v>
    <v>广州</v>
    <v>标准型S5</v>
    <v>广州 - 标准型S5 - 16核 32G</v>
    <v>1</v>
    <v>32</v>
    <v>16核 32G</v>
  </rv>
  <rv s="2">
    <v>2</v>
    <v>广州 - 标准型S5 - 16核 64G</v>
    <v>1</v>
    <v>Generic</v>
    <v>16</v>
    <v>广州 - 标准型S5 - 16核 64G</v>
    <v>2208</v>
    <v>广州</v>
    <v>标准型S5</v>
    <v>广州 - 标准型S5 - 16核 64G</v>
    <v>1</v>
    <v>64</v>
    <v>16核 64G</v>
  </rv>
  <rv s="2">
    <v>2</v>
    <v>广州 - 标准型S5 - 24核 48G</v>
    <v>1</v>
    <v>Generic</v>
    <v>24</v>
    <v>广州 - 标准型S5 - 24核 48G</v>
    <v>2208</v>
    <v>广州</v>
    <v>标准型S5</v>
    <v>广州 - 标准型S5 - 24核 48G</v>
    <v>1</v>
    <v>48</v>
    <v>24核 48G</v>
  </rv>
  <rv s="2">
    <v>2</v>
    <v>广州 - 标准型S5 - 24核 96G</v>
    <v>1</v>
    <v>Generic</v>
    <v>24</v>
    <v>广州 - 标准型S5 - 24核 96G</v>
    <v>3312</v>
    <v>广州</v>
    <v>标准型S5</v>
    <v>广州 - 标准型S5 - 24核 96G</v>
    <v>1</v>
    <v>96</v>
    <v>24核 96G</v>
  </rv>
  <rv s="2">
    <v>2</v>
    <v>广州 - 标准型S5 - 32核 64G</v>
    <v>1</v>
    <v>Generic</v>
    <v>32</v>
    <v>广州 - 标准型S5 - 32核 64G</v>
    <v>2944</v>
    <v>广州</v>
    <v>标准型S5</v>
    <v>广州 - 标准型S5 - 32核 64G</v>
    <v>1</v>
    <v>64</v>
    <v>32核 64G</v>
  </rv>
  <rv s="2">
    <v>2</v>
    <v>广州 - 标准型S5 - 32核 128G</v>
    <v>1</v>
    <v>Generic</v>
    <v>32</v>
    <v>广州 - 标准型S5 - 32核 128G</v>
    <v>4416</v>
    <v>广州</v>
    <v>标准型S5</v>
    <v>广州 - 标准型S5 - 32核 128G</v>
    <v>1</v>
    <v>128</v>
    <v>32核 128G</v>
  </rv>
  <rv s="2">
    <v>2</v>
    <v>广州 - 标准型S5 - 48核 96G</v>
    <v>1</v>
    <v>Generic</v>
    <v>48</v>
    <v>广州 - 标准型S5 - 48核 96G</v>
    <v>4416</v>
    <v>广州</v>
    <v>标准型S5</v>
    <v>广州 - 标准型S5 - 48核 96G</v>
    <v>1</v>
    <v>96</v>
    <v>48核 96G</v>
  </rv>
  <rv s="2">
    <v>2</v>
    <v>广州 - 标准型S5 - 48核 192G</v>
    <v>1</v>
    <v>Generic</v>
    <v>48</v>
    <v>广州 - 标准型S5 - 48核 192G</v>
    <v>6624</v>
    <v>广州</v>
    <v>标准型S5</v>
    <v>广州 - 标准型S5 - 48核 192G</v>
    <v>1</v>
    <v>192</v>
    <v>48核 192G</v>
  </rv>
  <rv s="2">
    <v>2</v>
    <v>广州 - 标准型S5 - 64核 256G</v>
    <v>1</v>
    <v>Generic</v>
    <v>64</v>
    <v>广州 - 标准型S5 - 64核 256G</v>
    <v>8832</v>
    <v>广州</v>
    <v>标准型S5</v>
    <v>广州 - 标准型S5 - 64核 256G</v>
    <v>1</v>
    <v>256</v>
    <v>64核 256G</v>
  </rv>
  <rv s="2">
    <v>2</v>
    <v>广州 - 标准型S4 - 1核 1G</v>
    <v>1</v>
    <v>Generic</v>
    <v>1</v>
    <v>广州 - 标准型S4 - 1核 1G</v>
    <v>60</v>
    <v>广州</v>
    <v>标准型S4</v>
    <v>广州 - 标准型S4 - 1核 1G</v>
    <v>1</v>
    <v>1</v>
    <v>1核 1G</v>
  </rv>
  <rv s="2">
    <v>2</v>
    <v>广州 - 标准型S4 - 1核 2G</v>
    <v>1</v>
    <v>Generic</v>
    <v>1</v>
    <v>广州 - 标准型S4 - 1核 2G</v>
    <v>88</v>
    <v>广州</v>
    <v>标准型S4</v>
    <v>广州 - 标准型S4 - 1核 2G</v>
    <v>1</v>
    <v>2</v>
    <v>1核 2G</v>
  </rv>
  <rv s="2">
    <v>2</v>
    <v>广州 - 标准型S4 - 1核 4G</v>
    <v>1</v>
    <v>Generic</v>
    <v>1</v>
    <v>广州 - 标准型S4 - 1核 4G</v>
    <v>138</v>
    <v>广州</v>
    <v>标准型S4</v>
    <v>广州 - 标准型S4 - 1核 4G</v>
    <v>1</v>
    <v>4</v>
    <v>1核 4G</v>
  </rv>
  <rv s="2">
    <v>2</v>
    <v>广州 - 标准型S4 - 2核 4G</v>
    <v>1</v>
    <v>Generic</v>
    <v>2</v>
    <v>广州 - 标准型S4 - 2核 4G</v>
    <v>184</v>
    <v>广州</v>
    <v>标准型S4</v>
    <v>广州 - 标准型S4 - 2核 4G</v>
    <v>1</v>
    <v>4</v>
    <v>2核 4G</v>
  </rv>
  <rv s="2">
    <v>2</v>
    <v>广州 - 标准型S4 - 2核 8G</v>
    <v>1</v>
    <v>Generic</v>
    <v>2</v>
    <v>广州 - 标准型S4 - 2核 8G</v>
    <v>276</v>
    <v>广州</v>
    <v>标准型S4</v>
    <v>广州 - 标准型S4 - 2核 8G</v>
    <v>1</v>
    <v>8</v>
    <v>2核 8G</v>
  </rv>
  <rv s="2">
    <v>2</v>
    <v>广州 - 标准型S4 - 4核 8G</v>
    <v>1</v>
    <v>Generic</v>
    <v>4</v>
    <v>广州 - 标准型S4 - 4核 8G</v>
    <v>368</v>
    <v>广州</v>
    <v>标准型S4</v>
    <v>广州 - 标准型S4 - 4核 8G</v>
    <v>1</v>
    <v>8</v>
    <v>4核 8G</v>
  </rv>
  <rv s="2">
    <v>2</v>
    <v>广州 - 标准型S4 - 4核 16G</v>
    <v>1</v>
    <v>Generic</v>
    <v>4</v>
    <v>广州 - 标准型S4 - 4核 16G</v>
    <v>552</v>
    <v>广州</v>
    <v>标准型S4</v>
    <v>广州 - 标准型S4 - 4核 16G</v>
    <v>1</v>
    <v>16</v>
    <v>4核 16G</v>
  </rv>
  <rv s="2">
    <v>2</v>
    <v>广州 - 标准型S4 - 8核 16G</v>
    <v>1</v>
    <v>Generic</v>
    <v>8</v>
    <v>广州 - 标准型S4 - 8核 16G</v>
    <v>736</v>
    <v>广州</v>
    <v>标准型S4</v>
    <v>广州 - 标准型S4 - 8核 16G</v>
    <v>1</v>
    <v>16</v>
    <v>8核 16G</v>
  </rv>
  <rv s="2">
    <v>2</v>
    <v>广州 - 标准型S4 - 8核 32G</v>
    <v>1</v>
    <v>Generic</v>
    <v>8</v>
    <v>广州 - 标准型S4 - 8核 32G</v>
    <v>1104</v>
    <v>广州</v>
    <v>标准型S4</v>
    <v>广州 - 标准型S4 - 8核 32G</v>
    <v>1</v>
    <v>32</v>
    <v>8核 32G</v>
  </rv>
  <rv s="2">
    <v>2</v>
    <v>广州 - 标准型S4 - 16核 32G</v>
    <v>1</v>
    <v>Generic</v>
    <v>16</v>
    <v>广州 - 标准型S4 - 16核 32G</v>
    <v>1472</v>
    <v>广州</v>
    <v>标准型S4</v>
    <v>广州 - 标准型S4 - 16核 32G</v>
    <v>1</v>
    <v>32</v>
    <v>16核 32G</v>
  </rv>
  <rv s="2">
    <v>2</v>
    <v>广州 - 标准型S4 - 16核 64G</v>
    <v>1</v>
    <v>Generic</v>
    <v>16</v>
    <v>广州 - 标准型S4 - 16核 64G</v>
    <v>2208</v>
    <v>广州</v>
    <v>标准型S4</v>
    <v>广州 - 标准型S4 - 16核 64G</v>
    <v>1</v>
    <v>64</v>
    <v>16核 64G</v>
  </rv>
  <rv s="2">
    <v>2</v>
    <v>广州 - 标准型S4 - 24核 48G</v>
    <v>1</v>
    <v>Generic</v>
    <v>24</v>
    <v>广州 - 标准型S4 - 24核 48G</v>
    <v>2208</v>
    <v>广州</v>
    <v>标准型S4</v>
    <v>广州 - 标准型S4 - 24核 48G</v>
    <v>1</v>
    <v>48</v>
    <v>24核 48G</v>
  </rv>
  <rv s="2">
    <v>2</v>
    <v>广州 - 标准型S4 - 24核 96G</v>
    <v>1</v>
    <v>Generic</v>
    <v>24</v>
    <v>广州 - 标准型S4 - 24核 96G</v>
    <v>3312</v>
    <v>广州</v>
    <v>标准型S4</v>
    <v>广州 - 标准型S4 - 24核 96G</v>
    <v>1</v>
    <v>96</v>
    <v>24核 96G</v>
  </rv>
  <rv s="2">
    <v>2</v>
    <v>广州 - 标准型S4 - 32核 64G</v>
    <v>1</v>
    <v>Generic</v>
    <v>32</v>
    <v>广州 - 标准型S4 - 32核 64G</v>
    <v>2944</v>
    <v>广州</v>
    <v>标准型S4</v>
    <v>广州 - 标准型S4 - 32核 64G</v>
    <v>1</v>
    <v>64</v>
    <v>32核 64G</v>
  </rv>
  <rv s="2">
    <v>2</v>
    <v>广州 - 标准型S4 - 32核 128G</v>
    <v>1</v>
    <v>Generic</v>
    <v>32</v>
    <v>广州 - 标准型S4 - 32核 128G</v>
    <v>4416</v>
    <v>广州</v>
    <v>标准型S4</v>
    <v>广州 - 标准型S4 - 32核 128G</v>
    <v>1</v>
    <v>128</v>
    <v>32核 128G</v>
  </rv>
  <rv s="2">
    <v>2</v>
    <v>广州 - 标准型S4 - 48核 96G</v>
    <v>1</v>
    <v>Generic</v>
    <v>48</v>
    <v>广州 - 标准型S4 - 48核 96G</v>
    <v>4416</v>
    <v>广州</v>
    <v>标准型S4</v>
    <v>广州 - 标准型S4 - 48核 96G</v>
    <v>1</v>
    <v>96</v>
    <v>48核 96G</v>
  </rv>
  <rv s="2">
    <v>2</v>
    <v>广州 - 标准型S4 - 48核 192G</v>
    <v>1</v>
    <v>Generic</v>
    <v>48</v>
    <v>广州 - 标准型S4 - 48核 192G</v>
    <v>6624</v>
    <v>广州</v>
    <v>标准型S4</v>
    <v>广州 - 标准型S4 - 48核 192G</v>
    <v>1</v>
    <v>192</v>
    <v>48核 192G</v>
  </rv>
  <rv s="2">
    <v>2</v>
    <v>广州 - 标准型S4 - 64核 192G</v>
    <v>1</v>
    <v>Generic</v>
    <v>64</v>
    <v>广州 - 标准型S4 - 64核 192G</v>
    <v>7360</v>
    <v>广州</v>
    <v>标准型S4</v>
    <v>广州 - 标准型S4 - 64核 192G</v>
    <v>1</v>
    <v>192</v>
    <v>64核 192G</v>
  </rv>
  <rv s="2">
    <v>2</v>
    <v>广州 - 标准型S4 - 64核 256G</v>
    <v>1</v>
    <v>Generic</v>
    <v>64</v>
    <v>广州 - 标准型S4 - 64核 256G</v>
    <v>8832</v>
    <v>广州</v>
    <v>标准型S4</v>
    <v>广州 - 标准型S4 - 64核 256G</v>
    <v>1</v>
    <v>256</v>
    <v>64核 256G</v>
  </rv>
  <rv s="2">
    <v>2</v>
    <v>广州 - 标准型S4 - 72核 288G</v>
    <v>1</v>
    <v>Generic</v>
    <v>72</v>
    <v>广州 - 标准型S4 - 72核 288G</v>
    <v>9936</v>
    <v>广州</v>
    <v>标准型S4</v>
    <v>广州 - 标准型S4 - 72核 288G</v>
    <v>1</v>
    <v>288</v>
    <v>72核 288G</v>
  </rv>
  <rv s="2">
    <v>2</v>
    <v>广州 - 标准型S3 - 1核 1G</v>
    <v>1</v>
    <v>Generic</v>
    <v>1</v>
    <v>广州 - 标准型S3 - 1核 1G</v>
    <v>57</v>
    <v>广州</v>
    <v>标准型S3</v>
    <v>广州 - 标准型S3 - 1核 1G</v>
    <v>1</v>
    <v>1</v>
    <v>1核 1G</v>
  </rv>
  <rv s="2">
    <v>2</v>
    <v>广州 - 标准型S3 - 1核 2G</v>
    <v>1</v>
    <v>Generic</v>
    <v>1</v>
    <v>广州 - 标准型S3 - 1核 2G</v>
    <v>83.6</v>
    <v>广州</v>
    <v>标准型S3</v>
    <v>广州 - 标准型S3 - 1核 2G</v>
    <v>1</v>
    <v>2</v>
    <v>1核 2G</v>
  </rv>
  <rv s="2">
    <v>2</v>
    <v>广州 - 标准型S3 - 1核 4G</v>
    <v>1</v>
    <v>Generic</v>
    <v>1</v>
    <v>广州 - 标准型S3 - 1核 4G</v>
    <v>136.5</v>
    <v>广州</v>
    <v>标准型S3</v>
    <v>广州 - 标准型S3 - 1核 4G</v>
    <v>1</v>
    <v>4</v>
    <v>1核 4G</v>
  </rv>
  <rv s="2">
    <v>2</v>
    <v>广州 - 标准型S3 - 2核 4G</v>
    <v>1</v>
    <v>Generic</v>
    <v>2</v>
    <v>广州 - 标准型S3 - 2核 4G</v>
    <v>180</v>
    <v>广州</v>
    <v>标准型S3</v>
    <v>广州 - 标准型S3 - 2核 4G</v>
    <v>1</v>
    <v>4</v>
    <v>2核 4G</v>
  </rv>
  <rv s="2">
    <v>2</v>
    <v>广州 - 标准型S3 - 2核 8G</v>
    <v>1</v>
    <v>Generic</v>
    <v>2</v>
    <v>广州 - 标准型S3 - 2核 8G</v>
    <v>273</v>
    <v>广州</v>
    <v>标准型S3</v>
    <v>广州 - 标准型S3 - 2核 8G</v>
    <v>1</v>
    <v>8</v>
    <v>2核 8G</v>
  </rv>
  <rv s="2">
    <v>2</v>
    <v>广州 - 标准型S3 - 4核 8G</v>
    <v>1</v>
    <v>Generic</v>
    <v>4</v>
    <v>广州 - 标准型S3 - 4核 8G</v>
    <v>364</v>
    <v>广州</v>
    <v>标准型S3</v>
    <v>广州 - 标准型S3 - 4核 8G</v>
    <v>1</v>
    <v>8</v>
    <v>4核 8G</v>
  </rv>
  <rv s="2">
    <v>2</v>
    <v>广州 - 标准型S3 - 4核 16G</v>
    <v>1</v>
    <v>Generic</v>
    <v>4</v>
    <v>广州 - 标准型S3 - 4核 16G</v>
    <v>546</v>
    <v>广州</v>
    <v>标准型S3</v>
    <v>广州 - 标准型S3 - 4核 16G</v>
    <v>1</v>
    <v>16</v>
    <v>4核 16G</v>
  </rv>
  <rv s="2">
    <v>2</v>
    <v>广州 - 标准型S3 - 8核 16G</v>
    <v>1</v>
    <v>Generic</v>
    <v>8</v>
    <v>广州 - 标准型S3 - 8核 16G</v>
    <v>728</v>
    <v>广州</v>
    <v>标准型S3</v>
    <v>广州 - 标准型S3 - 8核 16G</v>
    <v>1</v>
    <v>16</v>
    <v>8核 16G</v>
  </rv>
  <rv s="2">
    <v>2</v>
    <v>广州 - 标准型S3 - 8核 32G</v>
    <v>1</v>
    <v>Generic</v>
    <v>8</v>
    <v>广州 - 标准型S3 - 8核 32G</v>
    <v>1092</v>
    <v>广州</v>
    <v>标准型S3</v>
    <v>广州 - 标准型S3 - 8核 32G</v>
    <v>1</v>
    <v>32</v>
    <v>8核 32G</v>
  </rv>
  <rv s="2">
    <v>2</v>
    <v>广州 - 标准型S3 - 12核 24G</v>
    <v>1</v>
    <v>Generic</v>
    <v>12</v>
    <v>广州 - 标准型S3 - 12核 24G</v>
    <v>1092</v>
    <v>广州</v>
    <v>标准型S3</v>
    <v>广州 - 标准型S3 - 12核 24G</v>
    <v>1</v>
    <v>24</v>
    <v>12核 24G</v>
  </rv>
  <rv s="2">
    <v>2</v>
    <v>广州 - 标准型S3 - 12核 48G</v>
    <v>1</v>
    <v>Generic</v>
    <v>12</v>
    <v>广州 - 标准型S3 - 12核 48G</v>
    <v>1638</v>
    <v>广州</v>
    <v>标准型S3</v>
    <v>广州 - 标准型S3 - 12核 48G</v>
    <v>1</v>
    <v>48</v>
    <v>12核 48G</v>
  </rv>
  <rv s="2">
    <v>2</v>
    <v>广州 - 标准型S3 - 16核 32G</v>
    <v>1</v>
    <v>Generic</v>
    <v>16</v>
    <v>广州 - 标准型S3 - 16核 32G</v>
    <v>1456</v>
    <v>广州</v>
    <v>标准型S3</v>
    <v>广州 - 标准型S3 - 16核 32G</v>
    <v>1</v>
    <v>32</v>
    <v>16核 32G</v>
  </rv>
  <rv s="2">
    <v>2</v>
    <v>广州 - 标准型S3 - 16核 64G</v>
    <v>1</v>
    <v>Generic</v>
    <v>16</v>
    <v>广州 - 标准型S3 - 16核 64G</v>
    <v>2184</v>
    <v>广州</v>
    <v>标准型S3</v>
    <v>广州 - 标准型S3 - 16核 64G</v>
    <v>1</v>
    <v>64</v>
    <v>16核 64G</v>
  </rv>
  <rv s="2">
    <v>2</v>
    <v>广州 - 标准型S3 - 24核 48G</v>
    <v>1</v>
    <v>Generic</v>
    <v>24</v>
    <v>广州 - 标准型S3 - 24核 48G</v>
    <v>2184</v>
    <v>广州</v>
    <v>标准型S3</v>
    <v>广州 - 标准型S3 - 24核 48G</v>
    <v>1</v>
    <v>48</v>
    <v>24核 48G</v>
  </rv>
  <rv s="2">
    <v>2</v>
    <v>广州 - 标准型S3 - 24核 96G</v>
    <v>1</v>
    <v>Generic</v>
    <v>24</v>
    <v>广州 - 标准型S3 - 24核 96G</v>
    <v>3276</v>
    <v>广州</v>
    <v>标准型S3</v>
    <v>广州 - 标准型S3 - 24核 96G</v>
    <v>1</v>
    <v>96</v>
    <v>24核 96G</v>
  </rv>
  <rv s="2">
    <v>2</v>
    <v>广州 - 标准型S3 - 32核 64G</v>
    <v>1</v>
    <v>Generic</v>
    <v>32</v>
    <v>广州 - 标准型S3 - 32核 64G</v>
    <v>2912</v>
    <v>广州</v>
    <v>标准型S3</v>
    <v>广州 - 标准型S3 - 32核 64G</v>
    <v>1</v>
    <v>64</v>
    <v>32核 64G</v>
  </rv>
  <rv s="2">
    <v>2</v>
    <v>广州 - 标准型S3 - 32核 128G</v>
    <v>1</v>
    <v>Generic</v>
    <v>32</v>
    <v>广州 - 标准型S3 - 32核 128G</v>
    <v>4368</v>
    <v>广州</v>
    <v>标准型S3</v>
    <v>广州 - 标准型S3 - 32核 128G</v>
    <v>1</v>
    <v>128</v>
    <v>32核 128G</v>
  </rv>
  <rv s="2">
    <v>2</v>
    <v>广州 - 标准型S3 - 48核 96G</v>
    <v>1</v>
    <v>Generic</v>
    <v>48</v>
    <v>广州 - 标准型S3 - 48核 96G</v>
    <v>4368</v>
    <v>广州</v>
    <v>标准型S3</v>
    <v>广州 - 标准型S3 - 48核 96G</v>
    <v>1</v>
    <v>96</v>
    <v>48核 96G</v>
  </rv>
  <rv s="2">
    <v>2</v>
    <v>广州 - 标准型S3 - 48核 192G</v>
    <v>1</v>
    <v>Generic</v>
    <v>48</v>
    <v>广州 - 标准型S3 - 48核 192G</v>
    <v>6552</v>
    <v>广州</v>
    <v>标准型S3</v>
    <v>广州 - 标准型S3 - 48核 192G</v>
    <v>1</v>
    <v>192</v>
    <v>48核 192G</v>
  </rv>
  <rv s="2">
    <v>2</v>
    <v>广州 - 标准型S3 - 64核 256G</v>
    <v>1</v>
    <v>Generic</v>
    <v>64</v>
    <v>广州 - 标准型S3 - 64核 256G</v>
    <v>8736</v>
    <v>广州</v>
    <v>标准型S3</v>
    <v>广州 - 标准型S3 - 64核 256G</v>
    <v>1</v>
    <v>256</v>
    <v>64核 256G</v>
  </rv>
  <rv s="2">
    <v>2</v>
    <v>广州 - 标准型S3 - 80核 320G</v>
    <v>1</v>
    <v>Generic</v>
    <v>80</v>
    <v>广州 - 标准型S3 - 80核 320G</v>
    <v>10920</v>
    <v>广州</v>
    <v>标准型S3</v>
    <v>广州 - 标准型S3 - 80核 320G</v>
    <v>1</v>
    <v>320</v>
    <v>80核 320G</v>
  </rv>
  <rv s="2">
    <v>2</v>
    <v>广州 - 标准型S2 - 1核 1G</v>
    <v>1</v>
    <v>Generic</v>
    <v>1</v>
    <v>广州 - 标准型S2 - 1核 1G</v>
    <v>42</v>
    <v>广州</v>
    <v>标准型S2</v>
    <v>广州 - 标准型S2 - 1核 1G</v>
    <v>1</v>
    <v>1</v>
    <v>1核 1G</v>
  </rv>
  <rv s="2">
    <v>2</v>
    <v>广州 - 标准型S2 - 1核 2G</v>
    <v>1</v>
    <v>Generic</v>
    <v>1</v>
    <v>广州 - 标准型S2 - 1核 2G</v>
    <v>79</v>
    <v>广州</v>
    <v>标准型S2</v>
    <v>广州 - 标准型S2 - 1核 2G</v>
    <v>1</v>
    <v>2</v>
    <v>1核 2G</v>
  </rv>
  <rv s="2">
    <v>2</v>
    <v>广州 - 标准型S2 - 1核 4G</v>
    <v>1</v>
    <v>Generic</v>
    <v>1</v>
    <v>广州 - 标准型S2 - 1核 4G</v>
    <v>135</v>
    <v>广州</v>
    <v>标准型S2</v>
    <v>广州 - 标准型S2 - 1核 4G</v>
    <v>1</v>
    <v>4</v>
    <v>1核 4G</v>
  </rv>
  <rv s="2">
    <v>2</v>
    <v>广州 - 标准型S2 - 2核 2G</v>
    <v>1</v>
    <v>Generic</v>
    <v>2</v>
    <v>广州 - 标准型S2 - 2核 2G</v>
    <v>135</v>
    <v>广州</v>
    <v>标准型S2</v>
    <v>广州 - 标准型S2 - 2核 2G</v>
    <v>1</v>
    <v>2</v>
    <v>2核 2G</v>
  </rv>
  <rv s="2">
    <v>2</v>
    <v>广州 - 标准型S2 - 2核 4G</v>
    <v>1</v>
    <v>Generic</v>
    <v>2</v>
    <v>广州 - 标准型S2 - 2核 4G</v>
    <v>179</v>
    <v>广州</v>
    <v>标准型S2</v>
    <v>广州 - 标准型S2 - 2核 4G</v>
    <v>1</v>
    <v>4</v>
    <v>2核 4G</v>
  </rv>
  <rv s="2">
    <v>2</v>
    <v>广州 - 标准型S2 - 2核 8G</v>
    <v>1</v>
    <v>Generic</v>
    <v>2</v>
    <v>广州 - 标准型S2 - 2核 8G</v>
    <v>270</v>
    <v>广州</v>
    <v>标准型S2</v>
    <v>广州 - 标准型S2 - 2核 8G</v>
    <v>1</v>
    <v>8</v>
    <v>2核 8G</v>
  </rv>
  <rv s="2">
    <v>2</v>
    <v>广州 - 标准型S2 - 4核 8G</v>
    <v>1</v>
    <v>Generic</v>
    <v>4</v>
    <v>广州 - 标准型S2 - 4核 8G</v>
    <v>360</v>
    <v>广州</v>
    <v>标准型S2</v>
    <v>广州 - 标准型S2 - 4核 8G</v>
    <v>1</v>
    <v>8</v>
    <v>4核 8G</v>
  </rv>
  <rv s="2">
    <v>2</v>
    <v>广州 - 标准型S2 - 4核 16G</v>
    <v>1</v>
    <v>Generic</v>
    <v>4</v>
    <v>广州 - 标准型S2 - 4核 16G</v>
    <v>540</v>
    <v>广州</v>
    <v>标准型S2</v>
    <v>广州 - 标准型S2 - 4核 16G</v>
    <v>1</v>
    <v>16</v>
    <v>4核 16G</v>
  </rv>
  <rv s="2">
    <v>2</v>
    <v>广州 - 标准型S2 - 8核 16G</v>
    <v>1</v>
    <v>Generic</v>
    <v>8</v>
    <v>广州 - 标准型S2 - 8核 16G</v>
    <v>720</v>
    <v>广州</v>
    <v>标准型S2</v>
    <v>广州 - 标准型S2 - 8核 16G</v>
    <v>1</v>
    <v>16</v>
    <v>8核 16G</v>
  </rv>
  <rv s="2">
    <v>2</v>
    <v>广州 - 标准型S2 - 8核 32G</v>
    <v>1</v>
    <v>Generic</v>
    <v>8</v>
    <v>广州 - 标准型S2 - 8核 32G</v>
    <v>1080</v>
    <v>广州</v>
    <v>标准型S2</v>
    <v>广州 - 标准型S2 - 8核 32G</v>
    <v>1</v>
    <v>32</v>
    <v>8核 32G</v>
  </rv>
  <rv s="2">
    <v>2</v>
    <v>广州 - 标准型S2 - 12核 24G</v>
    <v>1</v>
    <v>Generic</v>
    <v>12</v>
    <v>广州 - 标准型S2 - 12核 24G</v>
    <v>1080</v>
    <v>广州</v>
    <v>标准型S2</v>
    <v>广州 - 标准型S2 - 12核 24G</v>
    <v>1</v>
    <v>24</v>
    <v>12核 24G</v>
  </rv>
  <rv s="2">
    <v>2</v>
    <v>广州 - 标准型S2 - 12核 48G</v>
    <v>1</v>
    <v>Generic</v>
    <v>12</v>
    <v>广州 - 标准型S2 - 12核 48G</v>
    <v>1620</v>
    <v>广州</v>
    <v>标准型S2</v>
    <v>广州 - 标准型S2 - 12核 48G</v>
    <v>1</v>
    <v>48</v>
    <v>12核 48G</v>
  </rv>
  <rv s="2">
    <v>2</v>
    <v>广州 - 标准型S2 - 16核 32G</v>
    <v>1</v>
    <v>Generic</v>
    <v>16</v>
    <v>广州 - 标准型S2 - 16核 32G</v>
    <v>1440</v>
    <v>广州</v>
    <v>标准型S2</v>
    <v>广州 - 标准型S2 - 16核 32G</v>
    <v>1</v>
    <v>32</v>
    <v>16核 32G</v>
  </rv>
  <rv s="2">
    <v>2</v>
    <v>广州 - 标准型S2 - 16核 64G</v>
    <v>1</v>
    <v>Generic</v>
    <v>16</v>
    <v>广州 - 标准型S2 - 16核 64G</v>
    <v>2160</v>
    <v>广州</v>
    <v>标准型S2</v>
    <v>广州 - 标准型S2 - 16核 64G</v>
    <v>1</v>
    <v>64</v>
    <v>16核 64G</v>
  </rv>
  <rv s="2">
    <v>2</v>
    <v>广州 - 标准型S2 - 24核 48G</v>
    <v>1</v>
    <v>Generic</v>
    <v>24</v>
    <v>广州 - 标准型S2 - 24核 48G</v>
    <v>2160</v>
    <v>广州</v>
    <v>标准型S2</v>
    <v>广州 - 标准型S2 - 24核 48G</v>
    <v>1</v>
    <v>48</v>
    <v>24核 48G</v>
  </rv>
  <rv s="2">
    <v>2</v>
    <v>广州 - 标准型S2 - 24核 96G</v>
    <v>1</v>
    <v>Generic</v>
    <v>24</v>
    <v>广州 - 标准型S2 - 24核 96G</v>
    <v>3240</v>
    <v>广州</v>
    <v>标准型S2</v>
    <v>广州 - 标准型S2 - 24核 96G</v>
    <v>1</v>
    <v>96</v>
    <v>24核 96G</v>
  </rv>
  <rv s="2">
    <v>2</v>
    <v>广州 - 标准型S2 - 32核 64G</v>
    <v>1</v>
    <v>Generic</v>
    <v>32</v>
    <v>广州 - 标准型S2 - 32核 64G</v>
    <v>2880</v>
    <v>广州</v>
    <v>标准型S2</v>
    <v>广州 - 标准型S2 - 32核 64G</v>
    <v>1</v>
    <v>64</v>
    <v>32核 64G</v>
  </rv>
  <rv s="2">
    <v>2</v>
    <v>广州 - 标准型S2 - 32核 128G</v>
    <v>1</v>
    <v>Generic</v>
    <v>32</v>
    <v>广州 - 标准型S2 - 32核 128G</v>
    <v>4320</v>
    <v>广州</v>
    <v>标准型S2</v>
    <v>广州 - 标准型S2 - 32核 128G</v>
    <v>1</v>
    <v>128</v>
    <v>32核 128G</v>
  </rv>
  <rv s="2">
    <v>2</v>
    <v>广州 - 标准型S2 - 56核 224G</v>
    <v>1</v>
    <v>Generic</v>
    <v>56</v>
    <v>广州 - 标准型S2 - 56核 224G</v>
    <v>7560</v>
    <v>广州</v>
    <v>标准型S2</v>
    <v>广州 - 标准型S2 - 56核 224G</v>
    <v>1</v>
    <v>224</v>
    <v>56核 224G</v>
  </rv>
  <rv s="2">
    <v>2</v>
    <v>广州 - 标准型S1 - 1核 1G</v>
    <v>1</v>
    <v>Generic</v>
    <v>1</v>
    <v>广州 - 标准型S1 - 1核 1G</v>
    <v>30</v>
    <v>广州</v>
    <v>标准型S1</v>
    <v>广州 - 标准型S1 - 1核 1G</v>
    <v>1</v>
    <v>1</v>
    <v>1核 1G</v>
  </rv>
  <rv s="2">
    <v>2</v>
    <v>广州 - 标准型S1 - 1核 2G</v>
    <v>1</v>
    <v>Generic</v>
    <v>1</v>
    <v>广州 - 标准型S1 - 1核 2G</v>
    <v>70</v>
    <v>广州</v>
    <v>标准型S1</v>
    <v>广州 - 标准型S1 - 1核 2G</v>
    <v>1</v>
    <v>2</v>
    <v>1核 2G</v>
  </rv>
  <rv s="2">
    <v>2</v>
    <v>广州 - 标准型S1 - 1核 4G</v>
    <v>1</v>
    <v>Generic</v>
    <v>1</v>
    <v>广州 - 标准型S1 - 1核 4G</v>
    <v>132</v>
    <v>广州</v>
    <v>标准型S1</v>
    <v>广州 - 标准型S1 - 1核 4G</v>
    <v>1</v>
    <v>4</v>
    <v>1核 4G</v>
  </rv>
  <rv s="2">
    <v>2</v>
    <v>广州 - 标准型S1 - 2核 2G</v>
    <v>1</v>
    <v>Generic</v>
    <v>2</v>
    <v>广州 - 标准型S1 - 2核 2G</v>
    <v>132</v>
    <v>广州</v>
    <v>标准型S1</v>
    <v>广州 - 标准型S1 - 2核 2G</v>
    <v>1</v>
    <v>2</v>
    <v>2核 2G</v>
  </rv>
  <rv s="2">
    <v>2</v>
    <v>广州 - 标准型S1 - 2核 4G</v>
    <v>1</v>
    <v>Generic</v>
    <v>2</v>
    <v>广州 - 标准型S1 - 2核 4G</v>
    <v>170</v>
    <v>广州</v>
    <v>标准型S1</v>
    <v>广州 - 标准型S1 - 2核 4G</v>
    <v>1</v>
    <v>4</v>
    <v>2核 4G</v>
  </rv>
  <rv s="2">
    <v>2</v>
    <v>广州 - 标准型S1 - 2核 8G</v>
    <v>1</v>
    <v>Generic</v>
    <v>2</v>
    <v>广州 - 标准型S1 - 2核 8G</v>
    <v>264</v>
    <v>广州</v>
    <v>标准型S1</v>
    <v>广州 - 标准型S1 - 2核 8G</v>
    <v>1</v>
    <v>8</v>
    <v>2核 8G</v>
  </rv>
  <rv s="2">
    <v>2</v>
    <v>广州 - 标准型S1 - 4核 4G</v>
    <v>1</v>
    <v>Generic</v>
    <v>4</v>
    <v>广州 - 标准型S1 - 4核 4G</v>
    <v>264</v>
    <v>广州</v>
    <v>标准型S1</v>
    <v>广州 - 标准型S1 - 4核 4G</v>
    <v>1</v>
    <v>4</v>
    <v>4核 4G</v>
  </rv>
  <rv s="2">
    <v>2</v>
    <v>广州 - 标准型S1 - 4核 8G</v>
    <v>1</v>
    <v>Generic</v>
    <v>4</v>
    <v>广州 - 标准型S1 - 4核 8G</v>
    <v>352</v>
    <v>广州</v>
    <v>标准型S1</v>
    <v>广州 - 标准型S1 - 4核 8G</v>
    <v>1</v>
    <v>8</v>
    <v>4核 8G</v>
  </rv>
  <rv s="2">
    <v>2</v>
    <v>广州 - 标准型S1 - 4核 16G</v>
    <v>1</v>
    <v>Generic</v>
    <v>4</v>
    <v>广州 - 标准型S1 - 4核 16G</v>
    <v>528</v>
    <v>广州</v>
    <v>标准型S1</v>
    <v>广州 - 标准型S1 - 4核 16G</v>
    <v>1</v>
    <v>16</v>
    <v>4核 16G</v>
  </rv>
  <rv s="2">
    <v>2</v>
    <v>广州 - 标准型S1 - 8核 8G</v>
    <v>1</v>
    <v>Generic</v>
    <v>8</v>
    <v>广州 - 标准型S1 - 8核 8G</v>
    <v>528</v>
    <v>广州</v>
    <v>标准型S1</v>
    <v>广州 - 标准型S1 - 8核 8G</v>
    <v>1</v>
    <v>8</v>
    <v>8核 8G</v>
  </rv>
  <rv s="2">
    <v>2</v>
    <v>广州 - 标准型S1 - 8核 16G</v>
    <v>1</v>
    <v>Generic</v>
    <v>8</v>
    <v>广州 - 标准型S1 - 8核 16G</v>
    <v>704</v>
    <v>广州</v>
    <v>标准型S1</v>
    <v>广州 - 标准型S1 - 8核 16G</v>
    <v>1</v>
    <v>16</v>
    <v>8核 16G</v>
  </rv>
  <rv s="2">
    <v>2</v>
    <v>广州 - 标准型S1 - 8核 32G</v>
    <v>1</v>
    <v>Generic</v>
    <v>8</v>
    <v>广州 - 标准型S1 - 8核 32G</v>
    <v>1056</v>
    <v>广州</v>
    <v>标准型S1</v>
    <v>广州 - 标准型S1 - 8核 32G</v>
    <v>1</v>
    <v>32</v>
    <v>8核 32G</v>
  </rv>
  <rv s="2">
    <v>2</v>
    <v>广州 - 标准型S1 - 12核 24G</v>
    <v>1</v>
    <v>Generic</v>
    <v>12</v>
    <v>广州 - 标准型S1 - 12核 24G</v>
    <v>1056</v>
    <v>广州</v>
    <v>标准型S1</v>
    <v>广州 - 标准型S1 - 12核 24G</v>
    <v>1</v>
    <v>24</v>
    <v>12核 24G</v>
  </rv>
  <rv s="2">
    <v>2</v>
    <v>广州 - 标准型S1 - 12核 48G</v>
    <v>1</v>
    <v>Generic</v>
    <v>12</v>
    <v>广州 - 标准型S1 - 12核 48G</v>
    <v>1584</v>
    <v>广州</v>
    <v>标准型S1</v>
    <v>广州 - 标准型S1 - 12核 48G</v>
    <v>1</v>
    <v>48</v>
    <v>12核 48G</v>
  </rv>
  <rv s="2">
    <v>2</v>
    <v>广州 - 标准型S1 - 16核 32G</v>
    <v>1</v>
    <v>Generic</v>
    <v>16</v>
    <v>广州 - 标准型S1 - 16核 32G</v>
    <v>1408</v>
    <v>广州</v>
    <v>标准型S1</v>
    <v>广州 - 标准型S1 - 16核 32G</v>
    <v>1</v>
    <v>32</v>
    <v>16核 32G</v>
  </rv>
  <rv s="2">
    <v>2</v>
    <v>广州 - 标准型S1 - 24核 48G</v>
    <v>1</v>
    <v>Generic</v>
    <v>24</v>
    <v>广州 - 标准型S1 - 24核 48G</v>
    <v>2112</v>
    <v>广州</v>
    <v>标准型S1</v>
    <v>广州 - 标准型S1 - 24核 48G</v>
    <v>1</v>
    <v>48</v>
    <v>24核 48G</v>
  </rv>
  <rv s="2">
    <v>2</v>
    <v>广州 - 标准型S1 - 32核 64G</v>
    <v>1</v>
    <v>Generic</v>
    <v>32</v>
    <v>广州 - 标准型S1 - 32核 64G</v>
    <v>2816</v>
    <v>广州</v>
    <v>标准型S1</v>
    <v>广州 - 标准型S1 - 32核 64G</v>
    <v>1</v>
    <v>64</v>
    <v>32核 64G</v>
  </rv>
  <rv s="2">
    <v>2</v>
    <v>广州 - 标准型S1 - 48核 96G</v>
    <v>1</v>
    <v>Generic</v>
    <v>48</v>
    <v>广州 - 标准型S1 - 48核 96G</v>
    <v>4224</v>
    <v>广州</v>
    <v>标准型S1</v>
    <v>广州 - 标准型S1 - 48核 96G</v>
    <v>1</v>
    <v>96</v>
    <v>48核 96G</v>
  </rv>
  <rv s="2">
    <v>2</v>
    <v>广州 - 大数据型黑石物理服务器BMD2 - 80核 384G</v>
    <v>1</v>
    <v>Generic</v>
    <v>80</v>
    <v>广州 - 大数据型黑石物理服务器BMD2 - 80核 384G</v>
    <v>16376</v>
    <v>广州</v>
    <v>大数据型黑石物理服务器BMD2</v>
    <v>广州 - 大数据型黑石物理服务器BMD2 - 80核 384G</v>
    <v>1</v>
    <v>384</v>
    <v>80核 384G</v>
  </rv>
  <rv s="2">
    <v>2</v>
    <v>广州 - 大数据型D3 - 8核 32G</v>
    <v>1</v>
    <v>Generic</v>
    <v>8</v>
    <v>广州 - 大数据型D3 - 8核 32G</v>
    <v>1584</v>
    <v>广州</v>
    <v>大数据型D3</v>
    <v>广州 - 大数据型D3 - 8核 32G</v>
    <v>1</v>
    <v>32</v>
    <v>8核 32G</v>
  </rv>
  <rv s="2">
    <v>2</v>
    <v>广州 - 大数据型D3 - 16核 64G</v>
    <v>1</v>
    <v>Generic</v>
    <v>16</v>
    <v>广州 - 大数据型D3 - 16核 64G</v>
    <v>3168</v>
    <v>广州</v>
    <v>大数据型D3</v>
    <v>广州 - 大数据型D3 - 16核 64G</v>
    <v>1</v>
    <v>64</v>
    <v>16核 64G</v>
  </rv>
  <rv s="2">
    <v>2</v>
    <v>广州 - 大数据型D3 - 32核 128G</v>
    <v>1</v>
    <v>Generic</v>
    <v>32</v>
    <v>广州 - 大数据型D3 - 32核 128G</v>
    <v>5856</v>
    <v>广州</v>
    <v>大数据型D3</v>
    <v>广州 - 大数据型D3 - 32核 128G</v>
    <v>1</v>
    <v>128</v>
    <v>32核 128G</v>
  </rv>
  <rv s="2">
    <v>2</v>
    <v>广州 - 大数据型D3 - 64核 256G</v>
    <v>1</v>
    <v>Generic</v>
    <v>64</v>
    <v>广州 - 大数据型D3 - 64核 256G</v>
    <v>11712</v>
    <v>广州</v>
    <v>大数据型D3</v>
    <v>广州 - 大数据型D3 - 64核 256G</v>
    <v>1</v>
    <v>256</v>
    <v>64核 256G</v>
  </rv>
  <rv s="2">
    <v>2</v>
    <v>广州 - 大数据型D3 - 84核 320G</v>
    <v>1</v>
    <v>Generic</v>
    <v>84</v>
    <v>广州 - 大数据型D3 - 84核 320G</v>
    <v>14104</v>
    <v>广州</v>
    <v>大数据型D3</v>
    <v>广州 - 大数据型D3 - 84核 320G</v>
    <v>1</v>
    <v>320</v>
    <v>84核 320G</v>
  </rv>
  <rv s="2">
    <v>2</v>
    <v>广州 - 大数据型D2 - 8核 32G</v>
    <v>1</v>
    <v>Generic</v>
    <v>8</v>
    <v>广州 - 大数据型D2 - 8核 32G</v>
    <v>1404</v>
    <v>广州</v>
    <v>大数据型D2</v>
    <v>广州 - 大数据型D2 - 8核 32G</v>
    <v>1</v>
    <v>32</v>
    <v>8核 32G</v>
  </rv>
  <rv s="2">
    <v>2</v>
    <v>广州 - 大数据型D2 - 16核 64G</v>
    <v>1</v>
    <v>Generic</v>
    <v>16</v>
    <v>广州 - 大数据型D2 - 16核 64G</v>
    <v>2808</v>
    <v>广州</v>
    <v>大数据型D2</v>
    <v>广州 - 大数据型D2 - 16核 64G</v>
    <v>1</v>
    <v>64</v>
    <v>16核 64G</v>
  </rv>
  <rv s="2">
    <v>2</v>
    <v>广州 - 大数据型D2 - 24核 96G</v>
    <v>1</v>
    <v>Generic</v>
    <v>24</v>
    <v>广州 - 大数据型D2 - 24核 96G</v>
    <v>4212</v>
    <v>广州</v>
    <v>大数据型D2</v>
    <v>广州 - 大数据型D2 - 24核 96G</v>
    <v>1</v>
    <v>96</v>
    <v>24核 96G</v>
  </rv>
  <rv s="2">
    <v>2</v>
    <v>广州 - 大数据型D2 - 32核 128G</v>
    <v>1</v>
    <v>Generic</v>
    <v>32</v>
    <v>广州 - 大数据型D2 - 32核 128G</v>
    <v>5616</v>
    <v>广州</v>
    <v>大数据型D2</v>
    <v>广州 - 大数据型D2 - 32核 128G</v>
    <v>1</v>
    <v>128</v>
    <v>32核 128G</v>
  </rv>
  <rv s="2">
    <v>2</v>
    <v>广州 - 大数据型D2 - 64核 256G</v>
    <v>1</v>
    <v>Generic</v>
    <v>64</v>
    <v>广州 - 大数据型D2 - 64核 256G</v>
    <v>11232</v>
    <v>广州</v>
    <v>大数据型D2</v>
    <v>广州 - 大数据型D2 - 64核 256G</v>
    <v>1</v>
    <v>256</v>
    <v>64核 256G</v>
  </rv>
  <rv s="2">
    <v>2</v>
    <v>广州 - 大数据型D2 - 76核 320G</v>
    <v>1</v>
    <v>Generic</v>
    <v>76</v>
    <v>广州 - 大数据型D2 - 76核 320G</v>
    <v>14456</v>
    <v>广州</v>
    <v>大数据型D2</v>
    <v>广州 - 大数据型D2 - 76核 320G</v>
    <v>1</v>
    <v>320</v>
    <v>76核 320G</v>
  </rv>
  <rv s="2">
    <v>2</v>
    <v>广州 - 内存型MA2 - 1核 8G</v>
    <v>1</v>
    <v>Generic</v>
    <v>1</v>
    <v>广州 - 内存型MA2 - 1核 8G</v>
    <v>123.2</v>
    <v>广州</v>
    <v>内存型MA2</v>
    <v>广州 - 内存型MA2 - 1核 8G</v>
    <v>1</v>
    <v>8</v>
    <v>1核 8G</v>
  </rv>
  <rv s="2">
    <v>2</v>
    <v>广州 - 内存型MA2 - 4核 32G</v>
    <v>1</v>
    <v>Generic</v>
    <v>4</v>
    <v>广州 - 内存型MA2 - 4核 32G</v>
    <v>492.8</v>
    <v>广州</v>
    <v>内存型MA2</v>
    <v>广州 - 内存型MA2 - 4核 32G</v>
    <v>1</v>
    <v>32</v>
    <v>4核 32G</v>
  </rv>
  <rv s="2">
    <v>2</v>
    <v>广州 - 内存型MA2 - 8核 64G</v>
    <v>1</v>
    <v>Generic</v>
    <v>8</v>
    <v>广州 - 内存型MA2 - 8核 64G</v>
    <v>985.6</v>
    <v>广州</v>
    <v>内存型MA2</v>
    <v>广州 - 内存型MA2 - 8核 64G</v>
    <v>1</v>
    <v>64</v>
    <v>8核 64G</v>
  </rv>
  <rv s="2">
    <v>2</v>
    <v>广州 - 内存型MA2 - 16核 128G</v>
    <v>1</v>
    <v>Generic</v>
    <v>16</v>
    <v>广州 - 内存型MA2 - 16核 128G</v>
    <v>1971.2</v>
    <v>广州</v>
    <v>内存型MA2</v>
    <v>广州 - 内存型MA2 - 16核 128G</v>
    <v>1</v>
    <v>128</v>
    <v>16核 128G</v>
  </rv>
  <rv s="2">
    <v>2</v>
    <v>广州 - 内存型MA2 - 32核 256G</v>
    <v>1</v>
    <v>Generic</v>
    <v>32</v>
    <v>广州 - 内存型MA2 - 32核 256G</v>
    <v>3942.4</v>
    <v>广州</v>
    <v>内存型MA2</v>
    <v>广州 - 内存型MA2 - 32核 256G</v>
    <v>1</v>
    <v>256</v>
    <v>32核 256G</v>
  </rv>
  <rv s="2">
    <v>2</v>
    <v>广州 - 内存型MA2 - 48核 384G</v>
    <v>1</v>
    <v>Generic</v>
    <v>48</v>
    <v>广州 - 内存型MA2 - 48核 384G</v>
    <v>5913.6</v>
    <v>广州</v>
    <v>内存型MA2</v>
    <v>广州 - 内存型MA2 - 48核 384G</v>
    <v>1</v>
    <v>384</v>
    <v>48核 384G</v>
  </rv>
  <rv s="2">
    <v>2</v>
    <v>广州 - 内存型M6 - 1核 8G</v>
    <v>1</v>
    <v>Generic</v>
    <v>1</v>
    <v>广州 - 内存型M6 - 1核 8G</v>
    <v>166.32</v>
    <v>广州</v>
    <v>内存型M6</v>
    <v>广州 - 内存型M6 - 1核 8G</v>
    <v>1</v>
    <v>8</v>
    <v>1核 8G</v>
  </rv>
  <rv s="2">
    <v>2</v>
    <v>广州 - 内存型M6 - 2核 12G</v>
    <v>1</v>
    <v>Generic</v>
    <v>2</v>
    <v>广州 - 内存型M6 - 2核 12G</v>
    <v>272.16000000000003</v>
    <v>广州</v>
    <v>内存型M6</v>
    <v>广州 - 内存型M6 - 2核 12G</v>
    <v>1</v>
    <v>12</v>
    <v>2核 12G</v>
  </rv>
  <rv s="2">
    <v>2</v>
    <v>广州 - 内存型M6 - 4核 32G</v>
    <v>1</v>
    <v>Generic</v>
    <v>4</v>
    <v>广州 - 内存型M6 - 4核 32G</v>
    <v>665.28</v>
    <v>广州</v>
    <v>内存型M6</v>
    <v>广州 - 内存型M6 - 4核 32G</v>
    <v>1</v>
    <v>32</v>
    <v>4核 32G</v>
  </rv>
  <rv s="2">
    <v>2</v>
    <v>广州 - 内存型M6 - 8核 64G</v>
    <v>1</v>
    <v>Generic</v>
    <v>8</v>
    <v>广州 - 内存型M6 - 8核 64G</v>
    <v>1330.56</v>
    <v>广州</v>
    <v>内存型M6</v>
    <v>广州 - 内存型M6 - 8核 64G</v>
    <v>1</v>
    <v>64</v>
    <v>8核 64G</v>
  </rv>
  <rv s="2">
    <v>2</v>
    <v>广州 - 内存型M6 - 16核 128G</v>
    <v>1</v>
    <v>Generic</v>
    <v>16</v>
    <v>广州 - 内存型M6 - 16核 128G</v>
    <v>2661.12</v>
    <v>广州</v>
    <v>内存型M6</v>
    <v>广州 - 内存型M6 - 16核 128G</v>
    <v>1</v>
    <v>128</v>
    <v>16核 128G</v>
  </rv>
  <rv s="2">
    <v>2</v>
    <v>广州 - 内存型M6 - 32核 256G</v>
    <v>1</v>
    <v>Generic</v>
    <v>32</v>
    <v>广州 - 内存型M6 - 32核 256G</v>
    <v>5322.24</v>
    <v>广州</v>
    <v>内存型M6</v>
    <v>广州 - 内存型M6 - 32核 256G</v>
    <v>1</v>
    <v>256</v>
    <v>32核 256G</v>
  </rv>
  <rv s="2">
    <v>2</v>
    <v>广州 - 内存型M6 - 62核 470G</v>
    <v>1</v>
    <v>Generic</v>
    <v>62</v>
    <v>广州 - 内存型M6 - 62核 470G</v>
    <v>9918.7199999999993</v>
    <v>广州</v>
    <v>内存型M6</v>
    <v>广州 - 内存型M6 - 62核 470G</v>
    <v>1</v>
    <v>470</v>
    <v>62核 470G</v>
  </rv>
  <rv s="2">
    <v>2</v>
    <v>广州 - 内存型M6 - 64核 512G</v>
    <v>1</v>
    <v>Generic</v>
    <v>64</v>
    <v>广州 - 内存型M6 - 64核 512G</v>
    <v>10644.48</v>
    <v>广州</v>
    <v>内存型M6</v>
    <v>广州 - 内存型M6 - 64核 512G</v>
    <v>1</v>
    <v>512</v>
    <v>64核 512G</v>
  </rv>
  <rv s="2">
    <v>2</v>
    <v>广州 - 内存型M6 - 124核 940G</v>
    <v>1</v>
    <v>Generic</v>
    <v>124</v>
    <v>广州 - 内存型M6 - 124核 940G</v>
    <v>19837.439999999999</v>
    <v>广州</v>
    <v>内存型M6</v>
    <v>广州 - 内存型M6 - 124核 940G</v>
    <v>1</v>
    <v>940</v>
    <v>124核 940G</v>
  </rv>
  <rv s="2">
    <v>2</v>
    <v>广州 - 内存型M5 - 1核 8G</v>
    <v>1</v>
    <v>Generic</v>
    <v>1</v>
    <v>广州 - 内存型M5 - 1核 8G</v>
    <v>176</v>
    <v>广州</v>
    <v>内存型M5</v>
    <v>广州 - 内存型M5 - 1核 8G</v>
    <v>1</v>
    <v>8</v>
    <v>1核 8G</v>
  </rv>
  <rv s="2">
    <v>2</v>
    <v>广州 - 内存型M5 - 2核 16G</v>
    <v>1</v>
    <v>Generic</v>
    <v>2</v>
    <v>广州 - 内存型M5 - 2核 16G</v>
    <v>352</v>
    <v>广州</v>
    <v>内存型M5</v>
    <v>广州 - 内存型M5 - 2核 16G</v>
    <v>1</v>
    <v>16</v>
    <v>2核 16G</v>
  </rv>
  <rv s="2">
    <v>2</v>
    <v>广州 - 内存型M5 - 4核 32G</v>
    <v>1</v>
    <v>Generic</v>
    <v>4</v>
    <v>广州 - 内存型M5 - 4核 32G</v>
    <v>704</v>
    <v>广州</v>
    <v>内存型M5</v>
    <v>广州 - 内存型M5 - 4核 32G</v>
    <v>1</v>
    <v>32</v>
    <v>4核 32G</v>
  </rv>
  <rv s="2">
    <v>2</v>
    <v>广州 - 内存型M5 - 8核 64G</v>
    <v>1</v>
    <v>Generic</v>
    <v>8</v>
    <v>广州 - 内存型M5 - 8核 64G</v>
    <v>1408</v>
    <v>广州</v>
    <v>内存型M5</v>
    <v>广州 - 内存型M5 - 8核 64G</v>
    <v>1</v>
    <v>64</v>
    <v>8核 64G</v>
  </rv>
  <rv s="2">
    <v>2</v>
    <v>广州 - 内存型M5 - 12核 96G</v>
    <v>1</v>
    <v>Generic</v>
    <v>12</v>
    <v>广州 - 内存型M5 - 12核 96G</v>
    <v>2112</v>
    <v>广州</v>
    <v>内存型M5</v>
    <v>广州 - 内存型M5 - 12核 96G</v>
    <v>1</v>
    <v>96</v>
    <v>12核 96G</v>
  </rv>
  <rv s="2">
    <v>2</v>
    <v>广州 - 内存型M5 - 16核 128G</v>
    <v>1</v>
    <v>Generic</v>
    <v>16</v>
    <v>广州 - 内存型M5 - 16核 128G</v>
    <v>2816</v>
    <v>广州</v>
    <v>内存型M5</v>
    <v>广州 - 内存型M5 - 16核 128G</v>
    <v>1</v>
    <v>128</v>
    <v>16核 128G</v>
  </rv>
  <rv s="2">
    <v>2</v>
    <v>广州 - 内存型M5 - 32核 256G</v>
    <v>1</v>
    <v>Generic</v>
    <v>32</v>
    <v>广州 - 内存型M5 - 32核 256G</v>
    <v>5632</v>
    <v>广州</v>
    <v>内存型M5</v>
    <v>广州 - 内存型M5 - 32核 256G</v>
    <v>1</v>
    <v>256</v>
    <v>32核 256G</v>
  </rv>
  <rv s="2">
    <v>2</v>
    <v>广州 - 内存型M5 - 64核 512G</v>
    <v>1</v>
    <v>Generic</v>
    <v>64</v>
    <v>广州 - 内存型M5 - 64核 512G</v>
    <v>11264</v>
    <v>广州</v>
    <v>内存型M5</v>
    <v>广州 - 内存型M5 - 64核 512G</v>
    <v>1</v>
    <v>512</v>
    <v>64核 512G</v>
  </rv>
  <rv s="2">
    <v>2</v>
    <v>广州 - 内存型M4 - 1核 8G</v>
    <v>1</v>
    <v>Generic</v>
    <v>1</v>
    <v>广州 - 内存型M4 - 1核 8G</v>
    <v>176</v>
    <v>广州</v>
    <v>内存型M4</v>
    <v>广州 - 内存型M4 - 1核 8G</v>
    <v>1</v>
    <v>8</v>
    <v>1核 8G</v>
  </rv>
  <rv s="2">
    <v>2</v>
    <v>广州 - 内存型M4 - 2核 16G</v>
    <v>1</v>
    <v>Generic</v>
    <v>2</v>
    <v>广州 - 内存型M4 - 2核 16G</v>
    <v>352</v>
    <v>广州</v>
    <v>内存型M4</v>
    <v>广州 - 内存型M4 - 2核 16G</v>
    <v>1</v>
    <v>16</v>
    <v>2核 16G</v>
  </rv>
  <rv s="2">
    <v>2</v>
    <v>广州 - 内存型M4 - 4核 32G</v>
    <v>1</v>
    <v>Generic</v>
    <v>4</v>
    <v>广州 - 内存型M4 - 4核 32G</v>
    <v>704</v>
    <v>广州</v>
    <v>内存型M4</v>
    <v>广州 - 内存型M4 - 4核 32G</v>
    <v>1</v>
    <v>32</v>
    <v>4核 32G</v>
  </rv>
  <rv s="2">
    <v>2</v>
    <v>广州 - 内存型M4 - 8核 64G</v>
    <v>1</v>
    <v>Generic</v>
    <v>8</v>
    <v>广州 - 内存型M4 - 8核 64G</v>
    <v>1408</v>
    <v>广州</v>
    <v>内存型M4</v>
    <v>广州 - 内存型M4 - 8核 64G</v>
    <v>1</v>
    <v>64</v>
    <v>8核 64G</v>
  </rv>
  <rv s="2">
    <v>2</v>
    <v>广州 - 内存型M4 - 12核 96G</v>
    <v>1</v>
    <v>Generic</v>
    <v>12</v>
    <v>广州 - 内存型M4 - 12核 96G</v>
    <v>2112</v>
    <v>广州</v>
    <v>内存型M4</v>
    <v>广州 - 内存型M4 - 12核 96G</v>
    <v>1</v>
    <v>96</v>
    <v>12核 96G</v>
  </rv>
  <rv s="2">
    <v>2</v>
    <v>广州 - 内存型M4 - 12核 144G</v>
    <v>1</v>
    <v>Generic</v>
    <v>12</v>
    <v>广州 - 内存型M4 - 12核 144G</v>
    <v>2880</v>
    <v>广州</v>
    <v>内存型M4</v>
    <v>广州 - 内存型M4 - 12核 144G</v>
    <v>1</v>
    <v>144</v>
    <v>12核 144G</v>
  </rv>
  <rv s="2">
    <v>2</v>
    <v>广州 - 内存型M4 - 16核 128G</v>
    <v>1</v>
    <v>Generic</v>
    <v>16</v>
    <v>广州 - 内存型M4 - 16核 128G</v>
    <v>2816</v>
    <v>广州</v>
    <v>内存型M4</v>
    <v>广州 - 内存型M4 - 16核 128G</v>
    <v>1</v>
    <v>128</v>
    <v>16核 128G</v>
  </rv>
  <rv s="2">
    <v>2</v>
    <v>广州 - 内存型M4 - 16核 192G</v>
    <v>1</v>
    <v>Generic</v>
    <v>16</v>
    <v>广州 - 内存型M4 - 16核 192G</v>
    <v>3840</v>
    <v>广州</v>
    <v>内存型M4</v>
    <v>广州 - 内存型M4 - 16核 192G</v>
    <v>1</v>
    <v>192</v>
    <v>16核 192G</v>
  </rv>
  <rv s="2">
    <v>2</v>
    <v>广州 - 内存型M4 - 32核 256G</v>
    <v>1</v>
    <v>Generic</v>
    <v>32</v>
    <v>广州 - 内存型M4 - 32核 256G</v>
    <v>5632</v>
    <v>广州</v>
    <v>内存型M4</v>
    <v>广州 - 内存型M4 - 32核 256G</v>
    <v>1</v>
    <v>256</v>
    <v>32核 256G</v>
  </rv>
  <rv s="2">
    <v>2</v>
    <v>广州 - 内存型M4 - 32核 384G</v>
    <v>1</v>
    <v>Generic</v>
    <v>32</v>
    <v>广州 - 内存型M4 - 32核 384G</v>
    <v>7680</v>
    <v>广州</v>
    <v>内存型M4</v>
    <v>广州 - 内存型M4 - 32核 384G</v>
    <v>1</v>
    <v>384</v>
    <v>32核 384G</v>
  </rv>
  <rv s="2">
    <v>2</v>
    <v>广州 - 内存型M4 - 64核 512G</v>
    <v>1</v>
    <v>Generic</v>
    <v>64</v>
    <v>广州 - 内存型M4 - 64核 512G</v>
    <v>11264</v>
    <v>广州</v>
    <v>内存型M4</v>
    <v>广州 - 内存型M4 - 64核 512G</v>
    <v>1</v>
    <v>512</v>
    <v>64核 512G</v>
  </rv>
  <rv s="2">
    <v>2</v>
    <v>广州 - 内存型M4 - 72核 648G</v>
    <v>1</v>
    <v>Generic</v>
    <v>72</v>
    <v>广州 - 内存型M4 - 72核 648G</v>
    <v>13824</v>
    <v>广州</v>
    <v>内存型M4</v>
    <v>广州 - 内存型M4 - 72核 648G</v>
    <v>1</v>
    <v>648</v>
    <v>72核 648G</v>
  </rv>
  <rv s="2">
    <v>2</v>
    <v>广州 - 内存型M3 - 1核 8G</v>
    <v>1</v>
    <v>Generic</v>
    <v>1</v>
    <v>广州 - 内存型M3 - 1核 8G</v>
    <v>176</v>
    <v>广州</v>
    <v>内存型M3</v>
    <v>广州 - 内存型M3 - 1核 8G</v>
    <v>1</v>
    <v>8</v>
    <v>1核 8G</v>
  </rv>
  <rv s="2">
    <v>2</v>
    <v>广州 - 内存型M3 - 2核 16G</v>
    <v>1</v>
    <v>Generic</v>
    <v>2</v>
    <v>广州 - 内存型M3 - 2核 16G</v>
    <v>352</v>
    <v>广州</v>
    <v>内存型M3</v>
    <v>广州 - 内存型M3 - 2核 16G</v>
    <v>1</v>
    <v>16</v>
    <v>2核 16G</v>
  </rv>
  <rv s="2">
    <v>2</v>
    <v>广州 - 内存型M3 - 4核 32G</v>
    <v>1</v>
    <v>Generic</v>
    <v>4</v>
    <v>广州 - 内存型M3 - 4核 32G</v>
    <v>704</v>
    <v>广州</v>
    <v>内存型M3</v>
    <v>广州 - 内存型M3 - 4核 32G</v>
    <v>1</v>
    <v>32</v>
    <v>4核 32G</v>
  </rv>
  <rv s="2">
    <v>2</v>
    <v>广州 - 内存型M3 - 8核 64G</v>
    <v>1</v>
    <v>Generic</v>
    <v>8</v>
    <v>广州 - 内存型M3 - 8核 64G</v>
    <v>1408</v>
    <v>广州</v>
    <v>内存型M3</v>
    <v>广州 - 内存型M3 - 8核 64G</v>
    <v>1</v>
    <v>64</v>
    <v>8核 64G</v>
  </rv>
  <rv s="2">
    <v>2</v>
    <v>广州 - 内存型M3 - 12核 96G</v>
    <v>1</v>
    <v>Generic</v>
    <v>12</v>
    <v>广州 - 内存型M3 - 12核 96G</v>
    <v>2112</v>
    <v>广州</v>
    <v>内存型M3</v>
    <v>广州 - 内存型M3 - 12核 96G</v>
    <v>1</v>
    <v>96</v>
    <v>12核 96G</v>
  </rv>
  <rv s="2">
    <v>2</v>
    <v>广州 - 内存型M3 - 12核 144G</v>
    <v>1</v>
    <v>Generic</v>
    <v>12</v>
    <v>广州 - 内存型M3 - 12核 144G</v>
    <v>2880</v>
    <v>广州</v>
    <v>内存型M3</v>
    <v>广州 - 内存型M3 - 12核 144G</v>
    <v>1</v>
    <v>144</v>
    <v>12核 144G</v>
  </rv>
  <rv s="2">
    <v>2</v>
    <v>广州 - 内存型M3 - 16核 128G</v>
    <v>1</v>
    <v>Generic</v>
    <v>16</v>
    <v>广州 - 内存型M3 - 16核 128G</v>
    <v>2816</v>
    <v>广州</v>
    <v>内存型M3</v>
    <v>广州 - 内存型M3 - 16核 128G</v>
    <v>1</v>
    <v>128</v>
    <v>16核 128G</v>
  </rv>
  <rv s="2">
    <v>2</v>
    <v>广州 - 内存型M3 - 16核 192G</v>
    <v>1</v>
    <v>Generic</v>
    <v>16</v>
    <v>广州 - 内存型M3 - 16核 192G</v>
    <v>3840</v>
    <v>广州</v>
    <v>内存型M3</v>
    <v>广州 - 内存型M3 - 16核 192G</v>
    <v>1</v>
    <v>192</v>
    <v>16核 192G</v>
  </rv>
  <rv s="2">
    <v>2</v>
    <v>广州 - 内存型M3 - 32核 256G</v>
    <v>1</v>
    <v>Generic</v>
    <v>32</v>
    <v>广州 - 内存型M3 - 32核 256G</v>
    <v>5632</v>
    <v>广州</v>
    <v>内存型M3</v>
    <v>广州 - 内存型M3 - 32核 256G</v>
    <v>1</v>
    <v>256</v>
    <v>32核 256G</v>
  </rv>
  <rv s="2">
    <v>2</v>
    <v>广州 - 内存型M3 - 32核 384G</v>
    <v>1</v>
    <v>Generic</v>
    <v>32</v>
    <v>广州 - 内存型M3 - 32核 384G</v>
    <v>7680</v>
    <v>广州</v>
    <v>内存型M3</v>
    <v>广州 - 内存型M3 - 32核 384G</v>
    <v>1</v>
    <v>384</v>
    <v>32核 384G</v>
  </rv>
  <rv s="2">
    <v>2</v>
    <v>广州 - 内存型M3 - 64核 512G</v>
    <v>1</v>
    <v>Generic</v>
    <v>64</v>
    <v>广州 - 内存型M3 - 64核 512G</v>
    <v>11264</v>
    <v>广州</v>
    <v>内存型M3</v>
    <v>广州 - 内存型M3 - 64核 512G</v>
    <v>1</v>
    <v>512</v>
    <v>64核 512G</v>
  </rv>
  <rv s="2">
    <v>2</v>
    <v>广州 - 内存型M2 - 1核 8G</v>
    <v>1</v>
    <v>Generic</v>
    <v>1</v>
    <v>广州 - 内存型M2 - 1核 8G</v>
    <v>176</v>
    <v>广州</v>
    <v>内存型M2</v>
    <v>广州 - 内存型M2 - 1核 8G</v>
    <v>1</v>
    <v>8</v>
    <v>1核 8G</v>
  </rv>
  <rv s="2">
    <v>2</v>
    <v>广州 - 内存型M2 - 2核 16G</v>
    <v>1</v>
    <v>Generic</v>
    <v>2</v>
    <v>广州 - 内存型M2 - 2核 16G</v>
    <v>352</v>
    <v>广州</v>
    <v>内存型M2</v>
    <v>广州 - 内存型M2 - 2核 16G</v>
    <v>1</v>
    <v>16</v>
    <v>2核 16G</v>
  </rv>
  <rv s="2">
    <v>2</v>
    <v>广州 - 内存型M2 - 4核 32G</v>
    <v>1</v>
    <v>Generic</v>
    <v>4</v>
    <v>广州 - 内存型M2 - 4核 32G</v>
    <v>704</v>
    <v>广州</v>
    <v>内存型M2</v>
    <v>广州 - 内存型M2 - 4核 32G</v>
    <v>1</v>
    <v>32</v>
    <v>4核 32G</v>
  </rv>
  <rv s="2">
    <v>2</v>
    <v>广州 - 内存型M2 - 8核 64G</v>
    <v>1</v>
    <v>Generic</v>
    <v>8</v>
    <v>广州 - 内存型M2 - 8核 64G</v>
    <v>1408</v>
    <v>广州</v>
    <v>内存型M2</v>
    <v>广州 - 内存型M2 - 8核 64G</v>
    <v>1</v>
    <v>64</v>
    <v>8核 64G</v>
  </rv>
  <rv s="2">
    <v>2</v>
    <v>广州 - 内存型M2 - 12核 96G</v>
    <v>1</v>
    <v>Generic</v>
    <v>12</v>
    <v>广州 - 内存型M2 - 12核 96G</v>
    <v>2112</v>
    <v>广州</v>
    <v>内存型M2</v>
    <v>广州 - 内存型M2 - 12核 96G</v>
    <v>1</v>
    <v>96</v>
    <v>12核 96G</v>
  </rv>
  <rv s="2">
    <v>2</v>
    <v>广州 - 内存型M2 - 16核 128G</v>
    <v>1</v>
    <v>Generic</v>
    <v>16</v>
    <v>广州 - 内存型M2 - 16核 128G</v>
    <v>2816</v>
    <v>广州</v>
    <v>内存型M2</v>
    <v>广州 - 内存型M2 - 16核 128G</v>
    <v>1</v>
    <v>128</v>
    <v>16核 128G</v>
  </rv>
  <rv s="2">
    <v>2</v>
    <v>广州 - 内存型M2 - 24核 192G</v>
    <v>1</v>
    <v>Generic</v>
    <v>24</v>
    <v>广州 - 内存型M2 - 24核 192G</v>
    <v>4224</v>
    <v>广州</v>
    <v>内存型M2</v>
    <v>广州 - 内存型M2 - 24核 192G</v>
    <v>1</v>
    <v>192</v>
    <v>24核 192G</v>
  </rv>
  <rv s="2">
    <v>2</v>
    <v>广州 - 内存型M2 - 32核 256G</v>
    <v>1</v>
    <v>Generic</v>
    <v>32</v>
    <v>广州 - 内存型M2 - 32核 256G</v>
    <v>5632</v>
    <v>广州</v>
    <v>内存型M2</v>
    <v>广州 - 内存型M2 - 32核 256G</v>
    <v>1</v>
    <v>256</v>
    <v>32核 256G</v>
  </rv>
  <rv s="2">
    <v>2</v>
    <v>广州 - 内存型M2 - 48核 384G</v>
    <v>1</v>
    <v>Generic</v>
    <v>48</v>
    <v>广州 - 内存型M2 - 48核 384G</v>
    <v>8448</v>
    <v>广州</v>
    <v>内存型M2</v>
    <v>广州 - 内存型M2 - 48核 384G</v>
    <v>1</v>
    <v>384</v>
    <v>48核 384G</v>
  </rv>
  <rv s="2">
    <v>2</v>
    <v>广州 - 内存型M2 - 56核 448G</v>
    <v>1</v>
    <v>Generic</v>
    <v>56</v>
    <v>广州 - 内存型M2 - 56核 448G</v>
    <v>9856</v>
    <v>广州</v>
    <v>内存型M2</v>
    <v>广州 - 内存型M2 - 56核 448G</v>
    <v>1</v>
    <v>448</v>
    <v>56核 448G</v>
  </rv>
  <rv s="2">
    <v>2</v>
    <v>广州 - 内存型M1 - 1核 8G</v>
    <v>1</v>
    <v>Generic</v>
    <v>1</v>
    <v>广州 - 内存型M1 - 1核 8G</v>
    <v>165</v>
    <v>广州</v>
    <v>内存型M1</v>
    <v>广州 - 内存型M1 - 1核 8G</v>
    <v>1</v>
    <v>8</v>
    <v>1核 8G</v>
  </rv>
  <rv s="2">
    <v>2</v>
    <v>广州 - 内存型M1 - 2核 16G</v>
    <v>1</v>
    <v>Generic</v>
    <v>2</v>
    <v>广州 - 内存型M1 - 2核 16G</v>
    <v>330</v>
    <v>广州</v>
    <v>内存型M1</v>
    <v>广州 - 内存型M1 - 2核 16G</v>
    <v>1</v>
    <v>16</v>
    <v>2核 16G</v>
  </rv>
  <rv s="2">
    <v>2</v>
    <v>广州 - 内存型M1 - 4核 32G</v>
    <v>1</v>
    <v>Generic</v>
    <v>4</v>
    <v>广州 - 内存型M1 - 4核 32G</v>
    <v>660</v>
    <v>广州</v>
    <v>内存型M1</v>
    <v>广州 - 内存型M1 - 4核 32G</v>
    <v>1</v>
    <v>32</v>
    <v>4核 32G</v>
  </rv>
  <rv s="2">
    <v>2</v>
    <v>广州 - 内存型M1 - 8核 64G</v>
    <v>1</v>
    <v>Generic</v>
    <v>8</v>
    <v>广州 - 内存型M1 - 8核 64G</v>
    <v>1320</v>
    <v>广州</v>
    <v>内存型M1</v>
    <v>广州 - 内存型M1 - 8核 64G</v>
    <v>1</v>
    <v>64</v>
    <v>8核 64G</v>
  </rv>
  <rv s="2">
    <v>2</v>
    <v>广州 - 内存型M1 - 12核 96G</v>
    <v>1</v>
    <v>Generic</v>
    <v>12</v>
    <v>广州 - 内存型M1 - 12核 96G</v>
    <v>1980</v>
    <v>广州</v>
    <v>内存型M1</v>
    <v>广州 - 内存型M1 - 12核 96G</v>
    <v>1</v>
    <v>96</v>
    <v>12核 96G</v>
  </rv>
  <rv s="2">
    <v>2</v>
    <v>广州 - 内存型M1 - 16核 128G</v>
    <v>1</v>
    <v>Generic</v>
    <v>16</v>
    <v>广州 - 内存型M1 - 16核 128G</v>
    <v>2640</v>
    <v>广州</v>
    <v>内存型M1</v>
    <v>广州 - 内存型M1 - 16核 128G</v>
    <v>1</v>
    <v>128</v>
    <v>16核 128G</v>
  </rv>
  <rv s="2">
    <v>2</v>
    <v>广州 - 内存型M1 - 24核 192G</v>
    <v>1</v>
    <v>Generic</v>
    <v>24</v>
    <v>广州 - 内存型M1 - 24核 192G</v>
    <v>3960</v>
    <v>广州</v>
    <v>内存型M1</v>
    <v>广州 - 内存型M1 - 24核 192G</v>
    <v>1</v>
    <v>192</v>
    <v>24核 192G</v>
  </rv>
  <rv s="2">
    <v>2</v>
    <v>广州 - 内存型M1 - 32核 256G</v>
    <v>1</v>
    <v>Generic</v>
    <v>32</v>
    <v>广州 - 内存型M1 - 32核 256G</v>
    <v>5280</v>
    <v>广州</v>
    <v>内存型M1</v>
    <v>广州 - 内存型M1 - 32核 256G</v>
    <v>1</v>
    <v>256</v>
    <v>32核 256G</v>
  </rv>
  <rv s="2">
    <v>2</v>
    <v>广州 - GPU计算型GT4 - 16核 96G</v>
    <v>1</v>
    <v>Generic</v>
    <v>16</v>
    <v>广州 - GPU计算型GT4 - 16核 96G</v>
    <v>13748</v>
    <v>广州</v>
    <v>GPU计算型GT4</v>
    <v>广州 - GPU计算型GT4 - 16核 96G</v>
    <v>1</v>
    <v>96</v>
    <v>16核 96G</v>
  </rv>
  <rv s="2">
    <v>2</v>
    <v>广州 - GPU计算型GT4 - 32核 192G</v>
    <v>1</v>
    <v>Generic</v>
    <v>32</v>
    <v>广州 - GPU计算型GT4 - 32核 192G</v>
    <v>27496</v>
    <v>广州</v>
    <v>GPU计算型GT4</v>
    <v>广州 - GPU计算型GT4 - 32核 192G</v>
    <v>1</v>
    <v>192</v>
    <v>32核 192G</v>
  </rv>
  <rv s="2">
    <v>2</v>
    <v>广州 - GPU计算型GT4 - 82核 474G</v>
    <v>1</v>
    <v>Generic</v>
    <v>82</v>
    <v>广州 - GPU计算型GT4 - 82核 474G</v>
    <v>57008</v>
    <v>广州</v>
    <v>GPU计算型GT4</v>
    <v>广州 - GPU计算型GT4 - 82核 474G</v>
    <v>1</v>
    <v>474</v>
    <v>82核 474G</v>
  </rv>
  <rv s="2">
    <v>2</v>
    <v>广州 - GPU计算型GT4 - 164核 948G</v>
    <v>1</v>
    <v>Generic</v>
    <v>164</v>
    <v>广州 - GPU计算型GT4 - 164核 948G</v>
    <v>114016</v>
    <v>广州</v>
    <v>GPU计算型GT4</v>
    <v>广州 - GPU计算型GT4 - 164核 948G</v>
    <v>1</v>
    <v>948</v>
    <v>164核 948G</v>
  </rv>
  <rv s="2">
    <v>2</v>
    <v>广州 - GPU计算型GN8 - 6核 56G</v>
    <v>1</v>
    <v>Generic</v>
    <v>6</v>
    <v>广州 - GPU计算型GN8 - 6核 56G</v>
    <v>4400</v>
    <v>广州</v>
    <v>GPU计算型GN8</v>
    <v>广州 - GPU计算型GN8 - 6核 56G</v>
    <v>1</v>
    <v>56</v>
    <v>6核 56G</v>
  </rv>
  <rv s="2">
    <v>2</v>
    <v>广州 - GPU计算型GN8 - 14核 112G</v>
    <v>1</v>
    <v>Generic</v>
    <v>14</v>
    <v>广州 - GPU计算型GN8 - 14核 112G</v>
    <v>9000</v>
    <v>广州</v>
    <v>GPU计算型GN8</v>
    <v>广州 - GPU计算型GN8 - 14核 112G</v>
    <v>1</v>
    <v>112</v>
    <v>14核 112G</v>
  </rv>
  <rv s="2">
    <v>2</v>
    <v>广州 - GPU计算型GN8 - 28核 224G</v>
    <v>1</v>
    <v>Generic</v>
    <v>28</v>
    <v>广州 - GPU计算型GN8 - 28核 224G</v>
    <v>18000</v>
    <v>广州</v>
    <v>GPU计算型GN8</v>
    <v>广州 - GPU计算型GN8 - 28核 224G</v>
    <v>1</v>
    <v>224</v>
    <v>28核 224G</v>
  </rv>
  <rv s="2">
    <v>2</v>
    <v>广州 - GPU计算型GN8 - 56核 448G</v>
    <v>1</v>
    <v>Generic</v>
    <v>56</v>
    <v>广州 - GPU计算型GN8 - 56核 448G</v>
    <v>36000</v>
    <v>广州</v>
    <v>GPU计算型GN8</v>
    <v>广州 - GPU计算型GN8 - 56核 448G</v>
    <v>1</v>
    <v>448</v>
    <v>56核 448G</v>
  </rv>
  <rv s="2">
    <v>2</v>
    <v>广州 - GPU计算型GN7 - 4核 20G</v>
    <v>1</v>
    <v>Generic</v>
    <v>4</v>
    <v>广州 - GPU计算型GN7 - 4核 20G</v>
    <v>975</v>
    <v>广州</v>
    <v>GPU计算型GN7</v>
    <v>广州 - GPU计算型GN7 - 4核 20G</v>
    <v>1</v>
    <v>20</v>
    <v>4核 20G</v>
  </rv>
  <rv s="2">
    <v>2</v>
    <v>广州 - GPU计算型GN7 - 8核 32G</v>
    <v>1</v>
    <v>Generic</v>
    <v>8</v>
    <v>广州 - GPU计算型GN7 - 8核 32G</v>
    <v>2500</v>
    <v>广州</v>
    <v>GPU计算型GN7</v>
    <v>广州 - GPU计算型GN7 - 8核 32G</v>
    <v>1</v>
    <v>32</v>
    <v>8核 32G</v>
  </rv>
  <rv s="2">
    <v>2</v>
    <v>广州 - GPU计算型GN7 - 10核 40G</v>
    <v>1</v>
    <v>Generic</v>
    <v>10</v>
    <v>广州 - GPU计算型GN7 - 10核 40G</v>
    <v>2000</v>
    <v>广州</v>
    <v>GPU计算型GN7</v>
    <v>广州 - GPU计算型GN7 - 10核 40G</v>
    <v>1</v>
    <v>40</v>
    <v>10核 40G</v>
  </rv>
  <rv s="2">
    <v>2</v>
    <v>广州 - GPU计算型GN7 - 20核 80G</v>
    <v>1</v>
    <v>Generic</v>
    <v>20</v>
    <v>广州 - GPU计算型GN7 - 20核 80G</v>
    <v>4000</v>
    <v>广州</v>
    <v>GPU计算型GN7</v>
    <v>广州 - GPU计算型GN7 - 20核 80G</v>
    <v>1</v>
    <v>80</v>
    <v>20核 80G</v>
  </rv>
  <rv s="2">
    <v>2</v>
    <v>广州 - GPU计算型GN7 - 32核 128G</v>
    <v>1</v>
    <v>Generic</v>
    <v>32</v>
    <v>广州 - GPU计算型GN7 - 32核 128G</v>
    <v>5500</v>
    <v>广州</v>
    <v>GPU计算型GN7</v>
    <v>广州 - GPU计算型GN7 - 32核 128G</v>
    <v>1</v>
    <v>128</v>
    <v>32核 128G</v>
  </rv>
  <rv s="2">
    <v>2</v>
    <v>广州 - GPU计算型GN7 - 40核 160G</v>
    <v>1</v>
    <v>Generic</v>
    <v>40</v>
    <v>广州 - GPU计算型GN7 - 40核 160G</v>
    <v>8000</v>
    <v>广州</v>
    <v>GPU计算型GN7</v>
    <v>广州 - GPU计算型GN7 - 40核 160G</v>
    <v>1</v>
    <v>160</v>
    <v>40核 160G</v>
  </rv>
  <rv s="2">
    <v>2</v>
    <v>广州 - GPU计算型GN7 - 80核 320G</v>
    <v>1</v>
    <v>Generic</v>
    <v>80</v>
    <v>广州 - GPU计算型GN7 - 80核 320G</v>
    <v>16000</v>
    <v>广州</v>
    <v>GPU计算型GN7</v>
    <v>广州 - GPU计算型GN7 - 80核 320G</v>
    <v>1</v>
    <v>320</v>
    <v>80核 320G</v>
  </rv>
  <rv s="2">
    <v>2</v>
    <v>广州 - GPU计算型GN6S - 4核 20G</v>
    <v>1</v>
    <v>Generic</v>
    <v>4</v>
    <v>广州 - GPU计算型GN6S - 4核 20G</v>
    <v>2000</v>
    <v>广州</v>
    <v>GPU计算型GN6S</v>
    <v>广州 - GPU计算型GN6S - 4核 20G</v>
    <v>1</v>
    <v>20</v>
    <v>4核 20G</v>
  </rv>
  <rv s="2">
    <v>2</v>
    <v>广州 - GPU计算型GN6S - 8核 40G</v>
    <v>1</v>
    <v>Generic</v>
    <v>8</v>
    <v>广州 - GPU计算型GN6S - 8核 40G</v>
    <v>4000</v>
    <v>广州</v>
    <v>GPU计算型GN6S</v>
    <v>广州 - GPU计算型GN6S - 8核 40G</v>
    <v>1</v>
    <v>40</v>
    <v>8核 40G</v>
  </rv>
  <rv s="2">
    <v>2</v>
    <v>广州 - GPU计算型GN10Xp - 10核 40G</v>
    <v>1</v>
    <v>Generic</v>
    <v>10</v>
    <v>广州 - GPU计算型GN10Xp - 10核 40G</v>
    <v>5750</v>
    <v>广州</v>
    <v>GPU计算型GN10Xp</v>
    <v>广州 - GPU计算型GN10Xp - 10核 40G</v>
    <v>1</v>
    <v>40</v>
    <v>10核 40G</v>
  </rv>
  <rv s="2">
    <v>2</v>
    <v>广州 - GPU计算型GN10Xp - 20核 80G</v>
    <v>1</v>
    <v>Generic</v>
    <v>20</v>
    <v>广州 - GPU计算型GN10Xp - 20核 80G</v>
    <v>11500</v>
    <v>广州</v>
    <v>GPU计算型GN10Xp</v>
    <v>广州 - GPU计算型GN10Xp - 20核 80G</v>
    <v>1</v>
    <v>80</v>
    <v>20核 80G</v>
  </rv>
  <rv s="2">
    <v>2</v>
    <v>广州 - GPU计算型GN10Xp - 40核 160G</v>
    <v>1</v>
    <v>Generic</v>
    <v>40</v>
    <v>广州 - GPU计算型GN10Xp - 40核 160G</v>
    <v>23000</v>
    <v>广州</v>
    <v>GPU计算型GN10Xp</v>
    <v>广州 - GPU计算型GN10Xp - 40核 160G</v>
    <v>1</v>
    <v>160</v>
    <v>40核 160G</v>
  </rv>
  <rv s="2">
    <v>2</v>
    <v>广州 - GPU计算型GN10Xp - 80核 320G</v>
    <v>1</v>
    <v>Generic</v>
    <v>80</v>
    <v>广州 - GPU计算型GN10Xp - 80核 320G</v>
    <v>46000</v>
    <v>广州</v>
    <v>GPU计算型GN10Xp</v>
    <v>广州 - GPU计算型GN10Xp - 80核 320G</v>
    <v>1</v>
    <v>320</v>
    <v>80核 320G</v>
  </rv>
  <rv s="2">
    <v>2</v>
    <v>广州 - GPU计算型GN10X - 8核 40G</v>
    <v>1</v>
    <v>Generic</v>
    <v>8</v>
    <v>广州 - GPU计算型GN10X - 8核 40G</v>
    <v>5190</v>
    <v>广州</v>
    <v>GPU计算型GN10X</v>
    <v>广州 - GPU计算型GN10X - 8核 40G</v>
    <v>1</v>
    <v>40</v>
    <v>8核 40G</v>
  </rv>
  <rv s="2">
    <v>2</v>
    <v>广州 - GPU计算型GN10X - 18核 80G</v>
    <v>1</v>
    <v>Generic</v>
    <v>18</v>
    <v>广州 - GPU计算型GN10X - 18核 80G</v>
    <v>10500</v>
    <v>广州</v>
    <v>GPU计算型GN10X</v>
    <v>广州 - GPU计算型GN10X - 18核 80G</v>
    <v>1</v>
    <v>80</v>
    <v>18核 80G</v>
  </rv>
  <rv s="2">
    <v>2</v>
    <v>广州 - GPU计算型GN10X - 36核 160G</v>
    <v>1</v>
    <v>Generic</v>
    <v>36</v>
    <v>广州 - GPU计算型GN10X - 36核 160G</v>
    <v>21000</v>
    <v>广州</v>
    <v>GPU计算型GN10X</v>
    <v>广州 - GPU计算型GN10X - 36核 160G</v>
    <v>1</v>
    <v>160</v>
    <v>36核 160G</v>
  </rv>
  <rv s="2">
    <v>2</v>
    <v>广州 - GPU计算型GN10X - 72核 320G</v>
    <v>1</v>
    <v>Generic</v>
    <v>72</v>
    <v>广州 - GPU计算型GN10X - 72核 320G</v>
    <v>42000</v>
    <v>广州</v>
    <v>GPU计算型GN10X</v>
    <v>广州 - GPU计算型GN10X - 72核 320G</v>
    <v>1</v>
    <v>320</v>
    <v>72核 320G</v>
  </rv>
  <rv s="2">
    <v>2</v>
    <v>广州 - GPU推理型GI3X - 32核 64G</v>
    <v>1</v>
    <v>Generic</v>
    <v>32</v>
    <v>广州 - GPU推理型GI3X - 32核 64G</v>
    <v>4600</v>
    <v>广州</v>
    <v>GPU推理型GI3X</v>
    <v>广州 - GPU推理型GI3X - 32核 64G</v>
    <v>1</v>
    <v>64</v>
    <v>32核 64G</v>
  </rv>
  <rv s="2">
    <v>2</v>
    <v>广州 - GPU推理型GI3X - 90核 226G</v>
    <v>1</v>
    <v>Generic</v>
    <v>90</v>
    <v>广州 - GPU推理型GI3X - 90核 226G</v>
    <v>9200</v>
    <v>广州</v>
    <v>GPU推理型GI3X</v>
    <v>广州 - GPU推理型GI3X - 90核 226G</v>
    <v>1</v>
    <v>226</v>
    <v>90核 226G</v>
  </rv>
  <rv s="2">
    <v>2</v>
    <v>广州 - GPU推理型GI3X - 180核 452G</v>
    <v>1</v>
    <v>Generic</v>
    <v>180</v>
    <v>广州 - GPU推理型GI3X - 180核 452G</v>
    <v>18400</v>
    <v>广州</v>
    <v>GPU推理型GI3X</v>
    <v>广州 - GPU推理型GI3X - 180核 452G</v>
    <v>1</v>
    <v>452</v>
    <v>180核 452G</v>
  </rv>
  <rv s="2">
    <v>2</v>
    <v>广州 - GPU型黑石物理服务器BMG5t - 96核 384G</v>
    <v>1</v>
    <v>Generic</v>
    <v>96</v>
    <v>广州 - GPU型黑石物理服务器BMG5t - 96核 384G</v>
    <v>25248</v>
    <v>广州</v>
    <v>GPU型黑石物理服务器BMG5t</v>
    <v>广州 - GPU型黑石物理服务器BMG5t - 96核 384G</v>
    <v>1</v>
    <v>384</v>
    <v>96核 384G</v>
  </rv>
  <rv s="2">
    <v>2</v>
    <v>广州 - FPGA加速型FX4 - 10核 88G</v>
    <v>1</v>
    <v>Generic</v>
    <v>10</v>
    <v>广州 - FPGA加速型FX4 - 10核 88G</v>
    <v>5225</v>
    <v>广州</v>
    <v>FPGA加速型FX4</v>
    <v>广州 - FPGA加速型FX4 - 10核 88G</v>
    <v>1</v>
    <v>88</v>
    <v>10核 88G</v>
  </rv>
  <rv s="2">
    <v>2</v>
    <v>广州 - FPGA加速型FX4 - 22核 176G</v>
    <v>1</v>
    <v>Generic</v>
    <v>22</v>
    <v>广州 - FPGA加速型FX4 - 22核 176G</v>
    <v>10500</v>
    <v>广州</v>
    <v>FPGA加速型FX4</v>
    <v>广州 - FPGA加速型FX4 - 22核 176G</v>
    <v>1</v>
    <v>176</v>
    <v>22核 176G</v>
  </rv>
  <rv s="2">
    <v>2</v>
    <v>广州 - FPGA加速型FX4 - 44核 352G</v>
    <v>1</v>
    <v>Generic</v>
    <v>44</v>
    <v>广州 - FPGA加速型FX4 - 44核 352G</v>
    <v>21000</v>
    <v>广州</v>
    <v>FPGA加速型FX4</v>
    <v>广州 - FPGA加速型FX4 - 44核 352G</v>
    <v>1</v>
    <v>352</v>
    <v>44核 352G</v>
  </rv>
  <rv s="2">
    <v>2</v>
    <v>北京 - 高IO型黑石物理服务器BMI5 - 96核 384G</v>
    <v>1</v>
    <v>Generic</v>
    <v>96</v>
    <v>北京 - 高IO型黑石物理服务器BMI5 - 96核 384G</v>
    <v>12884</v>
    <v>北京</v>
    <v>高IO型黑石物理服务器BMI5</v>
    <v>北京 - 高IO型黑石物理服务器BMI5 - 96核 384G</v>
    <v>1</v>
    <v>384</v>
    <v>96核 384G</v>
  </rv>
  <rv s="2">
    <v>2</v>
    <v>北京 - 高IO型IT5 - 16核 64G</v>
    <v>1</v>
    <v>Generic</v>
    <v>16</v>
    <v>北京 - 高IO型IT5 - 16核 64G</v>
    <v>2608</v>
    <v>北京</v>
    <v>高IO型IT5</v>
    <v>北京 - 高IO型IT5 - 16核 64G</v>
    <v>1</v>
    <v>64</v>
    <v>16核 64G</v>
  </rv>
  <rv s="2">
    <v>2</v>
    <v>北京 - 高IO型IT5 - 32核 128G</v>
    <v>1</v>
    <v>Generic</v>
    <v>32</v>
    <v>北京 - 高IO型IT5 - 32核 128G</v>
    <v>5216</v>
    <v>北京</v>
    <v>高IO型IT5</v>
    <v>北京 - 高IO型IT5 - 32核 128G</v>
    <v>1</v>
    <v>128</v>
    <v>32核 128G</v>
  </rv>
  <rv s="2">
    <v>2</v>
    <v>北京 - 高IO型IT5 - 64核 256G</v>
    <v>1</v>
    <v>Generic</v>
    <v>64</v>
    <v>北京 - 高IO型IT5 - 64核 256G</v>
    <v>10432</v>
    <v>北京</v>
    <v>高IO型IT5</v>
    <v>北京 - 高IO型IT5 - 64核 256G</v>
    <v>1</v>
    <v>256</v>
    <v>64核 256G</v>
  </rv>
  <rv s="2">
    <v>2</v>
    <v>北京 - 高IO型IT3 - 8核 32G</v>
    <v>1</v>
    <v>Generic</v>
    <v>8</v>
    <v>北京 - 高IO型IT3 - 8核 32G</v>
    <v>1652</v>
    <v>北京</v>
    <v>高IO型IT3</v>
    <v>北京 - 高IO型IT3 - 8核 32G</v>
    <v>1</v>
    <v>32</v>
    <v>8核 32G</v>
  </rv>
  <rv s="2">
    <v>2</v>
    <v>北京 - 高IO型IT3 - 16核 64G</v>
    <v>1</v>
    <v>Generic</v>
    <v>16</v>
    <v>北京 - 高IO型IT3 - 16核 64G</v>
    <v>2804</v>
    <v>北京</v>
    <v>高IO型IT3</v>
    <v>北京 - 高IO型IT3 - 16核 64G</v>
    <v>1</v>
    <v>64</v>
    <v>16核 64G</v>
  </rv>
  <rv s="2">
    <v>2</v>
    <v>北京 - 高IO型IT3 - 32核 128G</v>
    <v>1</v>
    <v>Generic</v>
    <v>32</v>
    <v>北京 - 高IO型IT3 - 32核 128G</v>
    <v>5608</v>
    <v>北京</v>
    <v>高IO型IT3</v>
    <v>北京 - 高IO型IT3 - 32核 128G</v>
    <v>1</v>
    <v>128</v>
    <v>32核 128G</v>
  </rv>
  <rv s="2">
    <v>2</v>
    <v>北京 - 高IO型IT3 - 64核 256G</v>
    <v>1</v>
    <v>Generic</v>
    <v>64</v>
    <v>北京 - 高IO型IT3 - 64核 256G</v>
    <v>11216</v>
    <v>北京</v>
    <v>高IO型IT3</v>
    <v>北京 - 高IO型IT3 - 64核 256G</v>
    <v>1</v>
    <v>256</v>
    <v>64核 256G</v>
  </rv>
  <rv s="2">
    <v>2</v>
    <v>北京 - 高IO型I3 - 8核 32G</v>
    <v>1</v>
    <v>Generic</v>
    <v>8</v>
    <v>北京 - 高IO型I3 - 8核 32G</v>
    <v>1404</v>
    <v>北京</v>
    <v>高IO型I3</v>
    <v>北京 - 高IO型I3 - 8核 32G</v>
    <v>1</v>
    <v>32</v>
    <v>8核 32G</v>
  </rv>
  <rv s="2">
    <v>2</v>
    <v>北京 - 高IO型I3 - 16核 64G</v>
    <v>1</v>
    <v>Generic</v>
    <v>16</v>
    <v>北京 - 高IO型I3 - 16核 64G</v>
    <v>2808</v>
    <v>北京</v>
    <v>高IO型I3</v>
    <v>北京 - 高IO型I3 - 16核 64G</v>
    <v>1</v>
    <v>64</v>
    <v>16核 64G</v>
  </rv>
  <rv s="2">
    <v>2</v>
    <v>北京 - 高IO型I3 - 24核 96G</v>
    <v>1</v>
    <v>Generic</v>
    <v>24</v>
    <v>北京 - 高IO型I3 - 24核 96G</v>
    <v>4512</v>
    <v>北京</v>
    <v>高IO型I3</v>
    <v>北京 - 高IO型I3 - 24核 96G</v>
    <v>1</v>
    <v>96</v>
    <v>24核 96G</v>
  </rv>
  <rv s="2">
    <v>2</v>
    <v>北京 - 高IO型I3 - 32核 128G</v>
    <v>1</v>
    <v>Generic</v>
    <v>32</v>
    <v>北京 - 高IO型I3 - 32核 128G</v>
    <v>6216</v>
    <v>北京</v>
    <v>高IO型I3</v>
    <v>北京 - 高IO型I3 - 32核 128G</v>
    <v>1</v>
    <v>128</v>
    <v>32核 128G</v>
  </rv>
  <rv s="2">
    <v>2</v>
    <v>北京 - 高IO型I3 - 64核 256G</v>
    <v>1</v>
    <v>Generic</v>
    <v>64</v>
    <v>北京 - 高IO型I3 - 64核 256G</v>
    <v>11232</v>
    <v>北京</v>
    <v>高IO型I3</v>
    <v>北京 - 高IO型I3 - 64核 256G</v>
    <v>1</v>
    <v>256</v>
    <v>64核 256G</v>
  </rv>
  <rv s="2">
    <v>2</v>
    <v>北京 - 高IO型I3 - 76核 320G</v>
    <v>1</v>
    <v>Generic</v>
    <v>76</v>
    <v>北京 - 高IO型I3 - 76核 320G</v>
    <v>14456</v>
    <v>北京</v>
    <v>高IO型I3</v>
    <v>北京 - 高IO型I3 - 76核 320G</v>
    <v>1</v>
    <v>320</v>
    <v>76核 320G</v>
  </rv>
  <rv s="2">
    <v>2</v>
    <v>北京 - 计算网络增强型CN3 - 4核 8G</v>
    <v>1</v>
    <v>Generic</v>
    <v>4</v>
    <v>北京 - 计算网络增强型CN3 - 4核 8G</v>
    <v>452</v>
    <v>北京</v>
    <v>计算网络增强型CN3</v>
    <v>北京 - 计算网络增强型CN3 - 4核 8G</v>
    <v>1</v>
    <v>8</v>
    <v>4核 8G</v>
  </rv>
  <rv s="2">
    <v>2</v>
    <v>北京 - 计算网络增强型CN3 - 4核 16G</v>
    <v>1</v>
    <v>Generic</v>
    <v>4</v>
    <v>北京 - 计算网络增强型CN3 - 4核 16G</v>
    <v>678</v>
    <v>北京</v>
    <v>计算网络增强型CN3</v>
    <v>北京 - 计算网络增强型CN3 - 4核 16G</v>
    <v>1</v>
    <v>16</v>
    <v>4核 16G</v>
  </rv>
  <rv s="2">
    <v>2</v>
    <v>北京 - 计算网络增强型CN3 - 8核 16G</v>
    <v>1</v>
    <v>Generic</v>
    <v>8</v>
    <v>北京 - 计算网络增强型CN3 - 8核 16G</v>
    <v>904</v>
    <v>北京</v>
    <v>计算网络增强型CN3</v>
    <v>北京 - 计算网络增强型CN3 - 8核 16G</v>
    <v>1</v>
    <v>16</v>
    <v>8核 16G</v>
  </rv>
  <rv s="2">
    <v>2</v>
    <v>北京 - 计算网络增强型CN3 - 8核 32G</v>
    <v>1</v>
    <v>Generic</v>
    <v>8</v>
    <v>北京 - 计算网络增强型CN3 - 8核 32G</v>
    <v>1356</v>
    <v>北京</v>
    <v>计算网络增强型CN3</v>
    <v>北京 - 计算网络增强型CN3 - 8核 32G</v>
    <v>1</v>
    <v>32</v>
    <v>8核 32G</v>
  </rv>
  <rv s="2">
    <v>2</v>
    <v>北京 - 计算网络增强型CN3 - 16核 32G</v>
    <v>1</v>
    <v>Generic</v>
    <v>16</v>
    <v>北京 - 计算网络增强型CN3 - 16核 32G</v>
    <v>1808</v>
    <v>北京</v>
    <v>计算网络增强型CN3</v>
    <v>北京 - 计算网络增强型CN3 - 16核 32G</v>
    <v>1</v>
    <v>32</v>
    <v>16核 32G</v>
  </rv>
  <rv s="2">
    <v>2</v>
    <v>北京 - 计算网络增强型CN3 - 16核 64G</v>
    <v>1</v>
    <v>Generic</v>
    <v>16</v>
    <v>北京 - 计算网络增强型CN3 - 16核 64G</v>
    <v>2712</v>
    <v>北京</v>
    <v>计算网络增强型CN3</v>
    <v>北京 - 计算网络增强型CN3 - 16核 64G</v>
    <v>1</v>
    <v>64</v>
    <v>16核 64G</v>
  </rv>
  <rv s="2">
    <v>2</v>
    <v>北京 - 计算网络增强型CN3 - 32核 64G</v>
    <v>1</v>
    <v>Generic</v>
    <v>32</v>
    <v>北京 - 计算网络增强型CN3 - 32核 64G</v>
    <v>3616</v>
    <v>北京</v>
    <v>计算网络增强型CN3</v>
    <v>北京 - 计算网络增强型CN3 - 32核 64G</v>
    <v>1</v>
    <v>64</v>
    <v>32核 64G</v>
  </rv>
  <rv s="2">
    <v>2</v>
    <v>北京 - 计算网络增强型CN3 - 32核 128G</v>
    <v>1</v>
    <v>Generic</v>
    <v>32</v>
    <v>北京 - 计算网络增强型CN3 - 32核 128G</v>
    <v>5424</v>
    <v>北京</v>
    <v>计算网络增强型CN3</v>
    <v>北京 - 计算网络增强型CN3 - 32核 128G</v>
    <v>1</v>
    <v>128</v>
    <v>32核 128G</v>
  </rv>
  <rv s="2">
    <v>2</v>
    <v>北京 - 计算型C6 - 4核 8G</v>
    <v>1</v>
    <v>Generic</v>
    <v>4</v>
    <v>北京 - 计算型C6 - 4核 8G</v>
    <v>376</v>
    <v>北京</v>
    <v>计算型C6</v>
    <v>北京 - 计算型C6 - 4核 8G</v>
    <v>1</v>
    <v>8</v>
    <v>4核 8G</v>
  </rv>
  <rv s="2">
    <v>2</v>
    <v>北京 - 计算型C6 - 4核 16G</v>
    <v>1</v>
    <v>Generic</v>
    <v>4</v>
    <v>北京 - 计算型C6 - 4核 16G</v>
    <v>564</v>
    <v>北京</v>
    <v>计算型C6</v>
    <v>北京 - 计算型C6 - 4核 16G</v>
    <v>1</v>
    <v>16</v>
    <v>4核 16G</v>
  </rv>
  <rv s="2">
    <v>2</v>
    <v>北京 - 计算型C6 - 8核 16G</v>
    <v>1</v>
    <v>Generic</v>
    <v>8</v>
    <v>北京 - 计算型C6 - 8核 16G</v>
    <v>752</v>
    <v>北京</v>
    <v>计算型C6</v>
    <v>北京 - 计算型C6 - 8核 16G</v>
    <v>1</v>
    <v>16</v>
    <v>8核 16G</v>
  </rv>
  <rv s="2">
    <v>2</v>
    <v>北京 - 计算型C6 - 8核 32G</v>
    <v>1</v>
    <v>Generic</v>
    <v>8</v>
    <v>北京 - 计算型C6 - 8核 32G</v>
    <v>1128</v>
    <v>北京</v>
    <v>计算型C6</v>
    <v>北京 - 计算型C6 - 8核 32G</v>
    <v>1</v>
    <v>32</v>
    <v>8核 32G</v>
  </rv>
  <rv s="2">
    <v>2</v>
    <v>北京 - 计算型C6 - 16核 32G</v>
    <v>1</v>
    <v>Generic</v>
    <v>16</v>
    <v>北京 - 计算型C6 - 16核 32G</v>
    <v>1504</v>
    <v>北京</v>
    <v>计算型C6</v>
    <v>北京 - 计算型C6 - 16核 32G</v>
    <v>1</v>
    <v>32</v>
    <v>16核 32G</v>
  </rv>
  <rv s="2">
    <v>2</v>
    <v>北京 - 计算型C6 - 16核 64G</v>
    <v>1</v>
    <v>Generic</v>
    <v>16</v>
    <v>北京 - 计算型C6 - 16核 64G</v>
    <v>2256</v>
    <v>北京</v>
    <v>计算型C6</v>
    <v>北京 - 计算型C6 - 16核 64G</v>
    <v>1</v>
    <v>64</v>
    <v>16核 64G</v>
  </rv>
  <rv s="2">
    <v>2</v>
    <v>北京 - 计算型C6 - 32核 128G</v>
    <v>1</v>
    <v>Generic</v>
    <v>32</v>
    <v>北京 - 计算型C6 - 32核 128G</v>
    <v>4512</v>
    <v>北京</v>
    <v>计算型C6</v>
    <v>北京 - 计算型C6 - 32核 128G</v>
    <v>1</v>
    <v>128</v>
    <v>32核 128G</v>
  </rv>
  <rv s="2">
    <v>2</v>
    <v>北京 - 计算型C6 - 46核 216G</v>
    <v>1</v>
    <v>Generic</v>
    <v>46</v>
    <v>北京 - 计算型C6 - 46核 216G</v>
    <v>7238</v>
    <v>北京</v>
    <v>计算型C6</v>
    <v>北京 - 计算型C6 - 46核 216G</v>
    <v>1</v>
    <v>216</v>
    <v>46核 216G</v>
  </rv>
  <rv s="2">
    <v>2</v>
    <v>北京 - 计算型C6 - 64核 256G</v>
    <v>1</v>
    <v>Generic</v>
    <v>64</v>
    <v>北京 - 计算型C6 - 64核 256G</v>
    <v>9024</v>
    <v>北京</v>
    <v>计算型C6</v>
    <v>北京 - 计算型C6 - 64核 256G</v>
    <v>1</v>
    <v>256</v>
    <v>64核 256G</v>
  </rv>
  <rv s="2">
    <v>2</v>
    <v>北京 - 计算型C6 - 80核 320G</v>
    <v>1</v>
    <v>Generic</v>
    <v>80</v>
    <v>北京 - 计算型C6 - 80核 320G</v>
    <v>11280</v>
    <v>北京</v>
    <v>计算型C6</v>
    <v>北京 - 计算型C6 - 80核 320G</v>
    <v>1</v>
    <v>320</v>
    <v>80核 320G</v>
  </rv>
  <rv s="2">
    <v>2</v>
    <v>北京 - 计算型C6 - 92核 432G</v>
    <v>1</v>
    <v>Generic</v>
    <v>92</v>
    <v>北京 - 计算型C6 - 92核 432G</v>
    <v>14476</v>
    <v>北京</v>
    <v>计算型C6</v>
    <v>北京 - 计算型C6 - 92核 432G</v>
    <v>1</v>
    <v>432</v>
    <v>92核 432G</v>
  </rv>
  <rv s="2">
    <v>2</v>
    <v>北京 - 计算型C5 - 4核 8G</v>
    <v>1</v>
    <v>Generic</v>
    <v>4</v>
    <v>北京 - 计算型C5 - 4核 8G</v>
    <v>400</v>
    <v>北京</v>
    <v>计算型C5</v>
    <v>北京 - 计算型C5 - 4核 8G</v>
    <v>1</v>
    <v>8</v>
    <v>4核 8G</v>
  </rv>
  <rv s="2">
    <v>2</v>
    <v>北京 - 计算型C5 - 4核 16G</v>
    <v>1</v>
    <v>Generic</v>
    <v>4</v>
    <v>北京 - 计算型C5 - 4核 16G</v>
    <v>600</v>
    <v>北京</v>
    <v>计算型C5</v>
    <v>北京 - 计算型C5 - 4核 16G</v>
    <v>1</v>
    <v>16</v>
    <v>4核 16G</v>
  </rv>
  <rv s="2">
    <v>2</v>
    <v>北京 - 计算型C5 - 8核 16G</v>
    <v>1</v>
    <v>Generic</v>
    <v>8</v>
    <v>北京 - 计算型C5 - 8核 16G</v>
    <v>800</v>
    <v>北京</v>
    <v>计算型C5</v>
    <v>北京 - 计算型C5 - 8核 16G</v>
    <v>1</v>
    <v>16</v>
    <v>8核 16G</v>
  </rv>
  <rv s="2">
    <v>2</v>
    <v>北京 - 计算型C5 - 8核 32G</v>
    <v>1</v>
    <v>Generic</v>
    <v>8</v>
    <v>北京 - 计算型C5 - 8核 32G</v>
    <v>1200</v>
    <v>北京</v>
    <v>计算型C5</v>
    <v>北京 - 计算型C5 - 8核 32G</v>
    <v>1</v>
    <v>32</v>
    <v>8核 32G</v>
  </rv>
  <rv s="2">
    <v>2</v>
    <v>北京 - 计算型C5 - 16核 32G</v>
    <v>1</v>
    <v>Generic</v>
    <v>16</v>
    <v>北京 - 计算型C5 - 16核 32G</v>
    <v>1600</v>
    <v>北京</v>
    <v>计算型C5</v>
    <v>北京 - 计算型C5 - 16核 32G</v>
    <v>1</v>
    <v>32</v>
    <v>16核 32G</v>
  </rv>
  <rv s="2">
    <v>2</v>
    <v>北京 - 计算型C5 - 16核 64G</v>
    <v>1</v>
    <v>Generic</v>
    <v>16</v>
    <v>北京 - 计算型C5 - 16核 64G</v>
    <v>2400</v>
    <v>北京</v>
    <v>计算型C5</v>
    <v>北京 - 计算型C5 - 16核 64G</v>
    <v>1</v>
    <v>64</v>
    <v>16核 64G</v>
  </rv>
  <rv s="2">
    <v>2</v>
    <v>北京 - 计算型C5 - 32核 64G</v>
    <v>1</v>
    <v>Generic</v>
    <v>32</v>
    <v>北京 - 计算型C5 - 32核 64G</v>
    <v>3200</v>
    <v>北京</v>
    <v>计算型C5</v>
    <v>北京 - 计算型C5 - 32核 64G</v>
    <v>1</v>
    <v>64</v>
    <v>32核 64G</v>
  </rv>
  <rv s="2">
    <v>2</v>
    <v>北京 - 计算型C5 - 32核 128G</v>
    <v>1</v>
    <v>Generic</v>
    <v>32</v>
    <v>北京 - 计算型C5 - 32核 128G</v>
    <v>4800</v>
    <v>北京</v>
    <v>计算型C5</v>
    <v>北京 - 计算型C5 - 32核 128G</v>
    <v>1</v>
    <v>128</v>
    <v>32核 128G</v>
  </rv>
  <rv s="2">
    <v>2</v>
    <v>北京 - 计算型C5 - 48核 96G</v>
    <v>1</v>
    <v>Generic</v>
    <v>48</v>
    <v>北京 - 计算型C5 - 48核 96G</v>
    <v>4800</v>
    <v>北京</v>
    <v>计算型C5</v>
    <v>北京 - 计算型C5 - 48核 96G</v>
    <v>1</v>
    <v>96</v>
    <v>48核 96G</v>
  </rv>
  <rv s="2">
    <v>2</v>
    <v>北京 - 计算型C5 - 48核 192G</v>
    <v>1</v>
    <v>Generic</v>
    <v>48</v>
    <v>北京 - 计算型C5 - 48核 192G</v>
    <v>7200</v>
    <v>北京</v>
    <v>计算型C5</v>
    <v>北京 - 计算型C5 - 48核 192G</v>
    <v>1</v>
    <v>192</v>
    <v>48核 192G</v>
  </rv>
  <rv s="2">
    <v>2</v>
    <v>北京 - 计算型C5 - 52核 184G</v>
    <v>1</v>
    <v>Generic</v>
    <v>52</v>
    <v>北京 - 计算型C5 - 52核 184G</v>
    <v>7200</v>
    <v>北京</v>
    <v>计算型C5</v>
    <v>北京 - 计算型C5 - 52核 184G</v>
    <v>1</v>
    <v>184</v>
    <v>52核 184G</v>
  </rv>
  <rv s="2">
    <v>2</v>
    <v>北京 - 计算型C5 - 64核 128G</v>
    <v>1</v>
    <v>Generic</v>
    <v>64</v>
    <v>北京 - 计算型C5 - 64核 128G</v>
    <v>6400</v>
    <v>北京</v>
    <v>计算型C5</v>
    <v>北京 - 计算型C5 - 64核 128G</v>
    <v>1</v>
    <v>128</v>
    <v>64核 128G</v>
  </rv>
  <rv s="2">
    <v>2</v>
    <v>北京 - 计算型C5 - 64核 256G</v>
    <v>1</v>
    <v>Generic</v>
    <v>64</v>
    <v>北京 - 计算型C5 - 64核 256G</v>
    <v>9600</v>
    <v>北京</v>
    <v>计算型C5</v>
    <v>北京 - 计算型C5 - 64核 256G</v>
    <v>1</v>
    <v>256</v>
    <v>64核 256G</v>
  </rv>
  <rv s="2">
    <v>2</v>
    <v>北京 - 计算型C5 - 104核 368G</v>
    <v>1</v>
    <v>Generic</v>
    <v>104</v>
    <v>北京 - 计算型C5 - 104核 368G</v>
    <v>14400</v>
    <v>北京</v>
    <v>计算型C5</v>
    <v>北京 - 计算型C5 - 104核 368G</v>
    <v>1</v>
    <v>368</v>
    <v>104核 368G</v>
  </rv>
  <rv s="2">
    <v>2</v>
    <v>北京 - 计算型C4 - 4核 8G</v>
    <v>1</v>
    <v>Generic</v>
    <v>4</v>
    <v>北京 - 计算型C4 - 4核 8G</v>
    <v>452</v>
    <v>北京</v>
    <v>计算型C4</v>
    <v>北京 - 计算型C4 - 4核 8G</v>
    <v>1</v>
    <v>8</v>
    <v>4核 8G</v>
  </rv>
  <rv s="2">
    <v>2</v>
    <v>北京 - 计算型C4 - 4核 16G</v>
    <v>1</v>
    <v>Generic</v>
    <v>4</v>
    <v>北京 - 计算型C4 - 4核 16G</v>
    <v>678</v>
    <v>北京</v>
    <v>计算型C4</v>
    <v>北京 - 计算型C4 - 4核 16G</v>
    <v>1</v>
    <v>16</v>
    <v>4核 16G</v>
  </rv>
  <rv s="2">
    <v>2</v>
    <v>北京 - 计算型C4 - 8核 16G</v>
    <v>1</v>
    <v>Generic</v>
    <v>8</v>
    <v>北京 - 计算型C4 - 8核 16G</v>
    <v>904</v>
    <v>北京</v>
    <v>计算型C4</v>
    <v>北京 - 计算型C4 - 8核 16G</v>
    <v>1</v>
    <v>16</v>
    <v>8核 16G</v>
  </rv>
  <rv s="2">
    <v>2</v>
    <v>北京 - 计算型C4 - 8核 32G</v>
    <v>1</v>
    <v>Generic</v>
    <v>8</v>
    <v>北京 - 计算型C4 - 8核 32G</v>
    <v>1356</v>
    <v>北京</v>
    <v>计算型C4</v>
    <v>北京 - 计算型C4 - 8核 32G</v>
    <v>1</v>
    <v>32</v>
    <v>8核 32G</v>
  </rv>
  <rv s="2">
    <v>2</v>
    <v>北京 - 计算型C4 - 16核 32G</v>
    <v>1</v>
    <v>Generic</v>
    <v>16</v>
    <v>北京 - 计算型C4 - 16核 32G</v>
    <v>1808</v>
    <v>北京</v>
    <v>计算型C4</v>
    <v>北京 - 计算型C4 - 16核 32G</v>
    <v>1</v>
    <v>32</v>
    <v>16核 32G</v>
  </rv>
  <rv s="2">
    <v>2</v>
    <v>北京 - 计算型C4 - 16核 64G</v>
    <v>1</v>
    <v>Generic</v>
    <v>16</v>
    <v>北京 - 计算型C4 - 16核 64G</v>
    <v>2712</v>
    <v>北京</v>
    <v>计算型C4</v>
    <v>北京 - 计算型C4 - 16核 64G</v>
    <v>1</v>
    <v>64</v>
    <v>16核 64G</v>
  </rv>
  <rv s="2">
    <v>2</v>
    <v>北京 - 计算型C4 - 32核 174G</v>
    <v>1</v>
    <v>Generic</v>
    <v>32</v>
    <v>北京 - 计算型C4 - 32核 174G</v>
    <v>6723.5</v>
    <v>北京</v>
    <v>计算型C4</v>
    <v>北京 - 计算型C4 - 32核 174G</v>
    <v>1</v>
    <v>174</v>
    <v>32核 174G</v>
  </rv>
  <rv s="2">
    <v>2</v>
    <v>北京 - 计算型C4 - 64核 348G</v>
    <v>1</v>
    <v>Generic</v>
    <v>64</v>
    <v>北京 - 计算型C4 - 64核 348G</v>
    <v>13447</v>
    <v>北京</v>
    <v>计算型C4</v>
    <v>北京 - 计算型C4 - 64核 348G</v>
    <v>1</v>
    <v>348</v>
    <v>64核 348G</v>
  </rv>
  <rv s="2">
    <v>2</v>
    <v>北京 - 计算型C3 - 4核 8G</v>
    <v>1</v>
    <v>Generic</v>
    <v>4</v>
    <v>北京 - 计算型C3 - 4核 8G</v>
    <v>560</v>
    <v>北京</v>
    <v>计算型C3</v>
    <v>北京 - 计算型C3 - 4核 8G</v>
    <v>1</v>
    <v>8</v>
    <v>4核 8G</v>
  </rv>
  <rv s="2">
    <v>2</v>
    <v>北京 - 计算型C3 - 4核 16G</v>
    <v>1</v>
    <v>Generic</v>
    <v>4</v>
    <v>北京 - 计算型C3 - 4核 16G</v>
    <v>840</v>
    <v>北京</v>
    <v>计算型C3</v>
    <v>北京 - 计算型C3 - 4核 16G</v>
    <v>1</v>
    <v>16</v>
    <v>4核 16G</v>
  </rv>
  <rv s="2">
    <v>2</v>
    <v>北京 - 计算型C3 - 8核 16G</v>
    <v>1</v>
    <v>Generic</v>
    <v>8</v>
    <v>北京 - 计算型C3 - 8核 16G</v>
    <v>1120</v>
    <v>北京</v>
    <v>计算型C3</v>
    <v>北京 - 计算型C3 - 8核 16G</v>
    <v>1</v>
    <v>16</v>
    <v>8核 16G</v>
  </rv>
  <rv s="2">
    <v>2</v>
    <v>北京 - 计算型C3 - 8核 32G</v>
    <v>1</v>
    <v>Generic</v>
    <v>8</v>
    <v>北京 - 计算型C3 - 8核 32G</v>
    <v>1680</v>
    <v>北京</v>
    <v>计算型C3</v>
    <v>北京 - 计算型C3 - 8核 32G</v>
    <v>1</v>
    <v>32</v>
    <v>8核 32G</v>
  </rv>
  <rv s="2">
    <v>2</v>
    <v>北京 - 计算型C3 - 16核 32G</v>
    <v>1</v>
    <v>Generic</v>
    <v>16</v>
    <v>北京 - 计算型C3 - 16核 32G</v>
    <v>2240</v>
    <v>北京</v>
    <v>计算型C3</v>
    <v>北京 - 计算型C3 - 16核 32G</v>
    <v>1</v>
    <v>32</v>
    <v>16核 32G</v>
  </rv>
  <rv s="2">
    <v>2</v>
    <v>北京 - 计算型C3 - 16核 64G</v>
    <v>1</v>
    <v>Generic</v>
    <v>16</v>
    <v>北京 - 计算型C3 - 16核 64G</v>
    <v>3360</v>
    <v>北京</v>
    <v>计算型C3</v>
    <v>北京 - 计算型C3 - 16核 64G</v>
    <v>1</v>
    <v>64</v>
    <v>16核 64G</v>
  </rv>
  <rv s="2">
    <v>2</v>
    <v>北京 - 计算型C3 - 32核 64G</v>
    <v>1</v>
    <v>Generic</v>
    <v>32</v>
    <v>北京 - 计算型C3 - 32核 64G</v>
    <v>4480</v>
    <v>北京</v>
    <v>计算型C3</v>
    <v>北京 - 计算型C3 - 32核 64G</v>
    <v>1</v>
    <v>64</v>
    <v>32核 64G</v>
  </rv>
  <rv s="2">
    <v>2</v>
    <v>北京 - 计算型C3 - 32核 128G</v>
    <v>1</v>
    <v>Generic</v>
    <v>32</v>
    <v>北京 - 计算型C3 - 32核 128G</v>
    <v>6720</v>
    <v>北京</v>
    <v>计算型C3</v>
    <v>北京 - 计算型C3 - 32核 128G</v>
    <v>1</v>
    <v>128</v>
    <v>32核 128G</v>
  </rv>
  <rv s="2">
    <v>2</v>
    <v>北京 - 计算型C2 - 4核 8G</v>
    <v>1</v>
    <v>Generic</v>
    <v>4</v>
    <v>北京 - 计算型C2 - 4核 8G</v>
    <v>528</v>
    <v>北京</v>
    <v>计算型C2</v>
    <v>北京 - 计算型C2 - 4核 8G</v>
    <v>1</v>
    <v>8</v>
    <v>4核 8G</v>
  </rv>
  <rv s="2">
    <v>2</v>
    <v>北京 - 计算型C2 - 4核 16G</v>
    <v>1</v>
    <v>Generic</v>
    <v>4</v>
    <v>北京 - 计算型C2 - 4核 16G</v>
    <v>792</v>
    <v>北京</v>
    <v>计算型C2</v>
    <v>北京 - 计算型C2 - 4核 16G</v>
    <v>1</v>
    <v>16</v>
    <v>4核 16G</v>
  </rv>
  <rv s="2">
    <v>2</v>
    <v>北京 - 计算型C2 - 8核 16G</v>
    <v>1</v>
    <v>Generic</v>
    <v>8</v>
    <v>北京 - 计算型C2 - 8核 16G</v>
    <v>1056</v>
    <v>北京</v>
    <v>计算型C2</v>
    <v>北京 - 计算型C2 - 8核 16G</v>
    <v>1</v>
    <v>16</v>
    <v>8核 16G</v>
  </rv>
  <rv s="2">
    <v>2</v>
    <v>北京 - 计算型C2 - 8核 32G</v>
    <v>1</v>
    <v>Generic</v>
    <v>8</v>
    <v>北京 - 计算型C2 - 8核 32G</v>
    <v>1584</v>
    <v>北京</v>
    <v>计算型C2</v>
    <v>北京 - 计算型C2 - 8核 32G</v>
    <v>1</v>
    <v>32</v>
    <v>8核 32G</v>
  </rv>
  <rv s="2">
    <v>2</v>
    <v>北京 - 计算型C2 - 16核 32G</v>
    <v>1</v>
    <v>Generic</v>
    <v>16</v>
    <v>北京 - 计算型C2 - 16核 32G</v>
    <v>2112</v>
    <v>北京</v>
    <v>计算型C2</v>
    <v>北京 - 计算型C2 - 16核 32G</v>
    <v>1</v>
    <v>32</v>
    <v>16核 32G</v>
  </rv>
  <rv s="2">
    <v>2</v>
    <v>北京 - 计算型C2 - 16核 64G</v>
    <v>1</v>
    <v>Generic</v>
    <v>16</v>
    <v>北京 - 计算型C2 - 16核 64G</v>
    <v>3168</v>
    <v>北京</v>
    <v>计算型C2</v>
    <v>北京 - 计算型C2 - 16核 64G</v>
    <v>1</v>
    <v>64</v>
    <v>16核 64G</v>
  </rv>
  <rv s="2">
    <v>2</v>
    <v>北京 - 计算型C2 - 32核 96G</v>
    <v>1</v>
    <v>Generic</v>
    <v>32</v>
    <v>北京 - 计算型C2 - 32核 96G</v>
    <v>5280</v>
    <v>北京</v>
    <v>计算型C2</v>
    <v>北京 - 计算型C2 - 32核 96G</v>
    <v>1</v>
    <v>96</v>
    <v>32核 96G</v>
  </rv>
  <rv s="2">
    <v>2</v>
    <v>北京 - 标准网络优化型SN3ne - 32核 64G</v>
    <v>1</v>
    <v>Generic</v>
    <v>32</v>
    <v>北京 - 标准网络优化型SN3ne - 32核 64G</v>
    <v>2944</v>
    <v>北京</v>
    <v>标准网络优化型SN3ne</v>
    <v>北京 - 标准网络优化型SN3ne - 32核 64G</v>
    <v>1</v>
    <v>64</v>
    <v>32核 64G</v>
  </rv>
  <rv s="2">
    <v>2</v>
    <v>北京 - 标准存储增强型S5se - 4核 16G</v>
    <v>1</v>
    <v>Generic</v>
    <v>4</v>
    <v>北京 - 标准存储增强型S5se - 4核 16G</v>
    <v>552</v>
    <v>北京</v>
    <v>标准存储增强型S5se</v>
    <v>北京 - 标准存储增强型S5se - 4核 16G</v>
    <v>1</v>
    <v>16</v>
    <v>4核 16G</v>
  </rv>
  <rv s="2">
    <v>2</v>
    <v>北京 - 标准存储增强型S5se - 8核 16G</v>
    <v>1</v>
    <v>Generic</v>
    <v>8</v>
    <v>北京 - 标准存储增强型S5se - 8核 16G</v>
    <v>736</v>
    <v>北京</v>
    <v>标准存储增强型S5se</v>
    <v>北京 - 标准存储增强型S5se - 8核 16G</v>
    <v>1</v>
    <v>16</v>
    <v>8核 16G</v>
  </rv>
  <rv s="2">
    <v>2</v>
    <v>北京 - 标准存储增强型S5se - 8核 32G</v>
    <v>1</v>
    <v>Generic</v>
    <v>8</v>
    <v>北京 - 标准存储增强型S5se - 8核 32G</v>
    <v>1104</v>
    <v>北京</v>
    <v>标准存储增强型S5se</v>
    <v>北京 - 标准存储增强型S5se - 8核 32G</v>
    <v>1</v>
    <v>32</v>
    <v>8核 32G</v>
  </rv>
  <rv s="2">
    <v>2</v>
    <v>北京 - 标准存储增强型S5se - 16核 32G</v>
    <v>1</v>
    <v>Generic</v>
    <v>16</v>
    <v>北京 - 标准存储增强型S5se - 16核 32G</v>
    <v>1472</v>
    <v>北京</v>
    <v>标准存储增强型S5se</v>
    <v>北京 - 标准存储增强型S5se - 16核 32G</v>
    <v>1</v>
    <v>32</v>
    <v>16核 32G</v>
  </rv>
  <rv s="2">
    <v>2</v>
    <v>北京 - 标准存储增强型S5se - 16核 64G</v>
    <v>1</v>
    <v>Generic</v>
    <v>16</v>
    <v>北京 - 标准存储增强型S5se - 16核 64G</v>
    <v>2208</v>
    <v>北京</v>
    <v>标准存储增强型S5se</v>
    <v>北京 - 标准存储增强型S5se - 16核 64G</v>
    <v>1</v>
    <v>64</v>
    <v>16核 64G</v>
  </rv>
  <rv s="2">
    <v>2</v>
    <v>北京 - 标准存储增强型S5se - 32核 64G</v>
    <v>1</v>
    <v>Generic</v>
    <v>32</v>
    <v>北京 - 标准存储增强型S5se - 32核 64G</v>
    <v>2944</v>
    <v>北京</v>
    <v>标准存储增强型S5se</v>
    <v>北京 - 标准存储增强型S5se - 32核 64G</v>
    <v>1</v>
    <v>64</v>
    <v>32核 64G</v>
  </rv>
  <rv s="2">
    <v>2</v>
    <v>北京 - 标准存储增强型S5se - 32核 128G</v>
    <v>1</v>
    <v>Generic</v>
    <v>32</v>
    <v>北京 - 标准存储增强型S5se - 32核 128G</v>
    <v>4416</v>
    <v>北京</v>
    <v>标准存储增强型S5se</v>
    <v>北京 - 标准存储增强型S5se - 32核 128G</v>
    <v>1</v>
    <v>128</v>
    <v>32核 128G</v>
  </rv>
  <rv s="2">
    <v>2</v>
    <v>北京 - 标准存储增强型S5se - 68核 316G</v>
    <v>1</v>
    <v>Generic</v>
    <v>68</v>
    <v>北京 - 标准存储增强型S5se - 68核 316G</v>
    <v>10396</v>
    <v>北京</v>
    <v>标准存储增强型S5se</v>
    <v>北京 - 标准存储增强型S5se - 68核 316G</v>
    <v>1</v>
    <v>316</v>
    <v>68核 316G</v>
  </rv>
  <rv s="2">
    <v>2</v>
    <v>北京 - 标准型黑石物理服务器BMS4 - 80核 384G</v>
    <v>1</v>
    <v>Generic</v>
    <v>80</v>
    <v>北京 - 标准型黑石物理服务器BMS4 - 80核 384G</v>
    <v>14096</v>
    <v>北京</v>
    <v>标准型黑石物理服务器BMS4</v>
    <v>北京 - 标准型黑石物理服务器BMS4 - 80核 384G</v>
    <v>1</v>
    <v>384</v>
    <v>80核 384G</v>
  </rv>
  <rv s="2">
    <v>2</v>
    <v>北京 - 标准型SA3 - 1核 1G</v>
    <v>1</v>
    <v>Generic</v>
    <v>1</v>
    <v>北京 - 标准型SA3 - 1核 1G</v>
    <v>18</v>
    <v>北京</v>
    <v>标准型SA3</v>
    <v>北京 - 标准型SA3 - 1核 1G</v>
    <v>1</v>
    <v>1</v>
    <v>1核 1G</v>
  </rv>
  <rv s="2">
    <v>2</v>
    <v>北京 - 标准型SA3 - 1核 2G</v>
    <v>1</v>
    <v>Generic</v>
    <v>1</v>
    <v>北京 - 标准型SA3 - 1核 2G</v>
    <v>28</v>
    <v>北京</v>
    <v>标准型SA3</v>
    <v>北京 - 标准型SA3 - 1核 2G</v>
    <v>1</v>
    <v>2</v>
    <v>1核 2G</v>
  </rv>
  <rv s="2">
    <v>2</v>
    <v>北京 - 标准型SA3 - 1核 4G</v>
    <v>1</v>
    <v>Generic</v>
    <v>1</v>
    <v>北京 - 标准型SA3 - 1核 4G</v>
    <v>90.6</v>
    <v>北京</v>
    <v>标准型SA3</v>
    <v>北京 - 标准型SA3 - 1核 4G</v>
    <v>1</v>
    <v>4</v>
    <v>1核 4G</v>
  </rv>
  <rv s="2">
    <v>2</v>
    <v>北京 - 标准型SA3 - 2核 4G</v>
    <v>1</v>
    <v>Generic</v>
    <v>2</v>
    <v>北京 - 标准型SA3 - 2核 4G</v>
    <v>110</v>
    <v>北京</v>
    <v>标准型SA3</v>
    <v>北京 - 标准型SA3 - 2核 4G</v>
    <v>1</v>
    <v>4</v>
    <v>2核 4G</v>
  </rv>
  <rv s="2">
    <v>2</v>
    <v>北京 - 标准型SA3 - 2核 8G</v>
    <v>1</v>
    <v>Generic</v>
    <v>2</v>
    <v>北京 - 标准型SA3 - 2核 8G</v>
    <v>181.2</v>
    <v>北京</v>
    <v>标准型SA3</v>
    <v>北京 - 标准型SA3 - 2核 8G</v>
    <v>1</v>
    <v>8</v>
    <v>2核 8G</v>
  </rv>
  <rv s="2">
    <v>2</v>
    <v>北京 - 标准型SA3 - 4核 8G</v>
    <v>1</v>
    <v>Generic</v>
    <v>4</v>
    <v>北京 - 标准型SA3 - 4核 8G</v>
    <v>241.6</v>
    <v>北京</v>
    <v>标准型SA3</v>
    <v>北京 - 标准型SA3 - 4核 8G</v>
    <v>1</v>
    <v>8</v>
    <v>4核 8G</v>
  </rv>
  <rv s="2">
    <v>2</v>
    <v>北京 - 标准型SA3 - 4核 16G</v>
    <v>1</v>
    <v>Generic</v>
    <v>4</v>
    <v>北京 - 标准型SA3 - 4核 16G</v>
    <v>362.4</v>
    <v>北京</v>
    <v>标准型SA3</v>
    <v>北京 - 标准型SA3 - 4核 16G</v>
    <v>1</v>
    <v>16</v>
    <v>4核 16G</v>
  </rv>
  <rv s="2">
    <v>2</v>
    <v>北京 - 标准型SA3 - 8核 16G</v>
    <v>1</v>
    <v>Generic</v>
    <v>8</v>
    <v>北京 - 标准型SA3 - 8核 16G</v>
    <v>483.2</v>
    <v>北京</v>
    <v>标准型SA3</v>
    <v>北京 - 标准型SA3 - 8核 16G</v>
    <v>1</v>
    <v>16</v>
    <v>8核 16G</v>
  </rv>
  <rv s="2">
    <v>2</v>
    <v>北京 - 标准型SA3 - 8核 32G</v>
    <v>1</v>
    <v>Generic</v>
    <v>8</v>
    <v>北京 - 标准型SA3 - 8核 32G</v>
    <v>724.8</v>
    <v>北京</v>
    <v>标准型SA3</v>
    <v>北京 - 标准型SA3 - 8核 32G</v>
    <v>1</v>
    <v>32</v>
    <v>8核 32G</v>
  </rv>
  <rv s="2">
    <v>2</v>
    <v>北京 - 标准型SA3 - 16核 32G</v>
    <v>1</v>
    <v>Generic</v>
    <v>16</v>
    <v>北京 - 标准型SA3 - 16核 32G</v>
    <v>966.4</v>
    <v>北京</v>
    <v>标准型SA3</v>
    <v>北京 - 标准型SA3 - 16核 32G</v>
    <v>1</v>
    <v>32</v>
    <v>16核 32G</v>
  </rv>
  <rv s="2">
    <v>2</v>
    <v>北京 - 标准型SA3 - 16核 64G</v>
    <v>1</v>
    <v>Generic</v>
    <v>16</v>
    <v>北京 - 标准型SA3 - 16核 64G</v>
    <v>1449.6</v>
    <v>北京</v>
    <v>标准型SA3</v>
    <v>北京 - 标准型SA3 - 16核 64G</v>
    <v>1</v>
    <v>64</v>
    <v>16核 64G</v>
  </rv>
  <rv s="2">
    <v>2</v>
    <v>北京 - 标准型SA3 - 32核 64G</v>
    <v>1</v>
    <v>Generic</v>
    <v>32</v>
    <v>北京 - 标准型SA3 - 32核 64G</v>
    <v>1932.8</v>
    <v>北京</v>
    <v>标准型SA3</v>
    <v>北京 - 标准型SA3 - 32核 64G</v>
    <v>1</v>
    <v>64</v>
    <v>32核 64G</v>
  </rv>
  <rv s="2">
    <v>2</v>
    <v>北京 - 标准型SA3 - 32核 128G</v>
    <v>1</v>
    <v>Generic</v>
    <v>32</v>
    <v>北京 - 标准型SA3 - 32核 128G</v>
    <v>2899.2</v>
    <v>北京</v>
    <v>标准型SA3</v>
    <v>北京 - 标准型SA3 - 32核 128G</v>
    <v>1</v>
    <v>128</v>
    <v>32核 128G</v>
  </rv>
  <rv s="2">
    <v>2</v>
    <v>北京 - 标准型SA3 - 48核 96G</v>
    <v>1</v>
    <v>Generic</v>
    <v>48</v>
    <v>北京 - 标准型SA3 - 48核 96G</v>
    <v>2899.2</v>
    <v>北京</v>
    <v>标准型SA3</v>
    <v>北京 - 标准型SA3 - 48核 96G</v>
    <v>1</v>
    <v>96</v>
    <v>48核 96G</v>
  </rv>
  <rv s="2">
    <v>2</v>
    <v>北京 - 标准型SA3 - 48核 192G</v>
    <v>1</v>
    <v>Generic</v>
    <v>48</v>
    <v>北京 - 标准型SA3 - 48核 192G</v>
    <v>4348.8</v>
    <v>北京</v>
    <v>标准型SA3</v>
    <v>北京 - 标准型SA3 - 48核 192G</v>
    <v>1</v>
    <v>192</v>
    <v>48核 192G</v>
  </rv>
  <rv s="2">
    <v>2</v>
    <v>北京 - 标准型SA3 - 64核 128G</v>
    <v>1</v>
    <v>Generic</v>
    <v>64</v>
    <v>北京 - 标准型SA3 - 64核 128G</v>
    <v>3865.6</v>
    <v>北京</v>
    <v>标准型SA3</v>
    <v>北京 - 标准型SA3 - 64核 128G</v>
    <v>1</v>
    <v>128</v>
    <v>64核 128G</v>
  </rv>
  <rv s="2">
    <v>2</v>
    <v>北京 - 标准型SA3 - 64核 256G</v>
    <v>1</v>
    <v>Generic</v>
    <v>64</v>
    <v>北京 - 标准型SA3 - 64核 256G</v>
    <v>5798.4</v>
    <v>北京</v>
    <v>标准型SA3</v>
    <v>北京 - 标准型SA3 - 64核 256G</v>
    <v>1</v>
    <v>256</v>
    <v>64核 256G</v>
  </rv>
  <rv s="2">
    <v>2</v>
    <v>北京 - 标准型SA3 - 80核 160G</v>
    <v>1</v>
    <v>Generic</v>
    <v>80</v>
    <v>北京 - 标准型SA3 - 80核 160G</v>
    <v>4832</v>
    <v>北京</v>
    <v>标准型SA3</v>
    <v>北京 - 标准型SA3 - 80核 160G</v>
    <v>1</v>
    <v>160</v>
    <v>80核 160G</v>
  </rv>
  <rv s="2">
    <v>2</v>
    <v>北京 - 标准型SA3 - 80核 320G</v>
    <v>1</v>
    <v>Generic</v>
    <v>80</v>
    <v>北京 - 标准型SA3 - 80核 320G</v>
    <v>7248</v>
    <v>北京</v>
    <v>标准型SA3</v>
    <v>北京 - 标准型SA3 - 80核 320G</v>
    <v>1</v>
    <v>320</v>
    <v>80核 320G</v>
  </rv>
  <rv s="2">
    <v>2</v>
    <v>北京 - 标准型SA3 - 96核 192G</v>
    <v>1</v>
    <v>Generic</v>
    <v>96</v>
    <v>北京 - 标准型SA3 - 96核 192G</v>
    <v>5798.4</v>
    <v>北京</v>
    <v>标准型SA3</v>
    <v>北京 - 标准型SA3 - 96核 192G</v>
    <v>1</v>
    <v>192</v>
    <v>96核 192G</v>
  </rv>
  <rv s="2">
    <v>2</v>
    <v>北京 - 标准型SA3 - 96核 384G</v>
    <v>1</v>
    <v>Generic</v>
    <v>96</v>
    <v>北京 - 标准型SA3 - 96核 384G</v>
    <v>8697.6</v>
    <v>北京</v>
    <v>标准型SA3</v>
    <v>北京 - 标准型SA3 - 96核 384G</v>
    <v>1</v>
    <v>384</v>
    <v>96核 384G</v>
  </rv>
  <rv s="2">
    <v>2</v>
    <v>北京 - 标准型SA3 - 116核 216G</v>
    <v>1</v>
    <v>Generic</v>
    <v>116</v>
    <v>北京 - 标准型SA3 - 116核 216G</v>
    <v>6764.8</v>
    <v>北京</v>
    <v>标准型SA3</v>
    <v>北京 - 标准型SA3 - 116核 216G</v>
    <v>1</v>
    <v>216</v>
    <v>116核 216G</v>
  </rv>
  <rv s="2">
    <v>2</v>
    <v>北京 - 标准型SA3 - 116核 470G</v>
    <v>1</v>
    <v>Generic</v>
    <v>116</v>
    <v>北京 - 标准型SA3 - 116核 470G</v>
    <v>10600.2</v>
    <v>北京</v>
    <v>标准型SA3</v>
    <v>北京 - 标准型SA3 - 116核 470G</v>
    <v>1</v>
    <v>470</v>
    <v>116核 470G</v>
  </rv>
  <rv s="2">
    <v>2</v>
    <v>北京 - 标准型SA3 - 128核 215G</v>
    <v>1</v>
    <v>Generic</v>
    <v>128</v>
    <v>北京 - 标准型SA3 - 128核 215G</v>
    <v>7112.1</v>
    <v>北京</v>
    <v>标准型SA3</v>
    <v>北京 - 标准型SA3 - 128核 215G</v>
    <v>1</v>
    <v>215</v>
    <v>128核 215G</v>
  </rv>
  <rv s="2">
    <v>2</v>
    <v>北京 - 标准型SA3 - 128核 256G</v>
    <v>1</v>
    <v>Generic</v>
    <v>128</v>
    <v>北京 - 标准型SA3 - 128核 256G</v>
    <v>7731.2</v>
    <v>北京</v>
    <v>标准型SA3</v>
    <v>北京 - 标准型SA3 - 128核 256G</v>
    <v>1</v>
    <v>256</v>
    <v>128核 256G</v>
  </rv>
  <rv s="2">
    <v>2</v>
    <v>北京 - 标准型SA3 - 160核 320G</v>
    <v>1</v>
    <v>Generic</v>
    <v>160</v>
    <v>北京 - 标准型SA3 - 160核 320G</v>
    <v>9664</v>
    <v>北京</v>
    <v>标准型SA3</v>
    <v>北京 - 标准型SA3 - 160核 320G</v>
    <v>1</v>
    <v>320</v>
    <v>160核 320G</v>
  </rv>
  <rv s="2">
    <v>2</v>
    <v>北京 - 标准型SA3 - 160核 640G</v>
    <v>1</v>
    <v>Generic</v>
    <v>160</v>
    <v>北京 - 标准型SA3 - 160核 640G</v>
    <v>14496</v>
    <v>北京</v>
    <v>标准型SA3</v>
    <v>北京 - 标准型SA3 - 160核 640G</v>
    <v>1</v>
    <v>640</v>
    <v>160核 640G</v>
  </rv>
  <rv s="2">
    <v>2</v>
    <v>北京 - 标准型SA3 - 232核 432G</v>
    <v>1</v>
    <v>Generic</v>
    <v>232</v>
    <v>北京 - 标准型SA3 - 232核 432G</v>
    <v>13529.6</v>
    <v>北京</v>
    <v>标准型SA3</v>
    <v>北京 - 标准型SA3 - 232核 432G</v>
    <v>1</v>
    <v>432</v>
    <v>232核 432G</v>
  </rv>
  <rv s="2">
    <v>2</v>
    <v>北京 - 标准型SA3 - 232核 696G</v>
    <v>1</v>
    <v>Generic</v>
    <v>232</v>
    <v>北京 - 标准型SA3 - 232核 696G</v>
    <v>20416</v>
    <v>北京</v>
    <v>标准型SA3</v>
    <v>北京 - 标准型SA3 - 232核 696G</v>
    <v>1</v>
    <v>696</v>
    <v>232核 696G</v>
  </rv>
  <rv s="2">
    <v>2</v>
    <v>北京 - 标准型SA3 - 232核 940G</v>
    <v>1</v>
    <v>Generic</v>
    <v>232</v>
    <v>北京 - 标准型SA3 - 232核 940G</v>
    <v>21200.400000000001</v>
    <v>北京</v>
    <v>标准型SA3</v>
    <v>北京 - 标准型SA3 - 232核 940G</v>
    <v>1</v>
    <v>940</v>
    <v>232核 940G</v>
  </rv>
  <rv s="2">
    <v>2</v>
    <v>北京 - 标准型SA2 - 1核 1G</v>
    <v>1</v>
    <v>Generic</v>
    <v>1</v>
    <v>北京 - 标准型SA2 - 1核 1G</v>
    <v>29</v>
    <v>北京</v>
    <v>标准型SA2</v>
    <v>北京 - 标准型SA2 - 1核 1G</v>
    <v>1</v>
    <v>1</v>
    <v>1核 1G</v>
  </rv>
  <rv s="2">
    <v>2</v>
    <v>北京 - 标准型SA2 - 1核 2G</v>
    <v>1</v>
    <v>Generic</v>
    <v>1</v>
    <v>北京 - 标准型SA2 - 1核 2G</v>
    <v>32</v>
    <v>北京</v>
    <v>标准型SA2</v>
    <v>北京 - 标准型SA2 - 1核 2G</v>
    <v>1</v>
    <v>2</v>
    <v>1核 2G</v>
  </rv>
  <rv s="2">
    <v>2</v>
    <v>北京 - 标准型SA2 - 1核 4G</v>
    <v>1</v>
    <v>Generic</v>
    <v>1</v>
    <v>北京 - 标准型SA2 - 1核 4G</v>
    <v>96</v>
    <v>北京</v>
    <v>标准型SA2</v>
    <v>北京 - 标准型SA2 - 1核 4G</v>
    <v>1</v>
    <v>4</v>
    <v>1核 4G</v>
  </rv>
  <rv s="2">
    <v>2</v>
    <v>北京 - 标准型SA2 - 2核 4G</v>
    <v>1</v>
    <v>Generic</v>
    <v>2</v>
    <v>北京 - 标准型SA2 - 2核 4G</v>
    <v>136</v>
    <v>北京</v>
    <v>标准型SA2</v>
    <v>北京 - 标准型SA2 - 2核 4G</v>
    <v>1</v>
    <v>4</v>
    <v>2核 4G</v>
  </rv>
  <rv s="2">
    <v>2</v>
    <v>北京 - 标准型SA2 - 2核 8G</v>
    <v>1</v>
    <v>Generic</v>
    <v>2</v>
    <v>北京 - 标准型SA2 - 2核 8G</v>
    <v>192</v>
    <v>北京</v>
    <v>标准型SA2</v>
    <v>北京 - 标准型SA2 - 2核 8G</v>
    <v>1</v>
    <v>8</v>
    <v>2核 8G</v>
  </rv>
  <rv s="2">
    <v>2</v>
    <v>北京 - 标准型SA2 - 4核 8G</v>
    <v>1</v>
    <v>Generic</v>
    <v>4</v>
    <v>北京 - 标准型SA2 - 4核 8G</v>
    <v>256</v>
    <v>北京</v>
    <v>标准型SA2</v>
    <v>北京 - 标准型SA2 - 4核 8G</v>
    <v>1</v>
    <v>8</v>
    <v>4核 8G</v>
  </rv>
  <rv s="2">
    <v>2</v>
    <v>北京 - 标准型SA2 - 4核 16G</v>
    <v>1</v>
    <v>Generic</v>
    <v>4</v>
    <v>北京 - 标准型SA2 - 4核 16G</v>
    <v>384</v>
    <v>北京</v>
    <v>标准型SA2</v>
    <v>北京 - 标准型SA2 - 4核 16G</v>
    <v>1</v>
    <v>16</v>
    <v>4核 16G</v>
  </rv>
  <rv s="2">
    <v>2</v>
    <v>北京 - 标准型SA2 - 8核 16G</v>
    <v>1</v>
    <v>Generic</v>
    <v>8</v>
    <v>北京 - 标准型SA2 - 8核 16G</v>
    <v>512</v>
    <v>北京</v>
    <v>标准型SA2</v>
    <v>北京 - 标准型SA2 - 8核 16G</v>
    <v>1</v>
    <v>16</v>
    <v>8核 16G</v>
  </rv>
  <rv s="2">
    <v>2</v>
    <v>北京 - 标准型SA2 - 8核 32G</v>
    <v>1</v>
    <v>Generic</v>
    <v>8</v>
    <v>北京 - 标准型SA2 - 8核 32G</v>
    <v>768</v>
    <v>北京</v>
    <v>标准型SA2</v>
    <v>北京 - 标准型SA2 - 8核 32G</v>
    <v>1</v>
    <v>32</v>
    <v>8核 32G</v>
  </rv>
  <rv s="2">
    <v>2</v>
    <v>北京 - 标准型SA2 - 16核 32G</v>
    <v>1</v>
    <v>Generic</v>
    <v>16</v>
    <v>北京 - 标准型SA2 - 16核 32G</v>
    <v>1024</v>
    <v>北京</v>
    <v>标准型SA2</v>
    <v>北京 - 标准型SA2 - 16核 32G</v>
    <v>1</v>
    <v>32</v>
    <v>16核 32G</v>
  </rv>
  <rv s="2">
    <v>2</v>
    <v>北京 - 标准型SA2 - 16核 64G</v>
    <v>1</v>
    <v>Generic</v>
    <v>16</v>
    <v>北京 - 标准型SA2 - 16核 64G</v>
    <v>1536</v>
    <v>北京</v>
    <v>标准型SA2</v>
    <v>北京 - 标准型SA2 - 16核 64G</v>
    <v>1</v>
    <v>64</v>
    <v>16核 64G</v>
  </rv>
  <rv s="2">
    <v>2</v>
    <v>北京 - 标准型SA2 - 32核 64G</v>
    <v>1</v>
    <v>Generic</v>
    <v>32</v>
    <v>北京 - 标准型SA2 - 32核 64G</v>
    <v>2048</v>
    <v>北京</v>
    <v>标准型SA2</v>
    <v>北京 - 标准型SA2 - 32核 64G</v>
    <v>1</v>
    <v>64</v>
    <v>32核 64G</v>
  </rv>
  <rv s="2">
    <v>2</v>
    <v>北京 - 标准型SA2 - 32核 128G</v>
    <v>1</v>
    <v>Generic</v>
    <v>32</v>
    <v>北京 - 标准型SA2 - 32核 128G</v>
    <v>3072</v>
    <v>北京</v>
    <v>标准型SA2</v>
    <v>北京 - 标准型SA2 - 32核 128G</v>
    <v>1</v>
    <v>128</v>
    <v>32核 128G</v>
  </rv>
  <rv s="2">
    <v>2</v>
    <v>北京 - 标准型SA2 - 48核 96G</v>
    <v>1</v>
    <v>Generic</v>
    <v>48</v>
    <v>北京 - 标准型SA2 - 48核 96G</v>
    <v>3072</v>
    <v>北京</v>
    <v>标准型SA2</v>
    <v>北京 - 标准型SA2 - 48核 96G</v>
    <v>1</v>
    <v>96</v>
    <v>48核 96G</v>
  </rv>
  <rv s="2">
    <v>2</v>
    <v>北京 - 标准型SA2 - 48核 128G</v>
    <v>1</v>
    <v>Generic</v>
    <v>48</v>
    <v>北京 - 标准型SA2 - 48核 128G</v>
    <v>3584</v>
    <v>北京</v>
    <v>标准型SA2</v>
    <v>北京 - 标准型SA2 - 48核 128G</v>
    <v>1</v>
    <v>128</v>
    <v>48核 128G</v>
  </rv>
  <rv s="2">
    <v>2</v>
    <v>北京 - 标准型SA2 - 48核 192G</v>
    <v>1</v>
    <v>Generic</v>
    <v>48</v>
    <v>北京 - 标准型SA2 - 48核 192G</v>
    <v>4608</v>
    <v>北京</v>
    <v>标准型SA2</v>
    <v>北京 - 标准型SA2 - 48核 192G</v>
    <v>1</v>
    <v>192</v>
    <v>48核 192G</v>
  </rv>
  <rv s="2">
    <v>2</v>
    <v>北京 - 标准型SA2 - 64核 128G</v>
    <v>1</v>
    <v>Generic</v>
    <v>64</v>
    <v>北京 - 标准型SA2 - 64核 128G</v>
    <v>4096</v>
    <v>北京</v>
    <v>标准型SA2</v>
    <v>北京 - 标准型SA2 - 64核 128G</v>
    <v>1</v>
    <v>128</v>
    <v>64核 128G</v>
  </rv>
  <rv s="2">
    <v>2</v>
    <v>北京 - 标准型SA2 - 64核 256G</v>
    <v>1</v>
    <v>Generic</v>
    <v>64</v>
    <v>北京 - 标准型SA2 - 64核 256G</v>
    <v>6144</v>
    <v>北京</v>
    <v>标准型SA2</v>
    <v>北京 - 标准型SA2 - 64核 256G</v>
    <v>1</v>
    <v>256</v>
    <v>64核 256G</v>
  </rv>
  <rv s="2">
    <v>2</v>
    <v>北京 - 标准型SA2 - 80核 160G</v>
    <v>1</v>
    <v>Generic</v>
    <v>80</v>
    <v>北京 - 标准型SA2 - 80核 160G</v>
    <v>5120</v>
    <v>北京</v>
    <v>标准型SA2</v>
    <v>北京 - 标准型SA2 - 80核 160G</v>
    <v>1</v>
    <v>160</v>
    <v>80核 160G</v>
  </rv>
  <rv s="2">
    <v>2</v>
    <v>北京 - 标准型SA2 - 90核 224G</v>
    <v>1</v>
    <v>Generic</v>
    <v>90</v>
    <v>北京 - 标准型SA2 - 90核 224G</v>
    <v>6464</v>
    <v>北京</v>
    <v>标准型SA2</v>
    <v>北京 - 标准型SA2 - 90核 224G</v>
    <v>1</v>
    <v>224</v>
    <v>90核 224G</v>
  </rv>
  <rv s="2">
    <v>2</v>
    <v>北京 - 标准型SA2 - 90核 480G</v>
    <v>1</v>
    <v>Generic</v>
    <v>90</v>
    <v>北京 - 标准型SA2 - 90核 480G</v>
    <v>10560</v>
    <v>北京</v>
    <v>标准型SA2</v>
    <v>北京 - 标准型SA2 - 90核 480G</v>
    <v>1</v>
    <v>480</v>
    <v>90核 480G</v>
  </rv>
  <rv s="2">
    <v>2</v>
    <v>北京 - 标准型SA2 - 96核 192G</v>
    <v>1</v>
    <v>Generic</v>
    <v>96</v>
    <v>北京 - 标准型SA2 - 96核 192G</v>
    <v>6144</v>
    <v>北京</v>
    <v>标准型SA2</v>
    <v>北京 - 标准型SA2 - 96核 192G</v>
    <v>1</v>
    <v>192</v>
    <v>96核 192G</v>
  </rv>
  <rv s="2">
    <v>2</v>
    <v>北京 - 标准型SA2 - 128核 256G</v>
    <v>1</v>
    <v>Generic</v>
    <v>128</v>
    <v>北京 - 标准型SA2 - 128核 256G</v>
    <v>8192</v>
    <v>北京</v>
    <v>标准型SA2</v>
    <v>北京 - 标准型SA2 - 128核 256G</v>
    <v>1</v>
    <v>256</v>
    <v>128核 256G</v>
  </rv>
  <rv s="2">
    <v>2</v>
    <v>北京 - 标准型SA2 - 160核 320G</v>
    <v>1</v>
    <v>Generic</v>
    <v>160</v>
    <v>北京 - 标准型SA2 - 160核 320G</v>
    <v>10240</v>
    <v>北京</v>
    <v>标准型SA2</v>
    <v>北京 - 标准型SA2 - 160核 320G</v>
    <v>1</v>
    <v>320</v>
    <v>160核 320G</v>
  </rv>
  <rv s="2">
    <v>2</v>
    <v>北京 - 标准型SA2 - 180核 464G</v>
    <v>1</v>
    <v>Generic</v>
    <v>180</v>
    <v>北京 - 标准型SA2 - 180核 464G</v>
    <v>13184</v>
    <v>北京</v>
    <v>标准型SA2</v>
    <v>北京 - 标准型SA2 - 180核 464G</v>
    <v>1</v>
    <v>464</v>
    <v>180核 464G</v>
  </rv>
  <rv s="2">
    <v>2</v>
    <v>北京 - 标准型SA2 - 180核 960G</v>
    <v>1</v>
    <v>Generic</v>
    <v>180</v>
    <v>北京 - 标准型SA2 - 180核 960G</v>
    <v>21120</v>
    <v>北京</v>
    <v>标准型SA2</v>
    <v>北京 - 标准型SA2 - 180核 960G</v>
    <v>1</v>
    <v>960</v>
    <v>180核 960G</v>
  </rv>
  <rv s="2">
    <v>2</v>
    <v>北京 - 标准型SA1 - 1核 1G</v>
    <v>1</v>
    <v>Generic</v>
    <v>1</v>
    <v>北京 - 标准型SA1 - 1核 1G</v>
    <v>32</v>
    <v>北京</v>
    <v>标准型SA1</v>
    <v>北京 - 标准型SA1 - 1核 1G</v>
    <v>1</v>
    <v>1</v>
    <v>1核 1G</v>
  </rv>
  <rv s="2">
    <v>2</v>
    <v>北京 - 标准型SA1 - 1核 2G</v>
    <v>1</v>
    <v>Generic</v>
    <v>1</v>
    <v>北京 - 标准型SA1 - 1核 2G</v>
    <v>64</v>
    <v>北京</v>
    <v>标准型SA1</v>
    <v>北京 - 标准型SA1 - 1核 2G</v>
    <v>1</v>
    <v>2</v>
    <v>1核 2G</v>
  </rv>
  <rv s="2">
    <v>2</v>
    <v>北京 - 标准型SA1 - 1核 4G</v>
    <v>1</v>
    <v>Generic</v>
    <v>1</v>
    <v>北京 - 标准型SA1 - 1核 4G</v>
    <v>96</v>
    <v>北京</v>
    <v>标准型SA1</v>
    <v>北京 - 标准型SA1 - 1核 4G</v>
    <v>1</v>
    <v>4</v>
    <v>1核 4G</v>
  </rv>
  <rv s="2">
    <v>2</v>
    <v>北京 - 标准型SA1 - 2核 4G</v>
    <v>1</v>
    <v>Generic</v>
    <v>2</v>
    <v>北京 - 标准型SA1 - 2核 4G</v>
    <v>128</v>
    <v>北京</v>
    <v>标准型SA1</v>
    <v>北京 - 标准型SA1 - 2核 4G</v>
    <v>1</v>
    <v>4</v>
    <v>2核 4G</v>
  </rv>
  <rv s="2">
    <v>2</v>
    <v>北京 - 标准型SA1 - 2核 8G</v>
    <v>1</v>
    <v>Generic</v>
    <v>2</v>
    <v>北京 - 标准型SA1 - 2核 8G</v>
    <v>192</v>
    <v>北京</v>
    <v>标准型SA1</v>
    <v>北京 - 标准型SA1 - 2核 8G</v>
    <v>1</v>
    <v>8</v>
    <v>2核 8G</v>
  </rv>
  <rv s="2">
    <v>2</v>
    <v>北京 - 标准型SA1 - 4核 8G</v>
    <v>1</v>
    <v>Generic</v>
    <v>4</v>
    <v>北京 - 标准型SA1 - 4核 8G</v>
    <v>256</v>
    <v>北京</v>
    <v>标准型SA1</v>
    <v>北京 - 标准型SA1 - 4核 8G</v>
    <v>1</v>
    <v>8</v>
    <v>4核 8G</v>
  </rv>
  <rv s="2">
    <v>2</v>
    <v>北京 - 标准型SA1 - 4核 16G</v>
    <v>1</v>
    <v>Generic</v>
    <v>4</v>
    <v>北京 - 标准型SA1 - 4核 16G</v>
    <v>384</v>
    <v>北京</v>
    <v>标准型SA1</v>
    <v>北京 - 标准型SA1 - 4核 16G</v>
    <v>1</v>
    <v>16</v>
    <v>4核 16G</v>
  </rv>
  <rv s="2">
    <v>2</v>
    <v>北京 - 标准型SA1 - 8核 16G</v>
    <v>1</v>
    <v>Generic</v>
    <v>8</v>
    <v>北京 - 标准型SA1 - 8核 16G</v>
    <v>512</v>
    <v>北京</v>
    <v>标准型SA1</v>
    <v>北京 - 标准型SA1 - 8核 16G</v>
    <v>1</v>
    <v>16</v>
    <v>8核 16G</v>
  </rv>
  <rv s="2">
    <v>2</v>
    <v>北京 - 标准型SA1 - 8核 32G</v>
    <v>1</v>
    <v>Generic</v>
    <v>8</v>
    <v>北京 - 标准型SA1 - 8核 32G</v>
    <v>768</v>
    <v>北京</v>
    <v>标准型SA1</v>
    <v>北京 - 标准型SA1 - 8核 32G</v>
    <v>1</v>
    <v>32</v>
    <v>8核 32G</v>
  </rv>
  <rv s="2">
    <v>2</v>
    <v>北京 - 标准型SA1 - 16核 32G</v>
    <v>1</v>
    <v>Generic</v>
    <v>16</v>
    <v>北京 - 标准型SA1 - 16核 32G</v>
    <v>1024</v>
    <v>北京</v>
    <v>标准型SA1</v>
    <v>北京 - 标准型SA1 - 16核 32G</v>
    <v>1</v>
    <v>32</v>
    <v>16核 32G</v>
  </rv>
  <rv s="2">
    <v>2</v>
    <v>北京 - 标准型SA1 - 16核 64G</v>
    <v>1</v>
    <v>Generic</v>
    <v>16</v>
    <v>北京 - 标准型SA1 - 16核 64G</v>
    <v>1536</v>
    <v>北京</v>
    <v>标准型SA1</v>
    <v>北京 - 标准型SA1 - 16核 64G</v>
    <v>1</v>
    <v>64</v>
    <v>16核 64G</v>
  </rv>
  <rv s="2">
    <v>2</v>
    <v>北京 - 标准型SA1 - 32核 64G</v>
    <v>1</v>
    <v>Generic</v>
    <v>32</v>
    <v>北京 - 标准型SA1 - 32核 64G</v>
    <v>2048</v>
    <v>北京</v>
    <v>标准型SA1</v>
    <v>北京 - 标准型SA1 - 32核 64G</v>
    <v>1</v>
    <v>64</v>
    <v>32核 64G</v>
  </rv>
  <rv s="2">
    <v>2</v>
    <v>北京 - 标准型SA1 - 32核 128G</v>
    <v>1</v>
    <v>Generic</v>
    <v>32</v>
    <v>北京 - 标准型SA1 - 32核 128G</v>
    <v>3072</v>
    <v>北京</v>
    <v>标准型SA1</v>
    <v>北京 - 标准型SA1 - 32核 128G</v>
    <v>1</v>
    <v>128</v>
    <v>32核 128G</v>
  </rv>
  <rv s="2">
    <v>2</v>
    <v>北京 - 标准型SA1 - 64核 128G</v>
    <v>1</v>
    <v>Generic</v>
    <v>64</v>
    <v>北京 - 标准型SA1 - 64核 128G</v>
    <v>4096</v>
    <v>北京</v>
    <v>标准型SA1</v>
    <v>北京 - 标准型SA1 - 64核 128G</v>
    <v>1</v>
    <v>128</v>
    <v>64核 128G</v>
  </rv>
  <rv s="2">
    <v>2</v>
    <v>北京 - 标准型SA1 - 64核 256G</v>
    <v>1</v>
    <v>Generic</v>
    <v>64</v>
    <v>北京 - 标准型SA1 - 64核 256G</v>
    <v>6144</v>
    <v>北京</v>
    <v>标准型SA1</v>
    <v>北京 - 标准型SA1 - 64核 256G</v>
    <v>1</v>
    <v>256</v>
    <v>64核 256G</v>
  </rv>
  <rv s="2">
    <v>2</v>
    <v>北京 - 标准型SA1 - 128核 448G</v>
    <v>1</v>
    <v>Generic</v>
    <v>128</v>
    <v>北京 - 标准型SA1 - 128核 448G</v>
    <v>11264</v>
    <v>北京</v>
    <v>标准型SA1</v>
    <v>北京 - 标准型SA1 - 128核 448G</v>
    <v>1</v>
    <v>448</v>
    <v>128核 448G</v>
  </rv>
  <rv s="2">
    <v>2</v>
    <v>北京 - 标准型S6 - 32核 64G</v>
    <v>1</v>
    <v>Generic</v>
    <v>32</v>
    <v>北京 - 标准型S6 - 32核 64G</v>
    <v>3238.4</v>
    <v>北京</v>
    <v>标准型S6</v>
    <v>北京 - 标准型S6 - 32核 64G</v>
    <v>1</v>
    <v>64</v>
    <v>32核 64G</v>
  </rv>
  <rv s="2">
    <v>2</v>
    <v>北京 - 标准型S6 - 32核 128G</v>
    <v>1</v>
    <v>Generic</v>
    <v>32</v>
    <v>北京 - 标准型S6 - 32核 128G</v>
    <v>4857.6000000000004</v>
    <v>北京</v>
    <v>标准型S6</v>
    <v>北京 - 标准型S6 - 32核 128G</v>
    <v>1</v>
    <v>128</v>
    <v>32核 128G</v>
  </rv>
  <rv s="2">
    <v>2</v>
    <v>北京 - 标准型S6 - 64核 256G</v>
    <v>1</v>
    <v>Generic</v>
    <v>64</v>
    <v>北京 - 标准型S6 - 64核 256G</v>
    <v>9715.2000000000007</v>
    <v>北京</v>
    <v>标准型S6</v>
    <v>北京 - 标准型S6 - 64核 256G</v>
    <v>1</v>
    <v>256</v>
    <v>64核 256G</v>
  </rv>
  <rv s="2">
    <v>2</v>
    <v>北京 - 标准型S6 - 124核 432G</v>
    <v>1</v>
    <v>Generic</v>
    <v>124</v>
    <v>北京 - 标准型S6 - 124核 432G</v>
    <v>17204</v>
    <v>北京</v>
    <v>标准型S6</v>
    <v>北京 - 标准型S6 - 124核 432G</v>
    <v>1</v>
    <v>432</v>
    <v>124核 432G</v>
  </rv>
  <rv s="2">
    <v>2</v>
    <v>北京 - 标准型S5 - 1核 1G</v>
    <v>1</v>
    <v>Generic</v>
    <v>1</v>
    <v>北京 - 标准型S5 - 1核 1G</v>
    <v>42</v>
    <v>北京</v>
    <v>标准型S5</v>
    <v>北京 - 标准型S5 - 1核 1G</v>
    <v>1</v>
    <v>1</v>
    <v>1核 1G</v>
  </rv>
  <rv s="2">
    <v>2</v>
    <v>北京 - 标准型S5 - 1核 2G</v>
    <v>1</v>
    <v>Generic</v>
    <v>1</v>
    <v>北京 - 标准型S5 - 1核 2G</v>
    <v>45</v>
    <v>北京</v>
    <v>标准型S5</v>
    <v>北京 - 标准型S5 - 1核 2G</v>
    <v>1</v>
    <v>2</v>
    <v>1核 2G</v>
  </rv>
  <rv s="2">
    <v>2</v>
    <v>北京 - 标准型S5 - 1核 4G</v>
    <v>1</v>
    <v>Generic</v>
    <v>1</v>
    <v>北京 - 标准型S5 - 1核 4G</v>
    <v>138</v>
    <v>北京</v>
    <v>标准型S5</v>
    <v>北京 - 标准型S5 - 1核 4G</v>
    <v>1</v>
    <v>4</v>
    <v>1核 4G</v>
  </rv>
  <rv s="2">
    <v>2</v>
    <v>北京 - 标准型S5 - 2核 4G</v>
    <v>1</v>
    <v>Generic</v>
    <v>2</v>
    <v>北京 - 标准型S5 - 2核 4G</v>
    <v>170</v>
    <v>北京</v>
    <v>标准型S5</v>
    <v>北京 - 标准型S5 - 2核 4G</v>
    <v>1</v>
    <v>4</v>
    <v>2核 4G</v>
  </rv>
  <rv s="2">
    <v>2</v>
    <v>北京 - 标准型S5 - 2核 8G</v>
    <v>1</v>
    <v>Generic</v>
    <v>2</v>
    <v>北京 - 标准型S5 - 2核 8G</v>
    <v>276</v>
    <v>北京</v>
    <v>标准型S5</v>
    <v>北京 - 标准型S5 - 2核 8G</v>
    <v>1</v>
    <v>8</v>
    <v>2核 8G</v>
  </rv>
  <rv s="2">
    <v>2</v>
    <v>北京 - 标准型S5 - 4核 8G</v>
    <v>1</v>
    <v>Generic</v>
    <v>4</v>
    <v>北京 - 标准型S5 - 4核 8G</v>
    <v>368</v>
    <v>北京</v>
    <v>标准型S5</v>
    <v>北京 - 标准型S5 - 4核 8G</v>
    <v>1</v>
    <v>8</v>
    <v>4核 8G</v>
  </rv>
  <rv s="2">
    <v>2</v>
    <v>北京 - 标准型S5 - 4核 16G</v>
    <v>1</v>
    <v>Generic</v>
    <v>4</v>
    <v>北京 - 标准型S5 - 4核 16G</v>
    <v>552</v>
    <v>北京</v>
    <v>标准型S5</v>
    <v>北京 - 标准型S5 - 4核 16G</v>
    <v>1</v>
    <v>16</v>
    <v>4核 16G</v>
  </rv>
  <rv s="2">
    <v>2</v>
    <v>北京 - 标准型S5 - 8核 16G</v>
    <v>1</v>
    <v>Generic</v>
    <v>8</v>
    <v>北京 - 标准型S5 - 8核 16G</v>
    <v>736</v>
    <v>北京</v>
    <v>标准型S5</v>
    <v>北京 - 标准型S5 - 8核 16G</v>
    <v>1</v>
    <v>16</v>
    <v>8核 16G</v>
  </rv>
  <rv s="2">
    <v>2</v>
    <v>北京 - 标准型S5 - 8核 32G</v>
    <v>1</v>
    <v>Generic</v>
    <v>8</v>
    <v>北京 - 标准型S5 - 8核 32G</v>
    <v>1104</v>
    <v>北京</v>
    <v>标准型S5</v>
    <v>北京 - 标准型S5 - 8核 32G</v>
    <v>1</v>
    <v>32</v>
    <v>8核 32G</v>
  </rv>
  <rv s="2">
    <v>2</v>
    <v>北京 - 标准型S5 - 16核 32G</v>
    <v>1</v>
    <v>Generic</v>
    <v>16</v>
    <v>北京 - 标准型S5 - 16核 32G</v>
    <v>1472</v>
    <v>北京</v>
    <v>标准型S5</v>
    <v>北京 - 标准型S5 - 16核 32G</v>
    <v>1</v>
    <v>32</v>
    <v>16核 32G</v>
  </rv>
  <rv s="2">
    <v>2</v>
    <v>北京 - 标准型S5 - 16核 64G</v>
    <v>1</v>
    <v>Generic</v>
    <v>16</v>
    <v>北京 - 标准型S5 - 16核 64G</v>
    <v>2208</v>
    <v>北京</v>
    <v>标准型S5</v>
    <v>北京 - 标准型S5 - 16核 64G</v>
    <v>1</v>
    <v>64</v>
    <v>16核 64G</v>
  </rv>
  <rv s="2">
    <v>2</v>
    <v>北京 - 标准型S5 - 24核 48G</v>
    <v>1</v>
    <v>Generic</v>
    <v>24</v>
    <v>北京 - 标准型S5 - 24核 48G</v>
    <v>2208</v>
    <v>北京</v>
    <v>标准型S5</v>
    <v>北京 - 标准型S5 - 24核 48G</v>
    <v>1</v>
    <v>48</v>
    <v>24核 48G</v>
  </rv>
  <rv s="2">
    <v>2</v>
    <v>北京 - 标准型S5 - 24核 96G</v>
    <v>1</v>
    <v>Generic</v>
    <v>24</v>
    <v>北京 - 标准型S5 - 24核 96G</v>
    <v>3312</v>
    <v>北京</v>
    <v>标准型S5</v>
    <v>北京 - 标准型S5 - 24核 96G</v>
    <v>1</v>
    <v>96</v>
    <v>24核 96G</v>
  </rv>
  <rv s="2">
    <v>2</v>
    <v>北京 - 标准型S5 - 32核 64G</v>
    <v>1</v>
    <v>Generic</v>
    <v>32</v>
    <v>北京 - 标准型S5 - 32核 64G</v>
    <v>2944</v>
    <v>北京</v>
    <v>标准型S5</v>
    <v>北京 - 标准型S5 - 32核 64G</v>
    <v>1</v>
    <v>64</v>
    <v>32核 64G</v>
  </rv>
  <rv s="2">
    <v>2</v>
    <v>北京 - 标准型S5 - 32核 128G</v>
    <v>1</v>
    <v>Generic</v>
    <v>32</v>
    <v>北京 - 标准型S5 - 32核 128G</v>
    <v>4416</v>
    <v>北京</v>
    <v>标准型S5</v>
    <v>北京 - 标准型S5 - 32核 128G</v>
    <v>1</v>
    <v>128</v>
    <v>32核 128G</v>
  </rv>
  <rv s="2">
    <v>2</v>
    <v>北京 - 标准型S5 - 48核 96G</v>
    <v>1</v>
    <v>Generic</v>
    <v>48</v>
    <v>北京 - 标准型S5 - 48核 96G</v>
    <v>4416</v>
    <v>北京</v>
    <v>标准型S5</v>
    <v>北京 - 标准型S5 - 48核 96G</v>
    <v>1</v>
    <v>96</v>
    <v>48核 96G</v>
  </rv>
  <rv s="2">
    <v>2</v>
    <v>北京 - 标准型S5 - 48核 192G</v>
    <v>1</v>
    <v>Generic</v>
    <v>48</v>
    <v>北京 - 标准型S5 - 48核 192G</v>
    <v>6624</v>
    <v>北京</v>
    <v>标准型S5</v>
    <v>北京 - 标准型S5 - 48核 192G</v>
    <v>1</v>
    <v>192</v>
    <v>48核 192G</v>
  </rv>
  <rv s="2">
    <v>2</v>
    <v>北京 - 标准型S5 - 64核 256G</v>
    <v>1</v>
    <v>Generic</v>
    <v>64</v>
    <v>北京 - 标准型S5 - 64核 256G</v>
    <v>8832</v>
    <v>北京</v>
    <v>标准型S5</v>
    <v>北京 - 标准型S5 - 64核 256G</v>
    <v>1</v>
    <v>256</v>
    <v>64核 256G</v>
  </rv>
  <rv s="2">
    <v>2</v>
    <v>北京 - 标准型S5 - 76核 256G</v>
    <v>1</v>
    <v>Generic</v>
    <v>76</v>
    <v>北京 - 标准型S5 - 76核 256G</v>
    <v>9384</v>
    <v>北京</v>
    <v>标准型S5</v>
    <v>北京 - 标准型S5 - 76核 256G</v>
    <v>1</v>
    <v>256</v>
    <v>76核 256G</v>
  </rv>
  <rv s="2">
    <v>2</v>
    <v>北京 - 标准型S5 - 80核 160G</v>
    <v>1</v>
    <v>Generic</v>
    <v>80</v>
    <v>北京 - 标准型S5 - 80核 160G</v>
    <v>7360</v>
    <v>北京</v>
    <v>标准型S5</v>
    <v>北京 - 标准型S5 - 80核 160G</v>
    <v>1</v>
    <v>160</v>
    <v>80核 160G</v>
  </rv>
  <rv s="2">
    <v>2</v>
    <v>北京 - 标准型S5 - 84核 320G</v>
    <v>1</v>
    <v>Generic</v>
    <v>84</v>
    <v>北京 - 标准型S5 - 84核 320G</v>
    <v>11224</v>
    <v>北京</v>
    <v>标准型S5</v>
    <v>北京 - 标准型S5 - 84核 320G</v>
    <v>1</v>
    <v>320</v>
    <v>84核 320G</v>
  </rv>
  <rv s="2">
    <v>2</v>
    <v>北京 - 标准型S4 - 1核 1G</v>
    <v>1</v>
    <v>Generic</v>
    <v>1</v>
    <v>北京 - 标准型S4 - 1核 1G</v>
    <v>60</v>
    <v>北京</v>
    <v>标准型S4</v>
    <v>北京 - 标准型S4 - 1核 1G</v>
    <v>1</v>
    <v>1</v>
    <v>1核 1G</v>
  </rv>
  <rv s="2">
    <v>2</v>
    <v>北京 - 标准型S4 - 1核 2G</v>
    <v>1</v>
    <v>Generic</v>
    <v>1</v>
    <v>北京 - 标准型S4 - 1核 2G</v>
    <v>88</v>
    <v>北京</v>
    <v>标准型S4</v>
    <v>北京 - 标准型S4 - 1核 2G</v>
    <v>1</v>
    <v>2</v>
    <v>1核 2G</v>
  </rv>
  <rv s="2">
    <v>2</v>
    <v>北京 - 标准型S4 - 1核 4G</v>
    <v>1</v>
    <v>Generic</v>
    <v>1</v>
    <v>北京 - 标准型S4 - 1核 4G</v>
    <v>138</v>
    <v>北京</v>
    <v>标准型S4</v>
    <v>北京 - 标准型S4 - 1核 4G</v>
    <v>1</v>
    <v>4</v>
    <v>1核 4G</v>
  </rv>
  <rv s="2">
    <v>2</v>
    <v>北京 - 标准型S4 - 2核 4G</v>
    <v>1</v>
    <v>Generic</v>
    <v>2</v>
    <v>北京 - 标准型S4 - 2核 4G</v>
    <v>184</v>
    <v>北京</v>
    <v>标准型S4</v>
    <v>北京 - 标准型S4 - 2核 4G</v>
    <v>1</v>
    <v>4</v>
    <v>2核 4G</v>
  </rv>
  <rv s="2">
    <v>2</v>
    <v>北京 - 标准型S4 - 2核 8G</v>
    <v>1</v>
    <v>Generic</v>
    <v>2</v>
    <v>北京 - 标准型S4 - 2核 8G</v>
    <v>276</v>
    <v>北京</v>
    <v>标准型S4</v>
    <v>北京 - 标准型S4 - 2核 8G</v>
    <v>1</v>
    <v>8</v>
    <v>2核 8G</v>
  </rv>
  <rv s="2">
    <v>2</v>
    <v>北京 - 标准型S4 - 4核 8G</v>
    <v>1</v>
    <v>Generic</v>
    <v>4</v>
    <v>北京 - 标准型S4 - 4核 8G</v>
    <v>368</v>
    <v>北京</v>
    <v>标准型S4</v>
    <v>北京 - 标准型S4 - 4核 8G</v>
    <v>1</v>
    <v>8</v>
    <v>4核 8G</v>
  </rv>
  <rv s="2">
    <v>2</v>
    <v>北京 - 标准型S4 - 4核 16G</v>
    <v>1</v>
    <v>Generic</v>
    <v>4</v>
    <v>北京 - 标准型S4 - 4核 16G</v>
    <v>552</v>
    <v>北京</v>
    <v>标准型S4</v>
    <v>北京 - 标准型S4 - 4核 16G</v>
    <v>1</v>
    <v>16</v>
    <v>4核 16G</v>
  </rv>
  <rv s="2">
    <v>2</v>
    <v>北京 - 标准型S4 - 8核 16G</v>
    <v>1</v>
    <v>Generic</v>
    <v>8</v>
    <v>北京 - 标准型S4 - 8核 16G</v>
    <v>736</v>
    <v>北京</v>
    <v>标准型S4</v>
    <v>北京 - 标准型S4 - 8核 16G</v>
    <v>1</v>
    <v>16</v>
    <v>8核 16G</v>
  </rv>
  <rv s="2">
    <v>2</v>
    <v>北京 - 标准型S4 - 8核 32G</v>
    <v>1</v>
    <v>Generic</v>
    <v>8</v>
    <v>北京 - 标准型S4 - 8核 32G</v>
    <v>1104</v>
    <v>北京</v>
    <v>标准型S4</v>
    <v>北京 - 标准型S4 - 8核 32G</v>
    <v>1</v>
    <v>32</v>
    <v>8核 32G</v>
  </rv>
  <rv s="2">
    <v>2</v>
    <v>北京 - 标准型S4 - 12核 48G</v>
    <v>1</v>
    <v>Generic</v>
    <v>12</v>
    <v>北京 - 标准型S4 - 12核 48G</v>
    <v>1656</v>
    <v>北京</v>
    <v>标准型S4</v>
    <v>北京 - 标准型S4 - 12核 48G</v>
    <v>1</v>
    <v>48</v>
    <v>12核 48G</v>
  </rv>
  <rv s="2">
    <v>2</v>
    <v>北京 - 标准型S4 - 16核 32G</v>
    <v>1</v>
    <v>Generic</v>
    <v>16</v>
    <v>北京 - 标准型S4 - 16核 32G</v>
    <v>1472</v>
    <v>北京</v>
    <v>标准型S4</v>
    <v>北京 - 标准型S4 - 16核 32G</v>
    <v>1</v>
    <v>32</v>
    <v>16核 32G</v>
  </rv>
  <rv s="2">
    <v>2</v>
    <v>北京 - 标准型S4 - 16核 64G</v>
    <v>1</v>
    <v>Generic</v>
    <v>16</v>
    <v>北京 - 标准型S4 - 16核 64G</v>
    <v>2208</v>
    <v>北京</v>
    <v>标准型S4</v>
    <v>北京 - 标准型S4 - 16核 64G</v>
    <v>1</v>
    <v>64</v>
    <v>16核 64G</v>
  </rv>
  <rv s="2">
    <v>2</v>
    <v>北京 - 标准型S4 - 24核 48G</v>
    <v>1</v>
    <v>Generic</v>
    <v>24</v>
    <v>北京 - 标准型S4 - 24核 48G</v>
    <v>2208</v>
    <v>北京</v>
    <v>标准型S4</v>
    <v>北京 - 标准型S4 - 24核 48G</v>
    <v>1</v>
    <v>48</v>
    <v>24核 48G</v>
  </rv>
  <rv s="2">
    <v>2</v>
    <v>北京 - 标准型S4 - 24核 96G</v>
    <v>1</v>
    <v>Generic</v>
    <v>24</v>
    <v>北京 - 标准型S4 - 24核 96G</v>
    <v>3312</v>
    <v>北京</v>
    <v>标准型S4</v>
    <v>北京 - 标准型S4 - 24核 96G</v>
    <v>1</v>
    <v>96</v>
    <v>24核 96G</v>
  </rv>
  <rv s="2">
    <v>2</v>
    <v>北京 - 标准型S4 - 28核 128G</v>
    <v>1</v>
    <v>Generic</v>
    <v>28</v>
    <v>北京 - 标准型S4 - 28核 128G</v>
    <v>4232</v>
    <v>北京</v>
    <v>标准型S4</v>
    <v>北京 - 标准型S4 - 28核 128G</v>
    <v>1</v>
    <v>128</v>
    <v>28核 128G</v>
  </rv>
  <rv s="2">
    <v>2</v>
    <v>北京 - 标准型S4 - 32核 64G</v>
    <v>1</v>
    <v>Generic</v>
    <v>32</v>
    <v>北京 - 标准型S4 - 32核 64G</v>
    <v>2944</v>
    <v>北京</v>
    <v>标准型S4</v>
    <v>北京 - 标准型S4 - 32核 64G</v>
    <v>1</v>
    <v>64</v>
    <v>32核 64G</v>
  </rv>
  <rv s="2">
    <v>2</v>
    <v>北京 - 标准型S4 - 32核 128G</v>
    <v>1</v>
    <v>Generic</v>
    <v>32</v>
    <v>北京 - 标准型S4 - 32核 128G</v>
    <v>4416</v>
    <v>北京</v>
    <v>标准型S4</v>
    <v>北京 - 标准型S4 - 32核 128G</v>
    <v>1</v>
    <v>128</v>
    <v>32核 128G</v>
  </rv>
  <rv s="2">
    <v>2</v>
    <v>北京 - 标准型S4 - 48核 96G</v>
    <v>1</v>
    <v>Generic</v>
    <v>48</v>
    <v>北京 - 标准型S4 - 48核 96G</v>
    <v>4416</v>
    <v>北京</v>
    <v>标准型S4</v>
    <v>北京 - 标准型S4 - 48核 96G</v>
    <v>1</v>
    <v>96</v>
    <v>48核 96G</v>
  </rv>
  <rv s="2">
    <v>2</v>
    <v>北京 - 标准型S4 - 48核 192G</v>
    <v>1</v>
    <v>Generic</v>
    <v>48</v>
    <v>北京 - 标准型S4 - 48核 192G</v>
    <v>6624</v>
    <v>北京</v>
    <v>标准型S4</v>
    <v>北京 - 标准型S4 - 48核 192G</v>
    <v>1</v>
    <v>192</v>
    <v>48核 192G</v>
  </rv>
  <rv s="2">
    <v>2</v>
    <v>北京 - 标准型S4 - 64核 256G</v>
    <v>1</v>
    <v>Generic</v>
    <v>64</v>
    <v>北京 - 标准型S4 - 64核 256G</v>
    <v>8832</v>
    <v>北京</v>
    <v>标准型S4</v>
    <v>北京 - 标准型S4 - 64核 256G</v>
    <v>1</v>
    <v>256</v>
    <v>64核 256G</v>
  </rv>
  <rv s="2">
    <v>2</v>
    <v>北京 - 标准型S4 - 72核 288G</v>
    <v>1</v>
    <v>Generic</v>
    <v>72</v>
    <v>北京 - 标准型S4 - 72核 288G</v>
    <v>9936</v>
    <v>北京</v>
    <v>标准型S4</v>
    <v>北京 - 标准型S4 - 72核 288G</v>
    <v>1</v>
    <v>288</v>
    <v>72核 288G</v>
  </rv>
  <rv s="2">
    <v>2</v>
    <v>北京 - 标准型S3 - 1核 1G</v>
    <v>1</v>
    <v>Generic</v>
    <v>1</v>
    <v>北京 - 标准型S3 - 1核 1G</v>
    <v>57</v>
    <v>北京</v>
    <v>标准型S3</v>
    <v>北京 - 标准型S3 - 1核 1G</v>
    <v>1</v>
    <v>1</v>
    <v>1核 1G</v>
  </rv>
  <rv s="2">
    <v>2</v>
    <v>北京 - 标准型S3 - 1核 4G</v>
    <v>1</v>
    <v>Generic</v>
    <v>1</v>
    <v>北京 - 标准型S3 - 1核 4G</v>
    <v>136.5</v>
    <v>北京</v>
    <v>标准型S3</v>
    <v>北京 - 标准型S3 - 1核 4G</v>
    <v>1</v>
    <v>4</v>
    <v>1核 4G</v>
  </rv>
  <rv s="2">
    <v>2</v>
    <v>北京 - 标准型S3 - 2核 4G</v>
    <v>1</v>
    <v>Generic</v>
    <v>2</v>
    <v>北京 - 标准型S3 - 2核 4G</v>
    <v>180</v>
    <v>北京</v>
    <v>标准型S3</v>
    <v>北京 - 标准型S3 - 2核 4G</v>
    <v>1</v>
    <v>4</v>
    <v>2核 4G</v>
  </rv>
  <rv s="2">
    <v>2</v>
    <v>北京 - 标准型S3 - 2核 8G</v>
    <v>1</v>
    <v>Generic</v>
    <v>2</v>
    <v>北京 - 标准型S3 - 2核 8G</v>
    <v>273</v>
    <v>北京</v>
    <v>标准型S3</v>
    <v>北京 - 标准型S3 - 2核 8G</v>
    <v>1</v>
    <v>8</v>
    <v>2核 8G</v>
  </rv>
  <rv s="2">
    <v>2</v>
    <v>北京 - 标准型S3 - 4核 8G</v>
    <v>1</v>
    <v>Generic</v>
    <v>4</v>
    <v>北京 - 标准型S3 - 4核 8G</v>
    <v>364</v>
    <v>北京</v>
    <v>标准型S3</v>
    <v>北京 - 标准型S3 - 4核 8G</v>
    <v>1</v>
    <v>8</v>
    <v>4核 8G</v>
  </rv>
  <rv s="2">
    <v>2</v>
    <v>北京 - 标准型S3 - 4核 16G</v>
    <v>1</v>
    <v>Generic</v>
    <v>4</v>
    <v>北京 - 标准型S3 - 4核 16G</v>
    <v>546</v>
    <v>北京</v>
    <v>标准型S3</v>
    <v>北京 - 标准型S3 - 4核 16G</v>
    <v>1</v>
    <v>16</v>
    <v>4核 16G</v>
  </rv>
  <rv s="2">
    <v>2</v>
    <v>北京 - 标准型S3 - 8核 16G</v>
    <v>1</v>
    <v>Generic</v>
    <v>8</v>
    <v>北京 - 标准型S3 - 8核 16G</v>
    <v>728</v>
    <v>北京</v>
    <v>标准型S3</v>
    <v>北京 - 标准型S3 - 8核 16G</v>
    <v>1</v>
    <v>16</v>
    <v>8核 16G</v>
  </rv>
  <rv s="2">
    <v>2</v>
    <v>北京 - 标准型S3 - 8核 32G</v>
    <v>1</v>
    <v>Generic</v>
    <v>8</v>
    <v>北京 - 标准型S3 - 8核 32G</v>
    <v>1092</v>
    <v>北京</v>
    <v>标准型S3</v>
    <v>北京 - 标准型S3 - 8核 32G</v>
    <v>1</v>
    <v>32</v>
    <v>8核 32G</v>
  </rv>
  <rv s="2">
    <v>2</v>
    <v>北京 - 标准型S3 - 12核 24G</v>
    <v>1</v>
    <v>Generic</v>
    <v>12</v>
    <v>北京 - 标准型S3 - 12核 24G</v>
    <v>1092</v>
    <v>北京</v>
    <v>标准型S3</v>
    <v>北京 - 标准型S3 - 12核 24G</v>
    <v>1</v>
    <v>24</v>
    <v>12核 24G</v>
  </rv>
  <rv s="2">
    <v>2</v>
    <v>北京 - 标准型S3 - 12核 48G</v>
    <v>1</v>
    <v>Generic</v>
    <v>12</v>
    <v>北京 - 标准型S3 - 12核 48G</v>
    <v>1638</v>
    <v>北京</v>
    <v>标准型S3</v>
    <v>北京 - 标准型S3 - 12核 48G</v>
    <v>1</v>
    <v>48</v>
    <v>12核 48G</v>
  </rv>
  <rv s="2">
    <v>2</v>
    <v>北京 - 标准型S3 - 16核 32G</v>
    <v>1</v>
    <v>Generic</v>
    <v>16</v>
    <v>北京 - 标准型S3 - 16核 32G</v>
    <v>1456</v>
    <v>北京</v>
    <v>标准型S3</v>
    <v>北京 - 标准型S3 - 16核 32G</v>
    <v>1</v>
    <v>32</v>
    <v>16核 32G</v>
  </rv>
  <rv s="2">
    <v>2</v>
    <v>北京 - 标准型S3 - 16核 64G</v>
    <v>1</v>
    <v>Generic</v>
    <v>16</v>
    <v>北京 - 标准型S3 - 16核 64G</v>
    <v>2184</v>
    <v>北京</v>
    <v>标准型S3</v>
    <v>北京 - 标准型S3 - 16核 64G</v>
    <v>1</v>
    <v>64</v>
    <v>16核 64G</v>
  </rv>
  <rv s="2">
    <v>2</v>
    <v>北京 - 标准型S3 - 24核 48G</v>
    <v>1</v>
    <v>Generic</v>
    <v>24</v>
    <v>北京 - 标准型S3 - 24核 48G</v>
    <v>2184</v>
    <v>北京</v>
    <v>标准型S3</v>
    <v>北京 - 标准型S3 - 24核 48G</v>
    <v>1</v>
    <v>48</v>
    <v>24核 48G</v>
  </rv>
  <rv s="2">
    <v>2</v>
    <v>北京 - 标准型S3 - 24核 96G</v>
    <v>1</v>
    <v>Generic</v>
    <v>24</v>
    <v>北京 - 标准型S3 - 24核 96G</v>
    <v>3276</v>
    <v>北京</v>
    <v>标准型S3</v>
    <v>北京 - 标准型S3 - 24核 96G</v>
    <v>1</v>
    <v>96</v>
    <v>24核 96G</v>
  </rv>
  <rv s="2">
    <v>2</v>
    <v>北京 - 标准型S3 - 32核 64G</v>
    <v>1</v>
    <v>Generic</v>
    <v>32</v>
    <v>北京 - 标准型S3 - 32核 64G</v>
    <v>2912</v>
    <v>北京</v>
    <v>标准型S3</v>
    <v>北京 - 标准型S3 - 32核 64G</v>
    <v>1</v>
    <v>64</v>
    <v>32核 64G</v>
  </rv>
  <rv s="2">
    <v>2</v>
    <v>北京 - 标准型S3 - 32核 128G</v>
    <v>1</v>
    <v>Generic</v>
    <v>32</v>
    <v>北京 - 标准型S3 - 32核 128G</v>
    <v>4368</v>
    <v>北京</v>
    <v>标准型S3</v>
    <v>北京 - 标准型S3 - 32核 128G</v>
    <v>1</v>
    <v>128</v>
    <v>32核 128G</v>
  </rv>
  <rv s="2">
    <v>2</v>
    <v>北京 - 标准型S3 - 48核 96G</v>
    <v>1</v>
    <v>Generic</v>
    <v>48</v>
    <v>北京 - 标准型S3 - 48核 96G</v>
    <v>4368</v>
    <v>北京</v>
    <v>标准型S3</v>
    <v>北京 - 标准型S3 - 48核 96G</v>
    <v>1</v>
    <v>96</v>
    <v>48核 96G</v>
  </rv>
  <rv s="2">
    <v>2</v>
    <v>北京 - 标准型S3 - 48核 192G</v>
    <v>1</v>
    <v>Generic</v>
    <v>48</v>
    <v>北京 - 标准型S3 - 48核 192G</v>
    <v>6552</v>
    <v>北京</v>
    <v>标准型S3</v>
    <v>北京 - 标准型S3 - 48核 192G</v>
    <v>1</v>
    <v>192</v>
    <v>48核 192G</v>
  </rv>
  <rv s="2">
    <v>2</v>
    <v>北京 - 标准型S3 - 64核 256G</v>
    <v>1</v>
    <v>Generic</v>
    <v>64</v>
    <v>北京 - 标准型S3 - 64核 256G</v>
    <v>8736</v>
    <v>北京</v>
    <v>标准型S3</v>
    <v>北京 - 标准型S3 - 64核 256G</v>
    <v>1</v>
    <v>256</v>
    <v>64核 256G</v>
  </rv>
  <rv s="2">
    <v>2</v>
    <v>北京 - 标准型S3 - 80核 320G</v>
    <v>1</v>
    <v>Generic</v>
    <v>80</v>
    <v>北京 - 标准型S3 - 80核 320G</v>
    <v>10920</v>
    <v>北京</v>
    <v>标准型S3</v>
    <v>北京 - 标准型S3 - 80核 320G</v>
    <v>1</v>
    <v>320</v>
    <v>80核 320G</v>
  </rv>
  <rv s="2">
    <v>2</v>
    <v>北京 - 标准型S2 - 1核 1G</v>
    <v>1</v>
    <v>Generic</v>
    <v>1</v>
    <v>北京 - 标准型S2 - 1核 1G</v>
    <v>42</v>
    <v>北京</v>
    <v>标准型S2</v>
    <v>北京 - 标准型S2 - 1核 1G</v>
    <v>1</v>
    <v>1</v>
    <v>1核 1G</v>
  </rv>
  <rv s="2">
    <v>2</v>
    <v>北京 - 标准型S2 - 1核 2G</v>
    <v>1</v>
    <v>Generic</v>
    <v>1</v>
    <v>北京 - 标准型S2 - 1核 2G</v>
    <v>79</v>
    <v>北京</v>
    <v>标准型S2</v>
    <v>北京 - 标准型S2 - 1核 2G</v>
    <v>1</v>
    <v>2</v>
    <v>1核 2G</v>
  </rv>
  <rv s="2">
    <v>2</v>
    <v>北京 - 标准型S2 - 1核 4G</v>
    <v>1</v>
    <v>Generic</v>
    <v>1</v>
    <v>北京 - 标准型S2 - 1核 4G</v>
    <v>135</v>
    <v>北京</v>
    <v>标准型S2</v>
    <v>北京 - 标准型S2 - 1核 4G</v>
    <v>1</v>
    <v>4</v>
    <v>1核 4G</v>
  </rv>
  <rv s="2">
    <v>2</v>
    <v>北京 - 标准型S2 - 2核 2G</v>
    <v>1</v>
    <v>Generic</v>
    <v>2</v>
    <v>北京 - 标准型S2 - 2核 2G</v>
    <v>135</v>
    <v>北京</v>
    <v>标准型S2</v>
    <v>北京 - 标准型S2 - 2核 2G</v>
    <v>1</v>
    <v>2</v>
    <v>2核 2G</v>
  </rv>
  <rv s="2">
    <v>2</v>
    <v>北京 - 标准型S2 - 2核 4G</v>
    <v>1</v>
    <v>Generic</v>
    <v>2</v>
    <v>北京 - 标准型S2 - 2核 4G</v>
    <v>179</v>
    <v>北京</v>
    <v>标准型S2</v>
    <v>北京 - 标准型S2 - 2核 4G</v>
    <v>1</v>
    <v>4</v>
    <v>2核 4G</v>
  </rv>
  <rv s="2">
    <v>2</v>
    <v>北京 - 标准型S2 - 2核 8G</v>
    <v>1</v>
    <v>Generic</v>
    <v>2</v>
    <v>北京 - 标准型S2 - 2核 8G</v>
    <v>270</v>
    <v>北京</v>
    <v>标准型S2</v>
    <v>北京 - 标准型S2 - 2核 8G</v>
    <v>1</v>
    <v>8</v>
    <v>2核 8G</v>
  </rv>
  <rv s="2">
    <v>2</v>
    <v>北京 - 标准型S2 - 4核 8G</v>
    <v>1</v>
    <v>Generic</v>
    <v>4</v>
    <v>北京 - 标准型S2 - 4核 8G</v>
    <v>360</v>
    <v>北京</v>
    <v>标准型S2</v>
    <v>北京 - 标准型S2 - 4核 8G</v>
    <v>1</v>
    <v>8</v>
    <v>4核 8G</v>
  </rv>
  <rv s="2">
    <v>2</v>
    <v>北京 - 标准型S2 - 4核 16G</v>
    <v>1</v>
    <v>Generic</v>
    <v>4</v>
    <v>北京 - 标准型S2 - 4核 16G</v>
    <v>540</v>
    <v>北京</v>
    <v>标准型S2</v>
    <v>北京 - 标准型S2 - 4核 16G</v>
    <v>1</v>
    <v>16</v>
    <v>4核 16G</v>
  </rv>
  <rv s="2">
    <v>2</v>
    <v>北京 - 标准型S2 - 8核 16G</v>
    <v>1</v>
    <v>Generic</v>
    <v>8</v>
    <v>北京 - 标准型S2 - 8核 16G</v>
    <v>720</v>
    <v>北京</v>
    <v>标准型S2</v>
    <v>北京 - 标准型S2 - 8核 16G</v>
    <v>1</v>
    <v>16</v>
    <v>8核 16G</v>
  </rv>
  <rv s="2">
    <v>2</v>
    <v>北京 - 标准型S2 - 8核 32G</v>
    <v>1</v>
    <v>Generic</v>
    <v>8</v>
    <v>北京 - 标准型S2 - 8核 32G</v>
    <v>1080</v>
    <v>北京</v>
    <v>标准型S2</v>
    <v>北京 - 标准型S2 - 8核 32G</v>
    <v>1</v>
    <v>32</v>
    <v>8核 32G</v>
  </rv>
  <rv s="2">
    <v>2</v>
    <v>北京 - 标准型S2 - 12核 24G</v>
    <v>1</v>
    <v>Generic</v>
    <v>12</v>
    <v>北京 - 标准型S2 - 12核 24G</v>
    <v>1080</v>
    <v>北京</v>
    <v>标准型S2</v>
    <v>北京 - 标准型S2 - 12核 24G</v>
    <v>1</v>
    <v>24</v>
    <v>12核 24G</v>
  </rv>
  <rv s="2">
    <v>2</v>
    <v>北京 - 标准型S2 - 12核 48G</v>
    <v>1</v>
    <v>Generic</v>
    <v>12</v>
    <v>北京 - 标准型S2 - 12核 48G</v>
    <v>1620</v>
    <v>北京</v>
    <v>标准型S2</v>
    <v>北京 - 标准型S2 - 12核 48G</v>
    <v>1</v>
    <v>48</v>
    <v>12核 48G</v>
  </rv>
  <rv s="2">
    <v>2</v>
    <v>北京 - 标准型S2 - 16核 32G</v>
    <v>1</v>
    <v>Generic</v>
    <v>16</v>
    <v>北京 - 标准型S2 - 16核 32G</v>
    <v>1440</v>
    <v>北京</v>
    <v>标准型S2</v>
    <v>北京 - 标准型S2 - 16核 32G</v>
    <v>1</v>
    <v>32</v>
    <v>16核 32G</v>
  </rv>
  <rv s="2">
    <v>2</v>
    <v>北京 - 标准型S2 - 16核 64G</v>
    <v>1</v>
    <v>Generic</v>
    <v>16</v>
    <v>北京 - 标准型S2 - 16核 64G</v>
    <v>2160</v>
    <v>北京</v>
    <v>标准型S2</v>
    <v>北京 - 标准型S2 - 16核 64G</v>
    <v>1</v>
    <v>64</v>
    <v>16核 64G</v>
  </rv>
  <rv s="2">
    <v>2</v>
    <v>北京 - 标准型S2 - 24核 48G</v>
    <v>1</v>
    <v>Generic</v>
    <v>24</v>
    <v>北京 - 标准型S2 - 24核 48G</v>
    <v>2160</v>
    <v>北京</v>
    <v>标准型S2</v>
    <v>北京 - 标准型S2 - 24核 48G</v>
    <v>1</v>
    <v>48</v>
    <v>24核 48G</v>
  </rv>
  <rv s="2">
    <v>2</v>
    <v>北京 - 标准型S2 - 24核 96G</v>
    <v>1</v>
    <v>Generic</v>
    <v>24</v>
    <v>北京 - 标准型S2 - 24核 96G</v>
    <v>3240</v>
    <v>北京</v>
    <v>标准型S2</v>
    <v>北京 - 标准型S2 - 24核 96G</v>
    <v>1</v>
    <v>96</v>
    <v>24核 96G</v>
  </rv>
  <rv s="2">
    <v>2</v>
    <v>北京 - 标准型S2 - 32核 64G</v>
    <v>1</v>
    <v>Generic</v>
    <v>32</v>
    <v>北京 - 标准型S2 - 32核 64G</v>
    <v>2880</v>
    <v>北京</v>
    <v>标准型S2</v>
    <v>北京 - 标准型S2 - 32核 64G</v>
    <v>1</v>
    <v>64</v>
    <v>32核 64G</v>
  </rv>
  <rv s="2">
    <v>2</v>
    <v>北京 - 标准型S2 - 32核 128G</v>
    <v>1</v>
    <v>Generic</v>
    <v>32</v>
    <v>北京 - 标准型S2 - 32核 128G</v>
    <v>4320</v>
    <v>北京</v>
    <v>标准型S2</v>
    <v>北京 - 标准型S2 - 32核 128G</v>
    <v>1</v>
    <v>128</v>
    <v>32核 128G</v>
  </rv>
  <rv s="2">
    <v>2</v>
    <v>北京 - 标准型S2 - 56核 224G</v>
    <v>1</v>
    <v>Generic</v>
    <v>56</v>
    <v>北京 - 标准型S2 - 56核 224G</v>
    <v>7560</v>
    <v>北京</v>
    <v>标准型S2</v>
    <v>北京 - 标准型S2 - 56核 224G</v>
    <v>1</v>
    <v>224</v>
    <v>56核 224G</v>
  </rv>
  <rv s="2">
    <v>2</v>
    <v>北京 - 标准型S1 - 1核 1G</v>
    <v>1</v>
    <v>Generic</v>
    <v>1</v>
    <v>北京 - 标准型S1 - 1核 1G</v>
    <v>30</v>
    <v>北京</v>
    <v>标准型S1</v>
    <v>北京 - 标准型S1 - 1核 1G</v>
    <v>1</v>
    <v>1</v>
    <v>1核 1G</v>
  </rv>
  <rv s="2">
    <v>2</v>
    <v>北京 - 标准型S1 - 1核 2G</v>
    <v>1</v>
    <v>Generic</v>
    <v>1</v>
    <v>北京 - 标准型S1 - 1核 2G</v>
    <v>70</v>
    <v>北京</v>
    <v>标准型S1</v>
    <v>北京 - 标准型S1 - 1核 2G</v>
    <v>1</v>
    <v>2</v>
    <v>1核 2G</v>
  </rv>
  <rv s="2">
    <v>2</v>
    <v>北京 - 标准型S1 - 1核 4G</v>
    <v>1</v>
    <v>Generic</v>
    <v>1</v>
    <v>北京 - 标准型S1 - 1核 4G</v>
    <v>132</v>
    <v>北京</v>
    <v>标准型S1</v>
    <v>北京 - 标准型S1 - 1核 4G</v>
    <v>1</v>
    <v>4</v>
    <v>1核 4G</v>
  </rv>
  <rv s="2">
    <v>2</v>
    <v>北京 - 标准型S1 - 2核 2G</v>
    <v>1</v>
    <v>Generic</v>
    <v>2</v>
    <v>北京 - 标准型S1 - 2核 2G</v>
    <v>132</v>
    <v>北京</v>
    <v>标准型S1</v>
    <v>北京 - 标准型S1 - 2核 2G</v>
    <v>1</v>
    <v>2</v>
    <v>2核 2G</v>
  </rv>
  <rv s="2">
    <v>2</v>
    <v>北京 - 标准型S1 - 2核 4G</v>
    <v>1</v>
    <v>Generic</v>
    <v>2</v>
    <v>北京 - 标准型S1 - 2核 4G</v>
    <v>170</v>
    <v>北京</v>
    <v>标准型S1</v>
    <v>北京 - 标准型S1 - 2核 4G</v>
    <v>1</v>
    <v>4</v>
    <v>2核 4G</v>
  </rv>
  <rv s="2">
    <v>2</v>
    <v>北京 - 标准型S1 - 2核 8G</v>
    <v>1</v>
    <v>Generic</v>
    <v>2</v>
    <v>北京 - 标准型S1 - 2核 8G</v>
    <v>264</v>
    <v>北京</v>
    <v>标准型S1</v>
    <v>北京 - 标准型S1 - 2核 8G</v>
    <v>1</v>
    <v>8</v>
    <v>2核 8G</v>
  </rv>
  <rv s="2">
    <v>2</v>
    <v>北京 - 标准型S1 - 4核 4G</v>
    <v>1</v>
    <v>Generic</v>
    <v>4</v>
    <v>北京 - 标准型S1 - 4核 4G</v>
    <v>264</v>
    <v>北京</v>
    <v>标准型S1</v>
    <v>北京 - 标准型S1 - 4核 4G</v>
    <v>1</v>
    <v>4</v>
    <v>4核 4G</v>
  </rv>
  <rv s="2">
    <v>2</v>
    <v>北京 - 标准型S1 - 4核 8G</v>
    <v>1</v>
    <v>Generic</v>
    <v>4</v>
    <v>北京 - 标准型S1 - 4核 8G</v>
    <v>352</v>
    <v>北京</v>
    <v>标准型S1</v>
    <v>北京 - 标准型S1 - 4核 8G</v>
    <v>1</v>
    <v>8</v>
    <v>4核 8G</v>
  </rv>
  <rv s="2">
    <v>2</v>
    <v>北京 - 标准型S1 - 4核 16G</v>
    <v>1</v>
    <v>Generic</v>
    <v>4</v>
    <v>北京 - 标准型S1 - 4核 16G</v>
    <v>528</v>
    <v>北京</v>
    <v>标准型S1</v>
    <v>北京 - 标准型S1 - 4核 16G</v>
    <v>1</v>
    <v>16</v>
    <v>4核 16G</v>
  </rv>
  <rv s="2">
    <v>2</v>
    <v>北京 - 标准型S1 - 8核 16G</v>
    <v>1</v>
    <v>Generic</v>
    <v>8</v>
    <v>北京 - 标准型S1 - 8核 16G</v>
    <v>704</v>
    <v>北京</v>
    <v>标准型S1</v>
    <v>北京 - 标准型S1 - 8核 16G</v>
    <v>1</v>
    <v>16</v>
    <v>8核 16G</v>
  </rv>
  <rv s="2">
    <v>2</v>
    <v>北京 - 标准型S1 - 8核 32G</v>
    <v>1</v>
    <v>Generic</v>
    <v>8</v>
    <v>北京 - 标准型S1 - 8核 32G</v>
    <v>1056</v>
    <v>北京</v>
    <v>标准型S1</v>
    <v>北京 - 标准型S1 - 8核 32G</v>
    <v>1</v>
    <v>32</v>
    <v>8核 32G</v>
  </rv>
  <rv s="2">
    <v>2</v>
    <v>北京 - 标准型S1 - 12核 24G</v>
    <v>1</v>
    <v>Generic</v>
    <v>12</v>
    <v>北京 - 标准型S1 - 12核 24G</v>
    <v>1056</v>
    <v>北京</v>
    <v>标准型S1</v>
    <v>北京 - 标准型S1 - 12核 24G</v>
    <v>1</v>
    <v>24</v>
    <v>12核 24G</v>
  </rv>
  <rv s="2">
    <v>2</v>
    <v>北京 - 标准型S1 - 12核 48G</v>
    <v>1</v>
    <v>Generic</v>
    <v>12</v>
    <v>北京 - 标准型S1 - 12核 48G</v>
    <v>1584</v>
    <v>北京</v>
    <v>标准型S1</v>
    <v>北京 - 标准型S1 - 12核 48G</v>
    <v>1</v>
    <v>48</v>
    <v>12核 48G</v>
  </rv>
  <rv s="2">
    <v>2</v>
    <v>北京 - 标准型S1 - 16核 16G</v>
    <v>1</v>
    <v>Generic</v>
    <v>16</v>
    <v>北京 - 标准型S1 - 16核 16G</v>
    <v>1056</v>
    <v>北京</v>
    <v>标准型S1</v>
    <v>北京 - 标准型S1 - 16核 16G</v>
    <v>1</v>
    <v>16</v>
    <v>16核 16G</v>
  </rv>
  <rv s="2">
    <v>2</v>
    <v>北京 - 标准型S1 - 16核 32G</v>
    <v>1</v>
    <v>Generic</v>
    <v>16</v>
    <v>北京 - 标准型S1 - 16核 32G</v>
    <v>1408</v>
    <v>北京</v>
    <v>标准型S1</v>
    <v>北京 - 标准型S1 - 16核 32G</v>
    <v>1</v>
    <v>32</v>
    <v>16核 32G</v>
  </rv>
  <rv s="2">
    <v>2</v>
    <v>北京 - 标准型S1 - 24核 48G</v>
    <v>1</v>
    <v>Generic</v>
    <v>24</v>
    <v>北京 - 标准型S1 - 24核 48G</v>
    <v>2112</v>
    <v>北京</v>
    <v>标准型S1</v>
    <v>北京 - 标准型S1 - 24核 48G</v>
    <v>1</v>
    <v>48</v>
    <v>24核 48G</v>
  </rv>
  <rv s="2">
    <v>2</v>
    <v>北京 - 标准型S1 - 32核 64G</v>
    <v>1</v>
    <v>Generic</v>
    <v>32</v>
    <v>北京 - 标准型S1 - 32核 64G</v>
    <v>2816</v>
    <v>北京</v>
    <v>标准型S1</v>
    <v>北京 - 标准型S1 - 32核 64G</v>
    <v>1</v>
    <v>64</v>
    <v>32核 64G</v>
  </rv>
  <rv s="2">
    <v>2</v>
    <v>北京 - 标准型S1 - 48核 96G</v>
    <v>1</v>
    <v>Generic</v>
    <v>48</v>
    <v>北京 - 标准型S1 - 48核 96G</v>
    <v>4224</v>
    <v>北京</v>
    <v>标准型S1</v>
    <v>北京 - 标准型S1 - 48核 96G</v>
    <v>1</v>
    <v>96</v>
    <v>48核 96G</v>
  </rv>
  <rv s="2">
    <v>2</v>
    <v>北京 - 大数据型黑石物理服务器BMD3s - 96核 192G</v>
    <v>1</v>
    <v>Generic</v>
    <v>96</v>
    <v>北京 - 大数据型黑石物理服务器BMD3s - 96核 192G</v>
    <v>18500</v>
    <v>北京</v>
    <v>大数据型黑石物理服务器BMD3s</v>
    <v>北京 - 大数据型黑石物理服务器BMD3s - 96核 192G</v>
    <v>1</v>
    <v>192</v>
    <v>96核 192G</v>
  </rv>
  <rv s="2">
    <v>2</v>
    <v>北京 - 大数据型黑石物理服务器BMD2 - 80核 384G</v>
    <v>1</v>
    <v>Generic</v>
    <v>80</v>
    <v>北京 - 大数据型黑石物理服务器BMD2 - 80核 384G</v>
    <v>16376</v>
    <v>北京</v>
    <v>大数据型黑石物理服务器BMD2</v>
    <v>北京 - 大数据型黑石物理服务器BMD2 - 80核 384G</v>
    <v>1</v>
    <v>384</v>
    <v>80核 384G</v>
  </rv>
  <rv s="2">
    <v>2</v>
    <v>北京 - 大数据型D3 - 8核 32G</v>
    <v>1</v>
    <v>Generic</v>
    <v>8</v>
    <v>北京 - 大数据型D3 - 8核 32G</v>
    <v>1584</v>
    <v>北京</v>
    <v>大数据型D3</v>
    <v>北京 - 大数据型D3 - 8核 32G</v>
    <v>1</v>
    <v>32</v>
    <v>8核 32G</v>
  </rv>
  <rv s="2">
    <v>2</v>
    <v>北京 - 大数据型D3 - 16核 64G</v>
    <v>1</v>
    <v>Generic</v>
    <v>16</v>
    <v>北京 - 大数据型D3 - 16核 64G</v>
    <v>3168</v>
    <v>北京</v>
    <v>大数据型D3</v>
    <v>北京 - 大数据型D3 - 16核 64G</v>
    <v>1</v>
    <v>64</v>
    <v>16核 64G</v>
  </rv>
  <rv s="2">
    <v>2</v>
    <v>北京 - 大数据型D3 - 32核 128G</v>
    <v>1</v>
    <v>Generic</v>
    <v>32</v>
    <v>北京 - 大数据型D3 - 32核 128G</v>
    <v>5856</v>
    <v>北京</v>
    <v>大数据型D3</v>
    <v>北京 - 大数据型D3 - 32核 128G</v>
    <v>1</v>
    <v>128</v>
    <v>32核 128G</v>
  </rv>
  <rv s="2">
    <v>2</v>
    <v>北京 - 大数据型D3 - 64核 256G</v>
    <v>1</v>
    <v>Generic</v>
    <v>64</v>
    <v>北京 - 大数据型D3 - 64核 256G</v>
    <v>11712</v>
    <v>北京</v>
    <v>大数据型D3</v>
    <v>北京 - 大数据型D3 - 64核 256G</v>
    <v>1</v>
    <v>256</v>
    <v>64核 256G</v>
  </rv>
  <rv s="2">
    <v>2</v>
    <v>北京 - 大数据型D3 - 84核 320G</v>
    <v>1</v>
    <v>Generic</v>
    <v>84</v>
    <v>北京 - 大数据型D3 - 84核 320G</v>
    <v>14104</v>
    <v>北京</v>
    <v>大数据型D3</v>
    <v>北京 - 大数据型D3 - 84核 320G</v>
    <v>1</v>
    <v>320</v>
    <v>84核 320G</v>
  </rv>
  <rv s="2">
    <v>2</v>
    <v>北京 - 大数据型D2 - 8核 32G</v>
    <v>1</v>
    <v>Generic</v>
    <v>8</v>
    <v>北京 - 大数据型D2 - 8核 32G</v>
    <v>1404</v>
    <v>北京</v>
    <v>大数据型D2</v>
    <v>北京 - 大数据型D2 - 8核 32G</v>
    <v>1</v>
    <v>32</v>
    <v>8核 32G</v>
  </rv>
  <rv s="2">
    <v>2</v>
    <v>北京 - 大数据型D2 - 16核 64G</v>
    <v>1</v>
    <v>Generic</v>
    <v>16</v>
    <v>北京 - 大数据型D2 - 16核 64G</v>
    <v>2808</v>
    <v>北京</v>
    <v>大数据型D2</v>
    <v>北京 - 大数据型D2 - 16核 64G</v>
    <v>1</v>
    <v>64</v>
    <v>16核 64G</v>
  </rv>
  <rv s="2">
    <v>2</v>
    <v>北京 - 大数据型D2 - 24核 96G</v>
    <v>1</v>
    <v>Generic</v>
    <v>24</v>
    <v>北京 - 大数据型D2 - 24核 96G</v>
    <v>4212</v>
    <v>北京</v>
    <v>大数据型D2</v>
    <v>北京 - 大数据型D2 - 24核 96G</v>
    <v>1</v>
    <v>96</v>
    <v>24核 96G</v>
  </rv>
  <rv s="2">
    <v>2</v>
    <v>北京 - 大数据型D2 - 32核 128G</v>
    <v>1</v>
    <v>Generic</v>
    <v>32</v>
    <v>北京 - 大数据型D2 - 32核 128G</v>
    <v>5616</v>
    <v>北京</v>
    <v>大数据型D2</v>
    <v>北京 - 大数据型D2 - 32核 128G</v>
    <v>1</v>
    <v>128</v>
    <v>32核 128G</v>
  </rv>
  <rv s="2">
    <v>2</v>
    <v>北京 - 大数据型D2 - 64核 256G</v>
    <v>1</v>
    <v>Generic</v>
    <v>64</v>
    <v>北京 - 大数据型D2 - 64核 256G</v>
    <v>11232</v>
    <v>北京</v>
    <v>大数据型D2</v>
    <v>北京 - 大数据型D2 - 64核 256G</v>
    <v>1</v>
    <v>256</v>
    <v>64核 256G</v>
  </rv>
  <rv s="2">
    <v>2</v>
    <v>北京 - 大数据型D2 - 76核 320G</v>
    <v>1</v>
    <v>Generic</v>
    <v>76</v>
    <v>北京 - 大数据型D2 - 76核 320G</v>
    <v>14456</v>
    <v>北京</v>
    <v>大数据型D2</v>
    <v>北京 - 大数据型D2 - 76核 320G</v>
    <v>1</v>
    <v>320</v>
    <v>76核 320G</v>
  </rv>
  <rv s="2">
    <v>2</v>
    <v>北京 - 大数据型D1 - 56核 224G</v>
    <v>1</v>
    <v>Generic</v>
    <v>56</v>
    <v>北京 - 大数据型D1 - 56核 224G</v>
    <v>8160</v>
    <v>北京</v>
    <v>大数据型D1</v>
    <v>北京 - 大数据型D1 - 56核 224G</v>
    <v>1</v>
    <v>224</v>
    <v>56核 224G</v>
  </rv>
  <rv s="2">
    <v>2</v>
    <v>北京 - 内存型MA2 - 1核 8G</v>
    <v>1</v>
    <v>Generic</v>
    <v>1</v>
    <v>北京 - 内存型MA2 - 1核 8G</v>
    <v>123.2</v>
    <v>北京</v>
    <v>内存型MA2</v>
    <v>北京 - 内存型MA2 - 1核 8G</v>
    <v>1</v>
    <v>8</v>
    <v>1核 8G</v>
  </rv>
  <rv s="2">
    <v>2</v>
    <v>北京 - 内存型MA2 - 4核 32G</v>
    <v>1</v>
    <v>Generic</v>
    <v>4</v>
    <v>北京 - 内存型MA2 - 4核 32G</v>
    <v>492.8</v>
    <v>北京</v>
    <v>内存型MA2</v>
    <v>北京 - 内存型MA2 - 4核 32G</v>
    <v>1</v>
    <v>32</v>
    <v>4核 32G</v>
  </rv>
  <rv s="2">
    <v>2</v>
    <v>北京 - 内存型MA2 - 8核 64G</v>
    <v>1</v>
    <v>Generic</v>
    <v>8</v>
    <v>北京 - 内存型MA2 - 8核 64G</v>
    <v>985.6</v>
    <v>北京</v>
    <v>内存型MA2</v>
    <v>北京 - 内存型MA2 - 8核 64G</v>
    <v>1</v>
    <v>64</v>
    <v>8核 64G</v>
  </rv>
  <rv s="2">
    <v>2</v>
    <v>北京 - 内存型MA2 - 16核 128G</v>
    <v>1</v>
    <v>Generic</v>
    <v>16</v>
    <v>北京 - 内存型MA2 - 16核 128G</v>
    <v>1971.2</v>
    <v>北京</v>
    <v>内存型MA2</v>
    <v>北京 - 内存型MA2 - 16核 128G</v>
    <v>1</v>
    <v>128</v>
    <v>16核 128G</v>
  </rv>
  <rv s="2">
    <v>2</v>
    <v>北京 - 内存型MA2 - 32核 256G</v>
    <v>1</v>
    <v>Generic</v>
    <v>32</v>
    <v>北京 - 内存型MA2 - 32核 256G</v>
    <v>3942.4</v>
    <v>北京</v>
    <v>内存型MA2</v>
    <v>北京 - 内存型MA2 - 32核 256G</v>
    <v>1</v>
    <v>256</v>
    <v>32核 256G</v>
  </rv>
  <rv s="2">
    <v>2</v>
    <v>北京 - 内存型MA2 - 48核 384G</v>
    <v>1</v>
    <v>Generic</v>
    <v>48</v>
    <v>北京 - 内存型MA2 - 48核 384G</v>
    <v>5913.6</v>
    <v>北京</v>
    <v>内存型MA2</v>
    <v>北京 - 内存型MA2 - 48核 384G</v>
    <v>1</v>
    <v>384</v>
    <v>48核 384G</v>
  </rv>
  <rv s="2">
    <v>2</v>
    <v>北京 - 内存型M6 - 1核 8G</v>
    <v>1</v>
    <v>Generic</v>
    <v>1</v>
    <v>北京 - 内存型M6 - 1核 8G</v>
    <v>166.32</v>
    <v>北京</v>
    <v>内存型M6</v>
    <v>北京 - 内存型M6 - 1核 8G</v>
    <v>1</v>
    <v>8</v>
    <v>1核 8G</v>
  </rv>
  <rv s="2">
    <v>2</v>
    <v>北京 - 内存型M6 - 2核 12G</v>
    <v>1</v>
    <v>Generic</v>
    <v>2</v>
    <v>北京 - 内存型M6 - 2核 12G</v>
    <v>272.16000000000003</v>
    <v>北京</v>
    <v>内存型M6</v>
    <v>北京 - 内存型M6 - 2核 12G</v>
    <v>1</v>
    <v>12</v>
    <v>2核 12G</v>
  </rv>
  <rv s="2">
    <v>2</v>
    <v>北京 - 内存型M6 - 4核 32G</v>
    <v>1</v>
    <v>Generic</v>
    <v>4</v>
    <v>北京 - 内存型M6 - 4核 32G</v>
    <v>665.28</v>
    <v>北京</v>
    <v>内存型M6</v>
    <v>北京 - 内存型M6 - 4核 32G</v>
    <v>1</v>
    <v>32</v>
    <v>4核 32G</v>
  </rv>
  <rv s="2">
    <v>2</v>
    <v>北京 - 内存型M6 - 8核 64G</v>
    <v>1</v>
    <v>Generic</v>
    <v>8</v>
    <v>北京 - 内存型M6 - 8核 64G</v>
    <v>1330.56</v>
    <v>北京</v>
    <v>内存型M6</v>
    <v>北京 - 内存型M6 - 8核 64G</v>
    <v>1</v>
    <v>64</v>
    <v>8核 64G</v>
  </rv>
  <rv s="2">
    <v>2</v>
    <v>北京 - 内存型M6 - 16核 128G</v>
    <v>1</v>
    <v>Generic</v>
    <v>16</v>
    <v>北京 - 内存型M6 - 16核 128G</v>
    <v>2661.12</v>
    <v>北京</v>
    <v>内存型M6</v>
    <v>北京 - 内存型M6 - 16核 128G</v>
    <v>1</v>
    <v>128</v>
    <v>16核 128G</v>
  </rv>
  <rv s="2">
    <v>2</v>
    <v>北京 - 内存型M6 - 32核 256G</v>
    <v>1</v>
    <v>Generic</v>
    <v>32</v>
    <v>北京 - 内存型M6 - 32核 256G</v>
    <v>5322.24</v>
    <v>北京</v>
    <v>内存型M6</v>
    <v>北京 - 内存型M6 - 32核 256G</v>
    <v>1</v>
    <v>256</v>
    <v>32核 256G</v>
  </rv>
  <rv s="2">
    <v>2</v>
    <v>北京 - 内存型M6 - 62核 470G</v>
    <v>1</v>
    <v>Generic</v>
    <v>62</v>
    <v>北京 - 内存型M6 - 62核 470G</v>
    <v>9918.7199999999993</v>
    <v>北京</v>
    <v>内存型M6</v>
    <v>北京 - 内存型M6 - 62核 470G</v>
    <v>1</v>
    <v>470</v>
    <v>62核 470G</v>
  </rv>
  <rv s="2">
    <v>2</v>
    <v>北京 - 内存型M6 - 64核 512G</v>
    <v>1</v>
    <v>Generic</v>
    <v>64</v>
    <v>北京 - 内存型M6 - 64核 512G</v>
    <v>10644.48</v>
    <v>北京</v>
    <v>内存型M6</v>
    <v>北京 - 内存型M6 - 64核 512G</v>
    <v>1</v>
    <v>512</v>
    <v>64核 512G</v>
  </rv>
  <rv s="2">
    <v>2</v>
    <v>北京 - 内存型M6 - 124核 940G</v>
    <v>1</v>
    <v>Generic</v>
    <v>124</v>
    <v>北京 - 内存型M6 - 124核 940G</v>
    <v>19837.439999999999</v>
    <v>北京</v>
    <v>内存型M6</v>
    <v>北京 - 内存型M6 - 124核 940G</v>
    <v>1</v>
    <v>940</v>
    <v>124核 940G</v>
  </rv>
  <rv s="2">
    <v>2</v>
    <v>北京 - 内存型M5 - 1核 8G</v>
    <v>1</v>
    <v>Generic</v>
    <v>1</v>
    <v>北京 - 内存型M5 - 1核 8G</v>
    <v>176</v>
    <v>北京</v>
    <v>内存型M5</v>
    <v>北京 - 内存型M5 - 1核 8G</v>
    <v>1</v>
    <v>8</v>
    <v>1核 8G</v>
  </rv>
  <rv s="2">
    <v>2</v>
    <v>北京 - 内存型M5 - 2核 16G</v>
    <v>1</v>
    <v>Generic</v>
    <v>2</v>
    <v>北京 - 内存型M5 - 2核 16G</v>
    <v>352</v>
    <v>北京</v>
    <v>内存型M5</v>
    <v>北京 - 内存型M5 - 2核 16G</v>
    <v>1</v>
    <v>16</v>
    <v>2核 16G</v>
  </rv>
  <rv s="2">
    <v>2</v>
    <v>北京 - 内存型M5 - 4核 32G</v>
    <v>1</v>
    <v>Generic</v>
    <v>4</v>
    <v>北京 - 内存型M5 - 4核 32G</v>
    <v>704</v>
    <v>北京</v>
    <v>内存型M5</v>
    <v>北京 - 内存型M5 - 4核 32G</v>
    <v>1</v>
    <v>32</v>
    <v>4核 32G</v>
  </rv>
  <rv s="2">
    <v>2</v>
    <v>北京 - 内存型M5 - 8核 64G</v>
    <v>1</v>
    <v>Generic</v>
    <v>8</v>
    <v>北京 - 内存型M5 - 8核 64G</v>
    <v>1408</v>
    <v>北京</v>
    <v>内存型M5</v>
    <v>北京 - 内存型M5 - 8核 64G</v>
    <v>1</v>
    <v>64</v>
    <v>8核 64G</v>
  </rv>
  <rv s="2">
    <v>2</v>
    <v>北京 - 内存型M5 - 12核 96G</v>
    <v>1</v>
    <v>Generic</v>
    <v>12</v>
    <v>北京 - 内存型M5 - 12核 96G</v>
    <v>2112</v>
    <v>北京</v>
    <v>内存型M5</v>
    <v>北京 - 内存型M5 - 12核 96G</v>
    <v>1</v>
    <v>96</v>
    <v>12核 96G</v>
  </rv>
  <rv s="2">
    <v>2</v>
    <v>北京 - 内存型M5 - 16核 128G</v>
    <v>1</v>
    <v>Generic</v>
    <v>16</v>
    <v>北京 - 内存型M5 - 16核 128G</v>
    <v>2816</v>
    <v>北京</v>
    <v>内存型M5</v>
    <v>北京 - 内存型M5 - 16核 128G</v>
    <v>1</v>
    <v>128</v>
    <v>16核 128G</v>
  </rv>
  <rv s="2">
    <v>2</v>
    <v>北京 - 内存型M5 - 24核 192G</v>
    <v>1</v>
    <v>Generic</v>
    <v>24</v>
    <v>北京 - 内存型M5 - 24核 192G</v>
    <v>4224</v>
    <v>北京</v>
    <v>内存型M5</v>
    <v>北京 - 内存型M5 - 24核 192G</v>
    <v>1</v>
    <v>192</v>
    <v>24核 192G</v>
  </rv>
  <rv s="2">
    <v>2</v>
    <v>北京 - 内存型M5 - 32核 256G</v>
    <v>1</v>
    <v>Generic</v>
    <v>32</v>
    <v>北京 - 内存型M5 - 32核 256G</v>
    <v>5632</v>
    <v>北京</v>
    <v>内存型M5</v>
    <v>北京 - 内存型M5 - 32核 256G</v>
    <v>1</v>
    <v>256</v>
    <v>32核 256G</v>
  </rv>
  <rv s="2">
    <v>2</v>
    <v>北京 - 内存型M5 - 64核 512G</v>
    <v>1</v>
    <v>Generic</v>
    <v>64</v>
    <v>北京 - 内存型M5 - 64核 512G</v>
    <v>11264</v>
    <v>北京</v>
    <v>内存型M5</v>
    <v>北京 - 内存型M5 - 64核 512G</v>
    <v>1</v>
    <v>512</v>
    <v>64核 512G</v>
  </rv>
  <rv s="2">
    <v>2</v>
    <v>北京 - 内存型M5 - 84核 700G</v>
    <v>1</v>
    <v>Generic</v>
    <v>84</v>
    <v>北京 - 内存型M5 - 84核 700G</v>
    <v>15232</v>
    <v>北京</v>
    <v>内存型M5</v>
    <v>北京 - 内存型M5 - 84核 700G</v>
    <v>1</v>
    <v>700</v>
    <v>84核 700G</v>
  </rv>
  <rv s="2">
    <v>2</v>
    <v>北京 - 内存型M4 - 1核 8G</v>
    <v>1</v>
    <v>Generic</v>
    <v>1</v>
    <v>北京 - 内存型M4 - 1核 8G</v>
    <v>176</v>
    <v>北京</v>
    <v>内存型M4</v>
    <v>北京 - 内存型M4 - 1核 8G</v>
    <v>1</v>
    <v>8</v>
    <v>1核 8G</v>
  </rv>
  <rv s="2">
    <v>2</v>
    <v>北京 - 内存型M4 - 2核 16G</v>
    <v>1</v>
    <v>Generic</v>
    <v>2</v>
    <v>北京 - 内存型M4 - 2核 16G</v>
    <v>352</v>
    <v>北京</v>
    <v>内存型M4</v>
    <v>北京 - 内存型M4 - 2核 16G</v>
    <v>1</v>
    <v>16</v>
    <v>2核 16G</v>
  </rv>
  <rv s="2">
    <v>2</v>
    <v>北京 - 内存型M4 - 4核 32G</v>
    <v>1</v>
    <v>Generic</v>
    <v>4</v>
    <v>北京 - 内存型M4 - 4核 32G</v>
    <v>704</v>
    <v>北京</v>
    <v>内存型M4</v>
    <v>北京 - 内存型M4 - 4核 32G</v>
    <v>1</v>
    <v>32</v>
    <v>4核 32G</v>
  </rv>
  <rv s="2">
    <v>2</v>
    <v>北京 - 内存型M4 - 8核 64G</v>
    <v>1</v>
    <v>Generic</v>
    <v>8</v>
    <v>北京 - 内存型M4 - 8核 64G</v>
    <v>1408</v>
    <v>北京</v>
    <v>内存型M4</v>
    <v>北京 - 内存型M4 - 8核 64G</v>
    <v>1</v>
    <v>64</v>
    <v>8核 64G</v>
  </rv>
  <rv s="2">
    <v>2</v>
    <v>北京 - 内存型M4 - 12核 96G</v>
    <v>1</v>
    <v>Generic</v>
    <v>12</v>
    <v>北京 - 内存型M4 - 12核 96G</v>
    <v>2112</v>
    <v>北京</v>
    <v>内存型M4</v>
    <v>北京 - 内存型M4 - 12核 96G</v>
    <v>1</v>
    <v>96</v>
    <v>12核 96G</v>
  </rv>
  <rv s="2">
    <v>2</v>
    <v>北京 - 内存型M4 - 12核 144G</v>
    <v>1</v>
    <v>Generic</v>
    <v>12</v>
    <v>北京 - 内存型M4 - 12核 144G</v>
    <v>2880</v>
    <v>北京</v>
    <v>内存型M4</v>
    <v>北京 - 内存型M4 - 12核 144G</v>
    <v>1</v>
    <v>144</v>
    <v>12核 144G</v>
  </rv>
  <rv s="2">
    <v>2</v>
    <v>北京 - 内存型M4 - 16核 128G</v>
    <v>1</v>
    <v>Generic</v>
    <v>16</v>
    <v>北京 - 内存型M4 - 16核 128G</v>
    <v>2816</v>
    <v>北京</v>
    <v>内存型M4</v>
    <v>北京 - 内存型M4 - 16核 128G</v>
    <v>1</v>
    <v>128</v>
    <v>16核 128G</v>
  </rv>
  <rv s="2">
    <v>2</v>
    <v>北京 - 内存型M4 - 16核 192G</v>
    <v>1</v>
    <v>Generic</v>
    <v>16</v>
    <v>北京 - 内存型M4 - 16核 192G</v>
    <v>3840</v>
    <v>北京</v>
    <v>内存型M4</v>
    <v>北京 - 内存型M4 - 16核 192G</v>
    <v>1</v>
    <v>192</v>
    <v>16核 192G</v>
  </rv>
  <rv s="2">
    <v>2</v>
    <v>北京 - 内存型M4 - 32核 256G</v>
    <v>1</v>
    <v>Generic</v>
    <v>32</v>
    <v>北京 - 内存型M4 - 32核 256G</v>
    <v>5632</v>
    <v>北京</v>
    <v>内存型M4</v>
    <v>北京 - 内存型M4 - 32核 256G</v>
    <v>1</v>
    <v>256</v>
    <v>32核 256G</v>
  </rv>
  <rv s="2">
    <v>2</v>
    <v>北京 - 内存型M4 - 32核 384G</v>
    <v>1</v>
    <v>Generic</v>
    <v>32</v>
    <v>北京 - 内存型M4 - 32核 384G</v>
    <v>7680</v>
    <v>北京</v>
    <v>内存型M4</v>
    <v>北京 - 内存型M4 - 32核 384G</v>
    <v>1</v>
    <v>384</v>
    <v>32核 384G</v>
  </rv>
  <rv s="2">
    <v>2</v>
    <v>北京 - 内存型M4 - 64核 512G</v>
    <v>1</v>
    <v>Generic</v>
    <v>64</v>
    <v>北京 - 内存型M4 - 64核 512G</v>
    <v>11264</v>
    <v>北京</v>
    <v>内存型M4</v>
    <v>北京 - 内存型M4 - 64核 512G</v>
    <v>1</v>
    <v>512</v>
    <v>64核 512G</v>
  </rv>
  <rv s="2">
    <v>2</v>
    <v>北京 - 内存型M4 - 72核 648G</v>
    <v>1</v>
    <v>Generic</v>
    <v>72</v>
    <v>北京 - 内存型M4 - 72核 648G</v>
    <v>13824</v>
    <v>北京</v>
    <v>内存型M4</v>
    <v>北京 - 内存型M4 - 72核 648G</v>
    <v>1</v>
    <v>648</v>
    <v>72核 648G</v>
  </rv>
  <rv s="2">
    <v>2</v>
    <v>北京 - 内存型M2 - 1核 8G</v>
    <v>1</v>
    <v>Generic</v>
    <v>1</v>
    <v>北京 - 内存型M2 - 1核 8G</v>
    <v>176</v>
    <v>北京</v>
    <v>内存型M2</v>
    <v>北京 - 内存型M2 - 1核 8G</v>
    <v>1</v>
    <v>8</v>
    <v>1核 8G</v>
  </rv>
  <rv s="2">
    <v>2</v>
    <v>北京 - 内存型M2 - 2核 16G</v>
    <v>1</v>
    <v>Generic</v>
    <v>2</v>
    <v>北京 - 内存型M2 - 2核 16G</v>
    <v>352</v>
    <v>北京</v>
    <v>内存型M2</v>
    <v>北京 - 内存型M2 - 2核 16G</v>
    <v>1</v>
    <v>16</v>
    <v>2核 16G</v>
  </rv>
  <rv s="2">
    <v>2</v>
    <v>北京 - 内存型M2 - 4核 32G</v>
    <v>1</v>
    <v>Generic</v>
    <v>4</v>
    <v>北京 - 内存型M2 - 4核 32G</v>
    <v>704</v>
    <v>北京</v>
    <v>内存型M2</v>
    <v>北京 - 内存型M2 - 4核 32G</v>
    <v>1</v>
    <v>32</v>
    <v>4核 32G</v>
  </rv>
  <rv s="2">
    <v>2</v>
    <v>北京 - 内存型M2 - 8核 64G</v>
    <v>1</v>
    <v>Generic</v>
    <v>8</v>
    <v>北京 - 内存型M2 - 8核 64G</v>
    <v>1408</v>
    <v>北京</v>
    <v>内存型M2</v>
    <v>北京 - 内存型M2 - 8核 64G</v>
    <v>1</v>
    <v>64</v>
    <v>8核 64G</v>
  </rv>
  <rv s="2">
    <v>2</v>
    <v>北京 - 内存型M2 - 12核 96G</v>
    <v>1</v>
    <v>Generic</v>
    <v>12</v>
    <v>北京 - 内存型M2 - 12核 96G</v>
    <v>2112</v>
    <v>北京</v>
    <v>内存型M2</v>
    <v>北京 - 内存型M2 - 12核 96G</v>
    <v>1</v>
    <v>96</v>
    <v>12核 96G</v>
  </rv>
  <rv s="2">
    <v>2</v>
    <v>北京 - 内存型M2 - 16核 128G</v>
    <v>1</v>
    <v>Generic</v>
    <v>16</v>
    <v>北京 - 内存型M2 - 16核 128G</v>
    <v>2816</v>
    <v>北京</v>
    <v>内存型M2</v>
    <v>北京 - 内存型M2 - 16核 128G</v>
    <v>1</v>
    <v>128</v>
    <v>16核 128G</v>
  </rv>
  <rv s="2">
    <v>2</v>
    <v>北京 - 内存型M2 - 24核 192G</v>
    <v>1</v>
    <v>Generic</v>
    <v>24</v>
    <v>北京 - 内存型M2 - 24核 192G</v>
    <v>4224</v>
    <v>北京</v>
    <v>内存型M2</v>
    <v>北京 - 内存型M2 - 24核 192G</v>
    <v>1</v>
    <v>192</v>
    <v>24核 192G</v>
  </rv>
  <rv s="2">
    <v>2</v>
    <v>北京 - 内存型M2 - 32核 256G</v>
    <v>1</v>
    <v>Generic</v>
    <v>32</v>
    <v>北京 - 内存型M2 - 32核 256G</v>
    <v>5632</v>
    <v>北京</v>
    <v>内存型M2</v>
    <v>北京 - 内存型M2 - 32核 256G</v>
    <v>1</v>
    <v>256</v>
    <v>32核 256G</v>
  </rv>
  <rv s="2">
    <v>2</v>
    <v>北京 - 内存型M2 - 48核 384G</v>
    <v>1</v>
    <v>Generic</v>
    <v>48</v>
    <v>北京 - 内存型M2 - 48核 384G</v>
    <v>8448</v>
    <v>北京</v>
    <v>内存型M2</v>
    <v>北京 - 内存型M2 - 48核 384G</v>
    <v>1</v>
    <v>384</v>
    <v>48核 384G</v>
  </rv>
  <rv s="2">
    <v>2</v>
    <v>北京 - 内存型M2 - 56核 448G</v>
    <v>1</v>
    <v>Generic</v>
    <v>56</v>
    <v>北京 - 内存型M2 - 56核 448G</v>
    <v>9856</v>
    <v>北京</v>
    <v>内存型M2</v>
    <v>北京 - 内存型M2 - 56核 448G</v>
    <v>1</v>
    <v>448</v>
    <v>56核 448G</v>
  </rv>
  <rv s="2">
    <v>2</v>
    <v>北京 - 内存型M1 - 1核 8G</v>
    <v>1</v>
    <v>Generic</v>
    <v>1</v>
    <v>北京 - 内存型M1 - 1核 8G</v>
    <v>165</v>
    <v>北京</v>
    <v>内存型M1</v>
    <v>北京 - 内存型M1 - 1核 8G</v>
    <v>1</v>
    <v>8</v>
    <v>1核 8G</v>
  </rv>
  <rv s="2">
    <v>2</v>
    <v>北京 - 内存型M1 - 2核 16G</v>
    <v>1</v>
    <v>Generic</v>
    <v>2</v>
    <v>北京 - 内存型M1 - 2核 16G</v>
    <v>330</v>
    <v>北京</v>
    <v>内存型M1</v>
    <v>北京 - 内存型M1 - 2核 16G</v>
    <v>1</v>
    <v>16</v>
    <v>2核 16G</v>
  </rv>
  <rv s="2">
    <v>2</v>
    <v>北京 - 内存型M1 - 4核 32G</v>
    <v>1</v>
    <v>Generic</v>
    <v>4</v>
    <v>北京 - 内存型M1 - 4核 32G</v>
    <v>660</v>
    <v>北京</v>
    <v>内存型M1</v>
    <v>北京 - 内存型M1 - 4核 32G</v>
    <v>1</v>
    <v>32</v>
    <v>4核 32G</v>
  </rv>
  <rv s="2">
    <v>2</v>
    <v>北京 - 内存型M1 - 8核 64G</v>
    <v>1</v>
    <v>Generic</v>
    <v>8</v>
    <v>北京 - 内存型M1 - 8核 64G</v>
    <v>1320</v>
    <v>北京</v>
    <v>内存型M1</v>
    <v>北京 - 内存型M1 - 8核 64G</v>
    <v>1</v>
    <v>64</v>
    <v>8核 64G</v>
  </rv>
  <rv s="2">
    <v>2</v>
    <v>北京 - 内存型M1 - 12核 96G</v>
    <v>1</v>
    <v>Generic</v>
    <v>12</v>
    <v>北京 - 内存型M1 - 12核 96G</v>
    <v>1980</v>
    <v>北京</v>
    <v>内存型M1</v>
    <v>北京 - 内存型M1 - 12核 96G</v>
    <v>1</v>
    <v>96</v>
    <v>12核 96G</v>
  </rv>
  <rv s="2">
    <v>2</v>
    <v>北京 - 内存型M1 - 16核 128G</v>
    <v>1</v>
    <v>Generic</v>
    <v>16</v>
    <v>北京 - 内存型M1 - 16核 128G</v>
    <v>2640</v>
    <v>北京</v>
    <v>内存型M1</v>
    <v>北京 - 内存型M1 - 16核 128G</v>
    <v>1</v>
    <v>128</v>
    <v>16核 128G</v>
  </rv>
  <rv s="2">
    <v>2</v>
    <v>北京 - 内存型M1 - 24核 192G</v>
    <v>1</v>
    <v>Generic</v>
    <v>24</v>
    <v>北京 - 内存型M1 - 24核 192G</v>
    <v>3960</v>
    <v>北京</v>
    <v>内存型M1</v>
    <v>北京 - 内存型M1 - 24核 192G</v>
    <v>1</v>
    <v>192</v>
    <v>24核 192G</v>
  </rv>
  <rv s="2">
    <v>2</v>
    <v>北京 - 内存型M1 - 32核 256G</v>
    <v>1</v>
    <v>Generic</v>
    <v>32</v>
    <v>北京 - 内存型M1 - 32核 256G</v>
    <v>5280</v>
    <v>北京</v>
    <v>内存型M1</v>
    <v>北京 - 内存型M1 - 32核 256G</v>
    <v>1</v>
    <v>256</v>
    <v>32核 256G</v>
  </rv>
  <rv s="2">
    <v>2</v>
    <v>北京 - GPU计算型GT4 - 16核 96G</v>
    <v>1</v>
    <v>Generic</v>
    <v>16</v>
    <v>北京 - GPU计算型GT4 - 16核 96G</v>
    <v>13748</v>
    <v>北京</v>
    <v>GPU计算型GT4</v>
    <v>北京 - GPU计算型GT4 - 16核 96G</v>
    <v>1</v>
    <v>96</v>
    <v>16核 96G</v>
  </rv>
  <rv s="2">
    <v>2</v>
    <v>北京 - GPU计算型GT4 - 32核 192G</v>
    <v>1</v>
    <v>Generic</v>
    <v>32</v>
    <v>北京 - GPU计算型GT4 - 32核 192G</v>
    <v>27496</v>
    <v>北京</v>
    <v>GPU计算型GT4</v>
    <v>北京 - GPU计算型GT4 - 32核 192G</v>
    <v>1</v>
    <v>192</v>
    <v>32核 192G</v>
  </rv>
  <rv s="2">
    <v>2</v>
    <v>北京 - GPU计算型GT4 - 82核 474G</v>
    <v>1</v>
    <v>Generic</v>
    <v>82</v>
    <v>北京 - GPU计算型GT4 - 82核 474G</v>
    <v>57008</v>
    <v>北京</v>
    <v>GPU计算型GT4</v>
    <v>北京 - GPU计算型GT4 - 82核 474G</v>
    <v>1</v>
    <v>474</v>
    <v>82核 474G</v>
  </rv>
  <rv s="2">
    <v>2</v>
    <v>北京 - GPU计算型GT4 - 164核 948G</v>
    <v>1</v>
    <v>Generic</v>
    <v>164</v>
    <v>北京 - GPU计算型GT4 - 164核 948G</v>
    <v>114016</v>
    <v>北京</v>
    <v>GPU计算型GT4</v>
    <v>北京 - GPU计算型GT4 - 164核 948G</v>
    <v>1</v>
    <v>948</v>
    <v>164核 948G</v>
  </rv>
  <rv s="2">
    <v>2</v>
    <v>北京 - GPU计算型GN8 - 6核 56G</v>
    <v>1</v>
    <v>Generic</v>
    <v>6</v>
    <v>北京 - GPU计算型GN8 - 6核 56G</v>
    <v>4400</v>
    <v>北京</v>
    <v>GPU计算型GN8</v>
    <v>北京 - GPU计算型GN8 - 6核 56G</v>
    <v>1</v>
    <v>56</v>
    <v>6核 56G</v>
  </rv>
  <rv s="2">
    <v>2</v>
    <v>北京 - GPU计算型GN8 - 14核 112G</v>
    <v>1</v>
    <v>Generic</v>
    <v>14</v>
    <v>北京 - GPU计算型GN8 - 14核 112G</v>
    <v>9000</v>
    <v>北京</v>
    <v>GPU计算型GN8</v>
    <v>北京 - GPU计算型GN8 - 14核 112G</v>
    <v>1</v>
    <v>112</v>
    <v>14核 112G</v>
  </rv>
  <rv s="2">
    <v>2</v>
    <v>北京 - GPU计算型GN8 - 28核 224G</v>
    <v>1</v>
    <v>Generic</v>
    <v>28</v>
    <v>北京 - GPU计算型GN8 - 28核 224G</v>
    <v>18000</v>
    <v>北京</v>
    <v>GPU计算型GN8</v>
    <v>北京 - GPU计算型GN8 - 28核 224G</v>
    <v>1</v>
    <v>224</v>
    <v>28核 224G</v>
  </rv>
  <rv s="2">
    <v>2</v>
    <v>北京 - GPU计算型GN8 - 56核 448G</v>
    <v>1</v>
    <v>Generic</v>
    <v>56</v>
    <v>北京 - GPU计算型GN8 - 56核 448G</v>
    <v>36000</v>
    <v>北京</v>
    <v>GPU计算型GN8</v>
    <v>北京 - GPU计算型GN8 - 56核 448G</v>
    <v>1</v>
    <v>448</v>
    <v>56核 448G</v>
  </rv>
  <rv s="2">
    <v>2</v>
    <v>北京 - GPU计算型GN7 - 4核 20G</v>
    <v>1</v>
    <v>Generic</v>
    <v>4</v>
    <v>北京 - GPU计算型GN7 - 4核 20G</v>
    <v>975</v>
    <v>北京</v>
    <v>GPU计算型GN7</v>
    <v>北京 - GPU计算型GN7 - 4核 20G</v>
    <v>1</v>
    <v>20</v>
    <v>4核 20G</v>
  </rv>
  <rv s="2">
    <v>2</v>
    <v>北京 - GPU计算型GN7 - 8核 32G</v>
    <v>1</v>
    <v>Generic</v>
    <v>8</v>
    <v>北京 - GPU计算型GN7 - 8核 32G</v>
    <v>2500</v>
    <v>北京</v>
    <v>GPU计算型GN7</v>
    <v>北京 - GPU计算型GN7 - 8核 32G</v>
    <v>1</v>
    <v>32</v>
    <v>8核 32G</v>
  </rv>
  <rv s="2">
    <v>2</v>
    <v>北京 - GPU计算型GN7 - 10核 40G</v>
    <v>1</v>
    <v>Generic</v>
    <v>10</v>
    <v>北京 - GPU计算型GN7 - 10核 40G</v>
    <v>2000</v>
    <v>北京</v>
    <v>GPU计算型GN7</v>
    <v>北京 - GPU计算型GN7 - 10核 40G</v>
    <v>1</v>
    <v>40</v>
    <v>10核 40G</v>
  </rv>
  <rv s="2">
    <v>2</v>
    <v>北京 - GPU计算型GN7 - 20核 80G</v>
    <v>1</v>
    <v>Generic</v>
    <v>20</v>
    <v>北京 - GPU计算型GN7 - 20核 80G</v>
    <v>4000</v>
    <v>北京</v>
    <v>GPU计算型GN7</v>
    <v>北京 - GPU计算型GN7 - 20核 80G</v>
    <v>1</v>
    <v>80</v>
    <v>20核 80G</v>
  </rv>
  <rv s="2">
    <v>2</v>
    <v>北京 - GPU计算型GN7 - 32核 128G</v>
    <v>1</v>
    <v>Generic</v>
    <v>32</v>
    <v>北京 - GPU计算型GN7 - 32核 128G</v>
    <v>5500</v>
    <v>北京</v>
    <v>GPU计算型GN7</v>
    <v>北京 - GPU计算型GN7 - 32核 128G</v>
    <v>1</v>
    <v>128</v>
    <v>32核 128G</v>
  </rv>
  <rv s="2">
    <v>2</v>
    <v>北京 - GPU计算型GN7 - 40核 160G</v>
    <v>1</v>
    <v>Generic</v>
    <v>40</v>
    <v>北京 - GPU计算型GN7 - 40核 160G</v>
    <v>8000</v>
    <v>北京</v>
    <v>GPU计算型GN7</v>
    <v>北京 - GPU计算型GN7 - 40核 160G</v>
    <v>1</v>
    <v>160</v>
    <v>40核 160G</v>
  </rv>
  <rv s="2">
    <v>2</v>
    <v>北京 - GPU计算型GN7 - 80核 320G</v>
    <v>1</v>
    <v>Generic</v>
    <v>80</v>
    <v>北京 - GPU计算型GN7 - 80核 320G</v>
    <v>16000</v>
    <v>北京</v>
    <v>GPU计算型GN7</v>
    <v>北京 - GPU计算型GN7 - 80核 320G</v>
    <v>1</v>
    <v>320</v>
    <v>80核 320G</v>
  </rv>
  <rv s="2">
    <v>2</v>
    <v>北京 - GPU计算型GN6S - 4核 20G</v>
    <v>1</v>
    <v>Generic</v>
    <v>4</v>
    <v>北京 - GPU计算型GN6S - 4核 20G</v>
    <v>2000</v>
    <v>北京</v>
    <v>GPU计算型GN6S</v>
    <v>北京 - GPU计算型GN6S - 4核 20G</v>
    <v>1</v>
    <v>20</v>
    <v>4核 20G</v>
  </rv>
  <rv s="2">
    <v>2</v>
    <v>北京 - GPU计算型GN6S - 8核 40G</v>
    <v>1</v>
    <v>Generic</v>
    <v>8</v>
    <v>北京 - GPU计算型GN6S - 8核 40G</v>
    <v>4000</v>
    <v>北京</v>
    <v>GPU计算型GN6S</v>
    <v>北京 - GPU计算型GN6S - 8核 40G</v>
    <v>1</v>
    <v>40</v>
    <v>8核 40G</v>
  </rv>
  <rv s="2">
    <v>2</v>
    <v>北京 - GPU计算型GN6 - 28核 48G</v>
    <v>1</v>
    <v>Generic</v>
    <v>28</v>
    <v>北京 - GPU计算型GN6 - 28核 48G</v>
    <v>2600</v>
    <v>北京</v>
    <v>GPU计算型GN6</v>
    <v>北京 - GPU计算型GN6 - 28核 48G</v>
    <v>1</v>
    <v>48</v>
    <v>28核 48G</v>
  </rv>
  <rv s="2">
    <v>2</v>
    <v>北京 - GPU计算型GN6 - 56核 96G</v>
    <v>1</v>
    <v>Generic</v>
    <v>56</v>
    <v>北京 - GPU计算型GN6 - 56核 96G</v>
    <v>5200</v>
    <v>北京</v>
    <v>GPU计算型GN6</v>
    <v>北京 - GPU计算型GN6 - 56核 96G</v>
    <v>1</v>
    <v>96</v>
    <v>56核 96G</v>
  </rv>
  <rv s="2">
    <v>2</v>
    <v>北京 - GPU计算型GN10Xp - 10核 40G</v>
    <v>1</v>
    <v>Generic</v>
    <v>10</v>
    <v>北京 - GPU计算型GN10Xp - 10核 40G</v>
    <v>5750</v>
    <v>北京</v>
    <v>GPU计算型GN10Xp</v>
    <v>北京 - GPU计算型GN10Xp - 10核 40G</v>
    <v>1</v>
    <v>40</v>
    <v>10核 40G</v>
  </rv>
  <rv s="2">
    <v>2</v>
    <v>北京 - GPU计算型GN10Xp - 20核 80G</v>
    <v>1</v>
    <v>Generic</v>
    <v>20</v>
    <v>北京 - GPU计算型GN10Xp - 20核 80G</v>
    <v>11500</v>
    <v>北京</v>
    <v>GPU计算型GN10Xp</v>
    <v>北京 - GPU计算型GN10Xp - 20核 80G</v>
    <v>1</v>
    <v>80</v>
    <v>20核 80G</v>
  </rv>
  <rv s="2">
    <v>2</v>
    <v>北京 - GPU计算型GN10Xp - 40核 160G</v>
    <v>1</v>
    <v>Generic</v>
    <v>40</v>
    <v>北京 - GPU计算型GN10Xp - 40核 160G</v>
    <v>23000</v>
    <v>北京</v>
    <v>GPU计算型GN10Xp</v>
    <v>北京 - GPU计算型GN10Xp - 40核 160G</v>
    <v>1</v>
    <v>160</v>
    <v>40核 160G</v>
  </rv>
  <rv s="2">
    <v>2</v>
    <v>北京 - GPU计算型GN10Xp - 80核 320G</v>
    <v>1</v>
    <v>Generic</v>
    <v>80</v>
    <v>北京 - GPU计算型GN10Xp - 80核 320G</v>
    <v>46000</v>
    <v>北京</v>
    <v>GPU计算型GN10Xp</v>
    <v>北京 - GPU计算型GN10Xp - 80核 320G</v>
    <v>1</v>
    <v>320</v>
    <v>80核 320G</v>
  </rv>
  <rv s="2">
    <v>2</v>
    <v>北京 - GPU计算型GN10X - 8核 40G</v>
    <v>1</v>
    <v>Generic</v>
    <v>8</v>
    <v>北京 - GPU计算型GN10X - 8核 40G</v>
    <v>5190</v>
    <v>北京</v>
    <v>GPU计算型GN10X</v>
    <v>北京 - GPU计算型GN10X - 8核 40G</v>
    <v>1</v>
    <v>40</v>
    <v>8核 40G</v>
  </rv>
  <rv s="2">
    <v>2</v>
    <v>北京 - GPU计算型GN10X - 36核 160G</v>
    <v>1</v>
    <v>Generic</v>
    <v>36</v>
    <v>北京 - GPU计算型GN10X - 36核 160G</v>
    <v>21000</v>
    <v>北京</v>
    <v>GPU计算型GN10X</v>
    <v>北京 - GPU计算型GN10X - 36核 160G</v>
    <v>1</v>
    <v>160</v>
    <v>36核 160G</v>
  </rv>
  <rv s="2">
    <v>2</v>
    <v>北京 - GPU计算型GN10X - 72核 320G</v>
    <v>1</v>
    <v>Generic</v>
    <v>72</v>
    <v>北京 - GPU计算型GN10X - 72核 320G</v>
    <v>42000</v>
    <v>北京</v>
    <v>GPU计算型GN10X</v>
    <v>北京 - GPU计算型GN10X - 72核 320G</v>
    <v>1</v>
    <v>320</v>
    <v>72核 320G</v>
  </rv>
  <rv s="2">
    <v>2</v>
    <v>北京 - GPU推理型GI3X - 32核 64G</v>
    <v>1</v>
    <v>Generic</v>
    <v>32</v>
    <v>北京 - GPU推理型GI3X - 32核 64G</v>
    <v>4600</v>
    <v>北京</v>
    <v>GPU推理型GI3X</v>
    <v>北京 - GPU推理型GI3X - 32核 64G</v>
    <v>1</v>
    <v>64</v>
    <v>32核 64G</v>
  </rv>
  <rv s="2">
    <v>2</v>
    <v>北京 - GPU推理型GI3X - 90核 226G</v>
    <v>1</v>
    <v>Generic</v>
    <v>90</v>
    <v>北京 - GPU推理型GI3X - 90核 226G</v>
    <v>9200</v>
    <v>北京</v>
    <v>GPU推理型GI3X</v>
    <v>北京 - GPU推理型GI3X - 90核 226G</v>
    <v>1</v>
    <v>226</v>
    <v>90核 226G</v>
  </rv>
  <rv s="2">
    <v>2</v>
    <v>北京 - GPU推理型GI3X - 180核 452G</v>
    <v>1</v>
    <v>Generic</v>
    <v>180</v>
    <v>北京 - GPU推理型GI3X - 180核 452G</v>
    <v>18400</v>
    <v>北京</v>
    <v>GPU推理型GI3X</v>
    <v>北京 - GPU推理型GI3X - 180核 452G</v>
    <v>1</v>
    <v>452</v>
    <v>180核 452G</v>
  </rv>
  <rv s="2">
    <v>2</v>
    <v>北京 - GPU型黑石物理服务器BMG5v - 96核 384G</v>
    <v>1</v>
    <v>Generic</v>
    <v>96</v>
    <v>北京 - GPU型黑石物理服务器BMG5v - 96核 384G</v>
    <v>50200</v>
    <v>北京</v>
    <v>GPU型黑石物理服务器BMG5v</v>
    <v>北京 - GPU型黑石物理服务器BMG5v - 96核 384G</v>
    <v>1</v>
    <v>384</v>
    <v>96核 384G</v>
  </rv>
  <rv s="2">
    <v>2</v>
    <v>北京 - GPU型黑石物理服务器BMG5t - 96核 384G</v>
    <v>1</v>
    <v>Generic</v>
    <v>96</v>
    <v>北京 - GPU型黑石物理服务器BMG5t - 96核 384G</v>
    <v>25248</v>
    <v>北京</v>
    <v>GPU型黑石物理服务器BMG5t</v>
    <v>北京 - GPU型黑石物理服务器BMG5t - 96核 384G</v>
    <v>1</v>
    <v>384</v>
    <v>96核 384G</v>
  </rv>
  <rv s="2">
    <v>2</v>
    <v>北京 - FPGA加速型FX4 - 10核 88G</v>
    <v>1</v>
    <v>Generic</v>
    <v>10</v>
    <v>北京 - FPGA加速型FX4 - 10核 88G</v>
    <v>5225</v>
    <v>北京</v>
    <v>FPGA加速型FX4</v>
    <v>北京 - FPGA加速型FX4 - 10核 88G</v>
    <v>1</v>
    <v>88</v>
    <v>10核 88G</v>
  </rv>
  <rv s="2">
    <v>2</v>
    <v>北京 - FPGA加速型FX4 - 22核 176G</v>
    <v>1</v>
    <v>Generic</v>
    <v>22</v>
    <v>北京 - FPGA加速型FX4 - 22核 176G</v>
    <v>10500</v>
    <v>北京</v>
    <v>FPGA加速型FX4</v>
    <v>北京 - FPGA加速型FX4 - 22核 176G</v>
    <v>1</v>
    <v>176</v>
    <v>22核 176G</v>
  </rv>
  <rv s="2">
    <v>2</v>
    <v>北京 - FPGA加速型FX4 - 44核 352G</v>
    <v>1</v>
    <v>Generic</v>
    <v>44</v>
    <v>北京 - FPGA加速型FX4 - 44核 352G</v>
    <v>21000</v>
    <v>北京</v>
    <v>FPGA加速型FX4</v>
    <v>北京 - FPGA加速型FX4 - 44核 352G</v>
    <v>1</v>
    <v>352</v>
    <v>44核 352G</v>
  </rv>
  <rv s="2">
    <v>2</v>
    <v>上海 - 高IO型黑石物理服务器BMI5 - 96核 384G</v>
    <v>1</v>
    <v>Generic</v>
    <v>96</v>
    <v>上海 - 高IO型黑石物理服务器BMI5 - 96核 384G</v>
    <v>12884</v>
    <v>上海</v>
    <v>高IO型黑石物理服务器BMI5</v>
    <v>上海 - 高IO型黑石物理服务器BMI5 - 96核 384G</v>
    <v>1</v>
    <v>384</v>
    <v>96核 384G</v>
  </rv>
  <rv s="2">
    <v>2</v>
    <v>上海 - 高IO型IT5 - 16核 64G</v>
    <v>1</v>
    <v>Generic</v>
    <v>16</v>
    <v>上海 - 高IO型IT5 - 16核 64G</v>
    <v>2608</v>
    <v>上海</v>
    <v>高IO型IT5</v>
    <v>上海 - 高IO型IT5 - 16核 64G</v>
    <v>1</v>
    <v>64</v>
    <v>16核 64G</v>
  </rv>
  <rv s="2">
    <v>2</v>
    <v>上海 - 高IO型IT5 - 32核 128G</v>
    <v>1</v>
    <v>Generic</v>
    <v>32</v>
    <v>上海 - 高IO型IT5 - 32核 128G</v>
    <v>5216</v>
    <v>上海</v>
    <v>高IO型IT5</v>
    <v>上海 - 高IO型IT5 - 32核 128G</v>
    <v>1</v>
    <v>128</v>
    <v>32核 128G</v>
  </rv>
  <rv s="2">
    <v>2</v>
    <v>上海 - 高IO型IT5 - 64核 256G</v>
    <v>1</v>
    <v>Generic</v>
    <v>64</v>
    <v>上海 - 高IO型IT5 - 64核 256G</v>
    <v>10432</v>
    <v>上海</v>
    <v>高IO型IT5</v>
    <v>上海 - 高IO型IT5 - 64核 256G</v>
    <v>1</v>
    <v>256</v>
    <v>64核 256G</v>
  </rv>
  <rv s="2">
    <v>2</v>
    <v>上海 - 高IO型IT5 - 84核 320G</v>
    <v>1</v>
    <v>Generic</v>
    <v>84</v>
    <v>上海 - 高IO型IT5 - 84核 320G</v>
    <v>12824</v>
    <v>上海</v>
    <v>高IO型IT5</v>
    <v>上海 - 高IO型IT5 - 84核 320G</v>
    <v>1</v>
    <v>320</v>
    <v>84核 320G</v>
  </rv>
  <rv s="2">
    <v>2</v>
    <v>上海 - 高IO型IT3 - 16核 64G</v>
    <v>1</v>
    <v>Generic</v>
    <v>16</v>
    <v>上海 - 高IO型IT3 - 16核 64G</v>
    <v>2804</v>
    <v>上海</v>
    <v>高IO型IT3</v>
    <v>上海 - 高IO型IT3 - 16核 64G</v>
    <v>1</v>
    <v>64</v>
    <v>16核 64G</v>
  </rv>
  <rv s="2">
    <v>2</v>
    <v>上海 - 高IO型IT3 - 32核 128G</v>
    <v>1</v>
    <v>Generic</v>
    <v>32</v>
    <v>上海 - 高IO型IT3 - 32核 128G</v>
    <v>5608</v>
    <v>上海</v>
    <v>高IO型IT3</v>
    <v>上海 - 高IO型IT3 - 32核 128G</v>
    <v>1</v>
    <v>128</v>
    <v>32核 128G</v>
  </rv>
  <rv s="2">
    <v>2</v>
    <v>上海 - 高IO型IT3 - 64核 256G</v>
    <v>1</v>
    <v>Generic</v>
    <v>64</v>
    <v>上海 - 高IO型IT3 - 64核 256G</v>
    <v>11216</v>
    <v>上海</v>
    <v>高IO型IT3</v>
    <v>上海 - 高IO型IT3 - 64核 256G</v>
    <v>1</v>
    <v>256</v>
    <v>64核 256G</v>
  </rv>
  <rv s="2">
    <v>2</v>
    <v>上海 - 高IO型I3 - 8核 32G</v>
    <v>1</v>
    <v>Generic</v>
    <v>8</v>
    <v>上海 - 高IO型I3 - 8核 32G</v>
    <v>1404</v>
    <v>上海</v>
    <v>高IO型I3</v>
    <v>上海 - 高IO型I3 - 8核 32G</v>
    <v>1</v>
    <v>32</v>
    <v>8核 32G</v>
  </rv>
  <rv s="2">
    <v>2</v>
    <v>上海 - 高IO型I3 - 16核 64G</v>
    <v>1</v>
    <v>Generic</v>
    <v>16</v>
    <v>上海 - 高IO型I3 - 16核 64G</v>
    <v>2808</v>
    <v>上海</v>
    <v>高IO型I3</v>
    <v>上海 - 高IO型I3 - 16核 64G</v>
    <v>1</v>
    <v>64</v>
    <v>16核 64G</v>
  </rv>
  <rv s="2">
    <v>2</v>
    <v>上海 - 高IO型I3 - 24核 96G</v>
    <v>1</v>
    <v>Generic</v>
    <v>24</v>
    <v>上海 - 高IO型I3 - 24核 96G</v>
    <v>4512</v>
    <v>上海</v>
    <v>高IO型I3</v>
    <v>上海 - 高IO型I3 - 24核 96G</v>
    <v>1</v>
    <v>96</v>
    <v>24核 96G</v>
  </rv>
  <rv s="2">
    <v>2</v>
    <v>上海 - 高IO型I3 - 32核 128G</v>
    <v>1</v>
    <v>Generic</v>
    <v>32</v>
    <v>上海 - 高IO型I3 - 32核 128G</v>
    <v>6216</v>
    <v>上海</v>
    <v>高IO型I3</v>
    <v>上海 - 高IO型I3 - 32核 128G</v>
    <v>1</v>
    <v>128</v>
    <v>32核 128G</v>
  </rv>
  <rv s="2">
    <v>2</v>
    <v>上海 - 高IO型I3 - 64核 256G</v>
    <v>1</v>
    <v>Generic</v>
    <v>64</v>
    <v>上海 - 高IO型I3 - 64核 256G</v>
    <v>11232</v>
    <v>上海</v>
    <v>高IO型I3</v>
    <v>上海 - 高IO型I3 - 64核 256G</v>
    <v>1</v>
    <v>256</v>
    <v>64核 256G</v>
  </rv>
  <rv s="2">
    <v>2</v>
    <v>上海 - 高IO型I3 - 76核 320G</v>
    <v>1</v>
    <v>Generic</v>
    <v>76</v>
    <v>上海 - 高IO型I3 - 76核 320G</v>
    <v>14456</v>
    <v>上海</v>
    <v>高IO型I3</v>
    <v>上海 - 高IO型I3 - 76核 320G</v>
    <v>1</v>
    <v>320</v>
    <v>76核 320G</v>
  </rv>
  <rv s="2">
    <v>2</v>
    <v>上海 - 计算网络增强型CN3 - 4核 8G</v>
    <v>1</v>
    <v>Generic</v>
    <v>4</v>
    <v>上海 - 计算网络增强型CN3 - 4核 8G</v>
    <v>452</v>
    <v>上海</v>
    <v>计算网络增强型CN3</v>
    <v>上海 - 计算网络增强型CN3 - 4核 8G</v>
    <v>1</v>
    <v>8</v>
    <v>4核 8G</v>
  </rv>
  <rv s="2">
    <v>2</v>
    <v>上海 - 计算网络增强型CN3 - 4核 16G</v>
    <v>1</v>
    <v>Generic</v>
    <v>4</v>
    <v>上海 - 计算网络增强型CN3 - 4核 16G</v>
    <v>678</v>
    <v>上海</v>
    <v>计算网络增强型CN3</v>
    <v>上海 - 计算网络增强型CN3 - 4核 16G</v>
    <v>1</v>
    <v>16</v>
    <v>4核 16G</v>
  </rv>
  <rv s="2">
    <v>2</v>
    <v>上海 - 计算网络增强型CN3 - 8核 16G</v>
    <v>1</v>
    <v>Generic</v>
    <v>8</v>
    <v>上海 - 计算网络增强型CN3 - 8核 16G</v>
    <v>904</v>
    <v>上海</v>
    <v>计算网络增强型CN3</v>
    <v>上海 - 计算网络增强型CN3 - 8核 16G</v>
    <v>1</v>
    <v>16</v>
    <v>8核 16G</v>
  </rv>
  <rv s="2">
    <v>2</v>
    <v>上海 - 计算网络增强型CN3 - 8核 32G</v>
    <v>1</v>
    <v>Generic</v>
    <v>8</v>
    <v>上海 - 计算网络增强型CN3 - 8核 32G</v>
    <v>1356</v>
    <v>上海</v>
    <v>计算网络增强型CN3</v>
    <v>上海 - 计算网络增强型CN3 - 8核 32G</v>
    <v>1</v>
    <v>32</v>
    <v>8核 32G</v>
  </rv>
  <rv s="2">
    <v>2</v>
    <v>上海 - 计算网络增强型CN3 - 16核 32G</v>
    <v>1</v>
    <v>Generic</v>
    <v>16</v>
    <v>上海 - 计算网络增强型CN3 - 16核 32G</v>
    <v>1808</v>
    <v>上海</v>
    <v>计算网络增强型CN3</v>
    <v>上海 - 计算网络增强型CN3 - 16核 32G</v>
    <v>1</v>
    <v>32</v>
    <v>16核 32G</v>
  </rv>
  <rv s="2">
    <v>2</v>
    <v>上海 - 计算网络增强型CN3 - 16核 64G</v>
    <v>1</v>
    <v>Generic</v>
    <v>16</v>
    <v>上海 - 计算网络增强型CN3 - 16核 64G</v>
    <v>2712</v>
    <v>上海</v>
    <v>计算网络增强型CN3</v>
    <v>上海 - 计算网络增强型CN3 - 16核 64G</v>
    <v>1</v>
    <v>64</v>
    <v>16核 64G</v>
  </rv>
  <rv s="2">
    <v>2</v>
    <v>上海 - 计算网络增强型CN3 - 32核 64G</v>
    <v>1</v>
    <v>Generic</v>
    <v>32</v>
    <v>上海 - 计算网络增强型CN3 - 32核 64G</v>
    <v>3616</v>
    <v>上海</v>
    <v>计算网络增强型CN3</v>
    <v>上海 - 计算网络增强型CN3 - 32核 64G</v>
    <v>1</v>
    <v>64</v>
    <v>32核 64G</v>
  </rv>
  <rv s="2">
    <v>2</v>
    <v>上海 - 计算网络增强型CN3 - 32核 128G</v>
    <v>1</v>
    <v>Generic</v>
    <v>32</v>
    <v>上海 - 计算网络增强型CN3 - 32核 128G</v>
    <v>5424</v>
    <v>上海</v>
    <v>计算网络增强型CN3</v>
    <v>上海 - 计算网络增强型CN3 - 32核 128G</v>
    <v>1</v>
    <v>128</v>
    <v>32核 128G</v>
  </rv>
  <rv s="2">
    <v>2</v>
    <v>上海 - 计算型C5 - 2核 4G</v>
    <v>1</v>
    <v>Generic</v>
    <v>2</v>
    <v>上海 - 计算型C5 - 2核 4G</v>
    <v>200</v>
    <v>上海</v>
    <v>计算型C5</v>
    <v>上海 - 计算型C5 - 2核 4G</v>
    <v>1</v>
    <v>4</v>
    <v>2核 4G</v>
  </rv>
  <rv s="2">
    <v>2</v>
    <v>上海 - 计算型C5 - 4核 8G</v>
    <v>1</v>
    <v>Generic</v>
    <v>4</v>
    <v>上海 - 计算型C5 - 4核 8G</v>
    <v>400</v>
    <v>上海</v>
    <v>计算型C5</v>
    <v>上海 - 计算型C5 - 4核 8G</v>
    <v>1</v>
    <v>8</v>
    <v>4核 8G</v>
  </rv>
  <rv s="2">
    <v>2</v>
    <v>上海 - 计算型C5 - 4核 16G</v>
    <v>1</v>
    <v>Generic</v>
    <v>4</v>
    <v>上海 - 计算型C5 - 4核 16G</v>
    <v>600</v>
    <v>上海</v>
    <v>计算型C5</v>
    <v>上海 - 计算型C5 - 4核 16G</v>
    <v>1</v>
    <v>16</v>
    <v>4核 16G</v>
  </rv>
  <rv s="2">
    <v>2</v>
    <v>上海 - 计算型C5 - 8核 16G</v>
    <v>1</v>
    <v>Generic</v>
    <v>8</v>
    <v>上海 - 计算型C5 - 8核 16G</v>
    <v>800</v>
    <v>上海</v>
    <v>计算型C5</v>
    <v>上海 - 计算型C5 - 8核 16G</v>
    <v>1</v>
    <v>16</v>
    <v>8核 16G</v>
  </rv>
  <rv s="2">
    <v>2</v>
    <v>上海 - 计算型C5 - 8核 32G</v>
    <v>1</v>
    <v>Generic</v>
    <v>8</v>
    <v>上海 - 计算型C5 - 8核 32G</v>
    <v>1200</v>
    <v>上海</v>
    <v>计算型C5</v>
    <v>上海 - 计算型C5 - 8核 32G</v>
    <v>1</v>
    <v>32</v>
    <v>8核 32G</v>
  </rv>
  <rv s="2">
    <v>2</v>
    <v>上海 - 计算型C5 - 16核 32G</v>
    <v>1</v>
    <v>Generic</v>
    <v>16</v>
    <v>上海 - 计算型C5 - 16核 32G</v>
    <v>1600</v>
    <v>上海</v>
    <v>计算型C5</v>
    <v>上海 - 计算型C5 - 16核 32G</v>
    <v>1</v>
    <v>32</v>
    <v>16核 32G</v>
  </rv>
  <rv s="2">
    <v>2</v>
    <v>上海 - 计算型C5 - 16核 64G</v>
    <v>1</v>
    <v>Generic</v>
    <v>16</v>
    <v>上海 - 计算型C5 - 16核 64G</v>
    <v>2400</v>
    <v>上海</v>
    <v>计算型C5</v>
    <v>上海 - 计算型C5 - 16核 64G</v>
    <v>1</v>
    <v>64</v>
    <v>16核 64G</v>
  </rv>
  <rv s="2">
    <v>2</v>
    <v>上海 - 计算型C5 - 32核 64G</v>
    <v>1</v>
    <v>Generic</v>
    <v>32</v>
    <v>上海 - 计算型C5 - 32核 64G</v>
    <v>3200</v>
    <v>上海</v>
    <v>计算型C5</v>
    <v>上海 - 计算型C5 - 32核 64G</v>
    <v>1</v>
    <v>64</v>
    <v>32核 64G</v>
  </rv>
  <rv s="2">
    <v>2</v>
    <v>上海 - 计算型C5 - 32核 128G</v>
    <v>1</v>
    <v>Generic</v>
    <v>32</v>
    <v>上海 - 计算型C5 - 32核 128G</v>
    <v>4800</v>
    <v>上海</v>
    <v>计算型C5</v>
    <v>上海 - 计算型C5 - 32核 128G</v>
    <v>1</v>
    <v>128</v>
    <v>32核 128G</v>
  </rv>
  <rv s="2">
    <v>2</v>
    <v>上海 - 计算型C5 - 32核 256G</v>
    <v>1</v>
    <v>Generic</v>
    <v>32</v>
    <v>上海 - 计算型C5 - 32核 256G</v>
    <v>8000</v>
    <v>上海</v>
    <v>计算型C5</v>
    <v>上海 - 计算型C5 - 32核 256G</v>
    <v>1</v>
    <v>256</v>
    <v>32核 256G</v>
  </rv>
  <rv s="2">
    <v>2</v>
    <v>上海 - 计算型C5 - 48核 96G</v>
    <v>1</v>
    <v>Generic</v>
    <v>48</v>
    <v>上海 - 计算型C5 - 48核 96G</v>
    <v>4800</v>
    <v>上海</v>
    <v>计算型C5</v>
    <v>上海 - 计算型C5 - 48核 96G</v>
    <v>1</v>
    <v>96</v>
    <v>48核 96G</v>
  </rv>
  <rv s="2">
    <v>2</v>
    <v>上海 - 计算型C5 - 48核 192G</v>
    <v>1</v>
    <v>Generic</v>
    <v>48</v>
    <v>上海 - 计算型C5 - 48核 192G</v>
    <v>7200</v>
    <v>上海</v>
    <v>计算型C5</v>
    <v>上海 - 计算型C5 - 48核 192G</v>
    <v>1</v>
    <v>192</v>
    <v>48核 192G</v>
  </rv>
  <rv s="2">
    <v>2</v>
    <v>上海 - 计算型C5 - 52核 184G</v>
    <v>1</v>
    <v>Generic</v>
    <v>52</v>
    <v>上海 - 计算型C5 - 52核 184G</v>
    <v>7200</v>
    <v>上海</v>
    <v>计算型C5</v>
    <v>上海 - 计算型C5 - 52核 184G</v>
    <v>1</v>
    <v>184</v>
    <v>52核 184G</v>
  </rv>
  <rv s="2">
    <v>2</v>
    <v>上海 - 计算型C5 - 64核 128G</v>
    <v>1</v>
    <v>Generic</v>
    <v>64</v>
    <v>上海 - 计算型C5 - 64核 128G</v>
    <v>6400</v>
    <v>上海</v>
    <v>计算型C5</v>
    <v>上海 - 计算型C5 - 64核 128G</v>
    <v>1</v>
    <v>128</v>
    <v>64核 128G</v>
  </rv>
  <rv s="2">
    <v>2</v>
    <v>上海 - 计算型C5 - 64核 256G</v>
    <v>1</v>
    <v>Generic</v>
    <v>64</v>
    <v>上海 - 计算型C5 - 64核 256G</v>
    <v>9600</v>
    <v>上海</v>
    <v>计算型C5</v>
    <v>上海 - 计算型C5 - 64核 256G</v>
    <v>1</v>
    <v>256</v>
    <v>64核 256G</v>
  </rv>
  <rv s="2">
    <v>2</v>
    <v>上海 - 计算型C5 - 104核 368G</v>
    <v>1</v>
    <v>Generic</v>
    <v>104</v>
    <v>上海 - 计算型C5 - 104核 368G</v>
    <v>14400</v>
    <v>上海</v>
    <v>计算型C5</v>
    <v>上海 - 计算型C5 - 104核 368G</v>
    <v>1</v>
    <v>368</v>
    <v>104核 368G</v>
  </rv>
  <rv s="2">
    <v>2</v>
    <v>上海 - 计算型C4 - 2核 4G</v>
    <v>1</v>
    <v>Generic</v>
    <v>2</v>
    <v>上海 - 计算型C4 - 2核 4G</v>
    <v>226</v>
    <v>上海</v>
    <v>计算型C4</v>
    <v>上海 - 计算型C4 - 2核 4G</v>
    <v>1</v>
    <v>4</v>
    <v>2核 4G</v>
  </rv>
  <rv s="2">
    <v>2</v>
    <v>上海 - 计算型C4 - 4核 8G</v>
    <v>1</v>
    <v>Generic</v>
    <v>4</v>
    <v>上海 - 计算型C4 - 4核 8G</v>
    <v>452</v>
    <v>上海</v>
    <v>计算型C4</v>
    <v>上海 - 计算型C4 - 4核 8G</v>
    <v>1</v>
    <v>8</v>
    <v>4核 8G</v>
  </rv>
  <rv s="2">
    <v>2</v>
    <v>上海 - 计算型C4 - 4核 16G</v>
    <v>1</v>
    <v>Generic</v>
    <v>4</v>
    <v>上海 - 计算型C4 - 4核 16G</v>
    <v>678</v>
    <v>上海</v>
    <v>计算型C4</v>
    <v>上海 - 计算型C4 - 4核 16G</v>
    <v>1</v>
    <v>16</v>
    <v>4核 16G</v>
  </rv>
  <rv s="2">
    <v>2</v>
    <v>上海 - 计算型C4 - 8核 16G</v>
    <v>1</v>
    <v>Generic</v>
    <v>8</v>
    <v>上海 - 计算型C4 - 8核 16G</v>
    <v>904</v>
    <v>上海</v>
    <v>计算型C4</v>
    <v>上海 - 计算型C4 - 8核 16G</v>
    <v>1</v>
    <v>16</v>
    <v>8核 16G</v>
  </rv>
  <rv s="2">
    <v>2</v>
    <v>上海 - 计算型C4 - 8核 32G</v>
    <v>1</v>
    <v>Generic</v>
    <v>8</v>
    <v>上海 - 计算型C4 - 8核 32G</v>
    <v>1356</v>
    <v>上海</v>
    <v>计算型C4</v>
    <v>上海 - 计算型C4 - 8核 32G</v>
    <v>1</v>
    <v>32</v>
    <v>8核 32G</v>
  </rv>
  <rv s="2">
    <v>2</v>
    <v>上海 - 计算型C4 - 16核 64G</v>
    <v>1</v>
    <v>Generic</v>
    <v>16</v>
    <v>上海 - 计算型C4 - 16核 64G</v>
    <v>2712</v>
    <v>上海</v>
    <v>计算型C4</v>
    <v>上海 - 计算型C4 - 16核 64G</v>
    <v>1</v>
    <v>64</v>
    <v>16核 64G</v>
  </rv>
  <rv s="2">
    <v>2</v>
    <v>上海 - 计算型C4 - 32核 174G</v>
    <v>1</v>
    <v>Generic</v>
    <v>32</v>
    <v>上海 - 计算型C4 - 32核 174G</v>
    <v>6723.5</v>
    <v>上海</v>
    <v>计算型C4</v>
    <v>上海 - 计算型C4 - 32核 174G</v>
    <v>1</v>
    <v>174</v>
    <v>32核 174G</v>
  </rv>
  <rv s="2">
    <v>2</v>
    <v>上海 - 计算型C4 - 64核 348G</v>
    <v>1</v>
    <v>Generic</v>
    <v>64</v>
    <v>上海 - 计算型C4 - 64核 348G</v>
    <v>13447</v>
    <v>上海</v>
    <v>计算型C4</v>
    <v>上海 - 计算型C4 - 64核 348G</v>
    <v>1</v>
    <v>348</v>
    <v>64核 348G</v>
  </rv>
  <rv s="2">
    <v>2</v>
    <v>上海 - 计算型C3 - 4核 8G</v>
    <v>1</v>
    <v>Generic</v>
    <v>4</v>
    <v>上海 - 计算型C3 - 4核 8G</v>
    <v>560</v>
    <v>上海</v>
    <v>计算型C3</v>
    <v>上海 - 计算型C3 - 4核 8G</v>
    <v>1</v>
    <v>8</v>
    <v>4核 8G</v>
  </rv>
  <rv s="2">
    <v>2</v>
    <v>上海 - 计算型C3 - 4核 16G</v>
    <v>1</v>
    <v>Generic</v>
    <v>4</v>
    <v>上海 - 计算型C3 - 4核 16G</v>
    <v>840</v>
    <v>上海</v>
    <v>计算型C3</v>
    <v>上海 - 计算型C3 - 4核 16G</v>
    <v>1</v>
    <v>16</v>
    <v>4核 16G</v>
  </rv>
  <rv s="2">
    <v>2</v>
    <v>上海 - 计算型C3 - 8核 16G</v>
    <v>1</v>
    <v>Generic</v>
    <v>8</v>
    <v>上海 - 计算型C3 - 8核 16G</v>
    <v>1120</v>
    <v>上海</v>
    <v>计算型C3</v>
    <v>上海 - 计算型C3 - 8核 16G</v>
    <v>1</v>
    <v>16</v>
    <v>8核 16G</v>
  </rv>
  <rv s="2">
    <v>2</v>
    <v>上海 - 计算型C3 - 8核 32G</v>
    <v>1</v>
    <v>Generic</v>
    <v>8</v>
    <v>上海 - 计算型C3 - 8核 32G</v>
    <v>1680</v>
    <v>上海</v>
    <v>计算型C3</v>
    <v>上海 - 计算型C3 - 8核 32G</v>
    <v>1</v>
    <v>32</v>
    <v>8核 32G</v>
  </rv>
  <rv s="2">
    <v>2</v>
    <v>上海 - 计算型C3 - 16核 32G</v>
    <v>1</v>
    <v>Generic</v>
    <v>16</v>
    <v>上海 - 计算型C3 - 16核 32G</v>
    <v>2240</v>
    <v>上海</v>
    <v>计算型C3</v>
    <v>上海 - 计算型C3 - 16核 32G</v>
    <v>1</v>
    <v>32</v>
    <v>16核 32G</v>
  </rv>
  <rv s="2">
    <v>2</v>
    <v>上海 - 计算型C3 - 16核 64G</v>
    <v>1</v>
    <v>Generic</v>
    <v>16</v>
    <v>上海 - 计算型C3 - 16核 64G</v>
    <v>3360</v>
    <v>上海</v>
    <v>计算型C3</v>
    <v>上海 - 计算型C3 - 16核 64G</v>
    <v>1</v>
    <v>64</v>
    <v>16核 64G</v>
  </rv>
  <rv s="2">
    <v>2</v>
    <v>上海 - 计算型C3 - 32核 64G</v>
    <v>1</v>
    <v>Generic</v>
    <v>32</v>
    <v>上海 - 计算型C3 - 32核 64G</v>
    <v>4480</v>
    <v>上海</v>
    <v>计算型C3</v>
    <v>上海 - 计算型C3 - 32核 64G</v>
    <v>1</v>
    <v>64</v>
    <v>32核 64G</v>
  </rv>
  <rv s="2">
    <v>2</v>
    <v>上海 - 计算型C3 - 32核 128G</v>
    <v>1</v>
    <v>Generic</v>
    <v>32</v>
    <v>上海 - 计算型C3 - 32核 128G</v>
    <v>6720</v>
    <v>上海</v>
    <v>计算型C3</v>
    <v>上海 - 计算型C3 - 32核 128G</v>
    <v>1</v>
    <v>128</v>
    <v>32核 128G</v>
  </rv>
  <rv s="2">
    <v>2</v>
    <v>上海 - 计算型C2 - 4核 8G</v>
    <v>1</v>
    <v>Generic</v>
    <v>4</v>
    <v>上海 - 计算型C2 - 4核 8G</v>
    <v>528</v>
    <v>上海</v>
    <v>计算型C2</v>
    <v>上海 - 计算型C2 - 4核 8G</v>
    <v>1</v>
    <v>8</v>
    <v>4核 8G</v>
  </rv>
  <rv s="2">
    <v>2</v>
    <v>上海 - 计算型C2 - 4核 16G</v>
    <v>1</v>
    <v>Generic</v>
    <v>4</v>
    <v>上海 - 计算型C2 - 4核 16G</v>
    <v>792</v>
    <v>上海</v>
    <v>计算型C2</v>
    <v>上海 - 计算型C2 - 4核 16G</v>
    <v>1</v>
    <v>16</v>
    <v>4核 16G</v>
  </rv>
  <rv s="2">
    <v>2</v>
    <v>上海 - 计算型C2 - 4核 32G</v>
    <v>1</v>
    <v>Generic</v>
    <v>4</v>
    <v>上海 - 计算型C2 - 4核 32G</v>
    <v>1320</v>
    <v>上海</v>
    <v>计算型C2</v>
    <v>上海 - 计算型C2 - 4核 32G</v>
    <v>1</v>
    <v>32</v>
    <v>4核 32G</v>
  </rv>
  <rv s="2">
    <v>2</v>
    <v>上海 - 计算型C2 - 8核 16G</v>
    <v>1</v>
    <v>Generic</v>
    <v>8</v>
    <v>上海 - 计算型C2 - 8核 16G</v>
    <v>1056</v>
    <v>上海</v>
    <v>计算型C2</v>
    <v>上海 - 计算型C2 - 8核 16G</v>
    <v>1</v>
    <v>16</v>
    <v>8核 16G</v>
  </rv>
  <rv s="2">
    <v>2</v>
    <v>上海 - 计算型C2 - 8核 32G</v>
    <v>1</v>
    <v>Generic</v>
    <v>8</v>
    <v>上海 - 计算型C2 - 8核 32G</v>
    <v>1584</v>
    <v>上海</v>
    <v>计算型C2</v>
    <v>上海 - 计算型C2 - 8核 32G</v>
    <v>1</v>
    <v>32</v>
    <v>8核 32G</v>
  </rv>
  <rv s="2">
    <v>2</v>
    <v>上海 - 计算型C2 - 16核 32G</v>
    <v>1</v>
    <v>Generic</v>
    <v>16</v>
    <v>上海 - 计算型C2 - 16核 32G</v>
    <v>2112</v>
    <v>上海</v>
    <v>计算型C2</v>
    <v>上海 - 计算型C2 - 16核 32G</v>
    <v>1</v>
    <v>32</v>
    <v>16核 32G</v>
  </rv>
  <rv s="2">
    <v>2</v>
    <v>上海 - 计算型C2 - 16核 64G</v>
    <v>1</v>
    <v>Generic</v>
    <v>16</v>
    <v>上海 - 计算型C2 - 16核 64G</v>
    <v>3168</v>
    <v>上海</v>
    <v>计算型C2</v>
    <v>上海 - 计算型C2 - 16核 64G</v>
    <v>1</v>
    <v>64</v>
    <v>16核 64G</v>
  </rv>
  <rv s="2">
    <v>2</v>
    <v>上海 - 计算型C2 - 32核 96G</v>
    <v>1</v>
    <v>Generic</v>
    <v>32</v>
    <v>上海 - 计算型C2 - 32核 96G</v>
    <v>5280</v>
    <v>上海</v>
    <v>计算型C2</v>
    <v>上海 - 计算型C2 - 32核 96G</v>
    <v>1</v>
    <v>96</v>
    <v>32核 96G</v>
  </rv>
  <rv s="2">
    <v>2</v>
    <v>上海 - 标准网络优化型SN3ne - 1核 2G</v>
    <v>1</v>
    <v>Generic</v>
    <v>1</v>
    <v>上海 - 标准网络优化型SN3ne - 1核 2G</v>
    <v>88</v>
    <v>上海</v>
    <v>标准网络优化型SN3ne</v>
    <v>上海 - 标准网络优化型SN3ne - 1核 2G</v>
    <v>1</v>
    <v>2</v>
    <v>1核 2G</v>
  </rv>
  <rv s="2">
    <v>2</v>
    <v>上海 - 标准网络优化型SN3ne - 2核 4G</v>
    <v>1</v>
    <v>Generic</v>
    <v>2</v>
    <v>上海 - 标准网络优化型SN3ne - 2核 4G</v>
    <v>184</v>
    <v>上海</v>
    <v>标准网络优化型SN3ne</v>
    <v>上海 - 标准网络优化型SN3ne - 2核 4G</v>
    <v>1</v>
    <v>4</v>
    <v>2核 4G</v>
  </rv>
  <rv s="2">
    <v>2</v>
    <v>上海 - 标准网络优化型SN3ne - 4核 8G</v>
    <v>1</v>
    <v>Generic</v>
    <v>4</v>
    <v>上海 - 标准网络优化型SN3ne - 4核 8G</v>
    <v>368</v>
    <v>上海</v>
    <v>标准网络优化型SN3ne</v>
    <v>上海 - 标准网络优化型SN3ne - 4核 8G</v>
    <v>1</v>
    <v>8</v>
    <v>4核 8G</v>
  </rv>
  <rv s="2">
    <v>2</v>
    <v>上海 - 标准网络优化型SN3ne - 4核 16G</v>
    <v>1</v>
    <v>Generic</v>
    <v>4</v>
    <v>上海 - 标准网络优化型SN3ne - 4核 16G</v>
    <v>552</v>
    <v>上海</v>
    <v>标准网络优化型SN3ne</v>
    <v>上海 - 标准网络优化型SN3ne - 4核 16G</v>
    <v>1</v>
    <v>16</v>
    <v>4核 16G</v>
  </rv>
  <rv s="2">
    <v>2</v>
    <v>上海 - 标准网络优化型SN3ne - 8核 16G</v>
    <v>1</v>
    <v>Generic</v>
    <v>8</v>
    <v>上海 - 标准网络优化型SN3ne - 8核 16G</v>
    <v>736</v>
    <v>上海</v>
    <v>标准网络优化型SN3ne</v>
    <v>上海 - 标准网络优化型SN3ne - 8核 16G</v>
    <v>1</v>
    <v>16</v>
    <v>8核 16G</v>
  </rv>
  <rv s="2">
    <v>2</v>
    <v>上海 - 标准网络优化型SN3ne - 8核 32G</v>
    <v>1</v>
    <v>Generic</v>
    <v>8</v>
    <v>上海 - 标准网络优化型SN3ne - 8核 32G</v>
    <v>1104</v>
    <v>上海</v>
    <v>标准网络优化型SN3ne</v>
    <v>上海 - 标准网络优化型SN3ne - 8核 32G</v>
    <v>1</v>
    <v>32</v>
    <v>8核 32G</v>
  </rv>
  <rv s="2">
    <v>2</v>
    <v>上海 - 标准网络优化型SN3ne - 12核 24G</v>
    <v>1</v>
    <v>Generic</v>
    <v>12</v>
    <v>上海 - 标准网络优化型SN3ne - 12核 24G</v>
    <v>1104</v>
    <v>上海</v>
    <v>标准网络优化型SN3ne</v>
    <v>上海 - 标准网络优化型SN3ne - 12核 24G</v>
    <v>1</v>
    <v>24</v>
    <v>12核 24G</v>
  </rv>
  <rv s="2">
    <v>2</v>
    <v>上海 - 标准网络优化型SN3ne - 16核 32G</v>
    <v>1</v>
    <v>Generic</v>
    <v>16</v>
    <v>上海 - 标准网络优化型SN3ne - 16核 32G</v>
    <v>1472</v>
    <v>上海</v>
    <v>标准网络优化型SN3ne</v>
    <v>上海 - 标准网络优化型SN3ne - 16核 32G</v>
    <v>1</v>
    <v>32</v>
    <v>16核 32G</v>
  </rv>
  <rv s="2">
    <v>2</v>
    <v>上海 - 标准网络优化型SN3ne - 16核 64G</v>
    <v>1</v>
    <v>Generic</v>
    <v>16</v>
    <v>上海 - 标准网络优化型SN3ne - 16核 64G</v>
    <v>2208</v>
    <v>上海</v>
    <v>标准网络优化型SN3ne</v>
    <v>上海 - 标准网络优化型SN3ne - 16核 64G</v>
    <v>1</v>
    <v>64</v>
    <v>16核 64G</v>
  </rv>
  <rv s="2">
    <v>2</v>
    <v>上海 - 标准网络优化型SN3ne - 24核 48G</v>
    <v>1</v>
    <v>Generic</v>
    <v>24</v>
    <v>上海 - 标准网络优化型SN3ne - 24核 48G</v>
    <v>2208</v>
    <v>上海</v>
    <v>标准网络优化型SN3ne</v>
    <v>上海 - 标准网络优化型SN3ne - 24核 48G</v>
    <v>1</v>
    <v>48</v>
    <v>24核 48G</v>
  </rv>
  <rv s="2">
    <v>2</v>
    <v>上海 - 标准网络优化型SN3ne - 24核 96G</v>
    <v>1</v>
    <v>Generic</v>
    <v>24</v>
    <v>上海 - 标准网络优化型SN3ne - 24核 96G</v>
    <v>3312</v>
    <v>上海</v>
    <v>标准网络优化型SN3ne</v>
    <v>上海 - 标准网络优化型SN3ne - 24核 96G</v>
    <v>1</v>
    <v>96</v>
    <v>24核 96G</v>
  </rv>
  <rv s="2">
    <v>2</v>
    <v>上海 - 标准网络优化型SN3ne - 32核 64G</v>
    <v>1</v>
    <v>Generic</v>
    <v>32</v>
    <v>上海 - 标准网络优化型SN3ne - 32核 64G</v>
    <v>2944</v>
    <v>上海</v>
    <v>标准网络优化型SN3ne</v>
    <v>上海 - 标准网络优化型SN3ne - 32核 64G</v>
    <v>1</v>
    <v>64</v>
    <v>32核 64G</v>
  </rv>
  <rv s="2">
    <v>2</v>
    <v>上海 - 标准网络优化型SN3ne - 32核 128G</v>
    <v>1</v>
    <v>Generic</v>
    <v>32</v>
    <v>上海 - 标准网络优化型SN3ne - 32核 128G</v>
    <v>4416</v>
    <v>上海</v>
    <v>标准网络优化型SN3ne</v>
    <v>上海 - 标准网络优化型SN3ne - 32核 128G</v>
    <v>1</v>
    <v>128</v>
    <v>32核 128G</v>
  </rv>
  <rv s="2">
    <v>2</v>
    <v>上海 - 标准网络优化型SN3ne - 48核 96G</v>
    <v>1</v>
    <v>Generic</v>
    <v>48</v>
    <v>上海 - 标准网络优化型SN3ne - 48核 96G</v>
    <v>4416</v>
    <v>上海</v>
    <v>标准网络优化型SN3ne</v>
    <v>上海 - 标准网络优化型SN3ne - 48核 96G</v>
    <v>1</v>
    <v>96</v>
    <v>48核 96G</v>
  </rv>
  <rv s="2">
    <v>2</v>
    <v>上海 - 标准网络优化型SN3ne - 48核 192G</v>
    <v>1</v>
    <v>Generic</v>
    <v>48</v>
    <v>上海 - 标准网络优化型SN3ne - 48核 192G</v>
    <v>6624</v>
    <v>上海</v>
    <v>标准网络优化型SN3ne</v>
    <v>上海 - 标准网络优化型SN3ne - 48核 192G</v>
    <v>1</v>
    <v>192</v>
    <v>48核 192G</v>
  </rv>
  <rv s="2">
    <v>2</v>
    <v>上海 - 标准网络优化型SN3ne - 64核 128G</v>
    <v>1</v>
    <v>Generic</v>
    <v>64</v>
    <v>上海 - 标准网络优化型SN3ne - 64核 128G</v>
    <v>5888</v>
    <v>上海</v>
    <v>标准网络优化型SN3ne</v>
    <v>上海 - 标准网络优化型SN3ne - 64核 128G</v>
    <v>1</v>
    <v>128</v>
    <v>64核 128G</v>
  </rv>
  <rv s="2">
    <v>2</v>
    <v>上海 - 标准网络优化型SN3ne - 64核 256G</v>
    <v>1</v>
    <v>Generic</v>
    <v>64</v>
    <v>上海 - 标准网络优化型SN3ne - 64核 256G</v>
    <v>8832</v>
    <v>上海</v>
    <v>标准网络优化型SN3ne</v>
    <v>上海 - 标准网络优化型SN3ne - 64核 256G</v>
    <v>1</v>
    <v>256</v>
    <v>64核 256G</v>
  </rv>
  <rv s="2">
    <v>2</v>
    <v>上海 - 标准网络优化型SN3ne - 72核 288G</v>
    <v>1</v>
    <v>Generic</v>
    <v>72</v>
    <v>上海 - 标准网络优化型SN3ne - 72核 288G</v>
    <v>9936</v>
    <v>上海</v>
    <v>标准网络优化型SN3ne</v>
    <v>上海 - 标准网络优化型SN3ne - 72核 288G</v>
    <v>1</v>
    <v>288</v>
    <v>72核 288G</v>
  </rv>
  <rv s="2">
    <v>2</v>
    <v>上海 - 标准网络优化型SN3ne - 76核 320G</v>
    <v>1</v>
    <v>Generic</v>
    <v>76</v>
    <v>上海 - 标准网络优化型SN3ne - 76核 320G</v>
    <v>10856</v>
    <v>上海</v>
    <v>标准网络优化型SN3ne</v>
    <v>上海 - 标准网络优化型SN3ne - 76核 320G</v>
    <v>1</v>
    <v>320</v>
    <v>76核 320G</v>
  </rv>
  <rv s="2">
    <v>2</v>
    <v>上海 - 标准存储增强型S5se - 8核 16G</v>
    <v>1</v>
    <v>Generic</v>
    <v>8</v>
    <v>上海 - 标准存储增强型S5se - 8核 16G</v>
    <v>809.6</v>
    <v>上海</v>
    <v>标准存储增强型S5se</v>
    <v>上海 - 标准存储增强型S5se - 8核 16G</v>
    <v>1</v>
    <v>16</v>
    <v>8核 16G</v>
  </rv>
  <rv s="2">
    <v>2</v>
    <v>上海 - 标准存储增强型S5se - 8核 32G</v>
    <v>1</v>
    <v>Generic</v>
    <v>8</v>
    <v>上海 - 标准存储增强型S5se - 8核 32G</v>
    <v>1214.4000000000001</v>
    <v>上海</v>
    <v>标准存储增强型S5se</v>
    <v>上海 - 标准存储增强型S5se - 8核 32G</v>
    <v>1</v>
    <v>32</v>
    <v>8核 32G</v>
  </rv>
  <rv s="2">
    <v>2</v>
    <v>上海 - 标准存储增强型S5se - 16核 32G</v>
    <v>1</v>
    <v>Generic</v>
    <v>16</v>
    <v>上海 - 标准存储增强型S5se - 16核 32G</v>
    <v>1619.2</v>
    <v>上海</v>
    <v>标准存储增强型S5se</v>
    <v>上海 - 标准存储增强型S5se - 16核 32G</v>
    <v>1</v>
    <v>32</v>
    <v>16核 32G</v>
  </rv>
  <rv s="2">
    <v>2</v>
    <v>上海 - 标准存储增强型S5se - 16核 64G</v>
    <v>1</v>
    <v>Generic</v>
    <v>16</v>
    <v>上海 - 标准存储增强型S5se - 16核 64G</v>
    <v>2428.8000000000002</v>
    <v>上海</v>
    <v>标准存储增强型S5se</v>
    <v>上海 - 标准存储增强型S5se - 16核 64G</v>
    <v>1</v>
    <v>64</v>
    <v>16核 64G</v>
  </rv>
  <rv s="2">
    <v>2</v>
    <v>上海 - 标准存储增强型S5se - 32核 64G</v>
    <v>1</v>
    <v>Generic</v>
    <v>32</v>
    <v>上海 - 标准存储增强型S5se - 32核 64G</v>
    <v>3238.4</v>
    <v>上海</v>
    <v>标准存储增强型S5se</v>
    <v>上海 - 标准存储增强型S5se - 32核 64G</v>
    <v>1</v>
    <v>64</v>
    <v>32核 64G</v>
  </rv>
  <rv s="2">
    <v>2</v>
    <v>上海 - 标准存储增强型S5se - 32核 128G</v>
    <v>1</v>
    <v>Generic</v>
    <v>32</v>
    <v>上海 - 标准存储增强型S5se - 32核 128G</v>
    <v>4857.6000000000004</v>
    <v>上海</v>
    <v>标准存储增强型S5se</v>
    <v>上海 - 标准存储增强型S5se - 32核 128G</v>
    <v>1</v>
    <v>128</v>
    <v>32核 128G</v>
  </rv>
  <rv s="2">
    <v>2</v>
    <v>上海 - 标准存储增强型S5se - 68核 316G</v>
    <v>1</v>
    <v>Generic</v>
    <v>68</v>
    <v>上海 - 标准存储增强型S5se - 68核 316G</v>
    <v>11435.6</v>
    <v>上海</v>
    <v>标准存储增强型S5se</v>
    <v>上海 - 标准存储增强型S5se - 68核 316G</v>
    <v>1</v>
    <v>316</v>
    <v>68核 316G</v>
  </rv>
  <rv s="2">
    <v>2</v>
    <v>上海 - 标准型黑石物理服务器BMS4 - 80核 384G</v>
    <v>1</v>
    <v>Generic</v>
    <v>80</v>
    <v>上海 - 标准型黑石物理服务器BMS4 - 80核 384G</v>
    <v>14096</v>
    <v>上海</v>
    <v>标准型黑石物理服务器BMS4</v>
    <v>上海 - 标准型黑石物理服务器BMS4 - 80核 384G</v>
    <v>1</v>
    <v>384</v>
    <v>80核 384G</v>
  </rv>
  <rv s="2">
    <v>2</v>
    <v>上海 - 标准型SA3 - 1核 1G</v>
    <v>1</v>
    <v>Generic</v>
    <v>1</v>
    <v>上海 - 标准型SA3 - 1核 1G</v>
    <v>29</v>
    <v>上海</v>
    <v>标准型SA3</v>
    <v>上海 - 标准型SA3 - 1核 1G</v>
    <v>1</v>
    <v>1</v>
    <v>1核 1G</v>
  </rv>
  <rv s="2">
    <v>2</v>
    <v>上海 - 标准型SA3 - 1核 2G</v>
    <v>1</v>
    <v>Generic</v>
    <v>1</v>
    <v>上海 - 标准型SA3 - 1核 2G</v>
    <v>32</v>
    <v>上海</v>
    <v>标准型SA3</v>
    <v>上海 - 标准型SA3 - 1核 2G</v>
    <v>1</v>
    <v>2</v>
    <v>1核 2G</v>
  </rv>
  <rv s="2">
    <v>2</v>
    <v>上海 - 标准型SA3 - 1核 4G</v>
    <v>1</v>
    <v>Generic</v>
    <v>1</v>
    <v>上海 - 标准型SA3 - 1核 4G</v>
    <v>105.6</v>
    <v>上海</v>
    <v>标准型SA3</v>
    <v>上海 - 标准型SA3 - 1核 4G</v>
    <v>1</v>
    <v>4</v>
    <v>1核 4G</v>
  </rv>
  <rv s="2">
    <v>2</v>
    <v>上海 - 标准型SA3 - 2核 4G</v>
    <v>1</v>
    <v>Generic</v>
    <v>2</v>
    <v>上海 - 标准型SA3 - 2核 4G</v>
    <v>120</v>
    <v>上海</v>
    <v>标准型SA3</v>
    <v>上海 - 标准型SA3 - 2核 4G</v>
    <v>1</v>
    <v>4</v>
    <v>2核 4G</v>
  </rv>
  <rv s="2">
    <v>2</v>
    <v>上海 - 标准型SA3 - 2核 8G</v>
    <v>1</v>
    <v>Generic</v>
    <v>2</v>
    <v>上海 - 标准型SA3 - 2核 8G</v>
    <v>211.2</v>
    <v>上海</v>
    <v>标准型SA3</v>
    <v>上海 - 标准型SA3 - 2核 8G</v>
    <v>1</v>
    <v>8</v>
    <v>2核 8G</v>
  </rv>
  <rv s="2">
    <v>2</v>
    <v>上海 - 标准型SA3 - 4核 8G</v>
    <v>1</v>
    <v>Generic</v>
    <v>4</v>
    <v>上海 - 标准型SA3 - 4核 8G</v>
    <v>281.60000000000002</v>
    <v>上海</v>
    <v>标准型SA3</v>
    <v>上海 - 标准型SA3 - 4核 8G</v>
    <v>1</v>
    <v>8</v>
    <v>4核 8G</v>
  </rv>
  <rv s="2">
    <v>2</v>
    <v>上海 - 标准型SA3 - 4核 16G</v>
    <v>1</v>
    <v>Generic</v>
    <v>4</v>
    <v>上海 - 标准型SA3 - 4核 16G</v>
    <v>422.4</v>
    <v>上海</v>
    <v>标准型SA3</v>
    <v>上海 - 标准型SA3 - 4核 16G</v>
    <v>1</v>
    <v>16</v>
    <v>4核 16G</v>
  </rv>
  <rv s="2">
    <v>2</v>
    <v>上海 - 标准型SA3 - 8核 16G</v>
    <v>1</v>
    <v>Generic</v>
    <v>8</v>
    <v>上海 - 标准型SA3 - 8核 16G</v>
    <v>563.20000000000005</v>
    <v>上海</v>
    <v>标准型SA3</v>
    <v>上海 - 标准型SA3 - 8核 16G</v>
    <v>1</v>
    <v>16</v>
    <v>8核 16G</v>
  </rv>
  <rv s="2">
    <v>2</v>
    <v>上海 - 标准型SA3 - 8核 32G</v>
    <v>1</v>
    <v>Generic</v>
    <v>8</v>
    <v>上海 - 标准型SA3 - 8核 32G</v>
    <v>844.8</v>
    <v>上海</v>
    <v>标准型SA3</v>
    <v>上海 - 标准型SA3 - 8核 32G</v>
    <v>1</v>
    <v>32</v>
    <v>8核 32G</v>
  </rv>
  <rv s="2">
    <v>2</v>
    <v>上海 - 标准型SA3 - 16核 32G</v>
    <v>1</v>
    <v>Generic</v>
    <v>16</v>
    <v>上海 - 标准型SA3 - 16核 32G</v>
    <v>1126.4000000000001</v>
    <v>上海</v>
    <v>标准型SA3</v>
    <v>上海 - 标准型SA3 - 16核 32G</v>
    <v>1</v>
    <v>32</v>
    <v>16核 32G</v>
  </rv>
  <rv s="2">
    <v>2</v>
    <v>上海 - 标准型SA3 - 16核 64G</v>
    <v>1</v>
    <v>Generic</v>
    <v>16</v>
    <v>上海 - 标准型SA3 - 16核 64G</v>
    <v>1689.6</v>
    <v>上海</v>
    <v>标准型SA3</v>
    <v>上海 - 标准型SA3 - 16核 64G</v>
    <v>1</v>
    <v>64</v>
    <v>16核 64G</v>
  </rv>
  <rv s="2">
    <v>2</v>
    <v>上海 - 标准型SA3 - 32核 64G</v>
    <v>1</v>
    <v>Generic</v>
    <v>32</v>
    <v>上海 - 标准型SA3 - 32核 64G</v>
    <v>2252.8000000000002</v>
    <v>上海</v>
    <v>标准型SA3</v>
    <v>上海 - 标准型SA3 - 32核 64G</v>
    <v>1</v>
    <v>64</v>
    <v>32核 64G</v>
  </rv>
  <rv s="2">
    <v>2</v>
    <v>上海 - 标准型SA3 - 32核 128G</v>
    <v>1</v>
    <v>Generic</v>
    <v>32</v>
    <v>上海 - 标准型SA3 - 32核 128G</v>
    <v>3379.2</v>
    <v>上海</v>
    <v>标准型SA3</v>
    <v>上海 - 标准型SA3 - 32核 128G</v>
    <v>1</v>
    <v>128</v>
    <v>32核 128G</v>
  </rv>
  <rv s="2">
    <v>2</v>
    <v>上海 - 标准型SA3 - 48核 96G</v>
    <v>1</v>
    <v>Generic</v>
    <v>48</v>
    <v>上海 - 标准型SA3 - 48核 96G</v>
    <v>3379.2</v>
    <v>上海</v>
    <v>标准型SA3</v>
    <v>上海 - 标准型SA3 - 48核 96G</v>
    <v>1</v>
    <v>96</v>
    <v>48核 96G</v>
  </rv>
  <rv s="2">
    <v>2</v>
    <v>上海 - 标准型SA3 - 48核 192G</v>
    <v>1</v>
    <v>Generic</v>
    <v>48</v>
    <v>上海 - 标准型SA3 - 48核 192G</v>
    <v>5068.8</v>
    <v>上海</v>
    <v>标准型SA3</v>
    <v>上海 - 标准型SA3 - 48核 192G</v>
    <v>1</v>
    <v>192</v>
    <v>48核 192G</v>
  </rv>
  <rv s="2">
    <v>2</v>
    <v>上海 - 标准型SA3 - 64核 128G</v>
    <v>1</v>
    <v>Generic</v>
    <v>64</v>
    <v>上海 - 标准型SA3 - 64核 128G</v>
    <v>4505.6000000000004</v>
    <v>上海</v>
    <v>标准型SA3</v>
    <v>上海 - 标准型SA3 - 64核 128G</v>
    <v>1</v>
    <v>128</v>
    <v>64核 128G</v>
  </rv>
  <rv s="2">
    <v>2</v>
    <v>上海 - 标准型SA3 - 64核 256G</v>
    <v>1</v>
    <v>Generic</v>
    <v>64</v>
    <v>上海 - 标准型SA3 - 64核 256G</v>
    <v>6758.4</v>
    <v>上海</v>
    <v>标准型SA3</v>
    <v>上海 - 标准型SA3 - 64核 256G</v>
    <v>1</v>
    <v>256</v>
    <v>64核 256G</v>
  </rv>
  <rv s="2">
    <v>2</v>
    <v>上海 - 标准型SA3 - 80核 160G</v>
    <v>1</v>
    <v>Generic</v>
    <v>80</v>
    <v>上海 - 标准型SA3 - 80核 160G</v>
    <v>5632</v>
    <v>上海</v>
    <v>标准型SA3</v>
    <v>上海 - 标准型SA3 - 80核 160G</v>
    <v>1</v>
    <v>160</v>
    <v>80核 160G</v>
  </rv>
  <rv s="2">
    <v>2</v>
    <v>上海 - 标准型SA3 - 80核 320G</v>
    <v>1</v>
    <v>Generic</v>
    <v>80</v>
    <v>上海 - 标准型SA3 - 80核 320G</v>
    <v>8448</v>
    <v>上海</v>
    <v>标准型SA3</v>
    <v>上海 - 标准型SA3 - 80核 320G</v>
    <v>1</v>
    <v>320</v>
    <v>80核 320G</v>
  </rv>
  <rv s="2">
    <v>2</v>
    <v>上海 - 标准型SA3 - 96核 192G</v>
    <v>1</v>
    <v>Generic</v>
    <v>96</v>
    <v>上海 - 标准型SA3 - 96核 192G</v>
    <v>6758.4</v>
    <v>上海</v>
    <v>标准型SA3</v>
    <v>上海 - 标准型SA3 - 96核 192G</v>
    <v>1</v>
    <v>192</v>
    <v>96核 192G</v>
  </rv>
  <rv s="2">
    <v>2</v>
    <v>上海 - 标准型SA3 - 96核 384G</v>
    <v>1</v>
    <v>Generic</v>
    <v>96</v>
    <v>上海 - 标准型SA3 - 96核 384G</v>
    <v>10137.6</v>
    <v>上海</v>
    <v>标准型SA3</v>
    <v>上海 - 标准型SA3 - 96核 384G</v>
    <v>1</v>
    <v>384</v>
    <v>96核 384G</v>
  </rv>
  <rv s="2">
    <v>2</v>
    <v>上海 - 标准型SA3 - 116核 216G</v>
    <v>1</v>
    <v>Generic</v>
    <v>116</v>
    <v>上海 - 标准型SA3 - 116核 216G</v>
    <v>7884.8</v>
    <v>上海</v>
    <v>标准型SA3</v>
    <v>上海 - 标准型SA3 - 116核 216G</v>
    <v>1</v>
    <v>216</v>
    <v>116核 216G</v>
  </rv>
  <rv s="2">
    <v>2</v>
    <v>上海 - 标准型SA3 - 116核 470G</v>
    <v>1</v>
    <v>Generic</v>
    <v>116</v>
    <v>上海 - 标准型SA3 - 116核 470G</v>
    <v>12355.2</v>
    <v>上海</v>
    <v>标准型SA3</v>
    <v>上海 - 标准型SA3 - 116核 470G</v>
    <v>1</v>
    <v>470</v>
    <v>116核 470G</v>
  </rv>
  <rv s="2">
    <v>2</v>
    <v>上海 - 标准型SA3 - 128核 215G</v>
    <v>1</v>
    <v>Generic</v>
    <v>128</v>
    <v>上海 - 标准型SA3 - 128核 215G</v>
    <v>8289.6</v>
    <v>上海</v>
    <v>标准型SA3</v>
    <v>上海 - 标准型SA3 - 128核 215G</v>
    <v>1</v>
    <v>215</v>
    <v>128核 215G</v>
  </rv>
  <rv s="2">
    <v>2</v>
    <v>上海 - 标准型SA3 - 128核 256G</v>
    <v>1</v>
    <v>Generic</v>
    <v>128</v>
    <v>上海 - 标准型SA3 - 128核 256G</v>
    <v>9011.2000000000007</v>
    <v>上海</v>
    <v>标准型SA3</v>
    <v>上海 - 标准型SA3 - 128核 256G</v>
    <v>1</v>
    <v>256</v>
    <v>128核 256G</v>
  </rv>
  <rv s="2">
    <v>2</v>
    <v>上海 - 标准型SA3 - 160核 320G</v>
    <v>1</v>
    <v>Generic</v>
    <v>160</v>
    <v>上海 - 标准型SA3 - 160核 320G</v>
    <v>11264</v>
    <v>上海</v>
    <v>标准型SA3</v>
    <v>上海 - 标准型SA3 - 160核 320G</v>
    <v>1</v>
    <v>320</v>
    <v>160核 320G</v>
  </rv>
  <rv s="2">
    <v>2</v>
    <v>上海 - 标准型SA3 - 160核 640G</v>
    <v>1</v>
    <v>Generic</v>
    <v>160</v>
    <v>上海 - 标准型SA3 - 160核 640G</v>
    <v>16896</v>
    <v>上海</v>
    <v>标准型SA3</v>
    <v>上海 - 标准型SA3 - 160核 640G</v>
    <v>1</v>
    <v>640</v>
    <v>160核 640G</v>
  </rv>
  <rv s="2">
    <v>2</v>
    <v>上海 - 标准型SA3 - 232核 432G</v>
    <v>1</v>
    <v>Generic</v>
    <v>232</v>
    <v>上海 - 标准型SA3 - 232核 432G</v>
    <v>15769.6</v>
    <v>上海</v>
    <v>标准型SA3</v>
    <v>上海 - 标准型SA3 - 232核 432G</v>
    <v>1</v>
    <v>432</v>
    <v>232核 432G</v>
  </rv>
  <rv s="2">
    <v>2</v>
    <v>上海 - 标准型SA3 - 232核 940G</v>
    <v>1</v>
    <v>Generic</v>
    <v>232</v>
    <v>上海 - 标准型SA3 - 232核 940G</v>
    <v>24710.400000000001</v>
    <v>上海</v>
    <v>标准型SA3</v>
    <v>上海 - 标准型SA3 - 232核 940G</v>
    <v>1</v>
    <v>940</v>
    <v>232核 940G</v>
  </rv>
  <rv s="2">
    <v>2</v>
    <v>上海 - 标准型SA2 - 1核 1G</v>
    <v>1</v>
    <v>Generic</v>
    <v>1</v>
    <v>上海 - 标准型SA2 - 1核 1G</v>
    <v>29</v>
    <v>上海</v>
    <v>标准型SA2</v>
    <v>上海 - 标准型SA2 - 1核 1G</v>
    <v>1</v>
    <v>1</v>
    <v>1核 1G</v>
  </rv>
  <rv s="2">
    <v>2</v>
    <v>上海 - 标准型SA2 - 1核 2G</v>
    <v>1</v>
    <v>Generic</v>
    <v>1</v>
    <v>上海 - 标准型SA2 - 1核 2G</v>
    <v>32</v>
    <v>上海</v>
    <v>标准型SA2</v>
    <v>上海 - 标准型SA2 - 1核 2G</v>
    <v>1</v>
    <v>2</v>
    <v>1核 2G</v>
  </rv>
  <rv s="2">
    <v>2</v>
    <v>上海 - 标准型SA2 - 1核 4G</v>
    <v>1</v>
    <v>Generic</v>
    <v>1</v>
    <v>上海 - 标准型SA2 - 1核 4G</v>
    <v>96</v>
    <v>上海</v>
    <v>标准型SA2</v>
    <v>上海 - 标准型SA2 - 1核 4G</v>
    <v>1</v>
    <v>4</v>
    <v>1核 4G</v>
  </rv>
  <rv s="2">
    <v>2</v>
    <v>上海 - 标准型SA2 - 2核 4G</v>
    <v>1</v>
    <v>Generic</v>
    <v>2</v>
    <v>上海 - 标准型SA2 - 2核 4G</v>
    <v>136</v>
    <v>上海</v>
    <v>标准型SA2</v>
    <v>上海 - 标准型SA2 - 2核 4G</v>
    <v>1</v>
    <v>4</v>
    <v>2核 4G</v>
  </rv>
  <rv s="2">
    <v>2</v>
    <v>上海 - 标准型SA2 - 2核 8G</v>
    <v>1</v>
    <v>Generic</v>
    <v>2</v>
    <v>上海 - 标准型SA2 - 2核 8G</v>
    <v>192</v>
    <v>上海</v>
    <v>标准型SA2</v>
    <v>上海 - 标准型SA2 - 2核 8G</v>
    <v>1</v>
    <v>8</v>
    <v>2核 8G</v>
  </rv>
  <rv s="2">
    <v>2</v>
    <v>上海 - 标准型SA2 - 4核 8G</v>
    <v>1</v>
    <v>Generic</v>
    <v>4</v>
    <v>上海 - 标准型SA2 - 4核 8G</v>
    <v>256</v>
    <v>上海</v>
    <v>标准型SA2</v>
    <v>上海 - 标准型SA2 - 4核 8G</v>
    <v>1</v>
    <v>8</v>
    <v>4核 8G</v>
  </rv>
  <rv s="2">
    <v>2</v>
    <v>上海 - 标准型SA2 - 4核 16G</v>
    <v>1</v>
    <v>Generic</v>
    <v>4</v>
    <v>上海 - 标准型SA2 - 4核 16G</v>
    <v>384</v>
    <v>上海</v>
    <v>标准型SA2</v>
    <v>上海 - 标准型SA2 - 4核 16G</v>
    <v>1</v>
    <v>16</v>
    <v>4核 16G</v>
  </rv>
  <rv s="2">
    <v>2</v>
    <v>上海 - 标准型SA2 - 8核 16G</v>
    <v>1</v>
    <v>Generic</v>
    <v>8</v>
    <v>上海 - 标准型SA2 - 8核 16G</v>
    <v>512</v>
    <v>上海</v>
    <v>标准型SA2</v>
    <v>上海 - 标准型SA2 - 8核 16G</v>
    <v>1</v>
    <v>16</v>
    <v>8核 16G</v>
  </rv>
  <rv s="2">
    <v>2</v>
    <v>上海 - 标准型SA2 - 8核 32G</v>
    <v>1</v>
    <v>Generic</v>
    <v>8</v>
    <v>上海 - 标准型SA2 - 8核 32G</v>
    <v>768</v>
    <v>上海</v>
    <v>标准型SA2</v>
    <v>上海 - 标准型SA2 - 8核 32G</v>
    <v>1</v>
    <v>32</v>
    <v>8核 32G</v>
  </rv>
  <rv s="2">
    <v>2</v>
    <v>上海 - 标准型SA2 - 16核 32G</v>
    <v>1</v>
    <v>Generic</v>
    <v>16</v>
    <v>上海 - 标准型SA2 - 16核 32G</v>
    <v>1024</v>
    <v>上海</v>
    <v>标准型SA2</v>
    <v>上海 - 标准型SA2 - 16核 32G</v>
    <v>1</v>
    <v>32</v>
    <v>16核 32G</v>
  </rv>
  <rv s="2">
    <v>2</v>
    <v>上海 - 标准型SA2 - 16核 64G</v>
    <v>1</v>
    <v>Generic</v>
    <v>16</v>
    <v>上海 - 标准型SA2 - 16核 64G</v>
    <v>1536</v>
    <v>上海</v>
    <v>标准型SA2</v>
    <v>上海 - 标准型SA2 - 16核 64G</v>
    <v>1</v>
    <v>64</v>
    <v>16核 64G</v>
  </rv>
  <rv s="2">
    <v>2</v>
    <v>上海 - 标准型SA2 - 32核 64G</v>
    <v>1</v>
    <v>Generic</v>
    <v>32</v>
    <v>上海 - 标准型SA2 - 32核 64G</v>
    <v>2048</v>
    <v>上海</v>
    <v>标准型SA2</v>
    <v>上海 - 标准型SA2 - 32核 64G</v>
    <v>1</v>
    <v>64</v>
    <v>32核 64G</v>
  </rv>
  <rv s="2">
    <v>2</v>
    <v>上海 - 标准型SA2 - 32核 128G</v>
    <v>1</v>
    <v>Generic</v>
    <v>32</v>
    <v>上海 - 标准型SA2 - 32核 128G</v>
    <v>3072</v>
    <v>上海</v>
    <v>标准型SA2</v>
    <v>上海 - 标准型SA2 - 32核 128G</v>
    <v>1</v>
    <v>128</v>
    <v>32核 128G</v>
  </rv>
  <rv s="2">
    <v>2</v>
    <v>上海 - 标准型SA2 - 48核 96G</v>
    <v>1</v>
    <v>Generic</v>
    <v>48</v>
    <v>上海 - 标准型SA2 - 48核 96G</v>
    <v>3072</v>
    <v>上海</v>
    <v>标准型SA2</v>
    <v>上海 - 标准型SA2 - 48核 96G</v>
    <v>1</v>
    <v>96</v>
    <v>48核 96G</v>
  </rv>
  <rv s="2">
    <v>2</v>
    <v>上海 - 标准型SA2 - 48核 192G</v>
    <v>1</v>
    <v>Generic</v>
    <v>48</v>
    <v>上海 - 标准型SA2 - 48核 192G</v>
    <v>4608</v>
    <v>上海</v>
    <v>标准型SA2</v>
    <v>上海 - 标准型SA2 - 48核 192G</v>
    <v>1</v>
    <v>192</v>
    <v>48核 192G</v>
  </rv>
  <rv s="2">
    <v>2</v>
    <v>上海 - 标准型SA2 - 64核 128G</v>
    <v>1</v>
    <v>Generic</v>
    <v>64</v>
    <v>上海 - 标准型SA2 - 64核 128G</v>
    <v>4096</v>
    <v>上海</v>
    <v>标准型SA2</v>
    <v>上海 - 标准型SA2 - 64核 128G</v>
    <v>1</v>
    <v>128</v>
    <v>64核 128G</v>
  </rv>
  <rv s="2">
    <v>2</v>
    <v>上海 - 标准型SA2 - 64核 256G</v>
    <v>1</v>
    <v>Generic</v>
    <v>64</v>
    <v>上海 - 标准型SA2 - 64核 256G</v>
    <v>6144</v>
    <v>上海</v>
    <v>标准型SA2</v>
    <v>上海 - 标准型SA2 - 64核 256G</v>
    <v>1</v>
    <v>256</v>
    <v>64核 256G</v>
  </rv>
  <rv s="2">
    <v>2</v>
    <v>上海 - 标准型SA2 - 80核 160G</v>
    <v>1</v>
    <v>Generic</v>
    <v>80</v>
    <v>上海 - 标准型SA2 - 80核 160G</v>
    <v>5120</v>
    <v>上海</v>
    <v>标准型SA2</v>
    <v>上海 - 标准型SA2 - 80核 160G</v>
    <v>1</v>
    <v>160</v>
    <v>80核 160G</v>
  </rv>
  <rv s="2">
    <v>2</v>
    <v>上海 - 标准型SA2 - 90核 224G</v>
    <v>1</v>
    <v>Generic</v>
    <v>90</v>
    <v>上海 - 标准型SA2 - 90核 224G</v>
    <v>6464</v>
    <v>上海</v>
    <v>标准型SA2</v>
    <v>上海 - 标准型SA2 - 90核 224G</v>
    <v>1</v>
    <v>224</v>
    <v>90核 224G</v>
  </rv>
  <rv s="2">
    <v>2</v>
    <v>上海 - 标准型SA2 - 90核 480G</v>
    <v>1</v>
    <v>Generic</v>
    <v>90</v>
    <v>上海 - 标准型SA2 - 90核 480G</v>
    <v>10560</v>
    <v>上海</v>
    <v>标准型SA2</v>
    <v>上海 - 标准型SA2 - 90核 480G</v>
    <v>1</v>
    <v>480</v>
    <v>90核 480G</v>
  </rv>
  <rv s="2">
    <v>2</v>
    <v>上海 - 标准型SA2 - 128核 256G</v>
    <v>1</v>
    <v>Generic</v>
    <v>128</v>
    <v>上海 - 标准型SA2 - 128核 256G</v>
    <v>8192</v>
    <v>上海</v>
    <v>标准型SA2</v>
    <v>上海 - 标准型SA2 - 128核 256G</v>
    <v>1</v>
    <v>256</v>
    <v>128核 256G</v>
  </rv>
  <rv s="2">
    <v>2</v>
    <v>上海 - 标准型SA2 - 160核 320G</v>
    <v>1</v>
    <v>Generic</v>
    <v>160</v>
    <v>上海 - 标准型SA2 - 160核 320G</v>
    <v>10240</v>
    <v>上海</v>
    <v>标准型SA2</v>
    <v>上海 - 标准型SA2 - 160核 320G</v>
    <v>1</v>
    <v>320</v>
    <v>160核 320G</v>
  </rv>
  <rv s="2">
    <v>2</v>
    <v>上海 - 标准型SA2 - 180核 464G</v>
    <v>1</v>
    <v>Generic</v>
    <v>180</v>
    <v>上海 - 标准型SA2 - 180核 464G</v>
    <v>13184</v>
    <v>上海</v>
    <v>标准型SA2</v>
    <v>上海 - 标准型SA2 - 180核 464G</v>
    <v>1</v>
    <v>464</v>
    <v>180核 464G</v>
  </rv>
  <rv s="2">
    <v>2</v>
    <v>上海 - 标准型SA2 - 180核 960G</v>
    <v>1</v>
    <v>Generic</v>
    <v>180</v>
    <v>上海 - 标准型SA2 - 180核 960G</v>
    <v>21120</v>
    <v>上海</v>
    <v>标准型SA2</v>
    <v>上海 - 标准型SA2 - 180核 960G</v>
    <v>1</v>
    <v>960</v>
    <v>180核 960G</v>
  </rv>
  <rv s="2">
    <v>2</v>
    <v>上海 - 标准型SA1 - 1核 1G</v>
    <v>1</v>
    <v>Generic</v>
    <v>1</v>
    <v>上海 - 标准型SA1 - 1核 1G</v>
    <v>32</v>
    <v>上海</v>
    <v>标准型SA1</v>
    <v>上海 - 标准型SA1 - 1核 1G</v>
    <v>1</v>
    <v>1</v>
    <v>1核 1G</v>
  </rv>
  <rv s="2">
    <v>2</v>
    <v>上海 - 标准型SA1 - 1核 2G</v>
    <v>1</v>
    <v>Generic</v>
    <v>1</v>
    <v>上海 - 标准型SA1 - 1核 2G</v>
    <v>64</v>
    <v>上海</v>
    <v>标准型SA1</v>
    <v>上海 - 标准型SA1 - 1核 2G</v>
    <v>1</v>
    <v>2</v>
    <v>1核 2G</v>
  </rv>
  <rv s="2">
    <v>2</v>
    <v>上海 - 标准型SA1 - 1核 4G</v>
    <v>1</v>
    <v>Generic</v>
    <v>1</v>
    <v>上海 - 标准型SA1 - 1核 4G</v>
    <v>96</v>
    <v>上海</v>
    <v>标准型SA1</v>
    <v>上海 - 标准型SA1 - 1核 4G</v>
    <v>1</v>
    <v>4</v>
    <v>1核 4G</v>
  </rv>
  <rv s="2">
    <v>2</v>
    <v>上海 - 标准型SA1 - 2核 4G</v>
    <v>1</v>
    <v>Generic</v>
    <v>2</v>
    <v>上海 - 标准型SA1 - 2核 4G</v>
    <v>128</v>
    <v>上海</v>
    <v>标准型SA1</v>
    <v>上海 - 标准型SA1 - 2核 4G</v>
    <v>1</v>
    <v>4</v>
    <v>2核 4G</v>
  </rv>
  <rv s="2">
    <v>2</v>
    <v>上海 - 标准型SA1 - 2核 8G</v>
    <v>1</v>
    <v>Generic</v>
    <v>2</v>
    <v>上海 - 标准型SA1 - 2核 8G</v>
    <v>192</v>
    <v>上海</v>
    <v>标准型SA1</v>
    <v>上海 - 标准型SA1 - 2核 8G</v>
    <v>1</v>
    <v>8</v>
    <v>2核 8G</v>
  </rv>
  <rv s="2">
    <v>2</v>
    <v>上海 - 标准型SA1 - 4核 8G</v>
    <v>1</v>
    <v>Generic</v>
    <v>4</v>
    <v>上海 - 标准型SA1 - 4核 8G</v>
    <v>256</v>
    <v>上海</v>
    <v>标准型SA1</v>
    <v>上海 - 标准型SA1 - 4核 8G</v>
    <v>1</v>
    <v>8</v>
    <v>4核 8G</v>
  </rv>
  <rv s="2">
    <v>2</v>
    <v>上海 - 标准型SA1 - 4核 16G</v>
    <v>1</v>
    <v>Generic</v>
    <v>4</v>
    <v>上海 - 标准型SA1 - 4核 16G</v>
    <v>384</v>
    <v>上海</v>
    <v>标准型SA1</v>
    <v>上海 - 标准型SA1 - 4核 16G</v>
    <v>1</v>
    <v>16</v>
    <v>4核 16G</v>
  </rv>
  <rv s="2">
    <v>2</v>
    <v>上海 - 标准型SA1 - 8核 16G</v>
    <v>1</v>
    <v>Generic</v>
    <v>8</v>
    <v>上海 - 标准型SA1 - 8核 16G</v>
    <v>512</v>
    <v>上海</v>
    <v>标准型SA1</v>
    <v>上海 - 标准型SA1 - 8核 16G</v>
    <v>1</v>
    <v>16</v>
    <v>8核 16G</v>
  </rv>
  <rv s="2">
    <v>2</v>
    <v>上海 - 标准型SA1 - 8核 32G</v>
    <v>1</v>
    <v>Generic</v>
    <v>8</v>
    <v>上海 - 标准型SA1 - 8核 32G</v>
    <v>768</v>
    <v>上海</v>
    <v>标准型SA1</v>
    <v>上海 - 标准型SA1 - 8核 32G</v>
    <v>1</v>
    <v>32</v>
    <v>8核 32G</v>
  </rv>
  <rv s="2">
    <v>2</v>
    <v>上海 - 标准型SA1 - 16核 32G</v>
    <v>1</v>
    <v>Generic</v>
    <v>16</v>
    <v>上海 - 标准型SA1 - 16核 32G</v>
    <v>1024</v>
    <v>上海</v>
    <v>标准型SA1</v>
    <v>上海 - 标准型SA1 - 16核 32G</v>
    <v>1</v>
    <v>32</v>
    <v>16核 32G</v>
  </rv>
  <rv s="2">
    <v>2</v>
    <v>上海 - 标准型SA1 - 16核 64G</v>
    <v>1</v>
    <v>Generic</v>
    <v>16</v>
    <v>上海 - 标准型SA1 - 16核 64G</v>
    <v>1536</v>
    <v>上海</v>
    <v>标准型SA1</v>
    <v>上海 - 标准型SA1 - 16核 64G</v>
    <v>1</v>
    <v>64</v>
    <v>16核 64G</v>
  </rv>
  <rv s="2">
    <v>2</v>
    <v>上海 - 标准型SA1 - 32核 64G</v>
    <v>1</v>
    <v>Generic</v>
    <v>32</v>
    <v>上海 - 标准型SA1 - 32核 64G</v>
    <v>2048</v>
    <v>上海</v>
    <v>标准型SA1</v>
    <v>上海 - 标准型SA1 - 32核 64G</v>
    <v>1</v>
    <v>64</v>
    <v>32核 64G</v>
  </rv>
  <rv s="2">
    <v>2</v>
    <v>上海 - 标准型SA1 - 32核 128G</v>
    <v>1</v>
    <v>Generic</v>
    <v>32</v>
    <v>上海 - 标准型SA1 - 32核 128G</v>
    <v>3072</v>
    <v>上海</v>
    <v>标准型SA1</v>
    <v>上海 - 标准型SA1 - 32核 128G</v>
    <v>1</v>
    <v>128</v>
    <v>32核 128G</v>
  </rv>
  <rv s="2">
    <v>2</v>
    <v>上海 - 标准型SA1 - 64核 128G</v>
    <v>1</v>
    <v>Generic</v>
    <v>64</v>
    <v>上海 - 标准型SA1 - 64核 128G</v>
    <v>4096</v>
    <v>上海</v>
    <v>标准型SA1</v>
    <v>上海 - 标准型SA1 - 64核 128G</v>
    <v>1</v>
    <v>128</v>
    <v>64核 128G</v>
  </rv>
  <rv s="2">
    <v>2</v>
    <v>上海 - 标准型SA1 - 64核 256G</v>
    <v>1</v>
    <v>Generic</v>
    <v>64</v>
    <v>上海 - 标准型SA1 - 64核 256G</v>
    <v>6144</v>
    <v>上海</v>
    <v>标准型SA1</v>
    <v>上海 - 标准型SA1 - 64核 256G</v>
    <v>1</v>
    <v>256</v>
    <v>64核 256G</v>
  </rv>
  <rv s="2">
    <v>2</v>
    <v>上海 - 标准型SA1 - 128核 448G</v>
    <v>1</v>
    <v>Generic</v>
    <v>128</v>
    <v>上海 - 标准型SA1 - 128核 448G</v>
    <v>11264</v>
    <v>上海</v>
    <v>标准型SA1</v>
    <v>上海 - 标准型SA1 - 128核 448G</v>
    <v>1</v>
    <v>448</v>
    <v>128核 448G</v>
  </rv>
  <rv s="2">
    <v>2</v>
    <v>上海 - 标准型S6 - 1核 1G</v>
    <v>1</v>
    <v>Generic</v>
    <v>1</v>
    <v>上海 - 标准型S6 - 1核 1G</v>
    <v>33</v>
    <v>上海</v>
    <v>标准型S6</v>
    <v>上海 - 标准型S6 - 1核 1G</v>
    <v>1</v>
    <v>1</v>
    <v>1核 1G</v>
  </rv>
  <rv s="2">
    <v>2</v>
    <v>上海 - 标准型S6 - 1核 2G</v>
    <v>1</v>
    <v>Generic</v>
    <v>1</v>
    <v>上海 - 标准型S6 - 1核 2G</v>
    <v>39</v>
    <v>上海</v>
    <v>标准型S6</v>
    <v>上海 - 标准型S6 - 1核 2G</v>
    <v>1</v>
    <v>2</v>
    <v>1核 2G</v>
  </rv>
  <rv s="2">
    <v>2</v>
    <v>上海 - 标准型S6 - 1核 4G</v>
    <v>1</v>
    <v>Generic</v>
    <v>1</v>
    <v>上海 - 标准型S6 - 1核 4G</v>
    <v>151.80000000000001</v>
    <v>上海</v>
    <v>标准型S6</v>
    <v>上海 - 标准型S6 - 1核 4G</v>
    <v>1</v>
    <v>4</v>
    <v>1核 4G</v>
  </rv>
  <rv s="2">
    <v>2</v>
    <v>上海 - 标准型S6 - 2核 4G</v>
    <v>1</v>
    <v>Generic</v>
    <v>2</v>
    <v>上海 - 标准型S6 - 2核 4G</v>
    <v>147</v>
    <v>上海</v>
    <v>标准型S6</v>
    <v>上海 - 标准型S6 - 2核 4G</v>
    <v>1</v>
    <v>4</v>
    <v>2核 4G</v>
  </rv>
  <rv s="2">
    <v>2</v>
    <v>上海 - 标准型S6 - 2核 8G</v>
    <v>1</v>
    <v>Generic</v>
    <v>2</v>
    <v>上海 - 标准型S6 - 2核 8G</v>
    <v>303.60000000000002</v>
    <v>上海</v>
    <v>标准型S6</v>
    <v>上海 - 标准型S6 - 2核 8G</v>
    <v>1</v>
    <v>8</v>
    <v>2核 8G</v>
  </rv>
  <rv s="2">
    <v>2</v>
    <v>上海 - 标准型S6 - 4核 8G</v>
    <v>1</v>
    <v>Generic</v>
    <v>4</v>
    <v>上海 - 标准型S6 - 4核 8G</v>
    <v>404.8</v>
    <v>上海</v>
    <v>标准型S6</v>
    <v>上海 - 标准型S6 - 4核 8G</v>
    <v>1</v>
    <v>8</v>
    <v>4核 8G</v>
  </rv>
  <rv s="2">
    <v>2</v>
    <v>上海 - 标准型S6 - 4核 16G</v>
    <v>1</v>
    <v>Generic</v>
    <v>4</v>
    <v>上海 - 标准型S6 - 4核 16G</v>
    <v>607.20000000000005</v>
    <v>上海</v>
    <v>标准型S6</v>
    <v>上海 - 标准型S6 - 4核 16G</v>
    <v>1</v>
    <v>16</v>
    <v>4核 16G</v>
  </rv>
  <rv s="2">
    <v>2</v>
    <v>上海 - 标准型S6 - 8核 16G</v>
    <v>1</v>
    <v>Generic</v>
    <v>8</v>
    <v>上海 - 标准型S6 - 8核 16G</v>
    <v>809.6</v>
    <v>上海</v>
    <v>标准型S6</v>
    <v>上海 - 标准型S6 - 8核 16G</v>
    <v>1</v>
    <v>16</v>
    <v>8核 16G</v>
  </rv>
  <rv s="2">
    <v>2</v>
    <v>上海 - 标准型S6 - 8核 32G</v>
    <v>1</v>
    <v>Generic</v>
    <v>8</v>
    <v>上海 - 标准型S6 - 8核 32G</v>
    <v>1214.4000000000001</v>
    <v>上海</v>
    <v>标准型S6</v>
    <v>上海 - 标准型S6 - 8核 32G</v>
    <v>1</v>
    <v>32</v>
    <v>8核 32G</v>
  </rv>
  <rv s="2">
    <v>2</v>
    <v>上海 - 标准型S6 - 16核 32G</v>
    <v>1</v>
    <v>Generic</v>
    <v>16</v>
    <v>上海 - 标准型S6 - 16核 32G</v>
    <v>1619.2</v>
    <v>上海</v>
    <v>标准型S6</v>
    <v>上海 - 标准型S6 - 16核 32G</v>
    <v>1</v>
    <v>32</v>
    <v>16核 32G</v>
  </rv>
  <rv s="2">
    <v>2</v>
    <v>上海 - 标准型S6 - 16核 64G</v>
    <v>1</v>
    <v>Generic</v>
    <v>16</v>
    <v>上海 - 标准型S6 - 16核 64G</v>
    <v>2428.8000000000002</v>
    <v>上海</v>
    <v>标准型S6</v>
    <v>上海 - 标准型S6 - 16核 64G</v>
    <v>1</v>
    <v>64</v>
    <v>16核 64G</v>
  </rv>
  <rv s="2">
    <v>2</v>
    <v>上海 - 标准型S6 - 32核 64G</v>
    <v>1</v>
    <v>Generic</v>
    <v>32</v>
    <v>上海 - 标准型S6 - 32核 64G</v>
    <v>3238.4</v>
    <v>上海</v>
    <v>标准型S6</v>
    <v>上海 - 标准型S6 - 32核 64G</v>
    <v>1</v>
    <v>64</v>
    <v>32核 64G</v>
  </rv>
  <rv s="2">
    <v>2</v>
    <v>上海 - 标准型S6 - 32核 128G</v>
    <v>1</v>
    <v>Generic</v>
    <v>32</v>
    <v>上海 - 标准型S6 - 32核 128G</v>
    <v>4857.6000000000004</v>
    <v>上海</v>
    <v>标准型S6</v>
    <v>上海 - 标准型S6 - 32核 128G</v>
    <v>1</v>
    <v>128</v>
    <v>32核 128G</v>
  </rv>
  <rv s="2">
    <v>2</v>
    <v>上海 - 标准型S6 - 48核 96G</v>
    <v>1</v>
    <v>Generic</v>
    <v>48</v>
    <v>上海 - 标准型S6 - 48核 96G</v>
    <v>4857.6000000000004</v>
    <v>上海</v>
    <v>标准型S6</v>
    <v>上海 - 标准型S6 - 48核 96G</v>
    <v>1</v>
    <v>96</v>
    <v>48核 96G</v>
  </rv>
  <rv s="2">
    <v>2</v>
    <v>上海 - 标准型S6 - 48核 192G</v>
    <v>1</v>
    <v>Generic</v>
    <v>48</v>
    <v>上海 - 标准型S6 - 48核 192G</v>
    <v>7286.4</v>
    <v>上海</v>
    <v>标准型S6</v>
    <v>上海 - 标准型S6 - 48核 192G</v>
    <v>1</v>
    <v>192</v>
    <v>48核 192G</v>
  </rv>
  <rv s="2">
    <v>2</v>
    <v>上海 - 标准型S6 - 62核 216G</v>
    <v>1</v>
    <v>Generic</v>
    <v>62</v>
    <v>上海 - 标准型S6 - 62核 216G</v>
    <v>8602</v>
    <v>上海</v>
    <v>标准型S6</v>
    <v>上海 - 标准型S6 - 62核 216G</v>
    <v>1</v>
    <v>216</v>
    <v>62核 216G</v>
  </rv>
  <rv s="2">
    <v>2</v>
    <v>上海 - 标准型S6 - 64核 256G</v>
    <v>1</v>
    <v>Generic</v>
    <v>64</v>
    <v>上海 - 标准型S6 - 64核 256G</v>
    <v>9715.2000000000007</v>
    <v>上海</v>
    <v>标准型S6</v>
    <v>上海 - 标准型S6 - 64核 256G</v>
    <v>1</v>
    <v>256</v>
    <v>64核 256G</v>
  </rv>
  <rv s="2">
    <v>2</v>
    <v>上海 - 标准型S6 - 124核 432G</v>
    <v>1</v>
    <v>Generic</v>
    <v>124</v>
    <v>上海 - 标准型S6 - 124核 432G</v>
    <v>17204</v>
    <v>上海</v>
    <v>标准型S6</v>
    <v>上海 - 标准型S6 - 124核 432G</v>
    <v>1</v>
    <v>432</v>
    <v>124核 432G</v>
  </rv>
  <rv s="2">
    <v>2</v>
    <v>上海 - 标准型S5 - 1核 2G</v>
    <v>1</v>
    <v>Generic</v>
    <v>1</v>
    <v>上海 - 标准型S5 - 1核 2G</v>
    <v>45</v>
    <v>上海</v>
    <v>标准型S5</v>
    <v>上海 - 标准型S5 - 1核 2G</v>
    <v>1</v>
    <v>2</v>
    <v>1核 2G</v>
  </rv>
  <rv s="2">
    <v>2</v>
    <v>上海 - 标准型S5 - 1核 4G</v>
    <v>1</v>
    <v>Generic</v>
    <v>1</v>
    <v>上海 - 标准型S5 - 1核 4G</v>
    <v>138</v>
    <v>上海</v>
    <v>标准型S5</v>
    <v>上海 - 标准型S5 - 1核 4G</v>
    <v>1</v>
    <v>4</v>
    <v>1核 4G</v>
  </rv>
  <rv s="2">
    <v>2</v>
    <v>上海 - 标准型S5 - 2核 4G</v>
    <v>1</v>
    <v>Generic</v>
    <v>2</v>
    <v>上海 - 标准型S5 - 2核 4G</v>
    <v>170</v>
    <v>上海</v>
    <v>标准型S5</v>
    <v>上海 - 标准型S5 - 2核 4G</v>
    <v>1</v>
    <v>4</v>
    <v>2核 4G</v>
  </rv>
  <rv s="2">
    <v>2</v>
    <v>上海 - 标准型S5 - 2核 8G</v>
    <v>1</v>
    <v>Generic</v>
    <v>2</v>
    <v>上海 - 标准型S5 - 2核 8G</v>
    <v>276</v>
    <v>上海</v>
    <v>标准型S5</v>
    <v>上海 - 标准型S5 - 2核 8G</v>
    <v>1</v>
    <v>8</v>
    <v>2核 8G</v>
  </rv>
  <rv s="2">
    <v>2</v>
    <v>上海 - 标准型S5 - 4核 8G</v>
    <v>1</v>
    <v>Generic</v>
    <v>4</v>
    <v>上海 - 标准型S5 - 4核 8G</v>
    <v>368</v>
    <v>上海</v>
    <v>标准型S5</v>
    <v>上海 - 标准型S5 - 4核 8G</v>
    <v>1</v>
    <v>8</v>
    <v>4核 8G</v>
  </rv>
  <rv s="2">
    <v>2</v>
    <v>上海 - 标准型S5 - 4核 16G</v>
    <v>1</v>
    <v>Generic</v>
    <v>4</v>
    <v>上海 - 标准型S5 - 4核 16G</v>
    <v>552</v>
    <v>上海</v>
    <v>标准型S5</v>
    <v>上海 - 标准型S5 - 4核 16G</v>
    <v>1</v>
    <v>16</v>
    <v>4核 16G</v>
  </rv>
  <rv s="2">
    <v>2</v>
    <v>上海 - 标准型S5 - 8核 16G</v>
    <v>1</v>
    <v>Generic</v>
    <v>8</v>
    <v>上海 - 标准型S5 - 8核 16G</v>
    <v>736</v>
    <v>上海</v>
    <v>标准型S5</v>
    <v>上海 - 标准型S5 - 8核 16G</v>
    <v>1</v>
    <v>16</v>
    <v>8核 16G</v>
  </rv>
  <rv s="2">
    <v>2</v>
    <v>上海 - 标准型S5 - 8核 32G</v>
    <v>1</v>
    <v>Generic</v>
    <v>8</v>
    <v>上海 - 标准型S5 - 8核 32G</v>
    <v>1104</v>
    <v>上海</v>
    <v>标准型S5</v>
    <v>上海 - 标准型S5 - 8核 32G</v>
    <v>1</v>
    <v>32</v>
    <v>8核 32G</v>
  </rv>
  <rv s="2">
    <v>2</v>
    <v>上海 - 标准型S5 - 16核 32G</v>
    <v>1</v>
    <v>Generic</v>
    <v>16</v>
    <v>上海 - 标准型S5 - 16核 32G</v>
    <v>1472</v>
    <v>上海</v>
    <v>标准型S5</v>
    <v>上海 - 标准型S5 - 16核 32G</v>
    <v>1</v>
    <v>32</v>
    <v>16核 32G</v>
  </rv>
  <rv s="2">
    <v>2</v>
    <v>上海 - 标准型S5 - 16核 64G</v>
    <v>1</v>
    <v>Generic</v>
    <v>16</v>
    <v>上海 - 标准型S5 - 16核 64G</v>
    <v>2208</v>
    <v>上海</v>
    <v>标准型S5</v>
    <v>上海 - 标准型S5 - 16核 64G</v>
    <v>1</v>
    <v>64</v>
    <v>16核 64G</v>
  </rv>
  <rv s="2">
    <v>2</v>
    <v>上海 - 标准型S5 - 24核 48G</v>
    <v>1</v>
    <v>Generic</v>
    <v>24</v>
    <v>上海 - 标准型S5 - 24核 48G</v>
    <v>2208</v>
    <v>上海</v>
    <v>标准型S5</v>
    <v>上海 - 标准型S5 - 24核 48G</v>
    <v>1</v>
    <v>48</v>
    <v>24核 48G</v>
  </rv>
  <rv s="2">
    <v>2</v>
    <v>上海 - 标准型S5 - 24核 96G</v>
    <v>1</v>
    <v>Generic</v>
    <v>24</v>
    <v>上海 - 标准型S5 - 24核 96G</v>
    <v>3312</v>
    <v>上海</v>
    <v>标准型S5</v>
    <v>上海 - 标准型S5 - 24核 96G</v>
    <v>1</v>
    <v>96</v>
    <v>24核 96G</v>
  </rv>
  <rv s="2">
    <v>2</v>
    <v>上海 - 标准型S5 - 32核 64G</v>
    <v>1</v>
    <v>Generic</v>
    <v>32</v>
    <v>上海 - 标准型S5 - 32核 64G</v>
    <v>2944</v>
    <v>上海</v>
    <v>标准型S5</v>
    <v>上海 - 标准型S5 - 32核 64G</v>
    <v>1</v>
    <v>64</v>
    <v>32核 64G</v>
  </rv>
  <rv s="2">
    <v>2</v>
    <v>上海 - 标准型S5 - 32核 128G</v>
    <v>1</v>
    <v>Generic</v>
    <v>32</v>
    <v>上海 - 标准型S5 - 32核 128G</v>
    <v>4416</v>
    <v>上海</v>
    <v>标准型S5</v>
    <v>上海 - 标准型S5 - 32核 128G</v>
    <v>1</v>
    <v>128</v>
    <v>32核 128G</v>
  </rv>
  <rv s="2">
    <v>2</v>
    <v>上海 - 标准型S5 - 48核 96G</v>
    <v>1</v>
    <v>Generic</v>
    <v>48</v>
    <v>上海 - 标准型S5 - 48核 96G</v>
    <v>4416</v>
    <v>上海</v>
    <v>标准型S5</v>
    <v>上海 - 标准型S5 - 48核 96G</v>
    <v>1</v>
    <v>96</v>
    <v>48核 96G</v>
  </rv>
  <rv s="2">
    <v>2</v>
    <v>上海 - 标准型S5 - 48核 192G</v>
    <v>1</v>
    <v>Generic</v>
    <v>48</v>
    <v>上海 - 标准型S5 - 48核 192G</v>
    <v>6624</v>
    <v>上海</v>
    <v>标准型S5</v>
    <v>上海 - 标准型S5 - 48核 192G</v>
    <v>1</v>
    <v>192</v>
    <v>48核 192G</v>
  </rv>
  <rv s="2">
    <v>2</v>
    <v>上海 - 标准型S5 - 64核 256G</v>
    <v>1</v>
    <v>Generic</v>
    <v>64</v>
    <v>上海 - 标准型S5 - 64核 256G</v>
    <v>8832</v>
    <v>上海</v>
    <v>标准型S5</v>
    <v>上海 - 标准型S5 - 64核 256G</v>
    <v>1</v>
    <v>256</v>
    <v>64核 256G</v>
  </rv>
  <rv s="2">
    <v>2</v>
    <v>上海 - 标准型S4 - 1核 1G</v>
    <v>1</v>
    <v>Generic</v>
    <v>1</v>
    <v>上海 - 标准型S4 - 1核 1G</v>
    <v>60</v>
    <v>上海</v>
    <v>标准型S4</v>
    <v>上海 - 标准型S4 - 1核 1G</v>
    <v>1</v>
    <v>1</v>
    <v>1核 1G</v>
  </rv>
  <rv s="2">
    <v>2</v>
    <v>上海 - 标准型S4 - 1核 2G</v>
    <v>1</v>
    <v>Generic</v>
    <v>1</v>
    <v>上海 - 标准型S4 - 1核 2G</v>
    <v>88</v>
    <v>上海</v>
    <v>标准型S4</v>
    <v>上海 - 标准型S4 - 1核 2G</v>
    <v>1</v>
    <v>2</v>
    <v>1核 2G</v>
  </rv>
  <rv s="2">
    <v>2</v>
    <v>上海 - 标准型S4 - 1核 4G</v>
    <v>1</v>
    <v>Generic</v>
    <v>1</v>
    <v>上海 - 标准型S4 - 1核 4G</v>
    <v>138</v>
    <v>上海</v>
    <v>标准型S4</v>
    <v>上海 - 标准型S4 - 1核 4G</v>
    <v>1</v>
    <v>4</v>
    <v>1核 4G</v>
  </rv>
  <rv s="2">
    <v>2</v>
    <v>上海 - 标准型S4 - 2核 4G</v>
    <v>1</v>
    <v>Generic</v>
    <v>2</v>
    <v>上海 - 标准型S4 - 2核 4G</v>
    <v>184</v>
    <v>上海</v>
    <v>标准型S4</v>
    <v>上海 - 标准型S4 - 2核 4G</v>
    <v>1</v>
    <v>4</v>
    <v>2核 4G</v>
  </rv>
  <rv s="2">
    <v>2</v>
    <v>上海 - 标准型S4 - 2核 8G</v>
    <v>1</v>
    <v>Generic</v>
    <v>2</v>
    <v>上海 - 标准型S4 - 2核 8G</v>
    <v>276</v>
    <v>上海</v>
    <v>标准型S4</v>
    <v>上海 - 标准型S4 - 2核 8G</v>
    <v>1</v>
    <v>8</v>
    <v>2核 8G</v>
  </rv>
  <rv s="2">
    <v>2</v>
    <v>上海 - 标准型S4 - 4核 8G</v>
    <v>1</v>
    <v>Generic</v>
    <v>4</v>
    <v>上海 - 标准型S4 - 4核 8G</v>
    <v>368</v>
    <v>上海</v>
    <v>标准型S4</v>
    <v>上海 - 标准型S4 - 4核 8G</v>
    <v>1</v>
    <v>8</v>
    <v>4核 8G</v>
  </rv>
  <rv s="2">
    <v>2</v>
    <v>上海 - 标准型S4 - 4核 16G</v>
    <v>1</v>
    <v>Generic</v>
    <v>4</v>
    <v>上海 - 标准型S4 - 4核 16G</v>
    <v>552</v>
    <v>上海</v>
    <v>标准型S4</v>
    <v>上海 - 标准型S4 - 4核 16G</v>
    <v>1</v>
    <v>16</v>
    <v>4核 16G</v>
  </rv>
  <rv s="2">
    <v>2</v>
    <v>上海 - 标准型S4 - 8核 16G</v>
    <v>1</v>
    <v>Generic</v>
    <v>8</v>
    <v>上海 - 标准型S4 - 8核 16G</v>
    <v>736</v>
    <v>上海</v>
    <v>标准型S4</v>
    <v>上海 - 标准型S4 - 8核 16G</v>
    <v>1</v>
    <v>16</v>
    <v>8核 16G</v>
  </rv>
  <rv s="2">
    <v>2</v>
    <v>上海 - 标准型S4 - 8核 32G</v>
    <v>1</v>
    <v>Generic</v>
    <v>8</v>
    <v>上海 - 标准型S4 - 8核 32G</v>
    <v>1104</v>
    <v>上海</v>
    <v>标准型S4</v>
    <v>上海 - 标准型S4 - 8核 32G</v>
    <v>1</v>
    <v>32</v>
    <v>8核 32G</v>
  </rv>
  <rv s="2">
    <v>2</v>
    <v>上海 - 标准型S4 - 16核 32G</v>
    <v>1</v>
    <v>Generic</v>
    <v>16</v>
    <v>上海 - 标准型S4 - 16核 32G</v>
    <v>1472</v>
    <v>上海</v>
    <v>标准型S4</v>
    <v>上海 - 标准型S4 - 16核 32G</v>
    <v>1</v>
    <v>32</v>
    <v>16核 32G</v>
  </rv>
  <rv s="2">
    <v>2</v>
    <v>上海 - 标准型S4 - 16核 64G</v>
    <v>1</v>
    <v>Generic</v>
    <v>16</v>
    <v>上海 - 标准型S4 - 16核 64G</v>
    <v>2208</v>
    <v>上海</v>
    <v>标准型S4</v>
    <v>上海 - 标准型S4 - 16核 64G</v>
    <v>1</v>
    <v>64</v>
    <v>16核 64G</v>
  </rv>
  <rv s="2">
    <v>2</v>
    <v>上海 - 标准型S4 - 24核 48G</v>
    <v>1</v>
    <v>Generic</v>
    <v>24</v>
    <v>上海 - 标准型S4 - 24核 48G</v>
    <v>2208</v>
    <v>上海</v>
    <v>标准型S4</v>
    <v>上海 - 标准型S4 - 24核 48G</v>
    <v>1</v>
    <v>48</v>
    <v>24核 48G</v>
  </rv>
  <rv s="2">
    <v>2</v>
    <v>上海 - 标准型S4 - 24核 96G</v>
    <v>1</v>
    <v>Generic</v>
    <v>24</v>
    <v>上海 - 标准型S4 - 24核 96G</v>
    <v>3312</v>
    <v>上海</v>
    <v>标准型S4</v>
    <v>上海 - 标准型S4 - 24核 96G</v>
    <v>1</v>
    <v>96</v>
    <v>24核 96G</v>
  </rv>
  <rv s="2">
    <v>2</v>
    <v>上海 - 标准型S4 - 24核 128G</v>
    <v>1</v>
    <v>Generic</v>
    <v>24</v>
    <v>上海 - 标准型S4 - 24核 128G</v>
    <v>4048</v>
    <v>上海</v>
    <v>标准型S4</v>
    <v>上海 - 标准型S4 - 24核 128G</v>
    <v>1</v>
    <v>128</v>
    <v>24核 128G</v>
  </rv>
  <rv s="2">
    <v>2</v>
    <v>上海 - 标准型S4 - 32核 64G</v>
    <v>1</v>
    <v>Generic</v>
    <v>32</v>
    <v>上海 - 标准型S4 - 32核 64G</v>
    <v>2944</v>
    <v>上海</v>
    <v>标准型S4</v>
    <v>上海 - 标准型S4 - 32核 64G</v>
    <v>1</v>
    <v>64</v>
    <v>32核 64G</v>
  </rv>
  <rv s="2">
    <v>2</v>
    <v>上海 - 标准型S4 - 32核 128G</v>
    <v>1</v>
    <v>Generic</v>
    <v>32</v>
    <v>上海 - 标准型S4 - 32核 128G</v>
    <v>4416</v>
    <v>上海</v>
    <v>标准型S4</v>
    <v>上海 - 标准型S4 - 32核 128G</v>
    <v>1</v>
    <v>128</v>
    <v>32核 128G</v>
  </rv>
  <rv s="2">
    <v>2</v>
    <v>上海 - 标准型S4 - 48核 96G</v>
    <v>1</v>
    <v>Generic</v>
    <v>48</v>
    <v>上海 - 标准型S4 - 48核 96G</v>
    <v>4416</v>
    <v>上海</v>
    <v>标准型S4</v>
    <v>上海 - 标准型S4 - 48核 96G</v>
    <v>1</v>
    <v>96</v>
    <v>48核 96G</v>
  </rv>
  <rv s="2">
    <v>2</v>
    <v>上海 - 标准型S4 - 48核 192G</v>
    <v>1</v>
    <v>Generic</v>
    <v>48</v>
    <v>上海 - 标准型S4 - 48核 192G</v>
    <v>6624</v>
    <v>上海</v>
    <v>标准型S4</v>
    <v>上海 - 标准型S4 - 48核 192G</v>
    <v>1</v>
    <v>192</v>
    <v>48核 192G</v>
  </rv>
  <rv s="2">
    <v>2</v>
    <v>上海 - 标准型S4 - 64核 256G</v>
    <v>1</v>
    <v>Generic</v>
    <v>64</v>
    <v>上海 - 标准型S4 - 64核 256G</v>
    <v>8832</v>
    <v>上海</v>
    <v>标准型S4</v>
    <v>上海 - 标准型S4 - 64核 256G</v>
    <v>1</v>
    <v>256</v>
    <v>64核 256G</v>
  </rv>
  <rv s="2">
    <v>2</v>
    <v>上海 - 标准型S4 - 72核 288G</v>
    <v>1</v>
    <v>Generic</v>
    <v>72</v>
    <v>上海 - 标准型S4 - 72核 288G</v>
    <v>9936</v>
    <v>上海</v>
    <v>标准型S4</v>
    <v>上海 - 标准型S4 - 72核 288G</v>
    <v>1</v>
    <v>288</v>
    <v>72核 288G</v>
  </rv>
  <rv s="2">
    <v>2</v>
    <v>上海 - 标准型S4 - 76核 320G</v>
    <v>1</v>
    <v>Generic</v>
    <v>76</v>
    <v>上海 - 标准型S4 - 76核 320G</v>
    <v>10856</v>
    <v>上海</v>
    <v>标准型S4</v>
    <v>上海 - 标准型S4 - 76核 320G</v>
    <v>1</v>
    <v>320</v>
    <v>76核 320G</v>
  </rv>
  <rv s="2">
    <v>2</v>
    <v>上海 - 标准型S3 - 1核 1G</v>
    <v>1</v>
    <v>Generic</v>
    <v>1</v>
    <v>上海 - 标准型S3 - 1核 1G</v>
    <v>57</v>
    <v>上海</v>
    <v>标准型S3</v>
    <v>上海 - 标准型S3 - 1核 1G</v>
    <v>1</v>
    <v>1</v>
    <v>1核 1G</v>
  </rv>
  <rv s="2">
    <v>2</v>
    <v>上海 - 标准型S3 - 1核 2G</v>
    <v>1</v>
    <v>Generic</v>
    <v>1</v>
    <v>上海 - 标准型S3 - 1核 2G</v>
    <v>83.6</v>
    <v>上海</v>
    <v>标准型S3</v>
    <v>上海 - 标准型S3 - 1核 2G</v>
    <v>1</v>
    <v>2</v>
    <v>1核 2G</v>
  </rv>
  <rv s="2">
    <v>2</v>
    <v>上海 - 标准型S3 - 1核 4G</v>
    <v>1</v>
    <v>Generic</v>
    <v>1</v>
    <v>上海 - 标准型S3 - 1核 4G</v>
    <v>136.5</v>
    <v>上海</v>
    <v>标准型S3</v>
    <v>上海 - 标准型S3 - 1核 4G</v>
    <v>1</v>
    <v>4</v>
    <v>1核 4G</v>
  </rv>
  <rv s="2">
    <v>2</v>
    <v>上海 - 标准型S3 - 2核 4G</v>
    <v>1</v>
    <v>Generic</v>
    <v>2</v>
    <v>上海 - 标准型S3 - 2核 4G</v>
    <v>180</v>
    <v>上海</v>
    <v>标准型S3</v>
    <v>上海 - 标准型S3 - 2核 4G</v>
    <v>1</v>
    <v>4</v>
    <v>2核 4G</v>
  </rv>
  <rv s="2">
    <v>2</v>
    <v>上海 - 标准型S3 - 2核 8G</v>
    <v>1</v>
    <v>Generic</v>
    <v>2</v>
    <v>上海 - 标准型S3 - 2核 8G</v>
    <v>273</v>
    <v>上海</v>
    <v>标准型S3</v>
    <v>上海 - 标准型S3 - 2核 8G</v>
    <v>1</v>
    <v>8</v>
    <v>2核 8G</v>
  </rv>
  <rv s="2">
    <v>2</v>
    <v>上海 - 标准型S3 - 4核 8G</v>
    <v>1</v>
    <v>Generic</v>
    <v>4</v>
    <v>上海 - 标准型S3 - 4核 8G</v>
    <v>364</v>
    <v>上海</v>
    <v>标准型S3</v>
    <v>上海 - 标准型S3 - 4核 8G</v>
    <v>1</v>
    <v>8</v>
    <v>4核 8G</v>
  </rv>
  <rv s="2">
    <v>2</v>
    <v>上海 - 标准型S3 - 4核 16G</v>
    <v>1</v>
    <v>Generic</v>
    <v>4</v>
    <v>上海 - 标准型S3 - 4核 16G</v>
    <v>546</v>
    <v>上海</v>
    <v>标准型S3</v>
    <v>上海 - 标准型S3 - 4核 16G</v>
    <v>1</v>
    <v>16</v>
    <v>4核 16G</v>
  </rv>
  <rv s="2">
    <v>2</v>
    <v>上海 - 标准型S3 - 8核 16G</v>
    <v>1</v>
    <v>Generic</v>
    <v>8</v>
    <v>上海 - 标准型S3 - 8核 16G</v>
    <v>728</v>
    <v>上海</v>
    <v>标准型S3</v>
    <v>上海 - 标准型S3 - 8核 16G</v>
    <v>1</v>
    <v>16</v>
    <v>8核 16G</v>
  </rv>
  <rv s="2">
    <v>2</v>
    <v>上海 - 标准型S3 - 8核 32G</v>
    <v>1</v>
    <v>Generic</v>
    <v>8</v>
    <v>上海 - 标准型S3 - 8核 32G</v>
    <v>1092</v>
    <v>上海</v>
    <v>标准型S3</v>
    <v>上海 - 标准型S3 - 8核 32G</v>
    <v>1</v>
    <v>32</v>
    <v>8核 32G</v>
  </rv>
  <rv s="2">
    <v>2</v>
    <v>上海 - 标准型S3 - 12核 24G</v>
    <v>1</v>
    <v>Generic</v>
    <v>12</v>
    <v>上海 - 标准型S3 - 12核 24G</v>
    <v>1092</v>
    <v>上海</v>
    <v>标准型S3</v>
    <v>上海 - 标准型S3 - 12核 24G</v>
    <v>1</v>
    <v>24</v>
    <v>12核 24G</v>
  </rv>
  <rv s="2">
    <v>2</v>
    <v>上海 - 标准型S3 - 12核 48G</v>
    <v>1</v>
    <v>Generic</v>
    <v>12</v>
    <v>上海 - 标准型S3 - 12核 48G</v>
    <v>1638</v>
    <v>上海</v>
    <v>标准型S3</v>
    <v>上海 - 标准型S3 - 12核 48G</v>
    <v>1</v>
    <v>48</v>
    <v>12核 48G</v>
  </rv>
  <rv s="2">
    <v>2</v>
    <v>上海 - 标准型S3 - 16核 32G</v>
    <v>1</v>
    <v>Generic</v>
    <v>16</v>
    <v>上海 - 标准型S3 - 16核 32G</v>
    <v>1456</v>
    <v>上海</v>
    <v>标准型S3</v>
    <v>上海 - 标准型S3 - 16核 32G</v>
    <v>1</v>
    <v>32</v>
    <v>16核 32G</v>
  </rv>
  <rv s="2">
    <v>2</v>
    <v>上海 - 标准型S3 - 16核 64G</v>
    <v>1</v>
    <v>Generic</v>
    <v>16</v>
    <v>上海 - 标准型S3 - 16核 64G</v>
    <v>2184</v>
    <v>上海</v>
    <v>标准型S3</v>
    <v>上海 - 标准型S3 - 16核 64G</v>
    <v>1</v>
    <v>64</v>
    <v>16核 64G</v>
  </rv>
  <rv s="2">
    <v>2</v>
    <v>上海 - 标准型S3 - 24核 48G</v>
    <v>1</v>
    <v>Generic</v>
    <v>24</v>
    <v>上海 - 标准型S3 - 24核 48G</v>
    <v>2184</v>
    <v>上海</v>
    <v>标准型S3</v>
    <v>上海 - 标准型S3 - 24核 48G</v>
    <v>1</v>
    <v>48</v>
    <v>24核 48G</v>
  </rv>
  <rv s="2">
    <v>2</v>
    <v>上海 - 标准型S3 - 24核 96G</v>
    <v>1</v>
    <v>Generic</v>
    <v>24</v>
    <v>上海 - 标准型S3 - 24核 96G</v>
    <v>3276</v>
    <v>上海</v>
    <v>标准型S3</v>
    <v>上海 - 标准型S3 - 24核 96G</v>
    <v>1</v>
    <v>96</v>
    <v>24核 96G</v>
  </rv>
  <rv s="2">
    <v>2</v>
    <v>上海 - 标准型S3 - 24核 128G</v>
    <v>1</v>
    <v>Generic</v>
    <v>24</v>
    <v>上海 - 标准型S3 - 24核 128G</v>
    <v>4004</v>
    <v>上海</v>
    <v>标准型S3</v>
    <v>上海 - 标准型S3 - 24核 128G</v>
    <v>1</v>
    <v>128</v>
    <v>24核 128G</v>
  </rv>
  <rv s="2">
    <v>2</v>
    <v>上海 - 标准型S3 - 32核 64G</v>
    <v>1</v>
    <v>Generic</v>
    <v>32</v>
    <v>上海 - 标准型S3 - 32核 64G</v>
    <v>2912</v>
    <v>上海</v>
    <v>标准型S3</v>
    <v>上海 - 标准型S3 - 32核 64G</v>
    <v>1</v>
    <v>64</v>
    <v>32核 64G</v>
  </rv>
  <rv s="2">
    <v>2</v>
    <v>上海 - 标准型S3 - 32核 128G</v>
    <v>1</v>
    <v>Generic</v>
    <v>32</v>
    <v>上海 - 标准型S3 - 32核 128G</v>
    <v>4368</v>
    <v>上海</v>
    <v>标准型S3</v>
    <v>上海 - 标准型S3 - 32核 128G</v>
    <v>1</v>
    <v>128</v>
    <v>32核 128G</v>
  </rv>
  <rv s="2">
    <v>2</v>
    <v>上海 - 标准型S3 - 40核 160G</v>
    <v>1</v>
    <v>Generic</v>
    <v>40</v>
    <v>上海 - 标准型S3 - 40核 160G</v>
    <v>5460</v>
    <v>上海</v>
    <v>标准型S3</v>
    <v>上海 - 标准型S3 - 40核 160G</v>
    <v>1</v>
    <v>160</v>
    <v>40核 160G</v>
  </rv>
  <rv s="2">
    <v>2</v>
    <v>上海 - 标准型S3 - 48核 96G</v>
    <v>1</v>
    <v>Generic</v>
    <v>48</v>
    <v>上海 - 标准型S3 - 48核 96G</v>
    <v>4368</v>
    <v>上海</v>
    <v>标准型S3</v>
    <v>上海 - 标准型S3 - 48核 96G</v>
    <v>1</v>
    <v>96</v>
    <v>48核 96G</v>
  </rv>
  <rv s="2">
    <v>2</v>
    <v>上海 - 标准型S3 - 48核 192G</v>
    <v>1</v>
    <v>Generic</v>
    <v>48</v>
    <v>上海 - 标准型S3 - 48核 192G</v>
    <v>6552</v>
    <v>上海</v>
    <v>标准型S3</v>
    <v>上海 - 标准型S3 - 48核 192G</v>
    <v>1</v>
    <v>192</v>
    <v>48核 192G</v>
  </rv>
  <rv s="2">
    <v>2</v>
    <v>上海 - 标准型S3 - 64核 256G</v>
    <v>1</v>
    <v>Generic</v>
    <v>64</v>
    <v>上海 - 标准型S3 - 64核 256G</v>
    <v>8736</v>
    <v>上海</v>
    <v>标准型S3</v>
    <v>上海 - 标准型S3 - 64核 256G</v>
    <v>1</v>
    <v>256</v>
    <v>64核 256G</v>
  </rv>
  <rv s="2">
    <v>2</v>
    <v>上海 - 标准型S3 - 80核 320G</v>
    <v>1</v>
    <v>Generic</v>
    <v>80</v>
    <v>上海 - 标准型S3 - 80核 320G</v>
    <v>10920</v>
    <v>上海</v>
    <v>标准型S3</v>
    <v>上海 - 标准型S3 - 80核 320G</v>
    <v>1</v>
    <v>320</v>
    <v>80核 320G</v>
  </rv>
  <rv s="2">
    <v>2</v>
    <v>上海 - 标准型S2 - 1核 1G</v>
    <v>1</v>
    <v>Generic</v>
    <v>1</v>
    <v>上海 - 标准型S2 - 1核 1G</v>
    <v>42</v>
    <v>上海</v>
    <v>标准型S2</v>
    <v>上海 - 标准型S2 - 1核 1G</v>
    <v>1</v>
    <v>1</v>
    <v>1核 1G</v>
  </rv>
  <rv s="2">
    <v>2</v>
    <v>上海 - 标准型S2 - 1核 2G</v>
    <v>1</v>
    <v>Generic</v>
    <v>1</v>
    <v>上海 - 标准型S2 - 1核 2G</v>
    <v>79</v>
    <v>上海</v>
    <v>标准型S2</v>
    <v>上海 - 标准型S2 - 1核 2G</v>
    <v>1</v>
    <v>2</v>
    <v>1核 2G</v>
  </rv>
  <rv s="2">
    <v>2</v>
    <v>上海 - 标准型S2 - 1核 4G</v>
    <v>1</v>
    <v>Generic</v>
    <v>1</v>
    <v>上海 - 标准型S2 - 1核 4G</v>
    <v>135</v>
    <v>上海</v>
    <v>标准型S2</v>
    <v>上海 - 标准型S2 - 1核 4G</v>
    <v>1</v>
    <v>4</v>
    <v>1核 4G</v>
  </rv>
  <rv s="2">
    <v>2</v>
    <v>上海 - 标准型S2 - 2核 2G</v>
    <v>1</v>
    <v>Generic</v>
    <v>2</v>
    <v>上海 - 标准型S2 - 2核 2G</v>
    <v>135</v>
    <v>上海</v>
    <v>标准型S2</v>
    <v>上海 - 标准型S2 - 2核 2G</v>
    <v>1</v>
    <v>2</v>
    <v>2核 2G</v>
  </rv>
  <rv s="2">
    <v>2</v>
    <v>上海 - 标准型S2 - 2核 4G</v>
    <v>1</v>
    <v>Generic</v>
    <v>2</v>
    <v>上海 - 标准型S2 - 2核 4G</v>
    <v>179</v>
    <v>上海</v>
    <v>标准型S2</v>
    <v>上海 - 标准型S2 - 2核 4G</v>
    <v>1</v>
    <v>4</v>
    <v>2核 4G</v>
  </rv>
  <rv s="2">
    <v>2</v>
    <v>上海 - 标准型S2 - 2核 8G</v>
    <v>1</v>
    <v>Generic</v>
    <v>2</v>
    <v>上海 - 标准型S2 - 2核 8G</v>
    <v>270</v>
    <v>上海</v>
    <v>标准型S2</v>
    <v>上海 - 标准型S2 - 2核 8G</v>
    <v>1</v>
    <v>8</v>
    <v>2核 8G</v>
  </rv>
  <rv s="2">
    <v>2</v>
    <v>上海 - 标准型S2 - 4核 8G</v>
    <v>1</v>
    <v>Generic</v>
    <v>4</v>
    <v>上海 - 标准型S2 - 4核 8G</v>
    <v>360</v>
    <v>上海</v>
    <v>标准型S2</v>
    <v>上海 - 标准型S2 - 4核 8G</v>
    <v>1</v>
    <v>8</v>
    <v>4核 8G</v>
  </rv>
  <rv s="2">
    <v>2</v>
    <v>上海 - 标准型S2 - 4核 16G</v>
    <v>1</v>
    <v>Generic</v>
    <v>4</v>
    <v>上海 - 标准型S2 - 4核 16G</v>
    <v>540</v>
    <v>上海</v>
    <v>标准型S2</v>
    <v>上海 - 标准型S2 - 4核 16G</v>
    <v>1</v>
    <v>16</v>
    <v>4核 16G</v>
  </rv>
  <rv s="2">
    <v>2</v>
    <v>上海 - 标准型S2 - 8核 16G</v>
    <v>1</v>
    <v>Generic</v>
    <v>8</v>
    <v>上海 - 标准型S2 - 8核 16G</v>
    <v>720</v>
    <v>上海</v>
    <v>标准型S2</v>
    <v>上海 - 标准型S2 - 8核 16G</v>
    <v>1</v>
    <v>16</v>
    <v>8核 16G</v>
  </rv>
  <rv s="2">
    <v>2</v>
    <v>上海 - 标准型S2 - 8核 32G</v>
    <v>1</v>
    <v>Generic</v>
    <v>8</v>
    <v>上海 - 标准型S2 - 8核 32G</v>
    <v>1080</v>
    <v>上海</v>
    <v>标准型S2</v>
    <v>上海 - 标准型S2 - 8核 32G</v>
    <v>1</v>
    <v>32</v>
    <v>8核 32G</v>
  </rv>
  <rv s="2">
    <v>2</v>
    <v>上海 - 标准型S2 - 12核 24G</v>
    <v>1</v>
    <v>Generic</v>
    <v>12</v>
    <v>上海 - 标准型S2 - 12核 24G</v>
    <v>1080</v>
    <v>上海</v>
    <v>标准型S2</v>
    <v>上海 - 标准型S2 - 12核 24G</v>
    <v>1</v>
    <v>24</v>
    <v>12核 24G</v>
  </rv>
  <rv s="2">
    <v>2</v>
    <v>上海 - 标准型S2 - 12核 48G</v>
    <v>1</v>
    <v>Generic</v>
    <v>12</v>
    <v>上海 - 标准型S2 - 12核 48G</v>
    <v>1620</v>
    <v>上海</v>
    <v>标准型S2</v>
    <v>上海 - 标准型S2 - 12核 48G</v>
    <v>1</v>
    <v>48</v>
    <v>12核 48G</v>
  </rv>
  <rv s="2">
    <v>2</v>
    <v>上海 - 标准型S2 - 16核 32G</v>
    <v>1</v>
    <v>Generic</v>
    <v>16</v>
    <v>上海 - 标准型S2 - 16核 32G</v>
    <v>1440</v>
    <v>上海</v>
    <v>标准型S2</v>
    <v>上海 - 标准型S2 - 16核 32G</v>
    <v>1</v>
    <v>32</v>
    <v>16核 32G</v>
  </rv>
  <rv s="2">
    <v>2</v>
    <v>上海 - 标准型S2 - 16核 48G</v>
    <v>1</v>
    <v>Generic</v>
    <v>16</v>
    <v>上海 - 标准型S2 - 16核 48G</v>
    <v>1800</v>
    <v>上海</v>
    <v>标准型S2</v>
    <v>上海 - 标准型S2 - 16核 48G</v>
    <v>1</v>
    <v>48</v>
    <v>16核 48G</v>
  </rv>
  <rv s="2">
    <v>2</v>
    <v>上海 - 标准型S2 - 16核 64G</v>
    <v>1</v>
    <v>Generic</v>
    <v>16</v>
    <v>上海 - 标准型S2 - 16核 64G</v>
    <v>2160</v>
    <v>上海</v>
    <v>标准型S2</v>
    <v>上海 - 标准型S2 - 16核 64G</v>
    <v>1</v>
    <v>64</v>
    <v>16核 64G</v>
  </rv>
  <rv s="2">
    <v>2</v>
    <v>上海 - 标准型S2 - 24核 48G</v>
    <v>1</v>
    <v>Generic</v>
    <v>24</v>
    <v>上海 - 标准型S2 - 24核 48G</v>
    <v>2160</v>
    <v>上海</v>
    <v>标准型S2</v>
    <v>上海 - 标准型S2 - 24核 48G</v>
    <v>1</v>
    <v>48</v>
    <v>24核 48G</v>
  </rv>
  <rv s="2">
    <v>2</v>
    <v>上海 - 标准型S2 - 24核 96G</v>
    <v>1</v>
    <v>Generic</v>
    <v>24</v>
    <v>上海 - 标准型S2 - 24核 96G</v>
    <v>3240</v>
    <v>上海</v>
    <v>标准型S2</v>
    <v>上海 - 标准型S2 - 24核 96G</v>
    <v>1</v>
    <v>96</v>
    <v>24核 96G</v>
  </rv>
  <rv s="2">
    <v>2</v>
    <v>上海 - 标准型S2 - 32核 64G</v>
    <v>1</v>
    <v>Generic</v>
    <v>32</v>
    <v>上海 - 标准型S2 - 32核 64G</v>
    <v>2880</v>
    <v>上海</v>
    <v>标准型S2</v>
    <v>上海 - 标准型S2 - 32核 64G</v>
    <v>1</v>
    <v>64</v>
    <v>32核 64G</v>
  </rv>
  <rv s="2">
    <v>2</v>
    <v>上海 - 标准型S2 - 32核 128G</v>
    <v>1</v>
    <v>Generic</v>
    <v>32</v>
    <v>上海 - 标准型S2 - 32核 128G</v>
    <v>4320</v>
    <v>上海</v>
    <v>标准型S2</v>
    <v>上海 - 标准型S2 - 32核 128G</v>
    <v>1</v>
    <v>128</v>
    <v>32核 128G</v>
  </rv>
  <rv s="2">
    <v>2</v>
    <v>上海 - 标准型S2 - 56核 224G</v>
    <v>1</v>
    <v>Generic</v>
    <v>56</v>
    <v>上海 - 标准型S2 - 56核 224G</v>
    <v>7560</v>
    <v>上海</v>
    <v>标准型S2</v>
    <v>上海 - 标准型S2 - 56核 224G</v>
    <v>1</v>
    <v>224</v>
    <v>56核 224G</v>
  </rv>
  <rv s="2">
    <v>2</v>
    <v>上海 - 大数据型黑石物理服务器BMD3s - 96核 192G</v>
    <v>1</v>
    <v>Generic</v>
    <v>96</v>
    <v>上海 - 大数据型黑石物理服务器BMD3s - 96核 192G</v>
    <v>18500</v>
    <v>上海</v>
    <v>大数据型黑石物理服务器BMD3s</v>
    <v>上海 - 大数据型黑石物理服务器BMD3s - 96核 192G</v>
    <v>1</v>
    <v>192</v>
    <v>96核 192G</v>
  </rv>
  <rv s="2">
    <v>2</v>
    <v>上海 - 大数据型黑石物理服务器BMD2 - 80核 384G</v>
    <v>1</v>
    <v>Generic</v>
    <v>80</v>
    <v>上海 - 大数据型黑石物理服务器BMD2 - 80核 384G</v>
    <v>16376</v>
    <v>上海</v>
    <v>大数据型黑石物理服务器BMD2</v>
    <v>上海 - 大数据型黑石物理服务器BMD2 - 80核 384G</v>
    <v>1</v>
    <v>384</v>
    <v>80核 384G</v>
  </rv>
  <rv s="2">
    <v>2</v>
    <v>上海 - 大数据型D3 - 8核 32G</v>
    <v>1</v>
    <v>Generic</v>
    <v>8</v>
    <v>上海 - 大数据型D3 - 8核 32G</v>
    <v>1584</v>
    <v>上海</v>
    <v>大数据型D3</v>
    <v>上海 - 大数据型D3 - 8核 32G</v>
    <v>1</v>
    <v>32</v>
    <v>8核 32G</v>
  </rv>
  <rv s="2">
    <v>2</v>
    <v>上海 - 大数据型D3 - 16核 64G</v>
    <v>1</v>
    <v>Generic</v>
    <v>16</v>
    <v>上海 - 大数据型D3 - 16核 64G</v>
    <v>3168</v>
    <v>上海</v>
    <v>大数据型D3</v>
    <v>上海 - 大数据型D3 - 16核 64G</v>
    <v>1</v>
    <v>64</v>
    <v>16核 64G</v>
  </rv>
  <rv s="2">
    <v>2</v>
    <v>上海 - 大数据型D3 - 32核 128G</v>
    <v>1</v>
    <v>Generic</v>
    <v>32</v>
    <v>上海 - 大数据型D3 - 32核 128G</v>
    <v>5856</v>
    <v>上海</v>
    <v>大数据型D3</v>
    <v>上海 - 大数据型D3 - 32核 128G</v>
    <v>1</v>
    <v>128</v>
    <v>32核 128G</v>
  </rv>
  <rv s="2">
    <v>2</v>
    <v>上海 - 大数据型D3 - 64核 256G</v>
    <v>1</v>
    <v>Generic</v>
    <v>64</v>
    <v>上海 - 大数据型D3 - 64核 256G</v>
    <v>11712</v>
    <v>上海</v>
    <v>大数据型D3</v>
    <v>上海 - 大数据型D3 - 64核 256G</v>
    <v>1</v>
    <v>256</v>
    <v>64核 256G</v>
  </rv>
  <rv s="2">
    <v>2</v>
    <v>上海 - 大数据型D3 - 84核 320G</v>
    <v>1</v>
    <v>Generic</v>
    <v>84</v>
    <v>上海 - 大数据型D3 - 84核 320G</v>
    <v>14104</v>
    <v>上海</v>
    <v>大数据型D3</v>
    <v>上海 - 大数据型D3 - 84核 320G</v>
    <v>1</v>
    <v>320</v>
    <v>84核 320G</v>
  </rv>
  <rv s="2">
    <v>2</v>
    <v>上海 - 大数据型D2 - 8核 32G</v>
    <v>1</v>
    <v>Generic</v>
    <v>8</v>
    <v>上海 - 大数据型D2 - 8核 32G</v>
    <v>1404</v>
    <v>上海</v>
    <v>大数据型D2</v>
    <v>上海 - 大数据型D2 - 8核 32G</v>
    <v>1</v>
    <v>32</v>
    <v>8核 32G</v>
  </rv>
  <rv s="2">
    <v>2</v>
    <v>上海 - 大数据型D2 - 16核 64G</v>
    <v>1</v>
    <v>Generic</v>
    <v>16</v>
    <v>上海 - 大数据型D2 - 16核 64G</v>
    <v>2808</v>
    <v>上海</v>
    <v>大数据型D2</v>
    <v>上海 - 大数据型D2 - 16核 64G</v>
    <v>1</v>
    <v>64</v>
    <v>16核 64G</v>
  </rv>
  <rv s="2">
    <v>2</v>
    <v>上海 - 大数据型D2 - 24核 96G</v>
    <v>1</v>
    <v>Generic</v>
    <v>24</v>
    <v>上海 - 大数据型D2 - 24核 96G</v>
    <v>4212</v>
    <v>上海</v>
    <v>大数据型D2</v>
    <v>上海 - 大数据型D2 - 24核 96G</v>
    <v>1</v>
    <v>96</v>
    <v>24核 96G</v>
  </rv>
  <rv s="2">
    <v>2</v>
    <v>上海 - 大数据型D2 - 32核 128G</v>
    <v>1</v>
    <v>Generic</v>
    <v>32</v>
    <v>上海 - 大数据型D2 - 32核 128G</v>
    <v>5616</v>
    <v>上海</v>
    <v>大数据型D2</v>
    <v>上海 - 大数据型D2 - 32核 128G</v>
    <v>1</v>
    <v>128</v>
    <v>32核 128G</v>
  </rv>
  <rv s="2">
    <v>2</v>
    <v>上海 - 大数据型D2 - 48核 192G</v>
    <v>1</v>
    <v>Generic</v>
    <v>48</v>
    <v>上海 - 大数据型D2 - 48核 192G</v>
    <v>10224</v>
    <v>上海</v>
    <v>大数据型D2</v>
    <v>上海 - 大数据型D2 - 48核 192G</v>
    <v>1</v>
    <v>192</v>
    <v>48核 192G</v>
  </rv>
  <rv s="2">
    <v>2</v>
    <v>上海 - 大数据型D2 - 64核 256G</v>
    <v>1</v>
    <v>Generic</v>
    <v>64</v>
    <v>上海 - 大数据型D2 - 64核 256G</v>
    <v>11232</v>
    <v>上海</v>
    <v>大数据型D2</v>
    <v>上海 - 大数据型D2 - 64核 256G</v>
    <v>1</v>
    <v>256</v>
    <v>64核 256G</v>
  </rv>
  <rv s="2">
    <v>2</v>
    <v>上海 - 大数据型D2 - 76核 320G</v>
    <v>1</v>
    <v>Generic</v>
    <v>76</v>
    <v>上海 - 大数据型D2 - 76核 320G</v>
    <v>14456</v>
    <v>上海</v>
    <v>大数据型D2</v>
    <v>上海 - 大数据型D2 - 76核 320G</v>
    <v>1</v>
    <v>320</v>
    <v>76核 320G</v>
  </rv>
  <rv s="2">
    <v>2</v>
    <v>上海 - 大数据型D1 - 8核 32G</v>
    <v>1</v>
    <v>Generic</v>
    <v>8</v>
    <v>上海 - 大数据型D1 - 8核 32G</v>
    <v>1200</v>
    <v>上海</v>
    <v>大数据型D1</v>
    <v>上海 - 大数据型D1 - 8核 32G</v>
    <v>1</v>
    <v>32</v>
    <v>8核 32G</v>
  </rv>
  <rv s="2">
    <v>2</v>
    <v>上海 - 大数据型D1 - 16核 64G</v>
    <v>1</v>
    <v>Generic</v>
    <v>16</v>
    <v>上海 - 大数据型D1 - 16核 64G</v>
    <v>2400</v>
    <v>上海</v>
    <v>大数据型D1</v>
    <v>上海 - 大数据型D1 - 16核 64G</v>
    <v>1</v>
    <v>64</v>
    <v>16核 64G</v>
  </rv>
  <rv s="2">
    <v>2</v>
    <v>上海 - 大数据型D1 - 24核 96G</v>
    <v>1</v>
    <v>Generic</v>
    <v>24</v>
    <v>上海 - 大数据型D1 - 24核 96G</v>
    <v>3600</v>
    <v>上海</v>
    <v>大数据型D1</v>
    <v>上海 - 大数据型D1 - 24核 96G</v>
    <v>1</v>
    <v>96</v>
    <v>24核 96G</v>
  </rv>
  <rv s="2">
    <v>2</v>
    <v>上海 - 大数据型D1 - 32核 128G</v>
    <v>1</v>
    <v>Generic</v>
    <v>32</v>
    <v>上海 - 大数据型D1 - 32核 128G</v>
    <v>4800</v>
    <v>上海</v>
    <v>大数据型D1</v>
    <v>上海 - 大数据型D1 - 32核 128G</v>
    <v>1</v>
    <v>128</v>
    <v>32核 128G</v>
  </rv>
  <rv s="2">
    <v>2</v>
    <v>上海 - 大数据型D1 - 56核 224G</v>
    <v>1</v>
    <v>Generic</v>
    <v>56</v>
    <v>上海 - 大数据型D1 - 56核 224G</v>
    <v>8160</v>
    <v>上海</v>
    <v>大数据型D1</v>
    <v>上海 - 大数据型D1 - 56核 224G</v>
    <v>1</v>
    <v>224</v>
    <v>56核 224G</v>
  </rv>
  <rv s="2">
    <v>2</v>
    <v>上海 - 内存型MA2 - 1核 8G</v>
    <v>1</v>
    <v>Generic</v>
    <v>1</v>
    <v>上海 - 内存型MA2 - 1核 8G</v>
    <v>123.2</v>
    <v>上海</v>
    <v>内存型MA2</v>
    <v>上海 - 内存型MA2 - 1核 8G</v>
    <v>1</v>
    <v>8</v>
    <v>1核 8G</v>
  </rv>
  <rv s="2">
    <v>2</v>
    <v>上海 - 内存型MA2 - 4核 32G</v>
    <v>1</v>
    <v>Generic</v>
    <v>4</v>
    <v>上海 - 内存型MA2 - 4核 32G</v>
    <v>492.8</v>
    <v>上海</v>
    <v>内存型MA2</v>
    <v>上海 - 内存型MA2 - 4核 32G</v>
    <v>1</v>
    <v>32</v>
    <v>4核 32G</v>
  </rv>
  <rv s="2">
    <v>2</v>
    <v>上海 - 内存型MA2 - 8核 64G</v>
    <v>1</v>
    <v>Generic</v>
    <v>8</v>
    <v>上海 - 内存型MA2 - 8核 64G</v>
    <v>985.6</v>
    <v>上海</v>
    <v>内存型MA2</v>
    <v>上海 - 内存型MA2 - 8核 64G</v>
    <v>1</v>
    <v>64</v>
    <v>8核 64G</v>
  </rv>
  <rv s="2">
    <v>2</v>
    <v>上海 - 内存型MA2 - 16核 128G</v>
    <v>1</v>
    <v>Generic</v>
    <v>16</v>
    <v>上海 - 内存型MA2 - 16核 128G</v>
    <v>1971.2</v>
    <v>上海</v>
    <v>内存型MA2</v>
    <v>上海 - 内存型MA2 - 16核 128G</v>
    <v>1</v>
    <v>128</v>
    <v>16核 128G</v>
  </rv>
  <rv s="2">
    <v>2</v>
    <v>上海 - 内存型MA2 - 32核 256G</v>
    <v>1</v>
    <v>Generic</v>
    <v>32</v>
    <v>上海 - 内存型MA2 - 32核 256G</v>
    <v>3942.4</v>
    <v>上海</v>
    <v>内存型MA2</v>
    <v>上海 - 内存型MA2 - 32核 256G</v>
    <v>1</v>
    <v>256</v>
    <v>32核 256G</v>
  </rv>
  <rv s="2">
    <v>2</v>
    <v>上海 - 内存型MA2 - 48核 384G</v>
    <v>1</v>
    <v>Generic</v>
    <v>48</v>
    <v>上海 - 内存型MA2 - 48核 384G</v>
    <v>5913.6</v>
    <v>上海</v>
    <v>内存型MA2</v>
    <v>上海 - 内存型MA2 - 48核 384G</v>
    <v>1</v>
    <v>384</v>
    <v>48核 384G</v>
  </rv>
  <rv s="2">
    <v>2</v>
    <v>上海 - 内存型M6 - 1核 8G</v>
    <v>1</v>
    <v>Generic</v>
    <v>1</v>
    <v>上海 - 内存型M6 - 1核 8G</v>
    <v>193.6</v>
    <v>上海</v>
    <v>内存型M6</v>
    <v>上海 - 内存型M6 - 1核 8G</v>
    <v>1</v>
    <v>8</v>
    <v>1核 8G</v>
  </rv>
  <rv s="2">
    <v>2</v>
    <v>上海 - 内存型M6 - 2核 12G</v>
    <v>1</v>
    <v>Generic</v>
    <v>2</v>
    <v>上海 - 内存型M6 - 2核 12G</v>
    <v>316.8</v>
    <v>上海</v>
    <v>内存型M6</v>
    <v>上海 - 内存型M6 - 2核 12G</v>
    <v>1</v>
    <v>12</v>
    <v>2核 12G</v>
  </rv>
  <rv s="2">
    <v>2</v>
    <v>上海 - 内存型M6 - 4核 32G</v>
    <v>1</v>
    <v>Generic</v>
    <v>4</v>
    <v>上海 - 内存型M6 - 4核 32G</v>
    <v>774.4</v>
    <v>上海</v>
    <v>内存型M6</v>
    <v>上海 - 内存型M6 - 4核 32G</v>
    <v>1</v>
    <v>32</v>
    <v>4核 32G</v>
  </rv>
  <rv s="2">
    <v>2</v>
    <v>上海 - 内存型M6 - 8核 64G</v>
    <v>1</v>
    <v>Generic</v>
    <v>8</v>
    <v>上海 - 内存型M6 - 8核 64G</v>
    <v>1548.8</v>
    <v>上海</v>
    <v>内存型M6</v>
    <v>上海 - 内存型M6 - 8核 64G</v>
    <v>1</v>
    <v>64</v>
    <v>8核 64G</v>
  </rv>
  <rv s="2">
    <v>2</v>
    <v>上海 - 内存型M6 - 16核 128G</v>
    <v>1</v>
    <v>Generic</v>
    <v>16</v>
    <v>上海 - 内存型M6 - 16核 128G</v>
    <v>3097.6</v>
    <v>上海</v>
    <v>内存型M6</v>
    <v>上海 - 内存型M6 - 16核 128G</v>
    <v>1</v>
    <v>128</v>
    <v>16核 128G</v>
  </rv>
  <rv s="2">
    <v>2</v>
    <v>上海 - 内存型M6 - 32核 256G</v>
    <v>1</v>
    <v>Generic</v>
    <v>32</v>
    <v>上海 - 内存型M6 - 32核 256G</v>
    <v>6195.2</v>
    <v>上海</v>
    <v>内存型M6</v>
    <v>上海 - 内存型M6 - 32核 256G</v>
    <v>1</v>
    <v>256</v>
    <v>32核 256G</v>
  </rv>
  <rv s="2">
    <v>2</v>
    <v>上海 - 内存型M6 - 62核 470G</v>
    <v>1</v>
    <v>Generic</v>
    <v>62</v>
    <v>上海 - 内存型M6 - 62核 470G</v>
    <v>11545.6</v>
    <v>上海</v>
    <v>内存型M6</v>
    <v>上海 - 内存型M6 - 62核 470G</v>
    <v>1</v>
    <v>470</v>
    <v>62核 470G</v>
  </rv>
  <rv s="2">
    <v>2</v>
    <v>上海 - 内存型M6 - 64核 512G</v>
    <v>1</v>
    <v>Generic</v>
    <v>64</v>
    <v>上海 - 内存型M6 - 64核 512G</v>
    <v>12390.4</v>
    <v>上海</v>
    <v>内存型M6</v>
    <v>上海 - 内存型M6 - 64核 512G</v>
    <v>1</v>
    <v>512</v>
    <v>64核 512G</v>
  </rv>
  <rv s="2">
    <v>2</v>
    <v>上海 - 内存型M6 - 124核 940G</v>
    <v>1</v>
    <v>Generic</v>
    <v>124</v>
    <v>上海 - 内存型M6 - 124核 940G</v>
    <v>23091.200000000001</v>
    <v>上海</v>
    <v>内存型M6</v>
    <v>上海 - 内存型M6 - 124核 940G</v>
    <v>1</v>
    <v>940</v>
    <v>124核 940G</v>
  </rv>
  <rv s="2">
    <v>2</v>
    <v>上海 - 内存型M5 - 1核 8G</v>
    <v>1</v>
    <v>Generic</v>
    <v>1</v>
    <v>上海 - 内存型M5 - 1核 8G</v>
    <v>176</v>
    <v>上海</v>
    <v>内存型M5</v>
    <v>上海 - 内存型M5 - 1核 8G</v>
    <v>1</v>
    <v>8</v>
    <v>1核 8G</v>
  </rv>
  <rv s="2">
    <v>2</v>
    <v>上海 - 内存型M5 - 2核 16G</v>
    <v>1</v>
    <v>Generic</v>
    <v>2</v>
    <v>上海 - 内存型M5 - 2核 16G</v>
    <v>352</v>
    <v>上海</v>
    <v>内存型M5</v>
    <v>上海 - 内存型M5 - 2核 16G</v>
    <v>1</v>
    <v>16</v>
    <v>2核 16G</v>
  </rv>
  <rv s="2">
    <v>2</v>
    <v>上海 - 内存型M5 - 4核 32G</v>
    <v>1</v>
    <v>Generic</v>
    <v>4</v>
    <v>上海 - 内存型M5 - 4核 32G</v>
    <v>704</v>
    <v>上海</v>
    <v>内存型M5</v>
    <v>上海 - 内存型M5 - 4核 32G</v>
    <v>1</v>
    <v>32</v>
    <v>4核 32G</v>
  </rv>
  <rv s="2">
    <v>2</v>
    <v>上海 - 内存型M5 - 8核 64G</v>
    <v>1</v>
    <v>Generic</v>
    <v>8</v>
    <v>上海 - 内存型M5 - 8核 64G</v>
    <v>1408</v>
    <v>上海</v>
    <v>内存型M5</v>
    <v>上海 - 内存型M5 - 8核 64G</v>
    <v>1</v>
    <v>64</v>
    <v>8核 64G</v>
  </rv>
  <rv s="2">
    <v>2</v>
    <v>上海 - 内存型M5 - 12核 96G</v>
    <v>1</v>
    <v>Generic</v>
    <v>12</v>
    <v>上海 - 内存型M5 - 12核 96G</v>
    <v>2112</v>
    <v>上海</v>
    <v>内存型M5</v>
    <v>上海 - 内存型M5 - 12核 96G</v>
    <v>1</v>
    <v>96</v>
    <v>12核 96G</v>
  </rv>
  <rv s="2">
    <v>2</v>
    <v>上海 - 内存型M5 - 16核 128G</v>
    <v>1</v>
    <v>Generic</v>
    <v>16</v>
    <v>上海 - 内存型M5 - 16核 128G</v>
    <v>2816</v>
    <v>上海</v>
    <v>内存型M5</v>
    <v>上海 - 内存型M5 - 16核 128G</v>
    <v>1</v>
    <v>128</v>
    <v>16核 128G</v>
  </rv>
  <rv s="2">
    <v>2</v>
    <v>上海 - 内存型M5 - 32核 256G</v>
    <v>1</v>
    <v>Generic</v>
    <v>32</v>
    <v>上海 - 内存型M5 - 32核 256G</v>
    <v>5632</v>
    <v>上海</v>
    <v>内存型M5</v>
    <v>上海 - 内存型M5 - 32核 256G</v>
    <v>1</v>
    <v>256</v>
    <v>32核 256G</v>
  </rv>
  <rv s="2">
    <v>2</v>
    <v>上海 - 内存型M5 - 64核 512G</v>
    <v>1</v>
    <v>Generic</v>
    <v>64</v>
    <v>上海 - 内存型M5 - 64核 512G</v>
    <v>11264</v>
    <v>上海</v>
    <v>内存型M5</v>
    <v>上海 - 内存型M5 - 64核 512G</v>
    <v>1</v>
    <v>512</v>
    <v>64核 512G</v>
  </rv>
  <rv s="2">
    <v>2</v>
    <v>上海 - 内存型M4 - 1核 8G</v>
    <v>1</v>
    <v>Generic</v>
    <v>1</v>
    <v>上海 - 内存型M4 - 1核 8G</v>
    <v>176</v>
    <v>上海</v>
    <v>内存型M4</v>
    <v>上海 - 内存型M4 - 1核 8G</v>
    <v>1</v>
    <v>8</v>
    <v>1核 8G</v>
  </rv>
  <rv s="2">
    <v>2</v>
    <v>上海 - 内存型M4 - 2核 16G</v>
    <v>1</v>
    <v>Generic</v>
    <v>2</v>
    <v>上海 - 内存型M4 - 2核 16G</v>
    <v>352</v>
    <v>上海</v>
    <v>内存型M4</v>
    <v>上海 - 内存型M4 - 2核 16G</v>
    <v>1</v>
    <v>16</v>
    <v>2核 16G</v>
  </rv>
  <rv s="2">
    <v>2</v>
    <v>上海 - 内存型M4 - 4核 32G</v>
    <v>1</v>
    <v>Generic</v>
    <v>4</v>
    <v>上海 - 内存型M4 - 4核 32G</v>
    <v>704</v>
    <v>上海</v>
    <v>内存型M4</v>
    <v>上海 - 内存型M4 - 4核 32G</v>
    <v>1</v>
    <v>32</v>
    <v>4核 32G</v>
  </rv>
  <rv s="2">
    <v>2</v>
    <v>上海 - 内存型M4 - 8核 64G</v>
    <v>1</v>
    <v>Generic</v>
    <v>8</v>
    <v>上海 - 内存型M4 - 8核 64G</v>
    <v>1408</v>
    <v>上海</v>
    <v>内存型M4</v>
    <v>上海 - 内存型M4 - 8核 64G</v>
    <v>1</v>
    <v>64</v>
    <v>8核 64G</v>
  </rv>
  <rv s="2">
    <v>2</v>
    <v>上海 - 内存型M4 - 12核 96G</v>
    <v>1</v>
    <v>Generic</v>
    <v>12</v>
    <v>上海 - 内存型M4 - 12核 96G</v>
    <v>2112</v>
    <v>上海</v>
    <v>内存型M4</v>
    <v>上海 - 内存型M4 - 12核 96G</v>
    <v>1</v>
    <v>96</v>
    <v>12核 96G</v>
  </rv>
  <rv s="2">
    <v>2</v>
    <v>上海 - 内存型M4 - 12核 144G</v>
    <v>1</v>
    <v>Generic</v>
    <v>12</v>
    <v>上海 - 内存型M4 - 12核 144G</v>
    <v>2880</v>
    <v>上海</v>
    <v>内存型M4</v>
    <v>上海 - 内存型M4 - 12核 144G</v>
    <v>1</v>
    <v>144</v>
    <v>12核 144G</v>
  </rv>
  <rv s="2">
    <v>2</v>
    <v>上海 - 内存型M4 - 16核 128G</v>
    <v>1</v>
    <v>Generic</v>
    <v>16</v>
    <v>上海 - 内存型M4 - 16核 128G</v>
    <v>2816</v>
    <v>上海</v>
    <v>内存型M4</v>
    <v>上海 - 内存型M4 - 16核 128G</v>
    <v>1</v>
    <v>128</v>
    <v>16核 128G</v>
  </rv>
  <rv s="2">
    <v>2</v>
    <v>上海 - 内存型M4 - 16核 192G</v>
    <v>1</v>
    <v>Generic</v>
    <v>16</v>
    <v>上海 - 内存型M4 - 16核 192G</v>
    <v>3840</v>
    <v>上海</v>
    <v>内存型M4</v>
    <v>上海 - 内存型M4 - 16核 192G</v>
    <v>1</v>
    <v>192</v>
    <v>16核 192G</v>
  </rv>
  <rv s="2">
    <v>2</v>
    <v>上海 - 内存型M4 - 24核 192G</v>
    <v>1</v>
    <v>Generic</v>
    <v>24</v>
    <v>上海 - 内存型M4 - 24核 192G</v>
    <v>4224</v>
    <v>上海</v>
    <v>内存型M4</v>
    <v>上海 - 内存型M4 - 24核 192G</v>
    <v>1</v>
    <v>192</v>
    <v>24核 192G</v>
  </rv>
  <rv s="2">
    <v>2</v>
    <v>上海 - 内存型M4 - 32核 256G</v>
    <v>1</v>
    <v>Generic</v>
    <v>32</v>
    <v>上海 - 内存型M4 - 32核 256G</v>
    <v>5632</v>
    <v>上海</v>
    <v>内存型M4</v>
    <v>上海 - 内存型M4 - 32核 256G</v>
    <v>1</v>
    <v>256</v>
    <v>32核 256G</v>
  </rv>
  <rv s="2">
    <v>2</v>
    <v>上海 - 内存型M4 - 32核 384G</v>
    <v>1</v>
    <v>Generic</v>
    <v>32</v>
    <v>上海 - 内存型M4 - 32核 384G</v>
    <v>7680</v>
    <v>上海</v>
    <v>内存型M4</v>
    <v>上海 - 内存型M4 - 32核 384G</v>
    <v>1</v>
    <v>384</v>
    <v>32核 384G</v>
  </rv>
  <rv s="2">
    <v>2</v>
    <v>上海 - 内存型M4 - 64核 512G</v>
    <v>1</v>
    <v>Generic</v>
    <v>64</v>
    <v>上海 - 内存型M4 - 64核 512G</v>
    <v>11264</v>
    <v>上海</v>
    <v>内存型M4</v>
    <v>上海 - 内存型M4 - 64核 512G</v>
    <v>1</v>
    <v>512</v>
    <v>64核 512G</v>
  </rv>
  <rv s="2">
    <v>2</v>
    <v>上海 - 内存型M4 - 72核 648G</v>
    <v>1</v>
    <v>Generic</v>
    <v>72</v>
    <v>上海 - 内存型M4 - 72核 648G</v>
    <v>13824</v>
    <v>上海</v>
    <v>内存型M4</v>
    <v>上海 - 内存型M4 - 72核 648G</v>
    <v>1</v>
    <v>648</v>
    <v>72核 648G</v>
  </rv>
  <rv s="2">
    <v>2</v>
    <v>上海 - 内存型M3 - 1核 8G</v>
    <v>1</v>
    <v>Generic</v>
    <v>1</v>
    <v>上海 - 内存型M3 - 1核 8G</v>
    <v>176</v>
    <v>上海</v>
    <v>内存型M3</v>
    <v>上海 - 内存型M3 - 1核 8G</v>
    <v>1</v>
    <v>8</v>
    <v>1核 8G</v>
  </rv>
  <rv s="2">
    <v>2</v>
    <v>上海 - 内存型M3 - 2核 16G</v>
    <v>1</v>
    <v>Generic</v>
    <v>2</v>
    <v>上海 - 内存型M3 - 2核 16G</v>
    <v>352</v>
    <v>上海</v>
    <v>内存型M3</v>
    <v>上海 - 内存型M3 - 2核 16G</v>
    <v>1</v>
    <v>16</v>
    <v>2核 16G</v>
  </rv>
  <rv s="2">
    <v>2</v>
    <v>上海 - 内存型M3 - 4核 32G</v>
    <v>1</v>
    <v>Generic</v>
    <v>4</v>
    <v>上海 - 内存型M3 - 4核 32G</v>
    <v>704</v>
    <v>上海</v>
    <v>内存型M3</v>
    <v>上海 - 内存型M3 - 4核 32G</v>
    <v>1</v>
    <v>32</v>
    <v>4核 32G</v>
  </rv>
  <rv s="2">
    <v>2</v>
    <v>上海 - 内存型M3 - 8核 64G</v>
    <v>1</v>
    <v>Generic</v>
    <v>8</v>
    <v>上海 - 内存型M3 - 8核 64G</v>
    <v>1408</v>
    <v>上海</v>
    <v>内存型M3</v>
    <v>上海 - 内存型M3 - 8核 64G</v>
    <v>1</v>
    <v>64</v>
    <v>8核 64G</v>
  </rv>
  <rv s="2">
    <v>2</v>
    <v>上海 - 内存型M3 - 12核 96G</v>
    <v>1</v>
    <v>Generic</v>
    <v>12</v>
    <v>上海 - 内存型M3 - 12核 96G</v>
    <v>2112</v>
    <v>上海</v>
    <v>内存型M3</v>
    <v>上海 - 内存型M3 - 12核 96G</v>
    <v>1</v>
    <v>96</v>
    <v>12核 96G</v>
  </rv>
  <rv s="2">
    <v>2</v>
    <v>上海 - 内存型M3 - 12核 144G</v>
    <v>1</v>
    <v>Generic</v>
    <v>12</v>
    <v>上海 - 内存型M3 - 12核 144G</v>
    <v>2880</v>
    <v>上海</v>
    <v>内存型M3</v>
    <v>上海 - 内存型M3 - 12核 144G</v>
    <v>1</v>
    <v>144</v>
    <v>12核 144G</v>
  </rv>
  <rv s="2">
    <v>2</v>
    <v>上海 - 内存型M3 - 16核 128G</v>
    <v>1</v>
    <v>Generic</v>
    <v>16</v>
    <v>上海 - 内存型M3 - 16核 128G</v>
    <v>2816</v>
    <v>上海</v>
    <v>内存型M3</v>
    <v>上海 - 内存型M3 - 16核 128G</v>
    <v>1</v>
    <v>128</v>
    <v>16核 128G</v>
  </rv>
  <rv s="2">
    <v>2</v>
    <v>上海 - 内存型M3 - 16核 192G</v>
    <v>1</v>
    <v>Generic</v>
    <v>16</v>
    <v>上海 - 内存型M3 - 16核 192G</v>
    <v>3840</v>
    <v>上海</v>
    <v>内存型M3</v>
    <v>上海 - 内存型M3 - 16核 192G</v>
    <v>1</v>
    <v>192</v>
    <v>16核 192G</v>
  </rv>
  <rv s="2">
    <v>2</v>
    <v>上海 - 内存型M3 - 32核 256G</v>
    <v>1</v>
    <v>Generic</v>
    <v>32</v>
    <v>上海 - 内存型M3 - 32核 256G</v>
    <v>5632</v>
    <v>上海</v>
    <v>内存型M3</v>
    <v>上海 - 内存型M3 - 32核 256G</v>
    <v>1</v>
    <v>256</v>
    <v>32核 256G</v>
  </rv>
  <rv s="2">
    <v>2</v>
    <v>上海 - 内存型M3 - 32核 384G</v>
    <v>1</v>
    <v>Generic</v>
    <v>32</v>
    <v>上海 - 内存型M3 - 32核 384G</v>
    <v>7680</v>
    <v>上海</v>
    <v>内存型M3</v>
    <v>上海 - 内存型M3 - 32核 384G</v>
    <v>1</v>
    <v>384</v>
    <v>32核 384G</v>
  </rv>
  <rv s="2">
    <v>2</v>
    <v>上海 - 内存型M3 - 64核 512G</v>
    <v>1</v>
    <v>Generic</v>
    <v>64</v>
    <v>上海 - 内存型M3 - 64核 512G</v>
    <v>11264</v>
    <v>上海</v>
    <v>内存型M3</v>
    <v>上海 - 内存型M3 - 64核 512G</v>
    <v>1</v>
    <v>512</v>
    <v>64核 512G</v>
  </rv>
  <rv s="2">
    <v>2</v>
    <v>上海 - 内存型M2 - 1核 8G</v>
    <v>1</v>
    <v>Generic</v>
    <v>1</v>
    <v>上海 - 内存型M2 - 1核 8G</v>
    <v>176</v>
    <v>上海</v>
    <v>内存型M2</v>
    <v>上海 - 内存型M2 - 1核 8G</v>
    <v>1</v>
    <v>8</v>
    <v>1核 8G</v>
  </rv>
  <rv s="2">
    <v>2</v>
    <v>上海 - 内存型M2 - 2核 16G</v>
    <v>1</v>
    <v>Generic</v>
    <v>2</v>
    <v>上海 - 内存型M2 - 2核 16G</v>
    <v>352</v>
    <v>上海</v>
    <v>内存型M2</v>
    <v>上海 - 内存型M2 - 2核 16G</v>
    <v>1</v>
    <v>16</v>
    <v>2核 16G</v>
  </rv>
  <rv s="2">
    <v>2</v>
    <v>上海 - 内存型M2 - 4核 32G</v>
    <v>1</v>
    <v>Generic</v>
    <v>4</v>
    <v>上海 - 内存型M2 - 4核 32G</v>
    <v>704</v>
    <v>上海</v>
    <v>内存型M2</v>
    <v>上海 - 内存型M2 - 4核 32G</v>
    <v>1</v>
    <v>32</v>
    <v>4核 32G</v>
  </rv>
  <rv s="2">
    <v>2</v>
    <v>上海 - 内存型M2 - 8核 64G</v>
    <v>1</v>
    <v>Generic</v>
    <v>8</v>
    <v>上海 - 内存型M2 - 8核 64G</v>
    <v>1408</v>
    <v>上海</v>
    <v>内存型M2</v>
    <v>上海 - 内存型M2 - 8核 64G</v>
    <v>1</v>
    <v>64</v>
    <v>8核 64G</v>
  </rv>
  <rv s="2">
    <v>2</v>
    <v>上海 - 内存型M2 - 12核 96G</v>
    <v>1</v>
    <v>Generic</v>
    <v>12</v>
    <v>上海 - 内存型M2 - 12核 96G</v>
    <v>2112</v>
    <v>上海</v>
    <v>内存型M2</v>
    <v>上海 - 内存型M2 - 12核 96G</v>
    <v>1</v>
    <v>96</v>
    <v>12核 96G</v>
  </rv>
  <rv s="2">
    <v>2</v>
    <v>上海 - 内存型M2 - 16核 128G</v>
    <v>1</v>
    <v>Generic</v>
    <v>16</v>
    <v>上海 - 内存型M2 - 16核 128G</v>
    <v>2816</v>
    <v>上海</v>
    <v>内存型M2</v>
    <v>上海 - 内存型M2 - 16核 128G</v>
    <v>1</v>
    <v>128</v>
    <v>16核 128G</v>
  </rv>
  <rv s="2">
    <v>2</v>
    <v>上海 - 内存型M2 - 24核 192G</v>
    <v>1</v>
    <v>Generic</v>
    <v>24</v>
    <v>上海 - 内存型M2 - 24核 192G</v>
    <v>4224</v>
    <v>上海</v>
    <v>内存型M2</v>
    <v>上海 - 内存型M2 - 24核 192G</v>
    <v>1</v>
    <v>192</v>
    <v>24核 192G</v>
  </rv>
  <rv s="2">
    <v>2</v>
    <v>上海 - 内存型M2 - 32核 256G</v>
    <v>1</v>
    <v>Generic</v>
    <v>32</v>
    <v>上海 - 内存型M2 - 32核 256G</v>
    <v>5632</v>
    <v>上海</v>
    <v>内存型M2</v>
    <v>上海 - 内存型M2 - 32核 256G</v>
    <v>1</v>
    <v>256</v>
    <v>32核 256G</v>
  </rv>
  <rv s="2">
    <v>2</v>
    <v>上海 - 内存型M2 - 48核 384G</v>
    <v>1</v>
    <v>Generic</v>
    <v>48</v>
    <v>上海 - 内存型M2 - 48核 384G</v>
    <v>8448</v>
    <v>上海</v>
    <v>内存型M2</v>
    <v>上海 - 内存型M2 - 48核 384G</v>
    <v>1</v>
    <v>384</v>
    <v>48核 384G</v>
  </rv>
  <rv s="2">
    <v>2</v>
    <v>上海 - 内存型M2 - 56核 448G</v>
    <v>1</v>
    <v>Generic</v>
    <v>56</v>
    <v>上海 - 内存型M2 - 56核 448G</v>
    <v>9856</v>
    <v>上海</v>
    <v>内存型M2</v>
    <v>上海 - 内存型M2 - 56核 448G</v>
    <v>1</v>
    <v>448</v>
    <v>56核 448G</v>
  </rv>
  <rv s="2">
    <v>2</v>
    <v>上海 - GPU计算型GT4 - 16核 96G</v>
    <v>1</v>
    <v>Generic</v>
    <v>16</v>
    <v>上海 - GPU计算型GT4 - 16核 96G</v>
    <v>13748</v>
    <v>上海</v>
    <v>GPU计算型GT4</v>
    <v>上海 - GPU计算型GT4 - 16核 96G</v>
    <v>1</v>
    <v>96</v>
    <v>16核 96G</v>
  </rv>
  <rv s="2">
    <v>2</v>
    <v>上海 - GPU计算型GT4 - 32核 192G</v>
    <v>1</v>
    <v>Generic</v>
    <v>32</v>
    <v>上海 - GPU计算型GT4 - 32核 192G</v>
    <v>27496</v>
    <v>上海</v>
    <v>GPU计算型GT4</v>
    <v>上海 - GPU计算型GT4 - 32核 192G</v>
    <v>1</v>
    <v>192</v>
    <v>32核 192G</v>
  </rv>
  <rv s="2">
    <v>2</v>
    <v>上海 - GPU计算型GT4 - 82核 474G</v>
    <v>1</v>
    <v>Generic</v>
    <v>82</v>
    <v>上海 - GPU计算型GT4 - 82核 474G</v>
    <v>57008</v>
    <v>上海</v>
    <v>GPU计算型GT4</v>
    <v>上海 - GPU计算型GT4 - 82核 474G</v>
    <v>1</v>
    <v>474</v>
    <v>82核 474G</v>
  </rv>
  <rv s="2">
    <v>2</v>
    <v>上海 - GPU计算型GT4 - 164核 948G</v>
    <v>1</v>
    <v>Generic</v>
    <v>164</v>
    <v>上海 - GPU计算型GT4 - 164核 948G</v>
    <v>114016</v>
    <v>上海</v>
    <v>GPU计算型GT4</v>
    <v>上海 - GPU计算型GT4 - 164核 948G</v>
    <v>1</v>
    <v>948</v>
    <v>164核 948G</v>
  </rv>
  <rv s="2">
    <v>2</v>
    <v>上海 - GPU计算型GN8 - 6核 56G</v>
    <v>1</v>
    <v>Generic</v>
    <v>6</v>
    <v>上海 - GPU计算型GN8 - 6核 56G</v>
    <v>4400</v>
    <v>上海</v>
    <v>GPU计算型GN8</v>
    <v>上海 - GPU计算型GN8 - 6核 56G</v>
    <v>1</v>
    <v>56</v>
    <v>6核 56G</v>
  </rv>
  <rv s="2">
    <v>2</v>
    <v>上海 - GPU计算型GN8 - 14核 112G</v>
    <v>1</v>
    <v>Generic</v>
    <v>14</v>
    <v>上海 - GPU计算型GN8 - 14核 112G</v>
    <v>9000</v>
    <v>上海</v>
    <v>GPU计算型GN8</v>
    <v>上海 - GPU计算型GN8 - 14核 112G</v>
    <v>1</v>
    <v>112</v>
    <v>14核 112G</v>
  </rv>
  <rv s="2">
    <v>2</v>
    <v>上海 - GPU计算型GN8 - 28核 224G</v>
    <v>1</v>
    <v>Generic</v>
    <v>28</v>
    <v>上海 - GPU计算型GN8 - 28核 224G</v>
    <v>18000</v>
    <v>上海</v>
    <v>GPU计算型GN8</v>
    <v>上海 - GPU计算型GN8 - 28核 224G</v>
    <v>1</v>
    <v>224</v>
    <v>28核 224G</v>
  </rv>
  <rv s="2">
    <v>2</v>
    <v>上海 - GPU计算型GN8 - 56核 448G</v>
    <v>1</v>
    <v>Generic</v>
    <v>56</v>
    <v>上海 - GPU计算型GN8 - 56核 448G</v>
    <v>36000</v>
    <v>上海</v>
    <v>GPU计算型GN8</v>
    <v>上海 - GPU计算型GN8 - 56核 448G</v>
    <v>1</v>
    <v>448</v>
    <v>56核 448G</v>
  </rv>
  <rv s="2">
    <v>2</v>
    <v>上海 - GPU计算型GN7 - 4核 20G</v>
    <v>1</v>
    <v>Generic</v>
    <v>4</v>
    <v>上海 - GPU计算型GN7 - 4核 20G</v>
    <v>975</v>
    <v>上海</v>
    <v>GPU计算型GN7</v>
    <v>上海 - GPU计算型GN7 - 4核 20G</v>
    <v>1</v>
    <v>20</v>
    <v>4核 20G</v>
  </rv>
  <rv s="2">
    <v>2</v>
    <v>上海 - GPU计算型GN7 - 8核 32G</v>
    <v>1</v>
    <v>Generic</v>
    <v>8</v>
    <v>上海 - GPU计算型GN7 - 8核 32G</v>
    <v>2500</v>
    <v>上海</v>
    <v>GPU计算型GN7</v>
    <v>上海 - GPU计算型GN7 - 8核 32G</v>
    <v>1</v>
    <v>32</v>
    <v>8核 32G</v>
  </rv>
  <rv s="2">
    <v>2</v>
    <v>上海 - GPU计算型GN7 - 10核 40G</v>
    <v>1</v>
    <v>Generic</v>
    <v>10</v>
    <v>上海 - GPU计算型GN7 - 10核 40G</v>
    <v>2000</v>
    <v>上海</v>
    <v>GPU计算型GN7</v>
    <v>上海 - GPU计算型GN7 - 10核 40G</v>
    <v>1</v>
    <v>40</v>
    <v>10核 40G</v>
  </rv>
  <rv s="2">
    <v>2</v>
    <v>上海 - GPU计算型GN7 - 20核 80G</v>
    <v>1</v>
    <v>Generic</v>
    <v>20</v>
    <v>上海 - GPU计算型GN7 - 20核 80G</v>
    <v>4000</v>
    <v>上海</v>
    <v>GPU计算型GN7</v>
    <v>上海 - GPU计算型GN7 - 20核 80G</v>
    <v>1</v>
    <v>80</v>
    <v>20核 80G</v>
  </rv>
  <rv s="2">
    <v>2</v>
    <v>上海 - GPU计算型GN7 - 32核 128G</v>
    <v>1</v>
    <v>Generic</v>
    <v>32</v>
    <v>上海 - GPU计算型GN7 - 32核 128G</v>
    <v>5500</v>
    <v>上海</v>
    <v>GPU计算型GN7</v>
    <v>上海 - GPU计算型GN7 - 32核 128G</v>
    <v>1</v>
    <v>128</v>
    <v>32核 128G</v>
  </rv>
  <rv s="2">
    <v>2</v>
    <v>上海 - GPU计算型GN7 - 40核 160G</v>
    <v>1</v>
    <v>Generic</v>
    <v>40</v>
    <v>上海 - GPU计算型GN7 - 40核 160G</v>
    <v>8000</v>
    <v>上海</v>
    <v>GPU计算型GN7</v>
    <v>上海 - GPU计算型GN7 - 40核 160G</v>
    <v>1</v>
    <v>160</v>
    <v>40核 160G</v>
  </rv>
  <rv s="2">
    <v>2</v>
    <v>上海 - GPU计算型GN7 - 80核 320G</v>
    <v>1</v>
    <v>Generic</v>
    <v>80</v>
    <v>上海 - GPU计算型GN7 - 80核 320G</v>
    <v>16000</v>
    <v>上海</v>
    <v>GPU计算型GN7</v>
    <v>上海 - GPU计算型GN7 - 80核 320G</v>
    <v>1</v>
    <v>320</v>
    <v>80核 320G</v>
  </rv>
  <rv s="2">
    <v>2</v>
    <v>上海 - GPU计算型GN6S - 4核 20G</v>
    <v>1</v>
    <v>Generic</v>
    <v>4</v>
    <v>上海 - GPU计算型GN6S - 4核 20G</v>
    <v>2000</v>
    <v>上海</v>
    <v>GPU计算型GN6S</v>
    <v>上海 - GPU计算型GN6S - 4核 20G</v>
    <v>1</v>
    <v>20</v>
    <v>4核 20G</v>
  </rv>
  <rv s="2">
    <v>2</v>
    <v>上海 - GPU计算型GN6S - 8核 40G</v>
    <v>1</v>
    <v>Generic</v>
    <v>8</v>
    <v>上海 - GPU计算型GN6S - 8核 40G</v>
    <v>4000</v>
    <v>上海</v>
    <v>GPU计算型GN6S</v>
    <v>上海 - GPU计算型GN6S - 8核 40G</v>
    <v>1</v>
    <v>40</v>
    <v>8核 40G</v>
  </rv>
  <rv s="2">
    <v>2</v>
    <v>上海 - GPU计算型GN10Xp - 10核 40G</v>
    <v>1</v>
    <v>Generic</v>
    <v>10</v>
    <v>上海 - GPU计算型GN10Xp - 10核 40G</v>
    <v>5750</v>
    <v>上海</v>
    <v>GPU计算型GN10Xp</v>
    <v>上海 - GPU计算型GN10Xp - 10核 40G</v>
    <v>1</v>
    <v>40</v>
    <v>10核 40G</v>
  </rv>
  <rv s="2">
    <v>2</v>
    <v>上海 - GPU计算型GN10Xp - 20核 80G</v>
    <v>1</v>
    <v>Generic</v>
    <v>20</v>
    <v>上海 - GPU计算型GN10Xp - 20核 80G</v>
    <v>11500</v>
    <v>上海</v>
    <v>GPU计算型GN10Xp</v>
    <v>上海 - GPU计算型GN10Xp - 20核 80G</v>
    <v>1</v>
    <v>80</v>
    <v>20核 80G</v>
  </rv>
  <rv s="2">
    <v>2</v>
    <v>上海 - GPU计算型GN10Xp - 40核 160G</v>
    <v>1</v>
    <v>Generic</v>
    <v>40</v>
    <v>上海 - GPU计算型GN10Xp - 40核 160G</v>
    <v>23000</v>
    <v>上海</v>
    <v>GPU计算型GN10Xp</v>
    <v>上海 - GPU计算型GN10Xp - 40核 160G</v>
    <v>1</v>
    <v>160</v>
    <v>40核 160G</v>
  </rv>
  <rv s="2">
    <v>2</v>
    <v>上海 - GPU计算型GN10Xp - 80核 320G</v>
    <v>1</v>
    <v>Generic</v>
    <v>80</v>
    <v>上海 - GPU计算型GN10Xp - 80核 320G</v>
    <v>46000</v>
    <v>上海</v>
    <v>GPU计算型GN10Xp</v>
    <v>上海 - GPU计算型GN10Xp - 80核 320G</v>
    <v>1</v>
    <v>320</v>
    <v>80核 320G</v>
  </rv>
  <rv s="2">
    <v>2</v>
    <v>上海 - GPU计算型GN10X - 8核 40G</v>
    <v>1</v>
    <v>Generic</v>
    <v>8</v>
    <v>上海 - GPU计算型GN10X - 8核 40G</v>
    <v>5190</v>
    <v>上海</v>
    <v>GPU计算型GN10X</v>
    <v>上海 - GPU计算型GN10X - 8核 40G</v>
    <v>1</v>
    <v>40</v>
    <v>8核 40G</v>
  </rv>
  <rv s="2">
    <v>2</v>
    <v>上海 - GPU计算型GN10X - 36核 160G</v>
    <v>1</v>
    <v>Generic</v>
    <v>36</v>
    <v>上海 - GPU计算型GN10X - 36核 160G</v>
    <v>21000</v>
    <v>上海</v>
    <v>GPU计算型GN10X</v>
    <v>上海 - GPU计算型GN10X - 36核 160G</v>
    <v>1</v>
    <v>160</v>
    <v>36核 160G</v>
  </rv>
  <rv s="2">
    <v>2</v>
    <v>上海 - GPU计算型GN10X - 72核 320G</v>
    <v>1</v>
    <v>Generic</v>
    <v>72</v>
    <v>上海 - GPU计算型GN10X - 72核 320G</v>
    <v>42000</v>
    <v>上海</v>
    <v>GPU计算型GN10X</v>
    <v>上海 - GPU计算型GN10X - 72核 320G</v>
    <v>1</v>
    <v>320</v>
    <v>72核 320G</v>
  </rv>
  <rv s="2">
    <v>2</v>
    <v>上海 - GPU推理型GI3X - 32核 64G</v>
    <v>1</v>
    <v>Generic</v>
    <v>32</v>
    <v>上海 - GPU推理型GI3X - 32核 64G</v>
    <v>4600</v>
    <v>上海</v>
    <v>GPU推理型GI3X</v>
    <v>上海 - GPU推理型GI3X - 32核 64G</v>
    <v>1</v>
    <v>64</v>
    <v>32核 64G</v>
  </rv>
  <rv s="2">
    <v>2</v>
    <v>上海 - GPU推理型GI3X - 90核 226G</v>
    <v>1</v>
    <v>Generic</v>
    <v>90</v>
    <v>上海 - GPU推理型GI3X - 90核 226G</v>
    <v>9200</v>
    <v>上海</v>
    <v>GPU推理型GI3X</v>
    <v>上海 - GPU推理型GI3X - 90核 226G</v>
    <v>1</v>
    <v>226</v>
    <v>90核 226G</v>
  </rv>
  <rv s="2">
    <v>2</v>
    <v>上海 - GPU推理型GI3X - 180核 452G</v>
    <v>1</v>
    <v>Generic</v>
    <v>180</v>
    <v>上海 - GPU推理型GI3X - 180核 452G</v>
    <v>18400</v>
    <v>上海</v>
    <v>GPU推理型GI3X</v>
    <v>上海 - GPU推理型GI3X - 180核 452G</v>
    <v>1</v>
    <v>452</v>
    <v>180核 452G</v>
  </rv>
  <rv s="2">
    <v>2</v>
    <v>上海 - GPU型黑石物理服务器BMG5t - 96核 384G</v>
    <v>1</v>
    <v>Generic</v>
    <v>96</v>
    <v>上海 - GPU型黑石物理服务器BMG5t - 96核 384G</v>
    <v>25248</v>
    <v>上海</v>
    <v>GPU型黑石物理服务器BMG5t</v>
    <v>上海 - GPU型黑石物理服务器BMG5t - 96核 384G</v>
    <v>1</v>
    <v>384</v>
    <v>96核 384G</v>
  </rv>
  <rv s="2">
    <v>2</v>
    <v>上海 - FPGA加速型FX4 - 10核 88G</v>
    <v>1</v>
    <v>Generic</v>
    <v>10</v>
    <v>上海 - FPGA加速型FX4 - 10核 88G</v>
    <v>5225</v>
    <v>上海</v>
    <v>FPGA加速型FX4</v>
    <v>上海 - FPGA加速型FX4 - 10核 88G</v>
    <v>1</v>
    <v>88</v>
    <v>10核 88G</v>
  </rv>
  <rv s="2">
    <v>2</v>
    <v>上海 - FPGA加速型FX4 - 22核 176G</v>
    <v>1</v>
    <v>Generic</v>
    <v>22</v>
    <v>上海 - FPGA加速型FX4 - 22核 176G</v>
    <v>10500</v>
    <v>上海</v>
    <v>FPGA加速型FX4</v>
    <v>上海 - FPGA加速型FX4 - 22核 176G</v>
    <v>1</v>
    <v>176</v>
    <v>22核 176G</v>
  </rv>
  <rv s="2">
    <v>2</v>
    <v>上海 - FPGA加速型FX4 - 44核 352G</v>
    <v>1</v>
    <v>Generic</v>
    <v>44</v>
    <v>上海 - FPGA加速型FX4 - 44核 352G</v>
    <v>21000</v>
    <v>上海</v>
    <v>FPGA加速型FX4</v>
    <v>上海 - FPGA加速型FX4 - 44核 352G</v>
    <v>1</v>
    <v>352</v>
    <v>44核 352G</v>
  </rv>
</rvData>
</file>

<file path=xl/richData/rdrichvaluestructure.xml><?xml version="1.0" encoding="utf-8"?>
<rvStructures xmlns="http://schemas.microsoft.com/office/spreadsheetml/2017/richdata" count="3">
  <s t="_entity">
    <k n="_Display" t="spb"/>
    <k n="_DisplayString" t="s"/>
    <k n="_Format" t="spb"/>
    <k n="_Icon" t="s"/>
    <k n="Title" t="s"/>
    <k n="产品URL" t="s"/>
    <k n="产品标识" t="s"/>
    <k n="产品二级分类" t="s"/>
    <k n="产品描述" t="s"/>
    <k n="产品名" t="s"/>
    <k n="产品选项名" t="s"/>
    <k n="产品一级分类" t="s"/>
    <k n="费用" t="s"/>
    <k n="关注" t="s"/>
  </s>
  <s t="_error">
    <k n="errorType" t="i"/>
    <k n="subType" t="i"/>
  </s>
  <s t="_entity">
    <k n="_Display" t="spb"/>
    <k n="_DisplayString" t="s"/>
    <k n="_Format" t="spb"/>
    <k n="_Icon" t="s"/>
    <k n="CPU(核)"/>
    <k n="Title" t="s"/>
    <k n="标准月价(元)"/>
    <k n="地域" t="s"/>
    <k n="机型" t="s"/>
    <k n="机型_配置" t="s"/>
    <k n="计数"/>
    <k n="内存(G)"/>
    <k n="配置" t="s"/>
  </s>
</rvStructures>
</file>

<file path=xl/richData/rdsupportingpropertybag.xml><?xml version="1.0" encoding="utf-8"?>
<supportingPropertyBags xmlns="http://schemas.microsoft.com/office/spreadsheetml/2017/richdata2">
  <spbArrays count="2">
    <a count="14">
      <v t="s">_Icon</v>
      <v t="s">_DisplayString</v>
      <v t="s">_Display</v>
      <v t="s">Title</v>
      <v t="s">_Format</v>
      <v t="s">产品一级分类</v>
      <v t="s">产品二级分类</v>
      <v t="s">产品名</v>
      <v t="s">费用</v>
      <v t="s">关注</v>
      <v t="s">产品描述</v>
      <v t="s">产品标识</v>
      <v t="s">产品URL</v>
      <v t="s">产品选项名</v>
    </a>
    <a count="13">
      <v t="s">_Icon</v>
      <v t="s">_DisplayString</v>
      <v t="s">_Display</v>
      <v t="s">Title</v>
      <v t="s">_Format</v>
      <v t="s">地域</v>
      <v t="s">机型</v>
      <v t="s">CPU(核)</v>
      <v t="s">内存(G)</v>
      <v t="s">配置</v>
      <v t="s">标准月价(元)</v>
      <v t="s">计数</v>
      <v t="s">机型_配置</v>
    </a>
  </spbArrays>
  <spbData count="3">
    <spb s="0">
      <v>0</v>
      <v>Title</v>
    </spb>
    <spb s="1">
      <v>1</v>
    </spb>
    <spb s="0">
      <v>1</v>
      <v>Title</v>
    </spb>
  </spbData>
</supportingPropertyBags>
</file>

<file path=xl/richData/rdsupportingpropertybagstructure.xml><?xml version="1.0" encoding="utf-8"?>
<spbStructures xmlns="http://schemas.microsoft.com/office/spreadsheetml/2017/richdata2" count="2">
  <s>
    <k n="^Order" t="spba"/>
    <k n="TitleProperty" t="s"/>
  </s>
  <s>
    <k n="Titl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richProperties>
    <rPr n="IsTitleField" t="b"/>
  </richProperties>
  <richStyles>
    <rSty>
      <rpv i="0">1</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一级分类" xr10:uid="{2D5A5426-2E6C-461F-AFCC-55CED2D01BF1}" sourceName="产品一级分类">
  <extLst>
    <x:ext xmlns:x15="http://schemas.microsoft.com/office/spreadsheetml/2010/11/main" uri="{2F2917AC-EB37-4324-AD4E-5DD8C200BD13}">
      <x15:tableSlicerCache tableId="10"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二级分类" xr10:uid="{6405168A-CB60-4015-8655-7B0D10B61AED}" sourceName="产品二级分类">
  <extLst>
    <x:ext xmlns:x15="http://schemas.microsoft.com/office/spreadsheetml/2010/11/main" uri="{2F2917AC-EB37-4324-AD4E-5DD8C200BD13}">
      <x15:tableSlicerCache tableId="10" column="3"/>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费用" xr10:uid="{8FE07FC2-A02F-4A19-8CBE-344629765FF0}" sourceName="费用">
  <extLst>
    <x:ext xmlns:x15="http://schemas.microsoft.com/office/spreadsheetml/2010/11/main" uri="{2F2917AC-EB37-4324-AD4E-5DD8C200BD13}">
      <x15:tableSlicerCache tableId="10" column="5"/>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关注" xr10:uid="{A28AF9E6-8059-4FEE-BA57-EB67D0B2E18A}" sourceName="关注">
  <extLst>
    <x:ext xmlns:x15="http://schemas.microsoft.com/office/spreadsheetml/2010/11/main" uri="{2F2917AC-EB37-4324-AD4E-5DD8C200BD13}">
      <x15:tableSlicerCache tableId="10" column="6"/>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1" xr10:uid="{DBDF9B20-B64A-4A13-8648-5BD56EB02B4C}" sourceName="地域">
  <extLst>
    <x:ext xmlns:x15="http://schemas.microsoft.com/office/spreadsheetml/2010/11/main" uri="{2F2917AC-EB37-4324-AD4E-5DD8C200BD13}">
      <x15:tableSlicerCache tableId="6" column="2"/>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机型1" xr10:uid="{27E9601B-1654-4F1D-8596-A368E657849E}" sourceName="机型">
  <extLst>
    <x:ext xmlns:x15="http://schemas.microsoft.com/office/spreadsheetml/2010/11/main" uri="{2F2917AC-EB37-4324-AD4E-5DD8C200BD13}">
      <x15:tableSlicerCache tableId="6" column="3"/>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 xr10:uid="{3DBDF261-32CF-45E3-BB5C-3BAC5ED999A2}" sourceName="CPU">
  <extLst>
    <x:ext xmlns:x15="http://schemas.microsoft.com/office/spreadsheetml/2010/11/main" uri="{2F2917AC-EB37-4324-AD4E-5DD8C200BD13}">
      <x15:tableSlicerCache tableId="6" column="10"/>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 xr10:uid="{20ED918E-1E58-448A-9669-9558E43ACC5F}" sourceName="内存">
  <extLst>
    <x:ext xmlns:x15="http://schemas.microsoft.com/office/spreadsheetml/2010/11/main" uri="{2F2917AC-EB37-4324-AD4E-5DD8C200BD13}">
      <x15:tableSlicerCache tableId="6" column="11"/>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项目" xr10:uid="{2ECD85BA-6086-4324-A8E7-FF6028C10633}" sourceName="项目">
  <extLst>
    <x:ext xmlns:x15="http://schemas.microsoft.com/office/spreadsheetml/2010/11/main" uri="{2F2917AC-EB37-4324-AD4E-5DD8C200BD13}">
      <x15:tableSlicerCache tableId="3" column="64"/>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报价器" xr10:uid="{2E78D262-E2BE-4832-AA2F-4364D1C60033}" sourceName="报价器">
  <extLst>
    <x:ext xmlns:x15="http://schemas.microsoft.com/office/spreadsheetml/2010/11/main" uri="{2F2917AC-EB37-4324-AD4E-5DD8C200BD13}">
      <x15:tableSlicerCache tableId="10" column="7"/>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项目" xr10:uid="{F565D4FC-EA13-467F-B5C7-58E1A97C6E8C}" cache="切片器_项目" caption="项目" columnCount="3" rowHeight="23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一级分类" xr10:uid="{EAA0835F-6864-4348-B232-38F757B71AFF}" cache="切片器_产品一级分类" caption="产品一级分类" columnCount="3" rowHeight="201613"/>
  <slicer name="产品二级分类" xr10:uid="{2FF8659F-649B-4739-A71B-88534603AE04}" cache="切片器_产品二级分类" caption="产品二级分类" columnCount="3" rowHeight="201613"/>
  <slicer name="费用" xr10:uid="{11D3A8F6-73B5-4BC3-9850-B7DFF676FF41}" cache="切片器_费用" caption="费用" columnCount="3" rowHeight="201613"/>
  <slicer name="关注" xr10:uid="{C94510E3-BB7E-4864-8FB3-2C4867D5DE55}" cache="切片器_关注" caption="关注" columnCount="4" rowHeight="201613"/>
  <slicer name="报价器" xr10:uid="{48C91F86-393A-4E5A-8C78-A4C5C2CFEDD4}" cache="切片器_报价器" caption="报价器" columnCount="2" rowHeight="20161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地域 1" xr10:uid="{F26672DD-B84A-4E8E-A072-A4C5EF7E262F}" cache="切片器_地域1" caption="地域" columnCount="4" rowHeight="201613"/>
  <slicer name="机型 1" xr10:uid="{5D77090C-A488-4C50-8668-9D4FDE77A678}" cache="切片器_机型1" caption="机型" rowHeight="201613"/>
  <slicer name="CPU" xr10:uid="{8D310DAC-7398-4FA1-95E3-FC808FC94612}" cache="切片器_CPU" caption="CPU" columnCount="6" rowHeight="201613"/>
  <slicer name="内存" xr10:uid="{AF1C2B70-5457-4FD4-99A4-32AC5F62BA63}" cache="切片器_内存" caption="内存" columnCount="6" rowHeight="201613"/>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1AA2FC-ACDB-4FF0-AB83-6EA6BEC855D3}" name="price" displayName="price" ref="A6:AH35" headerRowDxfId="106" dataDxfId="104" headerRowBorderDxfId="105" tableBorderDxfId="103" totalsRowBorderDxfId="102">
  <autoFilter ref="A6:AH35" xr:uid="{C41AA2FC-ACDB-4FF0-AB83-6EA6BEC855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autoFilter>
  <tableColumns count="34">
    <tableColumn id="64" xr3:uid="{FA998A86-9008-4040-831C-86A097187BC5}" name="项目" dataDxfId="101" totalsRowDxfId="100"/>
    <tableColumn id="63" xr3:uid="{960EED0A-522F-4BB5-88F8-C675EFE9A5FD}" name="模块" dataDxfId="99" totalsRowDxfId="98"/>
    <tableColumn id="5" xr3:uid="{C94D7A1B-D3CF-4BDE-990E-158121AFD4DF}" name="选择产品" dataDxfId="97"/>
    <tableColumn id="3" xr3:uid="{D9AEB3CA-F5D7-49DC-9425-DAC1B646750B}" name="规格" dataDxfId="96" totalsRowDxfId="95"/>
    <tableColumn id="37" xr3:uid="{D97BC561-DC1F-4112-ACE1-6AD5023FEF7B}" name="CPU" dataDxfId="94"/>
    <tableColumn id="56" xr3:uid="{70258E08-18B1-4204-879F-F33D7607B566}" name="内存" dataDxfId="93"/>
    <tableColumn id="34" xr3:uid="{8886D7EB-15C5-49C4-A269-F46ADA02BEE1}" name="系统盘HDD" dataDxfId="92"/>
    <tableColumn id="12" xr3:uid="{A9572D60-D8F8-4B8B-9E66-4F03AFEF779D}" name="系统盘SSD" dataDxfId="91"/>
    <tableColumn id="13" xr3:uid="{2CA619E3-C864-4B52-8677-359E85BE763F}" name="数据盘HDD" dataDxfId="90"/>
    <tableColumn id="14" xr3:uid="{65AD1090-BB30-4C7B-B572-40D236AB9B42}" name="数据盘SSD" dataDxfId="89"/>
    <tableColumn id="17" xr3:uid="{CB99E49C-8AF2-46C7-AE47-9DB81BFD12B4}" name="集群节点数" dataDxfId="88"/>
    <tableColumn id="49" xr3:uid="{F2A4BB40-5013-4C28-B02C-42CED8137D9F}" name="数量" dataDxfId="87" dataCellStyle="千位分隔"/>
    <tableColumn id="7" xr3:uid="{98EF4297-A692-5040-9BFE-16129D51F461}" name="折扣率" dataDxfId="86" dataCellStyle="千位分隔"/>
    <tableColumn id="22" xr3:uid="{607DBAF7-D684-4D8A-8ACC-74506D0D9601}" name="按月或一次性费用" dataDxfId="85" dataCellStyle="千位分隔"/>
    <tableColumn id="15" xr3:uid="{26FE7FC4-FB59-4942-A195-C1B3EF33140E}" name="指定折前价" dataDxfId="84" dataCellStyle="千位分隔"/>
    <tableColumn id="29" xr3:uid="{80427AFD-CF3E-4D44-90CB-FBA3CA784192}" name="折前月单价" dataDxfId="83" dataCellStyle="千位分隔">
      <calculatedColumnFormula array="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calculatedColumnFormula>
    </tableColumn>
    <tableColumn id="11" xr3:uid="{839C6298-B05F-0049-843F-DE20041C85BD}" name="折前一次性费用单价" dataDxfId="82" dataCellStyle="千位分隔">
      <calculatedColumnFormula>IF(AND(ISNUMBER(price[[#This Row],[指定折前价]]),price[[#This Row],[按月或一次性费用]]="一次性"),
    price[[#This Row],[指定折前价]],
   0
)</calculatedColumnFormula>
    </tableColumn>
    <tableColumn id="53" xr3:uid="{213735D2-0556-411E-B3AB-0E77670D9151}" name="折后价" totalsRowFunction="sum" dataDxfId="81" dataCellStyle="千位分隔">
      <calculatedColumnFormula>IFERROR(
    IF(
        price[[#This Row],[按月或一次性费用]]="一次性",      price[[#This Row],[折前一次性费用单价]] * price[[#This Row],[数量]] * price[[#This Row],[折扣率]],
        price[[#This Row],[折前月单价]] * price[[#This Row],[按月或一次性费用]]* price[[#This Row],[数量]] * price[[#This Row],[折扣率]]
    ),
    0
)</calculatedColumnFormula>
    </tableColumn>
    <tableColumn id="25" xr3:uid="{2C8E92C0-C953-4455-80A1-DFF337ACAD38}" name="产品参数" dataDxfId="80">
      <calculatedColumnFormula array="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calculatedColumnFormula>
    </tableColumn>
    <tableColumn id="27" xr3:uid="{35F94243-FC91-4443-9BE4-1D776CDFCCEB}" name="产品链接" dataDxfId="79" dataCellStyle="超链接">
      <calculatedColumnFormula array="1">HYPERLINK(
        IFERROR(_xlfn._xlws.FILTER(产品[产品URL],产品[产品选项名]=price[[#This Row],[选择产品]]), "https://cloud.tencent.com/product"),
        price[[#This Row],[产品标识]]
    )</calculatedColumnFormula>
    </tableColumn>
    <tableColumn id="38" xr3:uid="{F0B9A0F0-1A89-4D01-B530-9FB0DBADBBF8}" name="产品标识" dataDxfId="78">
      <calculatedColumnFormula array="1" xml:space="preserve"> IF(
    ISBLANK(price[[#This Row],[选择产品]]), "-",IFERROR(_xlfn._xlws.FILTER(产品[产品标识],产品[产品选项名]=_xlfn.VALUETOTEXT(price[[#This Row],[选择产品]])), "自定义")
)</calculatedColumnFormula>
    </tableColumn>
    <tableColumn id="61" xr3:uid="{DCDA7352-F1CE-49B9-B828-5CDA971664A9}" name="报价器" dataDxfId="77">
      <calculatedColumnFormula array="1" xml:space="preserve"> IF(
    ISBLANK(price[[#This Row],[选择产品]]), "-",
    IFERROR(_xlfn.SINGLE(_xlfn._xlws.FILTER(产品[产品标识],(产品[产品标识]=price[[#This Row],[产品标识]]) * (产品[报价器]="自动") )), "指定价")
)</calculatedColumnFormula>
    </tableColumn>
    <tableColumn id="20" xr3:uid="{7BC4FD07-3936-43E1-B1DB-FCC4E856ADD2}" name="单节点总硬盘" dataDxfId="76">
      <calculatedColumnFormula>price[[#This Row],[系统盘HDD]]+price[[#This Row],[数据盘HDD]]+price[[#This Row],[系统盘SSD]]+price[[#This Row],[数据盘SSD]]</calculatedColumnFormula>
    </tableColumn>
    <tableColumn id="10" xr3:uid="{A0C9D4BE-613D-490E-815F-CF7BCB5BDBBC}" name="可编辑列" dataDxfId="75">
      <calculatedColumnFormula array="1" xml:space="preserve"> IF(
    ISBLANK(price[[#This Row],[选择产品]]), "-",IFERROR(_xlfn._xlws.FILTER(报价器产品[可编辑列],报价器产品[产品标识]=price[[#This Row],[产品标识]]), "无")
)</calculatedColumnFormula>
    </tableColumn>
    <tableColumn id="16" xr3:uid="{481CA4A4-3551-466E-804F-8766A0AB5009}" name="规格选项地址" dataDxfId="4">
      <calculatedColumnFormula array="1">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calculatedColumnFormula>
    </tableColumn>
    <tableColumn id="52" xr3:uid="{32F94490-A673-4A83-BF50-7985919E3983}" name="cpu选项地址" dataDxfId="6" totalsRowDxfId="74">
      <calculatedColumnFormula array="1">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calculatedColumnFormula>
    </tableColumn>
    <tableColumn id="58" xr3:uid="{02CE3749-CF10-407B-8D43-CE34ABF79572}" name="内存选项地址" dataDxfId="5" totalsRowDxfId="73">
      <calculatedColumnFormula array="1">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calculatedColumnFormula>
    </tableColumn>
    <tableColumn id="1" xr3:uid="{922CFB39-6610-42B8-B2F7-EEB146FAE3B3}" name="cpu汇总" dataDxfId="72" totalsRowDxfId="71">
      <calculatedColumnFormula>price[[#This Row],[CPU]]*price[[#This Row],[数量]]</calculatedColumnFormula>
    </tableColumn>
    <tableColumn id="9" xr3:uid="{CDF36D42-F2EC-47DE-B535-9CE96272BCE8}" name="内存汇总" dataDxfId="70" totalsRowDxfId="69">
      <calculatedColumnFormula>price[[#This Row],[内存]]*price[[#This Row],[数量]]</calculatedColumnFormula>
    </tableColumn>
    <tableColumn id="19" xr3:uid="{303A2CED-5A50-4ACF-9AA7-F7AB4CDE1CF3}" name="cvm云硬盘HDD汇总" dataDxfId="68" totalsRowDxfId="67">
      <calculatedColumnFormula>(price[[#This Row],[系统盘HDD]]+price[[#This Row],[数据盘HDD]])*price[[#This Row],[数量]]</calculatedColumnFormula>
    </tableColumn>
    <tableColumn id="21" xr3:uid="{08918904-C2E3-4AEF-9BC0-FFDEA136F5F0}" name="cvm云硬盘SDD汇总" dataDxfId="66" totalsRowDxfId="65">
      <calculatedColumnFormula>(price[[#This Row],[系统盘SSD]]+price[[#This Row],[数据盘SSD]])*price[[#This Row],[数量]]</calculatedColumnFormula>
    </tableColumn>
    <tableColumn id="2" xr3:uid="{0D14EEF5-80FA-4D00-9D66-E34A370CD702}" name="期望配置【上海】数量*1 12个月" dataDxfId="64" totalsRowDxfId="63"/>
    <tableColumn id="6" xr3:uid="{53BF626F-0013-4D14-B659-6C7512B74871}" name="期望价格" dataDxfId="62" totalsRowDxfId="61" dataCellStyle="千位分隔"/>
    <tableColumn id="8" xr3:uid="{CB9496FF-B884-49D3-AD6D-050FE09BF0E1}" name="自检" dataDxfId="60">
      <calculatedColumnFormula array="1">_xlfn.IFS(
    price[[#This Row],[项目]]&lt;&gt;"单元测试用例",       "-",
    price[[#This Row],[期望价格]]=price[[#This Row],[折后价]],         "ok",
    TRUE,                                            "error:" &amp; ADDRESS(ROW(price[[#This Row],[自检]]),COLUMN(price[[#This Row],[自检]]))
)</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E4A6DF1-6CD4-4CF0-B338-A101E98007C0}" name="产品" displayName="产品" ref="B1:M351" tableType="queryTable" totalsRowShown="0">
  <autoFilter ref="B1:M351" xr:uid="{9E4A6DF1-6CD4-4CF0-B338-A101E98007C0}"/>
  <tableColumns count="12">
    <tableColumn id="1" xr3:uid="{F78EA336-F862-45DE-86DB-E26C149212BD}" uniqueName="1" name="产品" queryTableFieldId="5"/>
    <tableColumn id="8" xr3:uid="{39D2C73E-FD6E-4213-BBFB-F2BA046852BE}" uniqueName="8" name="可见列" queryTableFieldId="27"/>
    <tableColumn id="2" xr3:uid="{BB93E866-42E1-4402-9153-44A9A9190BD2}" uniqueName="2" name="产品一级分类" queryTableFieldId="6"/>
    <tableColumn id="3" xr3:uid="{4F6B7B5B-04FE-4E6F-81CA-195E02C7ED59}" uniqueName="3" name="产品二级分类" queryTableFieldId="7"/>
    <tableColumn id="4" xr3:uid="{AA73C2C2-504D-4ACF-9BCA-9DEFB758E695}" uniqueName="4" name="产品名" queryTableFieldId="8"/>
    <tableColumn id="9" xr3:uid="{056C556E-0A20-472F-9239-B2E6DF532F01}" uniqueName="9" name="产品描述" queryTableFieldId="13" dataDxfId="34"/>
    <tableColumn id="10" xr3:uid="{0DC71875-B228-479A-88AA-A9E8CAB9E523}" uniqueName="10" name="产品标识" queryTableFieldId="14"/>
    <tableColumn id="11" xr3:uid="{CBF91F17-6419-470D-B814-7E4119BF58EF}" uniqueName="11" name="产品URL" queryTableFieldId="15"/>
    <tableColumn id="12" xr3:uid="{8DC57FA8-AC51-4820-9B3E-9D5D6CF41B19}" uniqueName="12" name="产品选项名" queryTableFieldId="16"/>
    <tableColumn id="7" xr3:uid="{D07D299F-FDC2-4822-999D-5FA1C4BEBE46}" uniqueName="7" name="报价器" queryTableFieldId="17"/>
    <tableColumn id="5" xr3:uid="{C68B5263-2713-4334-A48F-9EF33C21EC40}" uniqueName="5" name="费用" queryTableFieldId="9"/>
    <tableColumn id="6" xr3:uid="{12A0E286-9BA8-438A-B677-8EB1D91BF882}" uniqueName="6" name="关注"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6C858F-58A2-4775-9908-196629A52797}" name="产品过滤器表" displayName="产品过滤器表" ref="P1:Q4" totalsRowShown="0">
  <autoFilter ref="P1:Q4" xr:uid="{296C858F-58A2-4775-9908-196629A52797}"/>
  <tableColumns count="2">
    <tableColumn id="1" xr3:uid="{EDEE96E9-054C-4C19-A66A-5906CD5096C3}" name="产品过滤器"/>
    <tableColumn id="2" xr3:uid="{2FDCDB4B-CA7C-4CF4-839C-AA435543DEB5}" name="产品列表" dataDxfId="59">
      <calculatedColumnFormula>"产品!"&amp;ADDRESS(ROW(T2),COLUMN(T2)) &amp; "#"</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1785396-1A1B-4483-8DAD-4CC910FB4736}" name="报价工具属性表19" displayName="报价工具属性表19" ref="A1:B4" totalsRowShown="0" dataDxfId="58">
  <autoFilter ref="A1:B4" xr:uid="{C34ADEC8-D3E4-49A1-8866-98E4FC46E4DB}">
    <filterColumn colId="0" hiddenButton="1"/>
    <filterColumn colId="1" hiddenButton="1"/>
  </autoFilter>
  <tableColumns count="2">
    <tableColumn id="1" xr3:uid="{02945AA4-1910-4E85-8E96-53A2905FDD76}" name="报价工具属性" dataDxfId="57"/>
    <tableColumn id="2" xr3:uid="{230E9CBA-AAA7-4281-A756-A0C597935D77}" name="值" dataDxfId="56"/>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205EC50-212A-4EDD-99B9-B3AFF5367C91}" name="bug自检表" displayName="bug自检表" ref="L1:M5" totalsRowShown="0">
  <autoFilter ref="L1:M5" xr:uid="{5205EC50-212A-4EDD-99B9-B3AFF5367C91}">
    <filterColumn colId="0" hiddenButton="1"/>
    <filterColumn colId="1" hiddenButton="1"/>
  </autoFilter>
  <tableColumns count="2">
    <tableColumn id="1" xr3:uid="{79C9680C-EA0F-42BF-89E3-AAB84468ACEE}" name="自检项"/>
    <tableColumn id="2" xr3:uid="{230F757C-0F61-4E37-AF39-F7F23113CFCB}" name="自检结果(如果有红色错误可联系工具作者)" dataDxfId="55">
      <calculatedColumnFormula array="1">_xlfn.LET(_xlpm.x,_xlfn.SINGLE(_xlfn._xlws.FILTER(#REF!,#REF!&lt;&gt;"ok","ok")),_xlpm.x)</calculatedColumnFormula>
    </tableColumn>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6444FED-8308-4B71-AF1E-FD91E127AF82}" name="报价器产品" displayName="报价器产品" ref="A1:F9" totalsRowShown="0">
  <autoFilter ref="A1:F9" xr:uid="{66444FED-8308-4B71-AF1E-FD91E127AF82}">
    <filterColumn colId="0" hiddenButton="1"/>
    <filterColumn colId="1" hiddenButton="1"/>
    <filterColumn colId="2" hiddenButton="1"/>
    <filterColumn colId="3" hiddenButton="1"/>
    <filterColumn colId="4" hiddenButton="1"/>
    <filterColumn colId="5" hiddenButton="1"/>
  </autoFilter>
  <tableColumns count="6">
    <tableColumn id="3" xr3:uid="{FBE08CF9-DBAD-4852-A033-650FCD60E138}" name="产品名"/>
    <tableColumn id="4" xr3:uid="{B7E60098-C050-4983-834D-B6E78ABC64B2}" name="费用"/>
    <tableColumn id="5" xr3:uid="{73677E7B-3C68-4541-9E5C-26E47A30A68E}" name="关注"/>
    <tableColumn id="6" xr3:uid="{2BA37A24-9F12-47AA-8E47-7082244A2E1C}" name="报价器"/>
    <tableColumn id="9" xr3:uid="{136A830D-75A1-470B-AD8C-AF0821FD1825}" name="产品标识"/>
    <tableColumn id="1" xr3:uid="{F5B273B4-4425-4B76-A0A0-FDEE94C671D1}" name="可编辑列" dataDxfId="54"/>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E4C31E49-2104-455A-A6D5-5ECA385C014A}" name="config" displayName="config" ref="A1:C4" totalsRowShown="0">
  <autoFilter ref="A1:C4" xr:uid="{E4C31E49-2104-455A-A6D5-5ECA385C014A}"/>
  <tableColumns count="3">
    <tableColumn id="1" xr3:uid="{0C1703AA-3C08-442B-8A8A-55B3BC096647}" name="key"/>
    <tableColumn id="3" xr3:uid="{2BF0E819-137A-482F-8191-432C131FA203}" name="value地址" dataDxfId="7">
      <calculatedColumnFormula>"config!" &amp; ADDRESS(ROW(config[[#This Row],[value]]),COLUMN(config[[#This Row],[value]]))</calculatedColumnFormula>
    </tableColumn>
    <tableColumn id="2" xr3:uid="{45233CC3-80E5-4208-B3DD-8EFA3675FE12}" name="value"/>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143F01-48B3-44AB-B06D-63F08668CD8B}" name="地域表" displayName="地域表" ref="A1:B4" tableType="queryTable" totalsRowShown="0">
  <autoFilter ref="A1:B4" xr:uid="{CA143F01-48B3-44AB-B06D-63F08668CD8B}">
    <filterColumn colId="0" hiddenButton="1"/>
    <filterColumn colId="1" hiddenButton="1"/>
  </autoFilter>
  <tableColumns count="2">
    <tableColumn id="1" xr3:uid="{D3DE1EA5-B232-451E-8DE9-BD2374D1C551}" uniqueName="1" name="地域" queryTableFieldId="1" dataDxfId="53"/>
    <tableColumn id="2" xr3:uid="{9D40524D-3EBF-4076-BF5F-9981552430F3}" uniqueName="2" name="地域标识" queryTableFieldId="2" dataDxfId="5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1AF9EE-2B51-474F-A2C8-AA7CB76004D6}" name="bwp价格表" displayName="bwp价格表" ref="A1:B2" totalsRowShown="0" headerRowDxfId="51" dataDxfId="50">
  <autoFilter ref="A1:B2" xr:uid="{C61AF9EE-2B51-474F-A2C8-AA7CB76004D6}">
    <filterColumn colId="0" hiddenButton="1"/>
    <filterColumn colId="1" hiddenButton="1"/>
  </autoFilter>
  <tableColumns count="2">
    <tableColumn id="1" xr3:uid="{E17D458C-010F-AE4A-B874-9CFEE7F7051C}" name="地域" dataDxfId="49"/>
    <tableColumn id="2" xr3:uid="{9D25EF1E-A019-1743-AF0D-995FC9CD3FFC}" name="单价（元/Mbps/月）" dataDxfId="48"/>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07D32C8-4F41-42DE-9BE0-2368A1C7789D}" name="bwp规格表" displayName="bwp规格表" ref="A7:A35" totalsRowShown="0">
  <autoFilter ref="A7:A35" xr:uid="{A07D32C8-4F41-42DE-9BE0-2368A1C7789D}"/>
  <tableColumns count="1">
    <tableColumn id="1" xr3:uid="{9B5B6D9E-9BDD-43B9-8307-0AE7F82D366F}" name="带宽Mbps/月"/>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1F9B3F1D-F4FF-4763-AFD3-91C25A53F9FA}" name="选规格" displayName="选规格" ref="A1:G649" tableType="queryTable" totalsRowShown="0">
  <tableColumns count="7">
    <tableColumn id="1" xr3:uid="{777DE066-11D6-48A2-83E5-D7BB01C4537E}" uniqueName="1" name="产品标识" queryTableFieldId="1"/>
    <tableColumn id="2" xr3:uid="{7D4D59FB-C4DB-4646-A1EE-0DF826FE52D9}" uniqueName="2" name="地域" queryTableFieldId="2"/>
    <tableColumn id="3" xr3:uid="{1FAD06EE-3A59-4F0B-9A66-325399B43479}" uniqueName="3" name="规格选项表" queryTableFieldId="3" dataDxfId="27"/>
    <tableColumn id="4" xr3:uid="{1753754E-FE2C-4B79-8292-6395FAC176FB}" uniqueName="4" name="CPU" queryTableFieldId="4" dataDxfId="26"/>
    <tableColumn id="5" xr3:uid="{C5ECC944-98AA-4E4C-9143-20B18AF60DE6}" uniqueName="5" name="内存" queryTableFieldId="5" dataDxfId="25"/>
    <tableColumn id="7" xr3:uid="{182A3681-995B-4D78-8E64-50E33AC71A57}" uniqueName="7" name="规格选项表地址" queryTableFieldId="7" dataDxfId="24">
      <calculatedColumnFormula>"选规格!"&amp;ADDRESS(ROW(L2),COLUMN(L2)) &amp; "#"</calculatedColumnFormula>
    </tableColumn>
    <tableColumn id="8" xr3:uid="{28064A94-DE38-42F0-884B-38BCF82D63DA}" uniqueName="8" name="自检" queryTableFieldId="8" dataDxfId="23">
      <calculatedColumnFormula array="1">_xlfn.LET(_xlpm.x, L3,
         _xlpm.cellAddress, "【 选规格!" &amp; ADDRESS(ROW(选规格[[#This Row],[自检]]),COLUMN(选规格[[#This Row],[自检]]))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50DEC0EC-C3A5-431A-BE1A-B9AB28997DE1}" name="选CPU" displayName="选CPU" ref="A1:G1208" tableType="queryTable" totalsRowShown="0">
  <tableColumns count="7">
    <tableColumn id="1" xr3:uid="{33E8453A-BB6E-482B-95CC-16B10357D0A2}" uniqueName="1" name="产品标识" queryTableFieldId="1"/>
    <tableColumn id="2" xr3:uid="{41AAC3C2-0B11-4D6B-A581-E1E69644B01F}" uniqueName="2" name="地域" queryTableFieldId="2"/>
    <tableColumn id="4" xr3:uid="{63129C6D-46D0-441C-9A6A-996879B2DE3A}" uniqueName="4" name="规格" queryTableFieldId="4"/>
    <tableColumn id="5" xr3:uid="{E26805A4-149D-4486-B529-E2ADD1306CEA}" uniqueName="5" name="CPU选项表" queryTableFieldId="5" dataDxfId="22"/>
    <tableColumn id="6" xr3:uid="{6BCF4034-5248-4A84-B2C5-C80B61926851}" uniqueName="6" name="内存" queryTableFieldId="6" dataDxfId="21"/>
    <tableColumn id="7" xr3:uid="{A45BD5E9-8E73-4928-A2A8-C0C7B3FFD1B1}" uniqueName="7" name="CPU选项表地址" queryTableFieldId="7" dataDxfId="20">
      <calculatedColumnFormula>"选CPU!" &amp; ADDRESS(ROW(K2),COLUMN(K2)) &amp; "#"</calculatedColumnFormula>
    </tableColumn>
    <tableColumn id="8" xr3:uid="{DF3ED247-ACD9-4952-A4A4-2F2886BA6288}" uniqueName="8" name="自检" queryTableFieldId="8" dataDxfId="19">
      <calculatedColumnFormula array="1">_xlfn.LET(_xlpm.x, K1,
         _xlpm.cellAddress, "【 选CPU!" &amp; ADDRESS(ROW(选CPU[[#This Row],[自检]]),COLUMN(选CPU[[#This Row],[自检]]))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D2A5C5AD-7E03-442B-BCC6-27826EF19BFB}" name="选内存" displayName="选内存" ref="A1:G1045" tableType="queryTable" totalsRowShown="0">
  <autoFilter ref="A1:G1045" xr:uid="{D2A5C5AD-7E03-442B-BCC6-27826EF19BFB}"/>
  <tableColumns count="7">
    <tableColumn id="1" xr3:uid="{FC349C24-5993-4F62-97C2-80263EA9BA37}" uniqueName="1" name="产品标识" queryTableFieldId="1"/>
    <tableColumn id="2" xr3:uid="{6149F4CA-CE97-431D-BF83-89A4D71D2647}" uniqueName="2" name="地域" queryTableFieldId="2"/>
    <tableColumn id="4" xr3:uid="{B7A1F7FD-845D-4FC7-BC50-0EF412DD9B57}" uniqueName="4" name="规格" queryTableFieldId="4"/>
    <tableColumn id="5" xr3:uid="{B2056D7A-20A4-4448-8515-B50839C417F5}" uniqueName="5" name="CPU" queryTableFieldId="5" dataDxfId="18"/>
    <tableColumn id="6" xr3:uid="{BA5C299C-21DE-4018-9E50-6A413DABFBDB}" uniqueName="6" name="内存选项表" queryTableFieldId="6" dataDxfId="17"/>
    <tableColumn id="7" xr3:uid="{E4FEA8D7-C657-4721-87F2-90D227108B13}" uniqueName="7" name="内存选项表地址" queryTableFieldId="7" dataDxfId="16">
      <calculatedColumnFormula>"选内存!" &amp; ADDRESS(ROW(J2),COLUMN(J2)) &amp; "#"</calculatedColumnFormula>
    </tableColumn>
    <tableColumn id="8" xr3:uid="{2D0E9E35-2E47-4D49-AA03-A77389A7208B}" uniqueName="8" name="自检" queryTableFieldId="8" dataDxfId="15">
      <calculatedColumnFormula array="1">_xlfn.LET(_xlpm.x, J2,
         _xlpm.cellAddress, "【 选内存!" &amp; ADDRESS(ROW(选内存[[#This Row],[自检]]),COLUMN(选内存[[#This Row],[自检]]))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14783FF-D2FA-4A9E-8358-AC11580F848A}" name="cvm表" displayName="cvm表" ref="B1:J1107" tableType="queryTable" totalsRowShown="0">
  <autoFilter ref="B1:J1107" xr:uid="{914783FF-D2FA-4A9E-8358-AC11580F848A}"/>
  <tableColumns count="9">
    <tableColumn id="1" xr3:uid="{C5D8D5BC-CBF1-41E4-B088-0C61FF4EBB10}" uniqueName="1" name="cvm" queryTableFieldId="1"/>
    <tableColumn id="2" xr3:uid="{F6D945C8-F0AD-4D20-8E64-E356F1C06BA8}" uniqueName="2" name="地域" queryTableFieldId="2"/>
    <tableColumn id="3" xr3:uid="{D0270DA6-A88C-49A6-9DA4-05E3CA4E2163}" uniqueName="3" name="机型" queryTableFieldId="3"/>
    <tableColumn id="10" xr3:uid="{29912A90-5D6A-4578-91F2-20E5A7102BF2}" uniqueName="10" name="CPU" queryTableFieldId="10" dataDxfId="47"/>
    <tableColumn id="11" xr3:uid="{373184A0-1D19-45C5-974B-A37EF5D69990}" uniqueName="11" name="内存" queryTableFieldId="11" dataDxfId="46"/>
    <tableColumn id="6" xr3:uid="{0B2235E1-8C4D-445A-887A-EA6758A1ECE5}" uniqueName="6" name="配置" queryTableFieldId="6"/>
    <tableColumn id="7" xr3:uid="{906F1D69-CACD-441A-9EF1-29F7D7B7F80C}" uniqueName="7" name="标准月价(元)" queryTableFieldId="7"/>
    <tableColumn id="8" xr3:uid="{7E194F68-7679-4DF3-B17C-C0A49A435FCD}" uniqueName="8" name="计数" queryTableFieldId="8"/>
    <tableColumn id="9" xr3:uid="{108BB1E6-B6F7-4E50-82E3-13D3CDC8D09D}" uniqueName="9" name="机型_配置" queryTableFieldId="9"/>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C2ABC055-F90B-4177-BA97-263DB2B9BDC6}" name="配置项_CPU选项表" displayName="配置项_CPU选项表" ref="CY1:DE1208" tableType="queryTable" totalsRowShown="0">
  <autoFilter ref="CY1:DE1208" xr:uid="{C2ABC055-F90B-4177-BA97-263DB2B9BDC6}"/>
  <tableColumns count="7">
    <tableColumn id="6" xr3:uid="{30785C6A-5B2A-4C5F-9933-1BEC520F8E94}" uniqueName="6" name="产品标识" queryTableFieldId="6"/>
    <tableColumn id="1" xr3:uid="{73DA30D6-DC0F-46E4-81E4-74639A4F7F60}" uniqueName="1" name="地域" queryTableFieldId="1"/>
    <tableColumn id="11" xr3:uid="{84D5D0BE-03DA-4F5D-B566-6186F151449E}" uniqueName="11" name="规格" queryTableFieldId="15"/>
    <tableColumn id="12" xr3:uid="{81841FC8-9BCD-45D1-B51C-5B15E2B55578}" uniqueName="12" name="CPU选项表" queryTableFieldId="16" dataDxfId="11"/>
    <tableColumn id="3" xr3:uid="{3C0D9B7B-89E4-4EED-8CD1-DB3148294092}" uniqueName="3" name="内存" queryTableFieldId="3" dataDxfId="10"/>
    <tableColumn id="5" xr3:uid="{5BCE0F06-0C32-467C-B4FA-300C0B50B4BF}" uniqueName="5" name="cpu列表2" queryTableFieldId="5" dataDxfId="9">
      <calculatedColumnFormula>"cvm!"&amp;ADDRESS(ROW(DH2),COLUMN(DH2)) &amp; "#"</calculatedColumnFormula>
    </tableColumn>
    <tableColumn id="4" xr3:uid="{1A84B559-F455-49FB-AB26-77F6697678A1}" uniqueName="4" name="自检" queryTableFieldId="4" dataDxfId="8">
      <calculatedColumnFormula array="1">_xlfn.LET(_xlpm.x, DH2,
         _xlpm.cellAddress, "【 cvm!" &amp; ADDRESS(ROW(配置项_CPU选项表[[#This Row],[自检]]),COLUMN(配置项_CPU选项表[[#This Row],[自检]])) &amp; "】",
         _xlfn.IFS(ISBLANK(_xlpm.x),   "error:右侧选项不足" &amp;  _xlpm.cellAddress,
               ISERROR(_xlpm.x),   "error:右侧选项执行失败: cvm!" &amp; _xlpm.cellAddress,
               TRUE,             "ok")
)</calculatedColumnFormula>
    </tableColumn>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1118337-8FDA-4DAC-B0C2-C317DD7509D3}" name="配置项_内存选项表" displayName="配置项_内存选项表" ref="FM1:FS1045" tableType="queryTable" totalsRowShown="0">
  <autoFilter ref="FM1:FS1045" xr:uid="{C1118337-8FDA-4DAC-B0C2-C317DD7509D3}"/>
  <tableColumns count="7">
    <tableColumn id="6" xr3:uid="{A1982F1E-C34B-476C-B4D5-D7DDFDADD9BD}" uniqueName="6" name="产品标识" queryTableFieldId="6"/>
    <tableColumn id="1" xr3:uid="{F86C6E5F-87DE-421C-AE9C-D696848FDD43}" uniqueName="1" name="地域" queryTableFieldId="1"/>
    <tableColumn id="11" xr3:uid="{F5DCB995-6EAF-40DF-B1C2-8C006E06EC52}" uniqueName="11" name="规格" queryTableFieldId="16"/>
    <tableColumn id="3" xr3:uid="{BB656057-9FAF-45BC-AE73-F06A00BCBCA1}" uniqueName="3" name="CPU" queryTableFieldId="3" dataDxfId="14"/>
    <tableColumn id="12" xr3:uid="{6D7DD923-98D4-4B2B-9524-E5AFA6B9914B}" uniqueName="12" name="内存选项表" queryTableFieldId="17"/>
    <tableColumn id="4" xr3:uid="{DDF6EF2A-F64D-4D22-A296-5970E03A4CAB}" uniqueName="4" name="内存列表2" queryTableFieldId="4" dataDxfId="13">
      <calculatedColumnFormula>"cvm!"&amp;ADDRESS(ROW(FV2),COLUMN(FV2)) &amp; "#"</calculatedColumnFormula>
    </tableColumn>
    <tableColumn id="5" xr3:uid="{E8F9F82D-343C-4ACF-A0E9-4DD795817673}" uniqueName="5" name="自检" queryTableFieldId="5" dataDxfId="12">
      <calculatedColumnFormula array="1">_xlfn.LET(_xlpm.x, FV2,
         _xlpm.cellAddress, "【 cvm!" &amp; ADDRESS(ROW(配置项_内存选项表[[#This Row],[自检]]),COLUMN(配置项_内存选项表[[#This Row],[自检]])) &amp; "】",
         _xlfn.IFS(ISBLANK(_xlpm.x),   "error:右侧选项不足" &amp;  _xlpm.cellAddress,
               ISERROR(_xlpm.x),   "error:右侧选项执行失败: cvm!" &amp; _xlpm.cellAddress,
               TRUE,             "ok")
)</calculatedColumnFormula>
    </tableColumn>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96FD104-ED3A-4640-9DA6-F2BBAC2C6B9C}" name="cdb磁盘价格" displayName="cdb磁盘价格" ref="A57:C60" totalsRowShown="0">
  <tableColumns count="3">
    <tableColumn id="1" xr3:uid="{03986401-C713-46D0-9F0F-6BA0C1751FA4}" name="数据库类型"/>
    <tableColumn id="2" xr3:uid="{CEAA2B38-A3BA-4907-BE9C-AC664E038149}" name="按量计费价格/元/GB/小时"/>
    <tableColumn id="3" xr3:uid="{0978503A-0AFC-49A9-B1E1-68997FDBB299}" name="包月优惠价/元/GB/月"/>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A5BBE57-F0F7-4C4C-9EB6-DE9AC0524912}" name="cdb表" displayName="cdb表" ref="A1:G40" tableType="queryTable" totalsRowShown="0">
  <autoFilter ref="A1:G40" xr:uid="{3A5BBE57-F0F7-4C4C-9EB6-DE9AC0524912}">
    <filterColumn colId="0" hiddenButton="1"/>
    <filterColumn colId="3" hiddenButton="1"/>
    <filterColumn colId="4" hiddenButton="1"/>
    <filterColumn colId="5" hiddenButton="1"/>
    <filterColumn colId="6" hiddenButton="1"/>
  </autoFilter>
  <tableColumns count="7">
    <tableColumn id="10" xr3:uid="{3BDB4B0D-2B6B-44BE-975C-B7A3B57FCA76}" uniqueName="10" name="地域" queryTableFieldId="10" dataDxfId="31"/>
    <tableColumn id="4" xr3:uid="{65EC8F14-F62E-4148-A488-172652FC33C2}" uniqueName="4" name="cpu" queryTableFieldId="11"/>
    <tableColumn id="5" xr3:uid="{F66F3741-F8C7-4997-9DDA-83C49C36DA08}" uniqueName="5" name="内存" queryTableFieldId="12"/>
    <tableColumn id="1" xr3:uid="{B6AD34D5-8BA0-492E-AEC3-3C05CC91A03E}" uniqueName="1" name="配置类型" queryTableFieldId="1" dataDxfId="30"/>
    <tableColumn id="2" xr3:uid="{917E01A8-9A76-40A1-A52A-EED6AC5B69D4}" uniqueName="2" name="数据库类型" queryTableFieldId="2" dataDxfId="29"/>
    <tableColumn id="3" xr3:uid="{CFFB2924-5B50-49F7-AED8-736B49E8E384}" uniqueName="3" name="实例规格" queryTableFieldId="3" dataDxfId="28"/>
    <tableColumn id="7" xr3:uid="{4BEB5403-11F6-4F2F-AEA9-497E6A1E904D}" uniqueName="7" name="包月（元/月）" queryTableFieldId="7"/>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32A5889C-7B0E-4C1B-8FD3-0729E956E9DB}" name="cdb存储" displayName="cdb存储" ref="E50:G53" tableType="queryTable" totalsRowShown="0">
  <autoFilter ref="E50:G53" xr:uid="{32A5889C-7B0E-4C1B-8FD3-0729E956E9DB}"/>
  <tableColumns count="3">
    <tableColumn id="1" xr3:uid="{753DEDD4-A597-4AFB-805D-777AD62D8C61}" uniqueName="1" name="地域" queryTableFieldId="1" dataDxfId="33"/>
    <tableColumn id="2" xr3:uid="{696953EF-F4D4-4676-A2BE-115A24F824E8}" uniqueName="2" name="数据库类型" queryTableFieldId="2" dataDxfId="32"/>
    <tableColumn id="3" xr3:uid="{86324B82-3472-417B-A8AC-3E4B6BA28A3C}" uniqueName="3" name="元/GB/月" queryTableFieldId="3"/>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C9D0AC7-C59E-47D2-A5FE-95A72965C78C}" name="crs架构表" displayName="crs架构表" ref="K2:M4" totalsRowShown="0">
  <autoFilter ref="K2:M4" xr:uid="{5C9D0AC7-C59E-47D2-A5FE-95A72965C78C}">
    <filterColumn colId="0" hiddenButton="1"/>
    <filterColumn colId="1" hiddenButton="1"/>
    <filterColumn colId="2" hiddenButton="1"/>
  </autoFilter>
  <tableColumns count="3">
    <tableColumn id="1" xr3:uid="{0AA91FEE-0F34-47E9-B99F-FD15BBCE027C}" name="架构"/>
    <tableColumn id="2" xr3:uid="{D6630BF4-1886-472C-B4F8-EC39A00E1CC1}" name="分片容量地址" dataDxfId="45">
      <calculatedColumnFormula>"crs!" &amp; ADDRESS(ROW(S3),COLUMN(S3)) &amp; "#"</calculatedColumnFormula>
    </tableColumn>
    <tableColumn id="3" xr3:uid="{CD259E1D-820C-4F27-AFF8-893B68927CDC}" name="分片数量地址" dataDxfId="44">
      <calculatedColumnFormula>"crs!" &amp; ADDRESS(ROW(AJ3),COLUMN(AJ3)) &amp; "#"</calculatedColumnFormula>
    </tableColumn>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C120111-FA52-42B7-AB9F-4B79300BDE91}" name="crs" displayName="crs" ref="A2:F8" tableType="queryTable" totalsRowShown="0">
  <autoFilter ref="A2:F8" xr:uid="{8C120111-FA52-42B7-AB9F-4B79300BDE91}"/>
  <tableColumns count="6">
    <tableColumn id="1" xr3:uid="{8685EC27-0CE6-49E0-BBC7-3FC70B05E005}" uniqueName="1" name="第一阶梯（元/GB/小时）" queryTableFieldId="1"/>
    <tableColumn id="2" xr3:uid="{0FB002D5-5FBC-4D80-B5D3-BEC94FDD142A}" uniqueName="2" name="第二阶梯（元/GB/小时）" queryTableFieldId="2"/>
    <tableColumn id="3" xr3:uid="{99821B80-4CBA-47C6-BE16-8EE8A44586A4}" uniqueName="3" name="第三阶梯（元/GB/小时）" queryTableFieldId="3"/>
    <tableColumn id="4" xr3:uid="{95F24B3F-AA95-4FB4-A29D-A1BC23064442}" uniqueName="4" name="（元/GB/月）" queryTableFieldId="4"/>
    <tableColumn id="5" xr3:uid="{B7A076C1-929A-4D12-84E0-231F13186872}" uniqueName="5" name="地域" queryTableFieldId="5" dataDxfId="43"/>
    <tableColumn id="6" xr3:uid="{69650B4F-F815-437E-A0AE-44FDBBBE2F05}" uniqueName="6" name="架构" queryTableFieldId="6" dataDxfId="42"/>
  </tableColumns>
  <tableStyleInfo name="TableStyleMedium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3E4B989-9552-4E93-BC7B-2C01AA283D42}" name="dc_cas表" displayName="dc_cas表" ref="A1:B59" tableType="queryTable" totalsRowShown="0">
  <autoFilter ref="A1:B59" xr:uid="{B3E4B989-9552-4E93-BC7B-2C01AA283D42}"/>
  <tableColumns count="2">
    <tableColumn id="1" xr3:uid="{B1E4B08E-DFBE-4B7C-BFCF-AE9FCEBFA23C}" uniqueName="1" name="带宽" queryTableFieldId="1" dataDxfId="41"/>
    <tableColumn id="2" xr3:uid="{64E1BCAA-DC83-461B-8330-03C8423BA519}" uniqueName="2" name="月单价" queryTableFieldId="2"/>
  </tableColumns>
  <tableStyleInfo name="TableStyleMedium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6984271-5A05-43B5-A4C3-B2D13E08D35F}" name="nat表" displayName="nat表" ref="A1:G4" tableType="queryTable" totalsRowShown="0">
  <autoFilter ref="A1:G4" xr:uid="{96984271-5A05-43B5-A4C3-B2D13E08D35F}">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3" xr3:uid="{BE9CF8DB-1D8F-40AA-A577-6C5A874E4DDD}" uniqueName="3" name="类型" queryTableFieldId="3" dataDxfId="40"/>
    <tableColumn id="4" xr3:uid="{F2029513-0118-4B05-A279-3E608E4AECC0}" uniqueName="4" name="中国大陆（不含港澳台地区）" queryTableFieldId="4" dataDxfId="39"/>
    <tableColumn id="5" xr3:uid="{1E8F7F75-605D-4954-B349-E3095E296AC2}" uniqueName="5" name="新加坡、硅谷、弗吉尼亚、法兰克福、 中国香港、韩国、俄罗斯、日本" queryTableFieldId="5" dataDxfId="38"/>
    <tableColumn id="6" xr3:uid="{29C794E2-718E-49A6-B209-5144CA227BA4}" uniqueName="6" name="孟买" queryTableFieldId="6" dataDxfId="37"/>
    <tableColumn id="7" xr3:uid="{6076C07F-E502-4FE0-9110-CFDEAFE1F970}" uniqueName="7" name="多伦多、曼谷" queryTableFieldId="7" dataDxfId="36"/>
    <tableColumn id="8" xr3:uid="{3AE684EF-DA71-475B-AFCE-EE888D607D6E}" uniqueName="8" name="中国大陆元_小时" queryTableFieldId="8"/>
    <tableColumn id="9" xr3:uid="{B4F72AAB-595C-43E1-B893-1E946B15ECBB}" uniqueName="9" name="中国大陆元_月" queryTableFieldId="9"/>
  </tableColumns>
  <tableStyleInfo name="TableStyleMedium7"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D897531-BFBB-49B7-BC46-359A9AAC3C30}" name="vpn表" displayName="vpn表" ref="A1:B9" tableType="queryTable" totalsRowShown="0">
  <autoFilter ref="A1:B9" xr:uid="{ED897531-BFBB-49B7-BC46-359A9AAC3C30}"/>
  <tableColumns count="2">
    <tableColumn id="1" xr3:uid="{490686C5-1A48-4A81-8B77-C1C10550FCA2}" uniqueName="1" name="网关规格" queryTableFieldId="1" dataDxfId="35"/>
    <tableColumn id="2" xr3:uid="{86F20B11-A5FB-4BD9-88DC-57F8B759F1A5}" uniqueName="2" name="中国大陆月单价"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5">
    <wetp:webextensionref xmlns:r="http://schemas.openxmlformats.org/officeDocument/2006/relationships" r:id="rId1"/>
  </wetp:taskpane>
  <wetp:taskpane dockstate="right" visibility="0" width="700" row="8">
    <wetp:webextensionref xmlns:r="http://schemas.openxmlformats.org/officeDocument/2006/relationships" r:id="rId2"/>
  </wetp:taskpane>
</wetp:taskpanes>
</file>

<file path=xl/webextensions/webextension1.xml><?xml version="1.0" encoding="utf-8"?>
<we:webextension xmlns:we="http://schemas.microsoft.com/office/webextensions/webextension/2010/11" id="{6EFFA28A-13CF-4AEB-9DB5-619BD19875DE}">
  <we:reference id="WA104381207" version="1.3.1.0" store="en-US" storeType="omex"/>
  <we:alternateReferences>
    <we:reference id="WA104381207" version="1.3.1.0" store="omex" storeType="omex"/>
  </we:alternateReferences>
  <we:properties>
    <we:property name="Office.AutoShowTaskpaneWithDocument" value="true"/>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8569BDC2-9866-405A-B624-14AEC9CC3312}">
  <we:reference id="wa104379279" version="2.1.0.0" store="zh-CN" storeType="OMEX"/>
  <we:alternateReferences>
    <we:reference id="WA104379279" version="2.1.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microsoft.com/office/2007/relationships/slicer" Target="../slicers/slicer1.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s://ruf.coding.net/public/kou/qcloud-price/git/files" TargetMode="External"/><Relationship Id="rId5" Type="http://schemas.openxmlformats.org/officeDocument/2006/relationships/table" Target="../tables/table5.xm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table" Target="../tables/table7.xml"/></Relationships>
</file>

<file path=xl/worksheets/_rels/sheet7.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drawing" Target="../drawings/drawing6.xml"/><Relationship Id="rId1" Type="http://schemas.openxmlformats.org/officeDocument/2006/relationships/printerSettings" Target="../printerSettings/printerSettings6.bin"/><Relationship Id="rId6" Type="http://schemas.microsoft.com/office/2007/relationships/slicer" Target="../slicers/slicer3.xml"/><Relationship Id="rId5" Type="http://schemas.openxmlformats.org/officeDocument/2006/relationships/table" Target="../tables/table16.xml"/><Relationship Id="rId4" Type="http://schemas.openxmlformats.org/officeDocument/2006/relationships/table" Target="../tables/table1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table" Target="../tables/table17.xml"/><Relationship Id="rId1" Type="http://schemas.openxmlformats.org/officeDocument/2006/relationships/drawing" Target="../drawings/drawing8.xml"/><Relationship Id="rId4" Type="http://schemas.openxmlformats.org/officeDocument/2006/relationships/table" Target="../tables/table19.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21.xml"/><Relationship Id="rId2" Type="http://schemas.openxmlformats.org/officeDocument/2006/relationships/table" Target="../tables/table20.xml"/><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22.xml"/><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table" Target="../tables/table23.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24.xml"/><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2745-E09E-431E-8B7B-A29A230E7B47}">
  <dimension ref="A3:E6"/>
  <sheetViews>
    <sheetView workbookViewId="0">
      <selection activeCell="D8" sqref="D8"/>
    </sheetView>
  </sheetViews>
  <sheetFormatPr defaultRowHeight="13.9"/>
  <cols>
    <col min="1" max="1" width="12.86328125" bestFit="1" customWidth="1"/>
    <col min="2" max="2" width="21.33203125" bestFit="1" customWidth="1"/>
    <col min="3" max="3" width="13.33203125" bestFit="1" customWidth="1"/>
    <col min="4" max="4" width="9.265625" bestFit="1" customWidth="1"/>
    <col min="5" max="7" width="11.73046875" bestFit="1" customWidth="1"/>
    <col min="8" max="9" width="23.3984375" bestFit="1" customWidth="1"/>
    <col min="10" max="10" width="17.3984375" bestFit="1" customWidth="1"/>
    <col min="11" max="11" width="13.33203125" bestFit="1" customWidth="1"/>
    <col min="12" max="12" width="15.3984375" bestFit="1" customWidth="1"/>
  </cols>
  <sheetData>
    <row r="3" spans="1:5">
      <c r="A3" s="40" t="s">
        <v>2147</v>
      </c>
      <c r="B3" s="40" t="s">
        <v>3353</v>
      </c>
      <c r="C3" s="85" t="s">
        <v>2150</v>
      </c>
      <c r="D3" s="85" t="s">
        <v>2151</v>
      </c>
      <c r="E3" s="85" t="s">
        <v>2166</v>
      </c>
    </row>
    <row r="4" spans="1:5">
      <c r="A4" s="86" t="s">
        <v>2164</v>
      </c>
      <c r="B4" s="84" t="s">
        <v>2168</v>
      </c>
      <c r="C4" s="21">
        <v>1</v>
      </c>
      <c r="D4" s="21">
        <v>10</v>
      </c>
      <c r="E4" s="50">
        <v>1207873.2</v>
      </c>
    </row>
    <row r="5" spans="1:5">
      <c r="A5" s="87"/>
      <c r="B5" s="84" t="s">
        <v>2167</v>
      </c>
      <c r="C5" s="21">
        <v>1</v>
      </c>
      <c r="D5" s="21">
        <v>1</v>
      </c>
      <c r="E5" s="50">
        <v>50000</v>
      </c>
    </row>
    <row r="6" spans="1:5">
      <c r="A6" s="86" t="s">
        <v>0</v>
      </c>
      <c r="B6" s="87"/>
      <c r="C6" s="21">
        <v>1</v>
      </c>
      <c r="D6" s="21">
        <v>11</v>
      </c>
      <c r="E6" s="50">
        <v>1257873.2</v>
      </c>
    </row>
  </sheetData>
  <mergeCells count="2">
    <mergeCell ref="A4:A5"/>
    <mergeCell ref="A6:B6"/>
  </mergeCells>
  <phoneticPr fontId="1" type="noConversion"/>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35"/>
  <sheetViews>
    <sheetView showGridLines="0" tabSelected="1" zoomScale="80" zoomScaleNormal="80" workbookViewId="0">
      <selection activeCell="E10" sqref="E10"/>
    </sheetView>
  </sheetViews>
  <sheetFormatPr defaultColWidth="9.33203125" defaultRowHeight="13.9" outlineLevelCol="1"/>
  <cols>
    <col min="1" max="1" width="13.86328125" bestFit="1" customWidth="1"/>
    <col min="2" max="2" width="16.06640625" bestFit="1" customWidth="1"/>
    <col min="3" max="3" width="43.3984375" bestFit="1" customWidth="1"/>
    <col min="4" max="4" width="20.6640625" customWidth="1" outlineLevel="1"/>
    <col min="5" max="5" width="5.33203125" customWidth="1" outlineLevel="1"/>
    <col min="6" max="6" width="5.9296875" customWidth="1" outlineLevel="1"/>
    <col min="7" max="7" width="9.86328125" customWidth="1" outlineLevel="1"/>
    <col min="8" max="8" width="7.86328125" customWidth="1" outlineLevel="1"/>
    <col min="9" max="9" width="9.86328125" customWidth="1" outlineLevel="1"/>
    <col min="10" max="10" width="7.1328125" customWidth="1" outlineLevel="1"/>
    <col min="11" max="11" width="7.59765625" customWidth="1" outlineLevel="1"/>
    <col min="12" max="13" width="5.53125" bestFit="1" customWidth="1"/>
    <col min="14" max="14" width="11.6640625" customWidth="1"/>
    <col min="15" max="15" width="13.9296875" customWidth="1"/>
    <col min="16" max="16" width="11.265625" customWidth="1"/>
    <col min="17" max="17" width="12.86328125" customWidth="1"/>
    <col min="18" max="18" width="13.06640625" customWidth="1"/>
    <col min="19" max="19" width="67.9296875" customWidth="1"/>
    <col min="20" max="20" width="9.46484375" customWidth="1"/>
    <col min="21" max="21" width="9.53125" customWidth="1" outlineLevel="1"/>
    <col min="22" max="22" width="8.19921875" customWidth="1" outlineLevel="1"/>
    <col min="23" max="23" width="14.265625" customWidth="1" outlineLevel="1"/>
    <col min="24" max="25" width="18.73046875" style="64" customWidth="1" outlineLevel="1"/>
    <col min="26" max="26" width="15.265625" customWidth="1" outlineLevel="1"/>
    <col min="27" max="27" width="15.59765625" customWidth="1" outlineLevel="1"/>
    <col min="28" max="28" width="12.73046875" customWidth="1" outlineLevel="1"/>
    <col min="29" max="31" width="11.265625" customWidth="1" outlineLevel="1"/>
    <col min="32" max="32" width="68.59765625" customWidth="1" outlineLevel="1"/>
    <col min="33" max="33" width="12.3984375" customWidth="1" outlineLevel="1"/>
    <col min="34" max="34" width="5.53125" customWidth="1" outlineLevel="1"/>
    <col min="35" max="35" width="7" customWidth="1" outlineLevel="1"/>
    <col min="36" max="36" width="7.06640625" customWidth="1" outlineLevel="1"/>
  </cols>
  <sheetData>
    <row r="1" spans="1:34">
      <c r="A1" s="43" t="s">
        <v>10</v>
      </c>
      <c r="B1" s="48" t="s">
        <v>11</v>
      </c>
      <c r="C1" s="46"/>
    </row>
    <row r="2" spans="1:34" ht="13.9" customHeight="1">
      <c r="A2" s="44" t="s">
        <v>2163</v>
      </c>
      <c r="B2" s="45" t="s">
        <v>2181</v>
      </c>
      <c r="C2" s="46" t="str" cm="1">
        <f t="array" ref="C2">_xlfn._xlws.FILTER(产品过滤器表[产品列表],产品过滤器表[产品过滤器]=可选产品)</f>
        <v>产品!$T$3#</v>
      </c>
    </row>
    <row r="3" spans="1:34" ht="17.649999999999999" customHeight="1"/>
    <row r="4" spans="1:34">
      <c r="A4" s="88" t="s">
        <v>12</v>
      </c>
      <c r="B4" s="88"/>
      <c r="C4" s="75"/>
      <c r="D4" s="93" t="s">
        <v>3346</v>
      </c>
      <c r="E4" s="93"/>
      <c r="F4" s="93"/>
      <c r="G4" s="93"/>
      <c r="H4" s="93"/>
      <c r="I4" s="93"/>
      <c r="J4" s="93"/>
      <c r="K4" s="93"/>
      <c r="L4" s="92"/>
      <c r="M4" s="92"/>
      <c r="N4" s="92"/>
      <c r="O4" s="73"/>
      <c r="P4" s="91" t="s">
        <v>3345</v>
      </c>
      <c r="Q4" s="91"/>
      <c r="R4" s="91"/>
      <c r="S4" s="91"/>
      <c r="T4" s="22"/>
      <c r="U4" s="89" t="s">
        <v>2123</v>
      </c>
      <c r="V4" s="89"/>
      <c r="W4" s="89"/>
      <c r="X4" s="89"/>
      <c r="Y4" s="89"/>
      <c r="Z4" s="89"/>
      <c r="AA4" s="89"/>
      <c r="AB4" s="89"/>
      <c r="AC4" s="89"/>
      <c r="AD4" s="89"/>
      <c r="AE4" s="89"/>
      <c r="AF4" s="90" t="s">
        <v>3352</v>
      </c>
      <c r="AG4" s="90"/>
      <c r="AH4" s="90"/>
    </row>
    <row r="5" spans="1:34" ht="14.1" customHeight="1">
      <c r="A5" s="70"/>
      <c r="B5" s="70"/>
      <c r="C5" s="71"/>
      <c r="D5" s="74"/>
      <c r="E5" s="82" t="s">
        <v>13</v>
      </c>
      <c r="F5" s="82" t="s">
        <v>14</v>
      </c>
      <c r="G5" s="82" t="s">
        <v>14</v>
      </c>
      <c r="H5" s="82" t="s">
        <v>15</v>
      </c>
      <c r="I5" s="82" t="s">
        <v>14</v>
      </c>
      <c r="J5" s="82" t="s">
        <v>14</v>
      </c>
      <c r="K5" s="82"/>
      <c r="L5" s="74"/>
      <c r="M5" s="74"/>
      <c r="N5" s="74"/>
      <c r="O5" s="74"/>
      <c r="P5" s="5"/>
      <c r="Q5" s="5"/>
      <c r="R5" s="76"/>
      <c r="S5" s="76"/>
      <c r="T5" s="76"/>
      <c r="U5" s="7"/>
      <c r="V5" s="7"/>
      <c r="W5" s="7"/>
      <c r="X5" s="65"/>
      <c r="Y5" s="65"/>
      <c r="Z5" s="41" t="s">
        <v>16</v>
      </c>
      <c r="AA5" s="41" t="s">
        <v>2122</v>
      </c>
      <c r="AB5" s="41"/>
      <c r="AC5" s="41"/>
      <c r="AD5" s="41"/>
      <c r="AE5" s="41"/>
      <c r="AF5" s="27"/>
      <c r="AG5" s="27"/>
      <c r="AH5" s="27"/>
    </row>
    <row r="6" spans="1:34" ht="27.4" customHeight="1">
      <c r="A6" s="6" t="s">
        <v>17</v>
      </c>
      <c r="B6" s="6" t="s">
        <v>18</v>
      </c>
      <c r="C6" s="72" t="s">
        <v>19</v>
      </c>
      <c r="D6" s="72" t="s">
        <v>2131</v>
      </c>
      <c r="E6" s="83" t="s">
        <v>2173</v>
      </c>
      <c r="F6" s="83" t="s">
        <v>2174</v>
      </c>
      <c r="G6" s="83" t="s">
        <v>2175</v>
      </c>
      <c r="H6" s="83" t="s">
        <v>2176</v>
      </c>
      <c r="I6" s="83" t="s">
        <v>2177</v>
      </c>
      <c r="J6" s="83" t="s">
        <v>2178</v>
      </c>
      <c r="K6" s="83" t="s">
        <v>3348</v>
      </c>
      <c r="L6" s="72" t="s">
        <v>20</v>
      </c>
      <c r="M6" s="72" t="s">
        <v>21</v>
      </c>
      <c r="N6" s="72" t="s">
        <v>3350</v>
      </c>
      <c r="O6" s="72" t="s">
        <v>3347</v>
      </c>
      <c r="P6" s="6" t="s">
        <v>22</v>
      </c>
      <c r="Q6" s="6" t="s">
        <v>2124</v>
      </c>
      <c r="R6" s="6" t="s">
        <v>2128</v>
      </c>
      <c r="S6" s="69" t="s">
        <v>2169</v>
      </c>
      <c r="T6" s="6" t="s">
        <v>2170</v>
      </c>
      <c r="U6" s="8" t="s">
        <v>23</v>
      </c>
      <c r="V6" s="8" t="s">
        <v>3341</v>
      </c>
      <c r="W6" s="8" t="s">
        <v>3351</v>
      </c>
      <c r="X6" s="66" t="s">
        <v>3343</v>
      </c>
      <c r="Y6" s="9" t="s">
        <v>3862</v>
      </c>
      <c r="Z6" s="9" t="s">
        <v>3860</v>
      </c>
      <c r="AA6" s="9" t="s">
        <v>3861</v>
      </c>
      <c r="AB6" s="9" t="s">
        <v>2179</v>
      </c>
      <c r="AC6" s="9" t="s">
        <v>2180</v>
      </c>
      <c r="AD6" s="9" t="s">
        <v>2148</v>
      </c>
      <c r="AE6" s="9" t="s">
        <v>2149</v>
      </c>
      <c r="AF6" s="28" t="s">
        <v>2141</v>
      </c>
      <c r="AG6" s="28" t="s">
        <v>2133</v>
      </c>
      <c r="AH6" s="28" t="s">
        <v>1888</v>
      </c>
    </row>
    <row r="7" spans="1:34">
      <c r="A7" s="3" t="s">
        <v>2165</v>
      </c>
      <c r="B7" s="3" t="s">
        <v>24</v>
      </c>
      <c r="C7" s="11" t="s">
        <v>25</v>
      </c>
      <c r="D7" s="3" t="s">
        <v>2362</v>
      </c>
      <c r="E7" s="3">
        <v>8</v>
      </c>
      <c r="F7" s="3">
        <v>16</v>
      </c>
      <c r="G7" s="14">
        <v>50</v>
      </c>
      <c r="H7" s="3"/>
      <c r="I7" s="3"/>
      <c r="J7" s="3">
        <v>500</v>
      </c>
      <c r="K7" s="3"/>
      <c r="L7" s="51">
        <v>1</v>
      </c>
      <c r="M7" s="51">
        <v>1</v>
      </c>
      <c r="N7" s="51">
        <v>12</v>
      </c>
      <c r="O7" s="77"/>
      <c r="P7" s="53" cm="1">
        <f t="array" ref="P7">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1327.1</v>
      </c>
      <c r="Q7" s="53">
        <f>IF(AND(ISNUMBER(price[[#This Row],[指定折前价]]),price[[#This Row],[按月或一次性费用]]="一次性"),
    price[[#This Row],[指定折前价]],
   0
)</f>
        <v>0</v>
      </c>
      <c r="R7" s="80">
        <f>IFERROR(
    IF(
        price[[#This Row],[按月或一次性费用]]="一次性",      price[[#This Row],[折前一次性费用单价]] * price[[#This Row],[数量]] * price[[#This Row],[折扣率]],
        price[[#This Row],[折前月单价]] * price[[#This Row],[按月或一次性费用]]* price[[#This Row],[数量]] * price[[#This Row],[折扣率]]
    ),
    0
)</f>
        <v>15925.199999999999</v>
      </c>
      <c r="S7" s="34" t="str" cm="1">
        <f t="array" ref="S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【标准型S6】
 8核
 16GB
 系统盘HDD 50GB
 数据盘SSD 500GB</v>
      </c>
      <c r="T7" s="10" t="str" cm="1">
        <f t="array" ref="T7">HYPERLINK(
        IFERROR(_xlfn._xlws.FILTER(产品[产品URL],产品[产品选项名]=price[[#This Row],[选择产品]]), "https://cloud.tencent.com/product"),
        price[[#This Row],[产品标识]]
    )</f>
        <v>cvm</v>
      </c>
      <c r="U7" s="33" t="str" cm="1">
        <f t="array" ref="U7" xml:space="preserve"> IF(
    ISBLANK(price[[#This Row],[选择产品]]), "-",IFERROR(_xlfn._xlws.FILTER(产品[产品标识],产品[产品选项名]=_xlfn.VALUETOTEXT(price[[#This Row],[选择产品]])), "自定义")
)</f>
        <v>cvm</v>
      </c>
      <c r="V7" s="29" t="str" cm="1">
        <f t="array" ref="V7" xml:space="preserve"> IF(
    ISBLANK(price[[#This Row],[选择产品]]), "-",
    IFERROR(_xlfn.SINGLE(_xlfn._xlws.FILTER(产品[产品标识],(产品[产品标识]=price[[#This Row],[产品标识]]) * (产品[报价器]="自动") )), "指定价")
)</f>
        <v>cvm</v>
      </c>
      <c r="W7" s="58">
        <f>price[[#This Row],[系统盘HDD]]+price[[#This Row],[数据盘HDD]]+price[[#This Row],[系统盘SSD]]+price[[#This Row],[数据盘SSD]]</f>
        <v>550</v>
      </c>
      <c r="X7" s="68" t="str" cm="1">
        <f t="array" ref="X7" xml:space="preserve"> IF(
    ISBLANK(price[[#This Row],[选择产品]]), "-",IFERROR(_xlfn._xlws.FILTER(报价器产品[可编辑列],报价器产品[产品标识]=price[[#This Row],[产品标识]]), "无")
)</f>
        <v>规格,CPU,内存,系统盘HDD,系统盘SSD,数据盘HDD,数据盘SSD</v>
      </c>
      <c r="Y7" s="31" t="str" cm="1">
        <f t="array" ref="Y7">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选规格!$L$249#</v>
      </c>
      <c r="Z7" s="30" t="str" cm="1">
        <f t="array" ref="Z7">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选CPU!$K$734#</v>
      </c>
      <c r="AA7" s="30" t="str" cm="1">
        <f t="array" ref="AA7">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选内存!$J$897#</v>
      </c>
      <c r="AB7" s="30">
        <f>price[[#This Row],[CPU]]*price[[#This Row],[数量]]</f>
        <v>8</v>
      </c>
      <c r="AC7" s="30">
        <f>price[[#This Row],[内存]]*price[[#This Row],[数量]]</f>
        <v>16</v>
      </c>
      <c r="AD7" s="30">
        <f>(price[[#This Row],[系统盘HDD]]+price[[#This Row],[数据盘HDD]])*price[[#This Row],[数量]]</f>
        <v>50</v>
      </c>
      <c r="AE7" s="60">
        <f>(price[[#This Row],[系统盘SSD]]+price[[#This Row],[数据盘SSD]])*price[[#This Row],[数量]]</f>
        <v>500</v>
      </c>
      <c r="AF7" s="32" t="s">
        <v>2132</v>
      </c>
      <c r="AG7" s="42">
        <v>15925.2</v>
      </c>
      <c r="AH7" s="38" t="str" cm="1">
        <f t="array" ref="AH7">_xlfn.IFS(
    price[[#This Row],[项目]]&lt;&gt;"单元测试用例",       "-",
    price[[#This Row],[期望价格]]=price[[#This Row],[折后价]],         "ok",
    TRUE,                                            "error:" &amp; ADDRESS(ROW(price[[#This Row],[自检]]),COLUMN(price[[#This Row],[自检]]))
)</f>
        <v>ok</v>
      </c>
    </row>
    <row r="8" spans="1:34">
      <c r="A8" s="3" t="s">
        <v>2165</v>
      </c>
      <c r="B8" s="3" t="s">
        <v>26</v>
      </c>
      <c r="C8" s="11" t="s">
        <v>27</v>
      </c>
      <c r="D8" s="3"/>
      <c r="E8" s="3">
        <v>2</v>
      </c>
      <c r="F8" s="3">
        <v>4</v>
      </c>
      <c r="G8" s="14"/>
      <c r="H8" s="3"/>
      <c r="I8" s="3"/>
      <c r="J8" s="3">
        <v>500</v>
      </c>
      <c r="K8" s="3">
        <v>3</v>
      </c>
      <c r="L8" s="51">
        <v>1</v>
      </c>
      <c r="M8" s="51">
        <v>1</v>
      </c>
      <c r="N8" s="51">
        <v>12</v>
      </c>
      <c r="O8" s="77"/>
      <c r="P8" s="53" cm="1">
        <f t="array" ref="P8">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1152</v>
      </c>
      <c r="Q8" s="53">
        <f>IF(AND(ISNUMBER(price[[#This Row],[指定折前价]]),price[[#This Row],[按月或一次性费用]]="一次性"),
    price[[#This Row],[指定折前价]],
   0
)</f>
        <v>0</v>
      </c>
      <c r="R8" s="80">
        <f>IFERROR(
    IF(
        price[[#This Row],[按月或一次性费用]]="一次性",      price[[#This Row],[折前一次性费用单价]] * price[[#This Row],[数量]] * price[[#This Row],[折扣率]],
        price[[#This Row],[折前月单价]] * price[[#This Row],[按月或一次性费用]]* price[[#This Row],[数量]] * price[[#This Row],[折扣率]]
    ),
    0
)</f>
        <v>13824</v>
      </c>
      <c r="S8" s="35" t="str" cm="1">
        <f t="array" ref="S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
 硬盘500GB 
 副本数*3</v>
      </c>
      <c r="T8" s="10" t="str" cm="1">
        <f t="array" ref="T8">HYPERLINK(
        IFERROR(_xlfn._xlws.FILTER(产品[产品URL],产品[产品选项名]=price[[#This Row],[选择产品]]), "https://cloud.tencent.com/product"),
        price[[#This Row],[产品标识]]
    )</f>
        <v>cdb</v>
      </c>
      <c r="U8" s="33" t="str" cm="1">
        <f t="array" ref="U8" xml:space="preserve"> IF(
    ISBLANK(price[[#This Row],[选择产品]]), "-",IFERROR(_xlfn._xlws.FILTER(产品[产品标识],产品[产品选项名]=_xlfn.VALUETOTEXT(price[[#This Row],[选择产品]])), "自定义")
)</f>
        <v>cdb</v>
      </c>
      <c r="V8" s="33" t="str" cm="1">
        <f t="array" ref="V8" xml:space="preserve"> IF(
    ISBLANK(price[[#This Row],[选择产品]]), "-",
    IFERROR(_xlfn.SINGLE(_xlfn._xlws.FILTER(产品[产品标识],(产品[产品标识]=price[[#This Row],[产品标识]]) * (产品[报价器]="自动") )), "指定价")
)</f>
        <v>cdb</v>
      </c>
      <c r="W8" s="59">
        <f>price[[#This Row],[系统盘HDD]]+price[[#This Row],[数据盘HDD]]+price[[#This Row],[系统盘SSD]]+price[[#This Row],[数据盘SSD]]</f>
        <v>500</v>
      </c>
      <c r="X8" s="68" t="str" cm="1">
        <f t="array" ref="X8" xml:space="preserve"> IF(
    ISBLANK(price[[#This Row],[选择产品]]), "-",IFERROR(_xlfn._xlws.FILTER(报价器产品[可编辑列],报价器产品[产品标识]=price[[#This Row],[产品标识]]), "无")
)</f>
        <v>CPU,内存,数据盘SSD,集群节点数</v>
      </c>
      <c r="Y8" s="68" t="str" cm="1">
        <f t="array" ref="Y8">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选规格!$L$36#</v>
      </c>
      <c r="Z8" s="30" t="str" cm="1">
        <f t="array" ref="Z8">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选CPU!$K$1053#</v>
      </c>
      <c r="AA8" s="30" t="str" cm="1">
        <f t="array" ref="AA8">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选内存!$J$151#</v>
      </c>
      <c r="AB8" s="30">
        <f>price[[#This Row],[CPU]]*price[[#This Row],[数量]]</f>
        <v>2</v>
      </c>
      <c r="AC8" s="30">
        <f>price[[#This Row],[内存]]*price[[#This Row],[数量]]</f>
        <v>4</v>
      </c>
      <c r="AD8" s="30">
        <f>(price[[#This Row],[系统盘HDD]]+price[[#This Row],[数据盘HDD]])*price[[#This Row],[数量]]</f>
        <v>0</v>
      </c>
      <c r="AE8" s="60">
        <f>(price[[#This Row],[系统盘SSD]]+price[[#This Row],[数据盘SSD]])*price[[#This Row],[数量]]</f>
        <v>500</v>
      </c>
      <c r="AF8" s="31" t="s">
        <v>2134</v>
      </c>
      <c r="AG8" s="42">
        <v>13824</v>
      </c>
      <c r="AH8" s="38" t="str" cm="1">
        <f t="array" ref="AH8">_xlfn.IFS(
    price[[#This Row],[项目]]&lt;&gt;"单元测试用例",       "-",
    price[[#This Row],[期望价格]]=price[[#This Row],[折后价]],         "ok",
    TRUE,                                            "error:" &amp; ADDRESS(ROW(price[[#This Row],[自检]]),COLUMN(price[[#This Row],[自检]]))
)</f>
        <v>ok</v>
      </c>
    </row>
    <row r="9" spans="1:34">
      <c r="A9" s="3" t="s">
        <v>2165</v>
      </c>
      <c r="B9" s="3" t="s">
        <v>2129</v>
      </c>
      <c r="C9" s="11" t="s">
        <v>27</v>
      </c>
      <c r="D9" s="3"/>
      <c r="E9" s="3">
        <v>2</v>
      </c>
      <c r="F9" s="3">
        <v>4</v>
      </c>
      <c r="G9" s="14"/>
      <c r="H9" s="3"/>
      <c r="I9" s="3"/>
      <c r="J9" s="3">
        <v>500</v>
      </c>
      <c r="K9" s="3">
        <v>2</v>
      </c>
      <c r="L9" s="51">
        <v>1</v>
      </c>
      <c r="M9" s="51">
        <v>1</v>
      </c>
      <c r="N9" s="51">
        <v>12</v>
      </c>
      <c r="O9" s="77"/>
      <c r="P9" s="53" cm="1">
        <f t="array" ref="P9">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768</v>
      </c>
      <c r="Q9" s="53">
        <f>IF(AND(ISNUMBER(price[[#This Row],[指定折前价]]),price[[#This Row],[按月或一次性费用]]="一次性"),
    price[[#This Row],[指定折前价]],
   0
)</f>
        <v>0</v>
      </c>
      <c r="R9" s="80">
        <f>IFERROR(
    IF(
        price[[#This Row],[按月或一次性费用]]="一次性",      price[[#This Row],[折前一次性费用单价]] * price[[#This Row],[数量]] * price[[#This Row],[折扣率]],
        price[[#This Row],[折前月单价]] * price[[#This Row],[按月或一次性费用]]* price[[#This Row],[数量]] * price[[#This Row],[折扣率]]
    ),
    0
)</f>
        <v>9216</v>
      </c>
      <c r="S9" s="35" t="str" cm="1">
        <f t="array" ref="S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
 硬盘500GB 
 副本数*2</v>
      </c>
      <c r="T9" s="10" t="str" cm="1">
        <f t="array" ref="T9">HYPERLINK(
        IFERROR(_xlfn._xlws.FILTER(产品[产品URL],产品[产品选项名]=price[[#This Row],[选择产品]]), "https://cloud.tencent.com/product"),
        price[[#This Row],[产品标识]]
    )</f>
        <v>cdb</v>
      </c>
      <c r="U9" s="33" t="str" cm="1">
        <f t="array" ref="U9" xml:space="preserve"> IF(
    ISBLANK(price[[#This Row],[选择产品]]), "-",IFERROR(_xlfn._xlws.FILTER(产品[产品标识],产品[产品选项名]=_xlfn.VALUETOTEXT(price[[#This Row],[选择产品]])), "自定义")
)</f>
        <v>cdb</v>
      </c>
      <c r="V9" s="33" t="str" cm="1">
        <f t="array" ref="V9" xml:space="preserve"> IF(
    ISBLANK(price[[#This Row],[选择产品]]), "-",
    IFERROR(_xlfn.SINGLE(_xlfn._xlws.FILTER(产品[产品标识],(产品[产品标识]=price[[#This Row],[产品标识]]) * (产品[报价器]="自动") )), "指定价")
)</f>
        <v>cdb</v>
      </c>
      <c r="W9" s="59">
        <f>price[[#This Row],[系统盘HDD]]+price[[#This Row],[数据盘HDD]]+price[[#This Row],[系统盘SSD]]+price[[#This Row],[数据盘SSD]]</f>
        <v>500</v>
      </c>
      <c r="X9" s="68" t="str" cm="1">
        <f t="array" ref="X9" xml:space="preserve"> IF(
    ISBLANK(price[[#This Row],[选择产品]]), "-",IFERROR(_xlfn._xlws.FILTER(报价器产品[可编辑列],报价器产品[产品标识]=price[[#This Row],[产品标识]]), "无")
)</f>
        <v>CPU,内存,数据盘SSD,集群节点数</v>
      </c>
      <c r="Y9" s="68" t="str" cm="1">
        <f t="array" ref="Y9">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选规格!$L$36#</v>
      </c>
      <c r="Z9" s="30" t="str" cm="1">
        <f t="array" ref="Z9">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选CPU!$K$1053#</v>
      </c>
      <c r="AA9" s="30" t="str" cm="1">
        <f t="array" ref="AA9">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选内存!$J$151#</v>
      </c>
      <c r="AB9" s="30">
        <f>price[[#This Row],[CPU]]*price[[#This Row],[数量]]</f>
        <v>2</v>
      </c>
      <c r="AC9" s="30">
        <f>price[[#This Row],[内存]]*price[[#This Row],[数量]]</f>
        <v>4</v>
      </c>
      <c r="AD9" s="30">
        <f>(price[[#This Row],[系统盘HDD]]+price[[#This Row],[数据盘HDD]])*price[[#This Row],[数量]]</f>
        <v>0</v>
      </c>
      <c r="AE9" s="60">
        <f>(price[[#This Row],[系统盘SSD]]+price[[#This Row],[数据盘SSD]])*price[[#This Row],[数量]]</f>
        <v>500</v>
      </c>
      <c r="AF9" s="31" t="s">
        <v>2135</v>
      </c>
      <c r="AG9" s="42">
        <v>9216</v>
      </c>
      <c r="AH9" s="38" t="str" cm="1">
        <f t="array" ref="AH9">_xlfn.IFS(
    price[[#This Row],[项目]]&lt;&gt;"单元测试用例",       "-",
    price[[#This Row],[期望价格]]=price[[#This Row],[折后价]],         "ok",
    TRUE,                                            "error:" &amp; ADDRESS(ROW(price[[#This Row],[自检]]),COLUMN(price[[#This Row],[自检]]))
)</f>
        <v>ok</v>
      </c>
    </row>
    <row r="10" spans="1:34">
      <c r="A10" s="3" t="s">
        <v>2165</v>
      </c>
      <c r="B10" s="3" t="s">
        <v>26</v>
      </c>
      <c r="C10" s="11" t="s">
        <v>29</v>
      </c>
      <c r="D10" s="3" t="s">
        <v>2029</v>
      </c>
      <c r="E10" s="3"/>
      <c r="F10" s="3">
        <v>32</v>
      </c>
      <c r="G10" s="14"/>
      <c r="H10" s="3"/>
      <c r="I10" s="3"/>
      <c r="J10" s="3"/>
      <c r="K10" s="3">
        <v>2</v>
      </c>
      <c r="L10" s="51">
        <v>1</v>
      </c>
      <c r="M10" s="51">
        <v>1</v>
      </c>
      <c r="N10" s="51">
        <v>12</v>
      </c>
      <c r="O10" s="77"/>
      <c r="P10" s="53" cm="1">
        <f t="array" ref="P10">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2688</v>
      </c>
      <c r="Q10" s="53">
        <f>IF(AND(ISNUMBER(price[[#This Row],[指定折前价]]),price[[#This Row],[按月或一次性费用]]="一次性"),
    price[[#This Row],[指定折前价]],
   0
)</f>
        <v>0</v>
      </c>
      <c r="R10" s="80">
        <f>IFERROR(
    IF(
        price[[#This Row],[按月或一次性费用]]="一次性",      price[[#This Row],[折前一次性费用单价]] * price[[#This Row],[数量]] * price[[#This Row],[折扣率]],
        price[[#This Row],[折前月单价]] * price[[#This Row],[按月或一次性费用]]* price[[#This Row],[数量]] * price[[#This Row],[折扣率]]
    ),
    0
)</f>
        <v>32256</v>
      </c>
      <c r="S10" s="35" t="str" cm="1">
        <f t="array" ref="S1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【内存版（集群架构）】
 可用内存32GB 
 集群副本数*2</v>
      </c>
      <c r="T10" s="10" t="str" cm="1">
        <f t="array" ref="T10">HYPERLINK(
        IFERROR(_xlfn._xlws.FILTER(产品[产品URL],产品[产品选项名]=price[[#This Row],[选择产品]]), "https://cloud.tencent.com/product"),
        price[[#This Row],[产品标识]]
    )</f>
        <v>crs</v>
      </c>
      <c r="U10" s="33" t="str" cm="1">
        <f t="array" ref="U10" xml:space="preserve"> IF(
    ISBLANK(price[[#This Row],[选择产品]]), "-",IFERROR(_xlfn._xlws.FILTER(产品[产品标识],产品[产品选项名]=_xlfn.VALUETOTEXT(price[[#This Row],[选择产品]])), "自定义")
)</f>
        <v>crs</v>
      </c>
      <c r="V10" s="33" t="str" cm="1">
        <f t="array" ref="V10" xml:space="preserve"> IF(
    ISBLANK(price[[#This Row],[选择产品]]), "-",
    IFERROR(_xlfn.SINGLE(_xlfn._xlws.FILTER(产品[产品标识],(产品[产品标识]=price[[#This Row],[产品标识]]) * (产品[报价器]="自动") )), "指定价")
)</f>
        <v>crs</v>
      </c>
      <c r="W10" s="59">
        <f>price[[#This Row],[系统盘HDD]]+price[[#This Row],[数据盘HDD]]+price[[#This Row],[系统盘SSD]]+price[[#This Row],[数据盘SSD]]</f>
        <v>0</v>
      </c>
      <c r="X10" s="68" t="str" cm="1">
        <f t="array" ref="X10" xml:space="preserve"> IF(
    ISBLANK(price[[#This Row],[选择产品]]), "-",IFERROR(_xlfn._xlws.FILTER(报价器产品[可编辑列],报价器产品[产品标识]=price[[#This Row],[产品标识]]), "无")
)</f>
        <v>规格,内存,集群节点数</v>
      </c>
      <c r="Y10" s="68" t="str" cm="1">
        <f t="array" ref="Y10">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crs!$Q$2#</v>
      </c>
      <c r="Z10" s="30" t="str" cm="1">
        <f t="array" ref="Z10">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crs!$Q$2#</v>
      </c>
      <c r="AA10" s="30" t="str" cm="1">
        <f t="array" ref="AA10">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crs!$Q$2#</v>
      </c>
      <c r="AB10" s="30">
        <f>price[[#This Row],[CPU]]*price[[#This Row],[数量]]</f>
        <v>0</v>
      </c>
      <c r="AC10" s="30">
        <f>price[[#This Row],[内存]]*price[[#This Row],[数量]]</f>
        <v>32</v>
      </c>
      <c r="AD10" s="30">
        <f>(price[[#This Row],[系统盘HDD]]+price[[#This Row],[数据盘HDD]])*price[[#This Row],[数量]]</f>
        <v>0</v>
      </c>
      <c r="AE10" s="60">
        <f>(price[[#This Row],[系统盘SSD]]+price[[#This Row],[数据盘SSD]])*price[[#This Row],[数量]]</f>
        <v>0</v>
      </c>
      <c r="AF10" s="31" t="s">
        <v>2136</v>
      </c>
      <c r="AG10" s="42">
        <v>32256</v>
      </c>
      <c r="AH10" s="38" t="str" cm="1">
        <f t="array" ref="AH10">_xlfn.IFS(
    price[[#This Row],[项目]]&lt;&gt;"单元测试用例",       "-",
    price[[#This Row],[期望价格]]=price[[#This Row],[折后价]],         "ok",
    TRUE,                                            "error:" &amp; ADDRESS(ROW(price[[#This Row],[自检]]),COLUMN(price[[#This Row],[自检]]))
)</f>
        <v>ok</v>
      </c>
    </row>
    <row r="11" spans="1:34">
      <c r="A11" s="3" t="s">
        <v>2165</v>
      </c>
      <c r="B11" s="3" t="s">
        <v>31</v>
      </c>
      <c r="C11" s="11" t="s">
        <v>32</v>
      </c>
      <c r="D11" s="3"/>
      <c r="E11" s="3"/>
      <c r="F11" s="3"/>
      <c r="G11" s="14"/>
      <c r="H11" s="3"/>
      <c r="I11" s="3"/>
      <c r="J11" s="3"/>
      <c r="K11" s="3"/>
      <c r="L11" s="51">
        <v>1</v>
      </c>
      <c r="M11" s="51">
        <v>1</v>
      </c>
      <c r="N11" s="51">
        <v>12</v>
      </c>
      <c r="O11" s="77"/>
      <c r="P11" s="53" cm="1">
        <f t="array" ref="P1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146.00000000000003</v>
      </c>
      <c r="Q11" s="53">
        <f>IF(AND(ISNUMBER(price[[#This Row],[指定折前价]]),price[[#This Row],[按月或一次性费用]]="一次性"),
    price[[#This Row],[指定折前价]],
   0
)</f>
        <v>0</v>
      </c>
      <c r="R11" s="80">
        <f>IFERROR(
    IF(
        price[[#This Row],[按月或一次性费用]]="一次性",      price[[#This Row],[折前一次性费用单价]] * price[[#This Row],[数量]] * price[[#This Row],[折扣率]],
        price[[#This Row],[折前月单价]] * price[[#This Row],[按月或一次性费用]]* price[[#This Row],[数量]] * price[[#This Row],[折扣率]]
    ),
    0
)</f>
        <v>1752.0000000000005</v>
      </c>
      <c r="S11" s="35" t="str" cm="1">
        <f t="array" ref="S1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11" s="10" t="str" cm="1">
        <f t="array" ref="T11">HYPERLINK(
        IFERROR(_xlfn._xlws.FILTER(产品[产品URL],产品[产品选项名]=price[[#This Row],[选择产品]]), "https://cloud.tencent.com/product"),
        price[[#This Row],[产品标识]]
    )</f>
        <v>clb</v>
      </c>
      <c r="U11" s="33" t="str" cm="1">
        <f t="array" ref="U11" xml:space="preserve"> IF(
    ISBLANK(price[[#This Row],[选择产品]]), "-",IFERROR(_xlfn._xlws.FILTER(产品[产品标识],产品[产品选项名]=_xlfn.VALUETOTEXT(price[[#This Row],[选择产品]])), "自定义")
)</f>
        <v>clb</v>
      </c>
      <c r="V11" s="33" t="str" cm="1">
        <f t="array" ref="V11" xml:space="preserve"> IF(
    ISBLANK(price[[#This Row],[选择产品]]), "-",
    IFERROR(_xlfn.SINGLE(_xlfn._xlws.FILTER(产品[产品标识],(产品[产品标识]=price[[#This Row],[产品标识]]) * (产品[报价器]="自动") )), "指定价")
)</f>
        <v>clb</v>
      </c>
      <c r="W11" s="59">
        <f>price[[#This Row],[系统盘HDD]]+price[[#This Row],[数据盘HDD]]+price[[#This Row],[系统盘SSD]]+price[[#This Row],[数据盘SSD]]</f>
        <v>0</v>
      </c>
      <c r="X11" s="68" t="str" cm="1">
        <f t="array" ref="X11" xml:space="preserve"> IF(
    ISBLANK(price[[#This Row],[选择产品]]), "-",IFERROR(_xlfn._xlws.FILTER(报价器产品[可编辑列],报价器产品[产品标识]=price[[#This Row],[产品标识]]), "无")
)</f>
        <v>-</v>
      </c>
      <c r="Y11" s="68" t="str" cm="1">
        <f t="array" ref="Y11">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clb!$M$2#</v>
      </c>
      <c r="Z11" s="30" t="str" cm="1">
        <f t="array" ref="Z11">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clb!$M$2#</v>
      </c>
      <c r="AA11" s="30" t="str" cm="1">
        <f t="array" ref="AA11">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clb!$M$2#</v>
      </c>
      <c r="AB11" s="30">
        <f>price[[#This Row],[CPU]]*price[[#This Row],[数量]]</f>
        <v>0</v>
      </c>
      <c r="AC11" s="30">
        <f>price[[#This Row],[内存]]*price[[#This Row],[数量]]</f>
        <v>0</v>
      </c>
      <c r="AD11" s="30">
        <f>(price[[#This Row],[系统盘HDD]]+price[[#This Row],[数据盘HDD]])*price[[#This Row],[数量]]</f>
        <v>0</v>
      </c>
      <c r="AE11" s="60">
        <f>(price[[#This Row],[系统盘SSD]]+price[[#This Row],[数据盘SSD]])*price[[#This Row],[数量]]</f>
        <v>0</v>
      </c>
      <c r="AF11" s="31" t="s">
        <v>2137</v>
      </c>
      <c r="AG11" s="42">
        <f>price[[#This Row],[数量]]*price[[#This Row],[按月或一次性费用]]*0.2*24*365/12</f>
        <v>1752.0000000000002</v>
      </c>
      <c r="AH11" s="38" t="str" cm="1">
        <f t="array" ref="AH11">_xlfn.IFS(
    price[[#This Row],[项目]]&lt;&gt;"单元测试用例",       "-",
    price[[#This Row],[期望价格]]=price[[#This Row],[折后价]],         "ok",
    TRUE,                                            "error:" &amp; ADDRESS(ROW(price[[#This Row],[自检]]),COLUMN(price[[#This Row],[自检]]))
)</f>
        <v>ok</v>
      </c>
    </row>
    <row r="12" spans="1:34">
      <c r="A12" s="3" t="s">
        <v>2165</v>
      </c>
      <c r="B12" s="3" t="s">
        <v>31</v>
      </c>
      <c r="C12" s="11" t="s">
        <v>33</v>
      </c>
      <c r="D12" s="3" t="s">
        <v>2113</v>
      </c>
      <c r="E12" s="3"/>
      <c r="F12" s="3"/>
      <c r="G12" s="14"/>
      <c r="H12" s="3"/>
      <c r="I12" s="3"/>
      <c r="J12" s="3"/>
      <c r="K12" s="3"/>
      <c r="L12" s="51">
        <v>1</v>
      </c>
      <c r="M12" s="51">
        <v>1</v>
      </c>
      <c r="N12" s="51">
        <v>12</v>
      </c>
      <c r="O12" s="77"/>
      <c r="P12" s="53" cm="1">
        <f t="array" ref="P12">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880</v>
      </c>
      <c r="Q12" s="53">
        <f>IF(AND(ISNUMBER(price[[#This Row],[指定折前价]]),price[[#This Row],[按月或一次性费用]]="一次性"),
    price[[#This Row],[指定折前价]],
   0
)</f>
        <v>0</v>
      </c>
      <c r="R12" s="80">
        <f>IFERROR(
    IF(
        price[[#This Row],[按月或一次性费用]]="一次性",      price[[#This Row],[折前一次性费用单价]] * price[[#This Row],[数量]] * price[[#This Row],[折扣率]],
        price[[#This Row],[折前月单价]] * price[[#This Row],[按月或一次性费用]]* price[[#This Row],[数量]] * price[[#This Row],[折扣率]]
    ),
    0
)</f>
        <v>10560</v>
      </c>
      <c r="S12" s="35" t="str" cm="1">
        <f t="array" ref="S1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【10Mbps】</v>
      </c>
      <c r="T12" s="10" t="str" cm="1">
        <f t="array" ref="T12">HYPERLINK(
        IFERROR(_xlfn._xlws.FILTER(产品[产品URL],产品[产品选项名]=price[[#This Row],[选择产品]]), "https://cloud.tencent.com/product"),
        price[[#This Row],[产品标识]]
    )</f>
        <v>vpn</v>
      </c>
      <c r="U12" s="33" t="str" cm="1">
        <f t="array" ref="U12" xml:space="preserve"> IF(
    ISBLANK(price[[#This Row],[选择产品]]), "-",IFERROR(_xlfn._xlws.FILTER(产品[产品标识],产品[产品选项名]=_xlfn.VALUETOTEXT(price[[#This Row],[选择产品]])), "自定义")
)</f>
        <v>vpn</v>
      </c>
      <c r="V12" s="33" t="str" cm="1">
        <f t="array" ref="V12" xml:space="preserve"> IF(
    ISBLANK(price[[#This Row],[选择产品]]), "-",
    IFERROR(_xlfn.SINGLE(_xlfn._xlws.FILTER(产品[产品标识],(产品[产品标识]=price[[#This Row],[产品标识]]) * (产品[报价器]="自动") )), "指定价")
)</f>
        <v>vpn</v>
      </c>
      <c r="W12" s="59">
        <f>price[[#This Row],[系统盘HDD]]+price[[#This Row],[数据盘HDD]]+price[[#This Row],[系统盘SSD]]+price[[#This Row],[数据盘SSD]]</f>
        <v>0</v>
      </c>
      <c r="X12" s="68" t="str" cm="1">
        <f t="array" ref="X12" xml:space="preserve"> IF(
    ISBLANK(price[[#This Row],[选择产品]]), "-",IFERROR(_xlfn._xlws.FILTER(报价器产品[可编辑列],报价器产品[产品标识]=price[[#This Row],[产品标识]]), "无")
)</f>
        <v>规格</v>
      </c>
      <c r="Y12" s="68" t="str" cm="1">
        <f t="array" ref="Y12">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vpn!$H$2#</v>
      </c>
      <c r="Z12" s="30" t="str" cm="1">
        <f t="array" ref="Z12">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vpn!$H$2#</v>
      </c>
      <c r="AA12" s="30" t="str" cm="1">
        <f t="array" ref="AA12">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vpn!$H$2#</v>
      </c>
      <c r="AB12" s="30">
        <f>price[[#This Row],[CPU]]*price[[#This Row],[数量]]</f>
        <v>0</v>
      </c>
      <c r="AC12" s="30">
        <f>price[[#This Row],[内存]]*price[[#This Row],[数量]]</f>
        <v>0</v>
      </c>
      <c r="AD12" s="30">
        <f>(price[[#This Row],[系统盘HDD]]+price[[#This Row],[数据盘HDD]])*price[[#This Row],[数量]]</f>
        <v>0</v>
      </c>
      <c r="AE12" s="60">
        <f>(price[[#This Row],[系统盘SSD]]+price[[#This Row],[数据盘SSD]])*price[[#This Row],[数量]]</f>
        <v>0</v>
      </c>
      <c r="AF12" s="31" t="s">
        <v>2138</v>
      </c>
      <c r="AG12" s="42">
        <v>10560</v>
      </c>
      <c r="AH12" s="38" t="str" cm="1">
        <f t="array" ref="AH12">_xlfn.IFS(
    price[[#This Row],[项目]]&lt;&gt;"单元测试用例",       "-",
    price[[#This Row],[期望价格]]=price[[#This Row],[折后价]],         "ok",
    TRUE,                                            "error:" &amp; ADDRESS(ROW(price[[#This Row],[自检]]),COLUMN(price[[#This Row],[自检]]))
)</f>
        <v>ok</v>
      </c>
    </row>
    <row r="13" spans="1:34">
      <c r="A13" s="3" t="s">
        <v>2165</v>
      </c>
      <c r="B13" s="3" t="s">
        <v>31</v>
      </c>
      <c r="C13" s="11" t="s">
        <v>35</v>
      </c>
      <c r="D13" s="3" t="s">
        <v>36</v>
      </c>
      <c r="E13" s="3"/>
      <c r="F13" s="3"/>
      <c r="G13" s="14"/>
      <c r="H13" s="3"/>
      <c r="I13" s="3"/>
      <c r="J13" s="3"/>
      <c r="K13" s="3"/>
      <c r="L13" s="51">
        <v>1</v>
      </c>
      <c r="M13" s="51">
        <v>1</v>
      </c>
      <c r="N13" s="51">
        <v>12</v>
      </c>
      <c r="O13" s="77"/>
      <c r="P13" s="53" cm="1">
        <f t="array" ref="P13">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1095</v>
      </c>
      <c r="Q13" s="53">
        <f>IF(AND(ISNUMBER(price[[#This Row],[指定折前价]]),price[[#This Row],[按月或一次性费用]]="一次性"),
    price[[#This Row],[指定折前价]],
   0
)</f>
        <v>0</v>
      </c>
      <c r="R13" s="80">
        <f>IFERROR(
    IF(
        price[[#This Row],[按月或一次性费用]]="一次性",      price[[#This Row],[折前一次性费用单价]] * price[[#This Row],[数量]] * price[[#This Row],[折扣率]],
        price[[#This Row],[折前月单价]] * price[[#This Row],[按月或一次性费用]]* price[[#This Row],[数量]] * price[[#This Row],[折扣率]]
    ),
    0
)</f>
        <v>13140</v>
      </c>
      <c r="S13" s="35" t="str" cm="1">
        <f t="array" ref="S1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【中型（最大 300 万连接数）】</v>
      </c>
      <c r="T13" s="10" t="str" cm="1">
        <f t="array" ref="T13">HYPERLINK(
        IFERROR(_xlfn._xlws.FILTER(产品[产品URL],产品[产品选项名]=price[[#This Row],[选择产品]]), "https://cloud.tencent.com/product"),
        price[[#This Row],[产品标识]]
    )</f>
        <v>nat</v>
      </c>
      <c r="U13" s="33" t="str" cm="1">
        <f t="array" ref="U13" xml:space="preserve"> IF(
    ISBLANK(price[[#This Row],[选择产品]]), "-",IFERROR(_xlfn._xlws.FILTER(产品[产品标识],产品[产品选项名]=_xlfn.VALUETOTEXT(price[[#This Row],[选择产品]])), "自定义")
)</f>
        <v>nat</v>
      </c>
      <c r="V13" s="33" t="str" cm="1">
        <f t="array" ref="V13" xml:space="preserve"> IF(
    ISBLANK(price[[#This Row],[选择产品]]), "-",
    IFERROR(_xlfn.SINGLE(_xlfn._xlws.FILTER(产品[产品标识],(产品[产品标识]=price[[#This Row],[产品标识]]) * (产品[报价器]="自动") )), "指定价")
)</f>
        <v>nat</v>
      </c>
      <c r="W13" s="59">
        <f>price[[#This Row],[系统盘HDD]]+price[[#This Row],[数据盘HDD]]+price[[#This Row],[系统盘SSD]]+price[[#This Row],[数据盘SSD]]</f>
        <v>0</v>
      </c>
      <c r="X13" s="68" t="str" cm="1">
        <f t="array" ref="X13" xml:space="preserve"> IF(
    ISBLANK(price[[#This Row],[选择产品]]), "-",IFERROR(_xlfn._xlws.FILTER(报价器产品[可编辑列],报价器产品[产品标识]=price[[#This Row],[产品标识]]), "无")
)</f>
        <v>规格</v>
      </c>
      <c r="Y13" s="68" t="str" cm="1">
        <f t="array" ref="Y13">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nat!$L$2#</v>
      </c>
      <c r="Z13" s="30" t="str" cm="1">
        <f t="array" ref="Z13">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nat!$L$2#</v>
      </c>
      <c r="AA13" s="30" t="str" cm="1">
        <f t="array" ref="AA13">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nat!$L$2#</v>
      </c>
      <c r="AB13" s="30">
        <f>price[[#This Row],[CPU]]*price[[#This Row],[数量]]</f>
        <v>0</v>
      </c>
      <c r="AC13" s="30">
        <f>price[[#This Row],[内存]]*price[[#This Row],[数量]]</f>
        <v>0</v>
      </c>
      <c r="AD13" s="30">
        <f>(price[[#This Row],[系统盘HDD]]+price[[#This Row],[数据盘HDD]])*price[[#This Row],[数量]]</f>
        <v>0</v>
      </c>
      <c r="AE13" s="60">
        <f>(price[[#This Row],[系统盘SSD]]+price[[#This Row],[数据盘SSD]])*price[[#This Row],[数量]]</f>
        <v>0</v>
      </c>
      <c r="AF13" s="31" t="s">
        <v>2139</v>
      </c>
      <c r="AG13" s="42">
        <f>price[[#This Row],[数量]]*price[[#This Row],[按月或一次性费用]]*1.5*24*365/12</f>
        <v>13140</v>
      </c>
      <c r="AH13" s="38" t="str" cm="1">
        <f t="array" ref="AH13">_xlfn.IFS(
    price[[#This Row],[项目]]&lt;&gt;"单元测试用例",       "-",
    price[[#This Row],[期望价格]]=price[[#This Row],[折后价]],         "ok",
    TRUE,                                            "error:" &amp; ADDRESS(ROW(price[[#This Row],[自检]]),COLUMN(price[[#This Row],[自检]]))
)</f>
        <v>ok</v>
      </c>
    </row>
    <row r="14" spans="1:34">
      <c r="A14" s="3" t="s">
        <v>2165</v>
      </c>
      <c r="B14" s="3" t="s">
        <v>2160</v>
      </c>
      <c r="C14" s="11" t="s">
        <v>37</v>
      </c>
      <c r="D14" s="3" t="s">
        <v>2053</v>
      </c>
      <c r="E14" s="3"/>
      <c r="F14" s="3"/>
      <c r="G14" s="14"/>
      <c r="H14" s="3"/>
      <c r="I14" s="3"/>
      <c r="J14" s="3"/>
      <c r="K14" s="3"/>
      <c r="L14" s="51">
        <v>1</v>
      </c>
      <c r="M14" s="51">
        <v>1</v>
      </c>
      <c r="N14" s="51">
        <v>12</v>
      </c>
      <c r="O14" s="77"/>
      <c r="P14" s="53" cm="1">
        <f t="array" ref="P14">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80800</v>
      </c>
      <c r="Q14" s="53">
        <f>IF(AND(ISNUMBER(price[[#This Row],[指定折前价]]),price[[#This Row],[按月或一次性费用]]="一次性"),
    price[[#This Row],[指定折前价]],
   0
)</f>
        <v>0</v>
      </c>
      <c r="R14" s="80">
        <f>IFERROR(
    IF(
        price[[#This Row],[按月或一次性费用]]="一次性",      price[[#This Row],[折前一次性费用单价]] * price[[#This Row],[数量]] * price[[#This Row],[折扣率]],
        price[[#This Row],[折前月单价]] * price[[#This Row],[按月或一次性费用]]* price[[#This Row],[数量]] * price[[#This Row],[折扣率]]
    ),
    0
)</f>
        <v>969600</v>
      </c>
      <c r="S14" s="35" t="str" cm="1">
        <f t="array" ref="S14"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【同城 1G】</v>
      </c>
      <c r="T14" s="10" t="str" cm="1">
        <f t="array" ref="T14">HYPERLINK(
        IFERROR(_xlfn._xlws.FILTER(产品[产品URL],产品[产品选项名]=price[[#This Row],[选择产品]]), "https://cloud.tencent.com/product"),
        price[[#This Row],[产品标识]]
    )</f>
        <v>dc/cas</v>
      </c>
      <c r="U14" s="33" t="str" cm="1">
        <f t="array" ref="U14" xml:space="preserve"> IF(
    ISBLANK(price[[#This Row],[选择产品]]), "-",IFERROR(_xlfn._xlws.FILTER(产品[产品标识],产品[产品选项名]=_xlfn.VALUETOTEXT(price[[#This Row],[选择产品]])), "自定义")
)</f>
        <v>dc/cas</v>
      </c>
      <c r="V14" s="33" t="str" cm="1">
        <f t="array" ref="V14" xml:space="preserve"> IF(
    ISBLANK(price[[#This Row],[选择产品]]), "-",
    IFERROR(_xlfn.SINGLE(_xlfn._xlws.FILTER(产品[产品标识],(产品[产品标识]=price[[#This Row],[产品标识]]) * (产品[报价器]="自动") )), "指定价")
)</f>
        <v>dc/cas</v>
      </c>
      <c r="W14" s="59">
        <f>price[[#This Row],[系统盘HDD]]+price[[#This Row],[数据盘HDD]]+price[[#This Row],[系统盘SSD]]+price[[#This Row],[数据盘SSD]]</f>
        <v>0</v>
      </c>
      <c r="X14" s="68" t="str" cm="1">
        <f t="array" ref="X14" xml:space="preserve"> IF(
    ISBLANK(price[[#This Row],[选择产品]]), "-",IFERROR(_xlfn._xlws.FILTER(报价器产品[可编辑列],报价器产品[产品标识]=price[[#This Row],[产品标识]]), "无")
)</f>
        <v>规格</v>
      </c>
      <c r="Y14" s="68" t="str" cm="1">
        <f t="array" ref="Y14">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dc_cas!$H$2#</v>
      </c>
      <c r="Z14" s="30" t="str" cm="1">
        <f t="array" ref="Z14">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dc_cas!$H$2#</v>
      </c>
      <c r="AA14" s="30" t="str" cm="1">
        <f t="array" ref="AA14">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dc_cas!$H$2#</v>
      </c>
      <c r="AB14" s="30">
        <f>price[[#This Row],[CPU]]*price[[#This Row],[数量]]</f>
        <v>0</v>
      </c>
      <c r="AC14" s="30">
        <f>price[[#This Row],[内存]]*price[[#This Row],[数量]]</f>
        <v>0</v>
      </c>
      <c r="AD14" s="30">
        <f>(price[[#This Row],[系统盘HDD]]+price[[#This Row],[数据盘HDD]])*price[[#This Row],[数量]]</f>
        <v>0</v>
      </c>
      <c r="AE14" s="60">
        <f>(price[[#This Row],[系统盘SSD]]+price[[#This Row],[数据盘SSD]])*price[[#This Row],[数量]]</f>
        <v>0</v>
      </c>
      <c r="AF14" s="31" t="s">
        <v>2142</v>
      </c>
      <c r="AG14" s="42">
        <f>80800*12</f>
        <v>969600</v>
      </c>
      <c r="AH14" s="38" t="str" cm="1">
        <f t="array" ref="AH14">_xlfn.IFS(
    price[[#This Row],[项目]]&lt;&gt;"单元测试用例",       "-",
    price[[#This Row],[期望价格]]=price[[#This Row],[折后价]],         "ok",
    TRUE,                                            "error:" &amp; ADDRESS(ROW(price[[#This Row],[自检]]),COLUMN(price[[#This Row],[自检]]))
)</f>
        <v>ok</v>
      </c>
    </row>
    <row r="15" spans="1:34">
      <c r="A15" s="3" t="s">
        <v>2165</v>
      </c>
      <c r="B15" s="3" t="s">
        <v>39</v>
      </c>
      <c r="C15" s="13" t="s">
        <v>40</v>
      </c>
      <c r="D15" s="3">
        <v>100</v>
      </c>
      <c r="E15" s="3"/>
      <c r="F15" s="12"/>
      <c r="G15" s="14"/>
      <c r="H15" s="12"/>
      <c r="I15" s="12"/>
      <c r="J15" s="12"/>
      <c r="K15" s="12"/>
      <c r="L15" s="51">
        <v>1</v>
      </c>
      <c r="M15" s="51">
        <v>1</v>
      </c>
      <c r="N15" s="51">
        <v>12</v>
      </c>
      <c r="O15" s="77"/>
      <c r="P15" s="53" cm="1">
        <f t="array" ref="P15">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10800</v>
      </c>
      <c r="Q15" s="53">
        <f>IF(AND(ISNUMBER(price[[#This Row],[指定折前价]]),price[[#This Row],[按月或一次性费用]]="一次性"),
    price[[#This Row],[指定折前价]],
   0
)</f>
        <v>0</v>
      </c>
      <c r="R15" s="80">
        <f>IFERROR(
    IF(
        price[[#This Row],[按月或一次性费用]]="一次性",      price[[#This Row],[折前一次性费用单价]] * price[[#This Row],[数量]] * price[[#This Row],[折扣率]],
        price[[#This Row],[折前月单价]] * price[[#This Row],[按月或一次性费用]]* price[[#This Row],[数量]] * price[[#This Row],[折扣率]]
    ),
    0
)</f>
        <v>129600</v>
      </c>
      <c r="S15" s="35" t="str" cm="1">
        <f t="array" ref="S15"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【100】</v>
      </c>
      <c r="T15" s="10" t="str" cm="1">
        <f t="array" ref="T15">HYPERLINK(
        IFERROR(_xlfn._xlws.FILTER(产品[产品URL],产品[产品选项名]=price[[#This Row],[选择产品]]), "https://cloud.tencent.com/product"),
        price[[#This Row],[产品标识]]
    )</f>
        <v>bwp</v>
      </c>
      <c r="U15" s="33" t="str" cm="1">
        <f t="array" ref="U15" xml:space="preserve"> IF(
    ISBLANK(price[[#This Row],[选择产品]]), "-",IFERROR(_xlfn._xlws.FILTER(产品[产品标识],产品[产品选项名]=_xlfn.VALUETOTEXT(price[[#This Row],[选择产品]])), "自定义")
)</f>
        <v>bwp</v>
      </c>
      <c r="V15" s="33" t="str" cm="1">
        <f t="array" ref="V15" xml:space="preserve"> IF(
    ISBLANK(price[[#This Row],[选择产品]]), "-",
    IFERROR(_xlfn.SINGLE(_xlfn._xlws.FILTER(产品[产品标识],(产品[产品标识]=price[[#This Row],[产品标识]]) * (产品[报价器]="自动") )), "指定价")
)</f>
        <v>bwp</v>
      </c>
      <c r="W15" s="59">
        <f>price[[#This Row],[系统盘HDD]]+price[[#This Row],[数据盘HDD]]+price[[#This Row],[系统盘SSD]]+price[[#This Row],[数据盘SSD]]</f>
        <v>0</v>
      </c>
      <c r="X15" s="68" t="str" cm="1">
        <f t="array" ref="X15" xml:space="preserve"> IF(
    ISBLANK(price[[#This Row],[选择产品]]), "-",IFERROR(_xlfn._xlws.FILTER(报价器产品[可编辑列],报价器产品[产品标识]=price[[#This Row],[产品标识]]), "无")
)</f>
        <v>规格</v>
      </c>
      <c r="Y15" s="68" t="str" cm="1">
        <f t="array" ref="Y15">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bwp!$E$8#</v>
      </c>
      <c r="Z15" s="30" t="str" cm="1">
        <f t="array" ref="Z15">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bwp!$E$8#</v>
      </c>
      <c r="AA15" s="30" t="str" cm="1">
        <f t="array" ref="AA15">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bwp!$E$8#</v>
      </c>
      <c r="AB15" s="30">
        <f>price[[#This Row],[CPU]]*price[[#This Row],[数量]]</f>
        <v>0</v>
      </c>
      <c r="AC15" s="30">
        <f>price[[#This Row],[内存]]*price[[#This Row],[数量]]</f>
        <v>0</v>
      </c>
      <c r="AD15" s="30">
        <f>(price[[#This Row],[系统盘HDD]]+price[[#This Row],[数据盘HDD]])*price[[#This Row],[数量]]</f>
        <v>0</v>
      </c>
      <c r="AE15" s="60">
        <f>(price[[#This Row],[系统盘SSD]]+price[[#This Row],[数据盘SSD]])*price[[#This Row],[数量]]</f>
        <v>0</v>
      </c>
      <c r="AF15" s="31" t="s">
        <v>2140</v>
      </c>
      <c r="AG15" s="42">
        <f>price[[#This Row],[数量]]*price[[#This Row],[按月或一次性费用]]*100*108</f>
        <v>129600</v>
      </c>
      <c r="AH15" s="38" t="str" cm="1">
        <f t="array" ref="AH15">_xlfn.IFS(
    price[[#This Row],[项目]]&lt;&gt;"单元测试用例",       "-",
    price[[#This Row],[期望价格]]=price[[#This Row],[折后价]],         "ok",
    TRUE,                                            "error:" &amp; ADDRESS(ROW(price[[#This Row],[自检]]),COLUMN(price[[#This Row],[自检]]))
)</f>
        <v>ok</v>
      </c>
    </row>
    <row r="16" spans="1:34">
      <c r="A16" s="3" t="s">
        <v>2165</v>
      </c>
      <c r="B16" s="3" t="s">
        <v>2162</v>
      </c>
      <c r="C16" s="23" t="s">
        <v>41</v>
      </c>
      <c r="D16" s="3"/>
      <c r="E16" s="3"/>
      <c r="F16" s="24"/>
      <c r="G16" s="14"/>
      <c r="H16" s="24"/>
      <c r="I16" s="25"/>
      <c r="J16" s="25"/>
      <c r="K16" s="25"/>
      <c r="L16" s="51">
        <v>1</v>
      </c>
      <c r="M16" s="51">
        <v>1</v>
      </c>
      <c r="N16" s="51">
        <v>12</v>
      </c>
      <c r="O16" s="78">
        <v>1000</v>
      </c>
      <c r="P16" s="53" cm="1">
        <f t="array" ref="P16">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1000</v>
      </c>
      <c r="Q16" s="54">
        <f>IF(AND(ISNUMBER(price[[#This Row],[指定折前价]]),price[[#This Row],[按月或一次性费用]]="一次性"),
    price[[#This Row],[指定折前价]],
   0
)</f>
        <v>0</v>
      </c>
      <c r="R16" s="81">
        <f>IFERROR(
    IF(
        price[[#This Row],[按月或一次性费用]]="一次性",      price[[#This Row],[折前一次性费用单价]] * price[[#This Row],[数量]] * price[[#This Row],[折扣率]],
        price[[#This Row],[折前月单价]] * price[[#This Row],[按月或一次性费用]]* price[[#This Row],[数量]] * price[[#This Row],[折扣率]]
    ),
    0
)</f>
        <v>12000</v>
      </c>
      <c r="S16" s="35" t="str" cm="1">
        <f t="array" ref="S16"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16" s="10" t="str" cm="1">
        <f t="array" ref="T16">HYPERLINK(
        IFERROR(_xlfn._xlws.FILTER(产品[产品URL],产品[产品选项名]=price[[#This Row],[选择产品]]), "https://cloud.tencent.com/product"),
        price[[#This Row],[产品标识]]
    )</f>
        <v>tdc</v>
      </c>
      <c r="U16" s="36" t="str" cm="1">
        <f t="array" ref="U16" xml:space="preserve"> IF(
    ISBLANK(price[[#This Row],[选择产品]]), "-",IFERROR(_xlfn._xlws.FILTER(产品[产品标识],产品[产品选项名]=_xlfn.VALUETOTEXT(price[[#This Row],[选择产品]])), "自定义")
)</f>
        <v>tdc</v>
      </c>
      <c r="V16" s="33" t="str" cm="1">
        <f t="array" ref="V16" xml:space="preserve"> IF(
    ISBLANK(price[[#This Row],[选择产品]]), "-",
    IFERROR(_xlfn.SINGLE(_xlfn._xlws.FILTER(产品[产品标识],(产品[产品标识]=price[[#This Row],[产品标识]]) * (产品[报价器]="自动") )), "指定价")
)</f>
        <v>指定价</v>
      </c>
      <c r="W16" s="59">
        <f>price[[#This Row],[系统盘HDD]]+price[[#This Row],[数据盘HDD]]+price[[#This Row],[系统盘SSD]]+price[[#This Row],[数据盘SSD]]</f>
        <v>0</v>
      </c>
      <c r="X16" s="68" t="str" cm="1">
        <f t="array" ref="X16" xml:space="preserve"> IF(
    ISBLANK(price[[#This Row],[选择产品]]), "-",IFERROR(_xlfn._xlws.FILTER(报价器产品[可编辑列],报价器产品[产品标识]=price[[#This Row],[产品标识]]), "无")
)</f>
        <v>无</v>
      </c>
      <c r="Y16" s="68" t="str" cm="1">
        <f t="array" ref="Y16">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region!$G$2#</v>
      </c>
      <c r="Z16" s="30" t="str" cm="1">
        <f t="array" ref="Z16">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region!$G$2#</v>
      </c>
      <c r="AA16" s="30" t="str" cm="1">
        <f t="array" ref="AA16">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region!$G$2#</v>
      </c>
      <c r="AB16" s="30">
        <f>price[[#This Row],[CPU]]*price[[#This Row],[数量]]</f>
        <v>0</v>
      </c>
      <c r="AC16" s="30">
        <f>price[[#This Row],[内存]]*price[[#This Row],[数量]]</f>
        <v>0</v>
      </c>
      <c r="AD16" s="30">
        <f>(price[[#This Row],[系统盘HDD]]+price[[#This Row],[数据盘HDD]])*price[[#This Row],[数量]]</f>
        <v>0</v>
      </c>
      <c r="AE16" s="60">
        <f>(price[[#This Row],[系统盘SSD]]+price[[#This Row],[数据盘SSD]])*price[[#This Row],[数量]]</f>
        <v>0</v>
      </c>
      <c r="AF16" s="31" t="s">
        <v>2143</v>
      </c>
      <c r="AG16" s="42">
        <f>price[[#This Row],[数量]]*price[[#This Row],[按月或一次性费用]]*1000</f>
        <v>12000</v>
      </c>
      <c r="AH16" s="38" t="str" cm="1">
        <f t="array" ref="AH16">_xlfn.IFS(
    price[[#This Row],[项目]]&lt;&gt;"单元测试用例",       "-",
    price[[#This Row],[期望价格]]=price[[#This Row],[折后价]],         "ok",
    TRUE,                                            "error:" &amp; ADDRESS(ROW(price[[#This Row],[自检]]),COLUMN(price[[#This Row],[自检]]))
)</f>
        <v>ok</v>
      </c>
    </row>
    <row r="17" spans="1:34">
      <c r="A17" s="3" t="s">
        <v>2165</v>
      </c>
      <c r="B17" s="3" t="s">
        <v>2161</v>
      </c>
      <c r="C17" s="16" t="s">
        <v>2130</v>
      </c>
      <c r="D17" s="3"/>
      <c r="E17" s="3"/>
      <c r="F17" s="17"/>
      <c r="G17" s="14"/>
      <c r="H17" s="17"/>
      <c r="I17" s="18"/>
      <c r="J17" s="18"/>
      <c r="K17" s="18"/>
      <c r="L17" s="51">
        <v>1</v>
      </c>
      <c r="M17" s="51">
        <v>1</v>
      </c>
      <c r="N17" s="51" t="s">
        <v>2167</v>
      </c>
      <c r="O17" s="77">
        <v>50000</v>
      </c>
      <c r="P17" s="53" cm="1">
        <f t="array" ref="P17">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17" s="53">
        <f>IF(AND(ISNUMBER(price[[#This Row],[指定折前价]]),price[[#This Row],[按月或一次性费用]]="一次性"),
    price[[#This Row],[指定折前价]],
   0
)</f>
        <v>50000</v>
      </c>
      <c r="R17" s="81">
        <f>IFERROR(
    IF(
        price[[#This Row],[按月或一次性费用]]="一次性",      price[[#This Row],[折前一次性费用单价]] * price[[#This Row],[数量]] * price[[#This Row],[折扣率]],
        price[[#This Row],[折前月单价]] * price[[#This Row],[按月或一次性费用]]* price[[#This Row],[数量]] * price[[#This Row],[折扣率]]
    ),
    0
)</f>
        <v>50000</v>
      </c>
      <c r="S17" s="34" t="str" cm="1">
        <f t="array" ref="S1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17" s="10" t="str" cm="1">
        <f t="array" ref="T17">HYPERLINK(
        IFERROR(_xlfn._xlws.FILTER(产品[产品URL],产品[产品选项名]=price[[#This Row],[选择产品]]), "https://cloud.tencent.com/product"),
        price[[#This Row],[产品标识]]
    )</f>
        <v>自定义</v>
      </c>
      <c r="U17" s="36" t="str" cm="1">
        <f t="array" ref="U17" xml:space="preserve"> IF(
    ISBLANK(price[[#This Row],[选择产品]]), "-",IFERROR(_xlfn._xlws.FILTER(产品[产品标识],产品[产品选项名]=_xlfn.VALUETOTEXT(price[[#This Row],[选择产品]])), "自定义")
)</f>
        <v>自定义</v>
      </c>
      <c r="V17" s="33" t="str" cm="1">
        <f t="array" ref="V17" xml:space="preserve"> IF(
    ISBLANK(price[[#This Row],[选择产品]]), "-",
    IFERROR(_xlfn.SINGLE(_xlfn._xlws.FILTER(产品[产品标识],(产品[产品标识]=price[[#This Row],[产品标识]]) * (产品[报价器]="自动") )), "指定价")
)</f>
        <v>指定价</v>
      </c>
      <c r="W17" s="59">
        <f>price[[#This Row],[系统盘HDD]]+price[[#This Row],[数据盘HDD]]+price[[#This Row],[系统盘SSD]]+price[[#This Row],[数据盘SSD]]</f>
        <v>0</v>
      </c>
      <c r="X17" s="68" t="str" cm="1">
        <f t="array" ref="X17" xml:space="preserve"> IF(
    ISBLANK(price[[#This Row],[选择产品]]), "-",IFERROR(_xlfn._xlws.FILTER(报价器产品[可编辑列],报价器产品[产品标识]=price[[#This Row],[产品标识]]), "无")
)</f>
        <v>无</v>
      </c>
      <c r="Y17" s="68" t="str" cm="1">
        <f t="array" ref="Y17">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region!$G$2#</v>
      </c>
      <c r="Z17" s="30" t="str" cm="1">
        <f t="array" ref="Z17">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region!$G$2#</v>
      </c>
      <c r="AA17" s="30" t="str" cm="1">
        <f t="array" ref="AA17">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region!$G$2#</v>
      </c>
      <c r="AB17" s="30">
        <f>price[[#This Row],[CPU]]*price[[#This Row],[数量]]</f>
        <v>0</v>
      </c>
      <c r="AC17" s="30">
        <f>price[[#This Row],[内存]]*price[[#This Row],[数量]]</f>
        <v>0</v>
      </c>
      <c r="AD17" s="30">
        <f>(price[[#This Row],[系统盘HDD]]+price[[#This Row],[数据盘HDD]])*price[[#This Row],[数量]]</f>
        <v>0</v>
      </c>
      <c r="AE17" s="60">
        <f>(price[[#This Row],[系统盘SSD]]+price[[#This Row],[数据盘SSD]])*price[[#This Row],[数量]]</f>
        <v>0</v>
      </c>
      <c r="AF17" s="31" t="s">
        <v>2144</v>
      </c>
      <c r="AG17" s="42">
        <v>50000</v>
      </c>
      <c r="AH17" s="38" t="str" cm="1">
        <f t="array" ref="AH17">_xlfn.IFS(
    price[[#This Row],[项目]]&lt;&gt;"单元测试用例",       "-",
    price[[#This Row],[期望价格]]=price[[#This Row],[折后价]],         "ok",
    TRUE,                                            "error:" &amp; ADDRESS(ROW(price[[#This Row],[自检]]),COLUMN(price[[#This Row],[自检]]))
)</f>
        <v>ok</v>
      </c>
    </row>
    <row r="18" spans="1:34">
      <c r="A18" s="3"/>
      <c r="B18" s="3"/>
      <c r="C18" s="23"/>
      <c r="D18" s="26"/>
      <c r="E18" s="3"/>
      <c r="F18" s="24"/>
      <c r="G18" s="14"/>
      <c r="H18" s="24"/>
      <c r="I18" s="25"/>
      <c r="J18" s="25"/>
      <c r="K18" s="25"/>
      <c r="L18" s="52"/>
      <c r="M18" s="52"/>
      <c r="N18" s="52"/>
      <c r="O18" s="79"/>
      <c r="P18" s="54" cm="1">
        <f t="array" ref="P18">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18" s="54">
        <f>IF(AND(ISNUMBER(price[[#This Row],[指定折前价]]),price[[#This Row],[按月或一次性费用]]="一次性"),
    price[[#This Row],[指定折前价]],
   0
)</f>
        <v>0</v>
      </c>
      <c r="R18" s="81">
        <f>IFERROR(
    IF(
        price[[#This Row],[按月或一次性费用]]="一次性",      price[[#This Row],[折前一次性费用单价]] * price[[#This Row],[数量]] * price[[#This Row],[折扣率]],
        price[[#This Row],[折前月单价]] * price[[#This Row],[按月或一次性费用]]* price[[#This Row],[数量]] * price[[#This Row],[折扣率]]
    ),
    0
)</f>
        <v>0</v>
      </c>
      <c r="S18" s="37" t="str" cm="1">
        <f t="array" ref="S1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18" s="10" t="str" cm="1">
        <f t="array" ref="T18">HYPERLINK(
        IFERROR(_xlfn._xlws.FILTER(产品[产品URL],产品[产品选项名]=price[[#This Row],[选择产品]]), "https://cloud.tencent.com/product"),
        price[[#This Row],[产品标识]]
    )</f>
        <v>-</v>
      </c>
      <c r="U18" s="36" t="str" cm="1">
        <f t="array" ref="U18" xml:space="preserve"> IF(
    ISBLANK(price[[#This Row],[选择产品]]), "-",IFERROR(_xlfn._xlws.FILTER(产品[产品标识],产品[产品选项名]=_xlfn.VALUETOTEXT(price[[#This Row],[选择产品]])), "自定义")
)</f>
        <v>-</v>
      </c>
      <c r="V18" s="33" t="str" cm="1">
        <f t="array" ref="V18" xml:space="preserve"> IF(
    ISBLANK(price[[#This Row],[选择产品]]), "-",
    IFERROR(_xlfn.SINGLE(_xlfn._xlws.FILTER(产品[产品标识],(产品[产品标识]=price[[#This Row],[产品标识]]) * (产品[报价器]="自动") )), "指定价")
)</f>
        <v>-</v>
      </c>
      <c r="W18" s="59">
        <f>price[[#This Row],[系统盘HDD]]+price[[#This Row],[数据盘HDD]]+price[[#This Row],[系统盘SSD]]+price[[#This Row],[数据盘SSD]]</f>
        <v>0</v>
      </c>
      <c r="X18" s="68" t="str" cm="1">
        <f t="array" ref="X18" xml:space="preserve"> IF(
    ISBLANK(price[[#This Row],[选择产品]]), "-",IFERROR(_xlfn._xlws.FILTER(报价器产品[可编辑列],报价器产品[产品标识]=price[[#This Row],[产品标识]]), "无")
)</f>
        <v>-</v>
      </c>
      <c r="Y18" s="68" t="str" cm="1">
        <f t="array" ref="Y18">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region!$L$2#</v>
      </c>
      <c r="Z18" s="31" t="str" cm="1">
        <f t="array" ref="Z18">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region!$L$2#</v>
      </c>
      <c r="AA18" s="31" t="str" cm="1">
        <f t="array" ref="AA18">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region!$L$2#</v>
      </c>
      <c r="AB18" s="31">
        <f>price[[#This Row],[CPU]]*price[[#This Row],[数量]]</f>
        <v>0</v>
      </c>
      <c r="AC18" s="31">
        <f>price[[#This Row],[内存]]*price[[#This Row],[数量]]</f>
        <v>0</v>
      </c>
      <c r="AD18" s="31">
        <f>(price[[#This Row],[系统盘HDD]]+price[[#This Row],[数据盘HDD]])*price[[#This Row],[数量]]</f>
        <v>0</v>
      </c>
      <c r="AE18" s="61">
        <f>(price[[#This Row],[系统盘SSD]]+price[[#This Row],[数据盘SSD]])*price[[#This Row],[数量]]</f>
        <v>0</v>
      </c>
      <c r="AF18" s="31"/>
      <c r="AG18" s="42"/>
      <c r="AH18" s="38" t="str" cm="1">
        <f t="array" ref="AH18">_xlfn.IFS(
    price[[#This Row],[项目]]&lt;&gt;"单元测试用例",       "-",
    price[[#This Row],[期望价格]]=price[[#This Row],[折后价]],         "ok",
    TRUE,                                            "error:" &amp; ADDRESS(ROW(price[[#This Row],[自检]]),COLUMN(price[[#This Row],[自检]]))
)</f>
        <v>-</v>
      </c>
    </row>
    <row r="19" spans="1:34">
      <c r="A19" s="3"/>
      <c r="B19" s="3"/>
      <c r="C19" s="23"/>
      <c r="D19" s="26"/>
      <c r="E19" s="3"/>
      <c r="F19" s="24"/>
      <c r="G19" s="14"/>
      <c r="H19" s="24"/>
      <c r="I19" s="25"/>
      <c r="J19" s="25"/>
      <c r="K19" s="25"/>
      <c r="L19" s="52"/>
      <c r="M19" s="52"/>
      <c r="N19" s="52"/>
      <c r="O19" s="79"/>
      <c r="P19" s="54" cm="1">
        <f t="array" ref="P19">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19" s="54">
        <f>IF(AND(ISNUMBER(price[[#This Row],[指定折前价]]),price[[#This Row],[按月或一次性费用]]="一次性"),
    price[[#This Row],[指定折前价]],
   0
)</f>
        <v>0</v>
      </c>
      <c r="R19" s="81">
        <f>IFERROR(
    IF(
        price[[#This Row],[按月或一次性费用]]="一次性",      price[[#This Row],[折前一次性费用单价]] * price[[#This Row],[数量]] * price[[#This Row],[折扣率]],
        price[[#This Row],[折前月单价]] * price[[#This Row],[按月或一次性费用]]* price[[#This Row],[数量]] * price[[#This Row],[折扣率]]
    ),
    0
)</f>
        <v>0</v>
      </c>
      <c r="S19" s="37" t="str" cm="1">
        <f t="array" ref="S1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19" s="10" t="str" cm="1">
        <f t="array" ref="T19">HYPERLINK(
        IFERROR(_xlfn._xlws.FILTER(产品[产品URL],产品[产品选项名]=price[[#This Row],[选择产品]]), "https://cloud.tencent.com/product"),
        price[[#This Row],[产品标识]]
    )</f>
        <v>-</v>
      </c>
      <c r="U19" s="36" t="str" cm="1">
        <f t="array" ref="U19" xml:space="preserve"> IF(
    ISBLANK(price[[#This Row],[选择产品]]), "-",IFERROR(_xlfn._xlws.FILTER(产品[产品标识],产品[产品选项名]=_xlfn.VALUETOTEXT(price[[#This Row],[选择产品]])), "自定义")
)</f>
        <v>-</v>
      </c>
      <c r="V19" s="33" t="str" cm="1">
        <f t="array" ref="V19" xml:space="preserve"> IF(
    ISBLANK(price[[#This Row],[选择产品]]), "-",
    IFERROR(_xlfn.SINGLE(_xlfn._xlws.FILTER(产品[产品标识],(产品[产品标识]=price[[#This Row],[产品标识]]) * (产品[报价器]="自动") )), "指定价")
)</f>
        <v>-</v>
      </c>
      <c r="W19" s="59">
        <f>price[[#This Row],[系统盘HDD]]+price[[#This Row],[数据盘HDD]]+price[[#This Row],[系统盘SSD]]+price[[#This Row],[数据盘SSD]]</f>
        <v>0</v>
      </c>
      <c r="X19" s="68" t="str" cm="1">
        <f t="array" ref="X19" xml:space="preserve"> IF(
    ISBLANK(price[[#This Row],[选择产品]]), "-",IFERROR(_xlfn._xlws.FILTER(报价器产品[可编辑列],报价器产品[产品标识]=price[[#This Row],[产品标识]]), "无")
)</f>
        <v>-</v>
      </c>
      <c r="Y19" s="68" t="str" cm="1">
        <f t="array" ref="Y19">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region!$L$2#</v>
      </c>
      <c r="Z19" s="31" t="str" cm="1">
        <f t="array" ref="Z19">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region!$L$2#</v>
      </c>
      <c r="AA19" s="31" t="str" cm="1">
        <f t="array" ref="AA19">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region!$L$2#</v>
      </c>
      <c r="AB19" s="31">
        <f>price[[#This Row],[CPU]]*price[[#This Row],[数量]]</f>
        <v>0</v>
      </c>
      <c r="AC19" s="31">
        <f>price[[#This Row],[内存]]*price[[#This Row],[数量]]</f>
        <v>0</v>
      </c>
      <c r="AD19" s="31">
        <f>(price[[#This Row],[系统盘HDD]]+price[[#This Row],[数据盘HDD]])*price[[#This Row],[数量]]</f>
        <v>0</v>
      </c>
      <c r="AE19" s="61">
        <f>(price[[#This Row],[系统盘SSD]]+price[[#This Row],[数据盘SSD]])*price[[#This Row],[数量]]</f>
        <v>0</v>
      </c>
      <c r="AF19" s="31"/>
      <c r="AG19" s="42"/>
      <c r="AH19" s="38" t="str" cm="1">
        <f t="array" ref="AH19">_xlfn.IFS(
    price[[#This Row],[项目]]&lt;&gt;"单元测试用例",       "-",
    price[[#This Row],[期望价格]]=price[[#This Row],[折后价]],         "ok",
    TRUE,                                            "error:" &amp; ADDRESS(ROW(price[[#This Row],[自检]]),COLUMN(price[[#This Row],[自检]]))
)</f>
        <v>-</v>
      </c>
    </row>
    <row r="20" spans="1:34">
      <c r="A20" s="3"/>
      <c r="B20" s="3"/>
      <c r="C20" s="23"/>
      <c r="D20" s="26"/>
      <c r="E20" s="3"/>
      <c r="F20" s="24"/>
      <c r="G20" s="14"/>
      <c r="H20" s="24"/>
      <c r="I20" s="25"/>
      <c r="J20" s="25"/>
      <c r="K20" s="25"/>
      <c r="L20" s="52"/>
      <c r="M20" s="52"/>
      <c r="N20" s="52"/>
      <c r="O20" s="79"/>
      <c r="P20" s="54" cm="1">
        <f t="array" ref="P20">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0" s="54">
        <f>IF(AND(ISNUMBER(price[[#This Row],[指定折前价]]),price[[#This Row],[按月或一次性费用]]="一次性"),
    price[[#This Row],[指定折前价]],
   0
)</f>
        <v>0</v>
      </c>
      <c r="R20" s="81">
        <f>IFERROR(
    IF(
        price[[#This Row],[按月或一次性费用]]="一次性",      price[[#This Row],[折前一次性费用单价]] * price[[#This Row],[数量]] * price[[#This Row],[折扣率]],
        price[[#This Row],[折前月单价]] * price[[#This Row],[按月或一次性费用]]* price[[#This Row],[数量]] * price[[#This Row],[折扣率]]
    ),
    0
)</f>
        <v>0</v>
      </c>
      <c r="S20" s="37" t="str" cm="1">
        <f t="array" ref="S2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20" s="10" t="str" cm="1">
        <f t="array" ref="T20">HYPERLINK(
        IFERROR(_xlfn._xlws.FILTER(产品[产品URL],产品[产品选项名]=price[[#This Row],[选择产品]]), "https://cloud.tencent.com/product"),
        price[[#This Row],[产品标识]]
    )</f>
        <v>-</v>
      </c>
      <c r="U20" s="36" t="str" cm="1">
        <f t="array" ref="U20" xml:space="preserve"> IF(
    ISBLANK(price[[#This Row],[选择产品]]), "-",IFERROR(_xlfn._xlws.FILTER(产品[产品标识],产品[产品选项名]=_xlfn.VALUETOTEXT(price[[#This Row],[选择产品]])), "自定义")
)</f>
        <v>-</v>
      </c>
      <c r="V20" s="33" t="str" cm="1">
        <f t="array" ref="V20" xml:space="preserve"> IF(
    ISBLANK(price[[#This Row],[选择产品]]), "-",
    IFERROR(_xlfn.SINGLE(_xlfn._xlws.FILTER(产品[产品标识],(产品[产品标识]=price[[#This Row],[产品标识]]) * (产品[报价器]="自动") )), "指定价")
)</f>
        <v>-</v>
      </c>
      <c r="W20" s="59">
        <f>price[[#This Row],[系统盘HDD]]+price[[#This Row],[数据盘HDD]]+price[[#This Row],[系统盘SSD]]+price[[#This Row],[数据盘SSD]]</f>
        <v>0</v>
      </c>
      <c r="X20" s="68" t="str" cm="1">
        <f t="array" ref="X20" xml:space="preserve"> IF(
    ISBLANK(price[[#This Row],[选择产品]]), "-",IFERROR(_xlfn._xlws.FILTER(报价器产品[可编辑列],报价器产品[产品标识]=price[[#This Row],[产品标识]]), "无")
)</f>
        <v>-</v>
      </c>
      <c r="Y20" s="68" t="str" cm="1">
        <f t="array" ref="Y20">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region!$L$2#</v>
      </c>
      <c r="Z20" s="31" t="str" cm="1">
        <f t="array" ref="Z20">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region!$L$2#</v>
      </c>
      <c r="AA20" s="31" t="str" cm="1">
        <f t="array" ref="AA20">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region!$L$2#</v>
      </c>
      <c r="AB20" s="31">
        <f>price[[#This Row],[CPU]]*price[[#This Row],[数量]]</f>
        <v>0</v>
      </c>
      <c r="AC20" s="31">
        <f>price[[#This Row],[内存]]*price[[#This Row],[数量]]</f>
        <v>0</v>
      </c>
      <c r="AD20" s="31">
        <f>(price[[#This Row],[系统盘HDD]]+price[[#This Row],[数据盘HDD]])*price[[#This Row],[数量]]</f>
        <v>0</v>
      </c>
      <c r="AE20" s="61">
        <f>(price[[#This Row],[系统盘SSD]]+price[[#This Row],[数据盘SSD]])*price[[#This Row],[数量]]</f>
        <v>0</v>
      </c>
      <c r="AF20" s="31"/>
      <c r="AG20" s="42"/>
      <c r="AH20" s="38" t="str" cm="1">
        <f t="array" ref="AH20">_xlfn.IFS(
    price[[#This Row],[项目]]&lt;&gt;"单元测试用例",       "-",
    price[[#This Row],[期望价格]]=price[[#This Row],[折后价]],         "ok",
    TRUE,                                            "error:" &amp; ADDRESS(ROW(price[[#This Row],[自检]]),COLUMN(price[[#This Row],[自检]]))
)</f>
        <v>-</v>
      </c>
    </row>
    <row r="21" spans="1:34">
      <c r="A21" s="3" t="s">
        <v>2159</v>
      </c>
      <c r="B21" s="3" t="s">
        <v>24</v>
      </c>
      <c r="C21" s="23" t="s">
        <v>25</v>
      </c>
      <c r="D21" s="26"/>
      <c r="E21" s="3"/>
      <c r="F21" s="24"/>
      <c r="G21" s="14"/>
      <c r="H21" s="24"/>
      <c r="I21" s="25"/>
      <c r="J21" s="25"/>
      <c r="K21" s="25"/>
      <c r="L21" s="52"/>
      <c r="M21" s="52"/>
      <c r="N21" s="52"/>
      <c r="O21" s="79"/>
      <c r="P21" s="54" cm="1">
        <f t="array" ref="P2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1" s="54">
        <f>IF(AND(ISNUMBER(price[[#This Row],[指定折前价]]),price[[#This Row],[按月或一次性费用]]="一次性"),
    price[[#This Row],[指定折前价]],
   0
)</f>
        <v>0</v>
      </c>
      <c r="R21" s="81">
        <f>IFERROR(
    IF(
        price[[#This Row],[按月或一次性费用]]="一次性",      price[[#This Row],[折前一次性费用单价]] * price[[#This Row],[数量]] * price[[#This Row],[折扣率]],
        price[[#This Row],[折前月单价]] * price[[#This Row],[按月或一次性费用]]* price[[#This Row],[数量]] * price[[#This Row],[折扣率]]
    ),
    0
)</f>
        <v>0</v>
      </c>
      <c r="S21" s="37" t="str" cm="1">
        <f t="array" ref="S2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
 CPU?
 内存?</v>
      </c>
      <c r="T21" s="10" t="str" cm="1">
        <f t="array" ref="T21">HYPERLINK(
        IFERROR(_xlfn._xlws.FILTER(产品[产品URL],产品[产品选项名]=price[[#This Row],[选择产品]]), "https://cloud.tencent.com/product"),
        price[[#This Row],[产品标识]]
    )</f>
        <v>cvm</v>
      </c>
      <c r="U21" s="36" t="str" cm="1">
        <f t="array" ref="U21" xml:space="preserve"> IF(
    ISBLANK(price[[#This Row],[选择产品]]), "-",IFERROR(_xlfn._xlws.FILTER(产品[产品标识],产品[产品选项名]=_xlfn.VALUETOTEXT(price[[#This Row],[选择产品]])), "自定义")
)</f>
        <v>cvm</v>
      </c>
      <c r="V21" s="33" t="str" cm="1">
        <f t="array" ref="V21" xml:space="preserve"> IF(
    ISBLANK(price[[#This Row],[选择产品]]), "-",
    IFERROR(_xlfn.SINGLE(_xlfn._xlws.FILTER(产品[产品标识],(产品[产品标识]=price[[#This Row],[产品标识]]) * (产品[报价器]="自动") )), "指定价")
)</f>
        <v>cvm</v>
      </c>
      <c r="W21" s="59">
        <f>price[[#This Row],[系统盘HDD]]+price[[#This Row],[数据盘HDD]]+price[[#This Row],[系统盘SSD]]+price[[#This Row],[数据盘SSD]]</f>
        <v>0</v>
      </c>
      <c r="X21" s="68" t="str" cm="1">
        <f t="array" ref="X21" xml:space="preserve"> IF(
    ISBLANK(price[[#This Row],[选择产品]]), "-",IFERROR(_xlfn._xlws.FILTER(报价器产品[可编辑列],报价器产品[产品标识]=price[[#This Row],[产品标识]]), "无")
)</f>
        <v>规格,CPU,内存,系统盘HDD,系统盘SSD,数据盘HDD,数据盘SSD</v>
      </c>
      <c r="Y21" s="68" t="str" cm="1">
        <f t="array" ref="Y21">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选规格!$L$7#</v>
      </c>
      <c r="Z21" s="31" t="str" cm="1">
        <f t="array" ref="Z21">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选CPU!$K$7#</v>
      </c>
      <c r="AA21" s="31" t="str" cm="1">
        <f t="array" ref="AA21">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选内存!$J$7#</v>
      </c>
      <c r="AB21" s="31">
        <f>price[[#This Row],[CPU]]*price[[#This Row],[数量]]</f>
        <v>0</v>
      </c>
      <c r="AC21" s="31">
        <f>price[[#This Row],[内存]]*price[[#This Row],[数量]]</f>
        <v>0</v>
      </c>
      <c r="AD21" s="31">
        <f>(price[[#This Row],[系统盘HDD]]+price[[#This Row],[数据盘HDD]])*price[[#This Row],[数量]]</f>
        <v>0</v>
      </c>
      <c r="AE21" s="61">
        <f>(price[[#This Row],[系统盘SSD]]+price[[#This Row],[数据盘SSD]])*price[[#This Row],[数量]]</f>
        <v>0</v>
      </c>
      <c r="AF21" s="31"/>
      <c r="AG21" s="42"/>
      <c r="AH21" s="38" t="str" cm="1">
        <f t="array" ref="AH21">_xlfn.IFS(
    price[[#This Row],[项目]]&lt;&gt;"单元测试用例",       "-",
    price[[#This Row],[期望价格]]=price[[#This Row],[折后价]],         "ok",
    TRUE,                                            "error:" &amp; ADDRESS(ROW(price[[#This Row],[自检]]),COLUMN(price[[#This Row],[自检]]))
)</f>
        <v>-</v>
      </c>
    </row>
    <row r="22" spans="1:34">
      <c r="A22" s="3" t="s">
        <v>2159</v>
      </c>
      <c r="B22" s="3" t="s">
        <v>26</v>
      </c>
      <c r="C22" s="23" t="s">
        <v>27</v>
      </c>
      <c r="D22" s="26"/>
      <c r="E22" s="3"/>
      <c r="F22" s="24"/>
      <c r="G22" s="14"/>
      <c r="H22" s="24"/>
      <c r="I22" s="25"/>
      <c r="J22" s="25"/>
      <c r="K22" s="25"/>
      <c r="L22" s="52"/>
      <c r="M22" s="52"/>
      <c r="N22" s="52"/>
      <c r="O22" s="79"/>
      <c r="P22" s="54" cm="1">
        <f t="array" ref="P22">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2" s="54">
        <f>IF(AND(ISNUMBER(price[[#This Row],[指定折前价]]),price[[#This Row],[按月或一次性费用]]="一次性"),
    price[[#This Row],[指定折前价]],
   0
)</f>
        <v>0</v>
      </c>
      <c r="R22" s="81">
        <f>IFERROR(
    IF(
        price[[#This Row],[按月或一次性费用]]="一次性",      price[[#This Row],[折前一次性费用单价]] * price[[#This Row],[数量]] * price[[#This Row],[折扣率]],
        price[[#This Row],[折前月单价]] * price[[#This Row],[按月或一次性费用]]* price[[#This Row],[数量]] * price[[#This Row],[折扣率]]
    ),
    0
)</f>
        <v>0</v>
      </c>
      <c r="S22" s="37" t="str" cm="1">
        <f t="array" ref="S2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
 硬盘?</v>
      </c>
      <c r="T22" s="15" t="str" cm="1">
        <f t="array" ref="T22">HYPERLINK(
        IFERROR(_xlfn._xlws.FILTER(产品[产品URL],产品[产品选项名]=price[[#This Row],[选择产品]]), "https://cloud.tencent.com/product"),
        price[[#This Row],[产品标识]]
    )</f>
        <v>cdb</v>
      </c>
      <c r="U22" s="36" t="str" cm="1">
        <f t="array" ref="U22" xml:space="preserve"> IF(
    ISBLANK(price[[#This Row],[选择产品]]), "-",IFERROR(_xlfn._xlws.FILTER(产品[产品标识],产品[产品选项名]=_xlfn.VALUETOTEXT(price[[#This Row],[选择产品]])), "自定义")
)</f>
        <v>cdb</v>
      </c>
      <c r="V22" s="33" t="str" cm="1">
        <f t="array" ref="V22" xml:space="preserve"> IF(
    ISBLANK(price[[#This Row],[选择产品]]), "-",
    IFERROR(_xlfn.SINGLE(_xlfn._xlws.FILTER(产品[产品标识],(产品[产品标识]=price[[#This Row],[产品标识]]) * (产品[报价器]="自动") )), "指定价")
)</f>
        <v>cdb</v>
      </c>
      <c r="W22" s="59">
        <f>price[[#This Row],[系统盘HDD]]+price[[#This Row],[数据盘HDD]]+price[[#This Row],[系统盘SSD]]+price[[#This Row],[数据盘SSD]]</f>
        <v>0</v>
      </c>
      <c r="X22" s="68" t="str" cm="1">
        <f t="array" ref="X22" xml:space="preserve"> IF(
    ISBLANK(price[[#This Row],[选择产品]]), "-",IFERROR(_xlfn._xlws.FILTER(报价器产品[可编辑列],报价器产品[产品标识]=price[[#This Row],[产品标识]]), "无")
)</f>
        <v>CPU,内存,数据盘SSD,集群节点数</v>
      </c>
      <c r="Y22" s="68" t="str" cm="1">
        <f t="array" ref="Y22">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选规格!$L$4#</v>
      </c>
      <c r="Z22" s="31" t="str" cm="1">
        <f t="array" ref="Z22">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选CPU!$K$4#</v>
      </c>
      <c r="AA22" s="31" t="str" cm="1">
        <f t="array" ref="AA22">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选内存!$J$4#</v>
      </c>
      <c r="AB22" s="31">
        <f>price[[#This Row],[CPU]]*price[[#This Row],[数量]]</f>
        <v>0</v>
      </c>
      <c r="AC22" s="31">
        <f>price[[#This Row],[内存]]*price[[#This Row],[数量]]</f>
        <v>0</v>
      </c>
      <c r="AD22" s="31">
        <f>(price[[#This Row],[系统盘HDD]]+price[[#This Row],[数据盘HDD]])*price[[#This Row],[数量]]</f>
        <v>0</v>
      </c>
      <c r="AE22" s="61">
        <f>(price[[#This Row],[系统盘SSD]]+price[[#This Row],[数据盘SSD]])*price[[#This Row],[数量]]</f>
        <v>0</v>
      </c>
      <c r="AF22" s="31"/>
      <c r="AG22" s="42"/>
      <c r="AH22" s="38" t="str" cm="1">
        <f t="array" ref="AH22">_xlfn.IFS(
    price[[#This Row],[项目]]&lt;&gt;"单元测试用例",       "-",
    price[[#This Row],[期望价格]]=price[[#This Row],[折后价]],         "ok",
    TRUE,                                            "error:" &amp; ADDRESS(ROW(price[[#This Row],[自检]]),COLUMN(price[[#This Row],[自检]]))
)</f>
        <v>-</v>
      </c>
    </row>
    <row r="23" spans="1:34">
      <c r="A23" s="3" t="s">
        <v>2159</v>
      </c>
      <c r="B23" s="3" t="s">
        <v>2129</v>
      </c>
      <c r="C23" s="23" t="s">
        <v>29</v>
      </c>
      <c r="D23" s="26"/>
      <c r="E23" s="3"/>
      <c r="F23" s="24"/>
      <c r="G23" s="14"/>
      <c r="H23" s="24"/>
      <c r="I23" s="25"/>
      <c r="J23" s="25"/>
      <c r="K23" s="25"/>
      <c r="L23" s="52"/>
      <c r="M23" s="52"/>
      <c r="N23" s="52"/>
      <c r="O23" s="79"/>
      <c r="P23" s="54" cm="1">
        <f t="array" ref="P23">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3" s="54">
        <f>IF(AND(ISNUMBER(price[[#This Row],[指定折前价]]),price[[#This Row],[按月或一次性费用]]="一次性"),
    price[[#This Row],[指定折前价]],
   0
)</f>
        <v>0</v>
      </c>
      <c r="R23" s="81">
        <f>IFERROR(
    IF(
        price[[#This Row],[按月或一次性费用]]="一次性",      price[[#This Row],[折前一次性费用单价]] * price[[#This Row],[数量]] * price[[#This Row],[折扣率]],
        price[[#This Row],[折前月单价]] * price[[#This Row],[按月或一次性费用]]* price[[#This Row],[数量]] * price[[#This Row],[折扣率]]
    ),
    0
)</f>
        <v>0</v>
      </c>
      <c r="S23" s="37" t="str" cm="1">
        <f t="array" ref="S2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
 可用内存?
 集群副本数*?</v>
      </c>
      <c r="T23" s="15" t="str" cm="1">
        <f t="array" ref="T23">HYPERLINK(
        IFERROR(_xlfn._xlws.FILTER(产品[产品URL],产品[产品选项名]=price[[#This Row],[选择产品]]), "https://cloud.tencent.com/product"),
        price[[#This Row],[产品标识]]
    )</f>
        <v>crs</v>
      </c>
      <c r="U23" s="36" t="str" cm="1">
        <f t="array" ref="U23" xml:space="preserve"> IF(
    ISBLANK(price[[#This Row],[选择产品]]), "-",IFERROR(_xlfn._xlws.FILTER(产品[产品标识],产品[产品选项名]=_xlfn.VALUETOTEXT(price[[#This Row],[选择产品]])), "自定义")
)</f>
        <v>crs</v>
      </c>
      <c r="V23" s="33" t="str" cm="1">
        <f t="array" ref="V23" xml:space="preserve"> IF(
    ISBLANK(price[[#This Row],[选择产品]]), "-",
    IFERROR(_xlfn.SINGLE(_xlfn._xlws.FILTER(产品[产品标识],(产品[产品标识]=price[[#This Row],[产品标识]]) * (产品[报价器]="自动") )), "指定价")
)</f>
        <v>crs</v>
      </c>
      <c r="W23" s="59">
        <f>price[[#This Row],[系统盘HDD]]+price[[#This Row],[数据盘HDD]]+price[[#This Row],[系统盘SSD]]+price[[#This Row],[数据盘SSD]]</f>
        <v>0</v>
      </c>
      <c r="X23" s="68" t="str" cm="1">
        <f t="array" ref="X23" xml:space="preserve"> IF(
    ISBLANK(price[[#This Row],[选择产品]]), "-",IFERROR(_xlfn._xlws.FILTER(报价器产品[可编辑列],报价器产品[产品标识]=price[[#This Row],[产品标识]]), "无")
)</f>
        <v>规格,内存,集群节点数</v>
      </c>
      <c r="Y23" s="68" t="str" cm="1">
        <f t="array" ref="Y23">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crs!$Q$2#</v>
      </c>
      <c r="Z23" s="31" t="str" cm="1">
        <f t="array" ref="Z23">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crs!$Q$2#</v>
      </c>
      <c r="AA23" s="31" t="str" cm="1">
        <f t="array" ref="AA23">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crs!$Q$2#</v>
      </c>
      <c r="AB23" s="31">
        <f>price[[#This Row],[CPU]]*price[[#This Row],[数量]]</f>
        <v>0</v>
      </c>
      <c r="AC23" s="31">
        <f>price[[#This Row],[内存]]*price[[#This Row],[数量]]</f>
        <v>0</v>
      </c>
      <c r="AD23" s="31">
        <f>(price[[#This Row],[系统盘HDD]]+price[[#This Row],[数据盘HDD]])*price[[#This Row],[数量]]</f>
        <v>0</v>
      </c>
      <c r="AE23" s="61">
        <f>(price[[#This Row],[系统盘SSD]]+price[[#This Row],[数据盘SSD]])*price[[#This Row],[数量]]</f>
        <v>0</v>
      </c>
      <c r="AF23" s="31"/>
      <c r="AG23" s="42"/>
      <c r="AH23" s="38" t="str" cm="1">
        <f t="array" ref="AH23">_xlfn.IFS(
    price[[#This Row],[项目]]&lt;&gt;"单元测试用例",       "-",
    price[[#This Row],[期望价格]]=price[[#This Row],[折后价]],         "ok",
    TRUE,                                            "error:" &amp; ADDRESS(ROW(price[[#This Row],[自检]]),COLUMN(price[[#This Row],[自检]]))
)</f>
        <v>-</v>
      </c>
    </row>
    <row r="24" spans="1:34">
      <c r="A24" s="3" t="s">
        <v>2159</v>
      </c>
      <c r="B24" s="3" t="s">
        <v>26</v>
      </c>
      <c r="C24" s="23" t="s">
        <v>32</v>
      </c>
      <c r="D24" s="26"/>
      <c r="E24" s="3"/>
      <c r="F24" s="24"/>
      <c r="G24" s="14"/>
      <c r="H24" s="24"/>
      <c r="I24" s="25"/>
      <c r="J24" s="25"/>
      <c r="K24" s="25"/>
      <c r="L24" s="52"/>
      <c r="M24" s="52"/>
      <c r="N24" s="52"/>
      <c r="O24" s="79"/>
      <c r="P24" s="54" cm="1">
        <f t="array" ref="P24">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146.00000000000003</v>
      </c>
      <c r="Q24" s="54">
        <f>IF(AND(ISNUMBER(price[[#This Row],[指定折前价]]),price[[#This Row],[按月或一次性费用]]="一次性"),
    price[[#This Row],[指定折前价]],
   0
)</f>
        <v>0</v>
      </c>
      <c r="R24" s="81">
        <f>IFERROR(
    IF(
        price[[#This Row],[按月或一次性费用]]="一次性",      price[[#This Row],[折前一次性费用单价]] * price[[#This Row],[数量]] * price[[#This Row],[折扣率]],
        price[[#This Row],[折前月单价]] * price[[#This Row],[按月或一次性费用]]* price[[#This Row],[数量]] * price[[#This Row],[折扣率]]
    ),
    0
)</f>
        <v>0</v>
      </c>
      <c r="S24" s="37" t="str" cm="1">
        <f t="array" ref="S24"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24" s="15" t="str" cm="1">
        <f t="array" ref="T24">HYPERLINK(
        IFERROR(_xlfn._xlws.FILTER(产品[产品URL],产品[产品选项名]=price[[#This Row],[选择产品]]), "https://cloud.tencent.com/product"),
        price[[#This Row],[产品标识]]
    )</f>
        <v>clb</v>
      </c>
      <c r="U24" s="36" t="str" cm="1">
        <f t="array" ref="U24" xml:space="preserve"> IF(
    ISBLANK(price[[#This Row],[选择产品]]), "-",IFERROR(_xlfn._xlws.FILTER(产品[产品标识],产品[产品选项名]=_xlfn.VALUETOTEXT(price[[#This Row],[选择产品]])), "自定义")
)</f>
        <v>clb</v>
      </c>
      <c r="V24" s="33" t="str" cm="1">
        <f t="array" ref="V24" xml:space="preserve"> IF(
    ISBLANK(price[[#This Row],[选择产品]]), "-",
    IFERROR(_xlfn.SINGLE(_xlfn._xlws.FILTER(产品[产品标识],(产品[产品标识]=price[[#This Row],[产品标识]]) * (产品[报价器]="自动") )), "指定价")
)</f>
        <v>clb</v>
      </c>
      <c r="W24" s="59">
        <f>price[[#This Row],[系统盘HDD]]+price[[#This Row],[数据盘HDD]]+price[[#This Row],[系统盘SSD]]+price[[#This Row],[数据盘SSD]]</f>
        <v>0</v>
      </c>
      <c r="X24" s="68" t="str" cm="1">
        <f t="array" ref="X24" xml:space="preserve"> IF(
    ISBLANK(price[[#This Row],[选择产品]]), "-",IFERROR(_xlfn._xlws.FILTER(报价器产品[可编辑列],报价器产品[产品标识]=price[[#This Row],[产品标识]]), "无")
)</f>
        <v>-</v>
      </c>
      <c r="Y24" s="68" t="str" cm="1">
        <f t="array" ref="Y24">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clb!$M$2#</v>
      </c>
      <c r="Z24" s="31" t="str" cm="1">
        <f t="array" ref="Z24">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clb!$M$2#</v>
      </c>
      <c r="AA24" s="31" t="str" cm="1">
        <f t="array" ref="AA24">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clb!$M$2#</v>
      </c>
      <c r="AB24" s="31">
        <f>price[[#This Row],[CPU]]*price[[#This Row],[数量]]</f>
        <v>0</v>
      </c>
      <c r="AC24" s="31">
        <f>price[[#This Row],[内存]]*price[[#This Row],[数量]]</f>
        <v>0</v>
      </c>
      <c r="AD24" s="31">
        <f>(price[[#This Row],[系统盘HDD]]+price[[#This Row],[数据盘HDD]])*price[[#This Row],[数量]]</f>
        <v>0</v>
      </c>
      <c r="AE24" s="61">
        <f>(price[[#This Row],[系统盘SSD]]+price[[#This Row],[数据盘SSD]])*price[[#This Row],[数量]]</f>
        <v>0</v>
      </c>
      <c r="AF24" s="31"/>
      <c r="AG24" s="42"/>
      <c r="AH24" s="38" t="str" cm="1">
        <f t="array" ref="AH24">_xlfn.IFS(
    price[[#This Row],[项目]]&lt;&gt;"单元测试用例",       "-",
    price[[#This Row],[期望价格]]=price[[#This Row],[折后价]],         "ok",
    TRUE,                                            "error:" &amp; ADDRESS(ROW(price[[#This Row],[自检]]),COLUMN(price[[#This Row],[自检]]))
)</f>
        <v>-</v>
      </c>
    </row>
    <row r="25" spans="1:34">
      <c r="A25" s="3" t="s">
        <v>2159</v>
      </c>
      <c r="B25" s="3" t="s">
        <v>31</v>
      </c>
      <c r="C25" s="23" t="s">
        <v>33</v>
      </c>
      <c r="D25" s="26"/>
      <c r="E25" s="3"/>
      <c r="F25" s="24"/>
      <c r="G25" s="14"/>
      <c r="H25" s="24"/>
      <c r="I25" s="25"/>
      <c r="J25" s="25"/>
      <c r="K25" s="25"/>
      <c r="L25" s="52"/>
      <c r="M25" s="52"/>
      <c r="N25" s="52"/>
      <c r="O25" s="79"/>
      <c r="P25" s="54" cm="1">
        <f t="array" ref="P25">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5" s="54">
        <f>IF(AND(ISNUMBER(price[[#This Row],[指定折前价]]),price[[#This Row],[按月或一次性费用]]="一次性"),
    price[[#This Row],[指定折前价]],
   0
)</f>
        <v>0</v>
      </c>
      <c r="R25" s="81">
        <f>IFERROR(
    IF(
        price[[#This Row],[按月或一次性费用]]="一次性",      price[[#This Row],[折前一次性费用单价]] * price[[#This Row],[数量]] * price[[#This Row],[折扣率]],
        price[[#This Row],[折前月单价]] * price[[#This Row],[按月或一次性费用]]* price[[#This Row],[数量]] * price[[#This Row],[折扣率]]
    ),
    0
)</f>
        <v>0</v>
      </c>
      <c r="S25" s="37" t="str" cm="1">
        <f t="array" ref="S25"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25" s="15" t="str" cm="1">
        <f t="array" ref="T25">HYPERLINK(
        IFERROR(_xlfn._xlws.FILTER(产品[产品URL],产品[产品选项名]=price[[#This Row],[选择产品]]), "https://cloud.tencent.com/product"),
        price[[#This Row],[产品标识]]
    )</f>
        <v>vpn</v>
      </c>
      <c r="U25" s="36" t="str" cm="1">
        <f t="array" ref="U25" xml:space="preserve"> IF(
    ISBLANK(price[[#This Row],[选择产品]]), "-",IFERROR(_xlfn._xlws.FILTER(产品[产品标识],产品[产品选项名]=_xlfn.VALUETOTEXT(price[[#This Row],[选择产品]])), "自定义")
)</f>
        <v>vpn</v>
      </c>
      <c r="V25" s="33" t="str" cm="1">
        <f t="array" ref="V25" xml:space="preserve"> IF(
    ISBLANK(price[[#This Row],[选择产品]]), "-",
    IFERROR(_xlfn.SINGLE(_xlfn._xlws.FILTER(产品[产品标识],(产品[产品标识]=price[[#This Row],[产品标识]]) * (产品[报价器]="自动") )), "指定价")
)</f>
        <v>vpn</v>
      </c>
      <c r="W25" s="59">
        <f>price[[#This Row],[系统盘HDD]]+price[[#This Row],[数据盘HDD]]+price[[#This Row],[系统盘SSD]]+price[[#This Row],[数据盘SSD]]</f>
        <v>0</v>
      </c>
      <c r="X25" s="68" t="str" cm="1">
        <f t="array" ref="X25" xml:space="preserve"> IF(
    ISBLANK(price[[#This Row],[选择产品]]), "-",IFERROR(_xlfn._xlws.FILTER(报价器产品[可编辑列],报价器产品[产品标识]=price[[#This Row],[产品标识]]), "无")
)</f>
        <v>规格</v>
      </c>
      <c r="Y25" s="68" t="str" cm="1">
        <f t="array" ref="Y25">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vpn!$H$2#</v>
      </c>
      <c r="Z25" s="31" t="str" cm="1">
        <f t="array" ref="Z25">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vpn!$H$2#</v>
      </c>
      <c r="AA25" s="31" t="str" cm="1">
        <f t="array" ref="AA25">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vpn!$H$2#</v>
      </c>
      <c r="AB25" s="31">
        <f>price[[#This Row],[CPU]]*price[[#This Row],[数量]]</f>
        <v>0</v>
      </c>
      <c r="AC25" s="31">
        <f>price[[#This Row],[内存]]*price[[#This Row],[数量]]</f>
        <v>0</v>
      </c>
      <c r="AD25" s="31">
        <f>(price[[#This Row],[系统盘HDD]]+price[[#This Row],[数据盘HDD]])*price[[#This Row],[数量]]</f>
        <v>0</v>
      </c>
      <c r="AE25" s="61">
        <f>(price[[#This Row],[系统盘SSD]]+price[[#This Row],[数据盘SSD]])*price[[#This Row],[数量]]</f>
        <v>0</v>
      </c>
      <c r="AF25" s="31"/>
      <c r="AG25" s="42"/>
      <c r="AH25" s="38" t="str" cm="1">
        <f t="array" ref="AH25">_xlfn.IFS(
    price[[#This Row],[项目]]&lt;&gt;"单元测试用例",       "-",
    price[[#This Row],[期望价格]]=price[[#This Row],[折后价]],         "ok",
    TRUE,                                            "error:" &amp; ADDRESS(ROW(price[[#This Row],[自检]]),COLUMN(price[[#This Row],[自检]]))
)</f>
        <v>-</v>
      </c>
    </row>
    <row r="26" spans="1:34">
      <c r="A26" s="3" t="s">
        <v>2159</v>
      </c>
      <c r="B26" s="3" t="s">
        <v>31</v>
      </c>
      <c r="C26" s="23" t="s">
        <v>35</v>
      </c>
      <c r="D26" s="26"/>
      <c r="E26" s="3"/>
      <c r="F26" s="24"/>
      <c r="G26" s="14"/>
      <c r="H26" s="24"/>
      <c r="I26" s="25"/>
      <c r="J26" s="25"/>
      <c r="K26" s="25"/>
      <c r="L26" s="52"/>
      <c r="M26" s="52"/>
      <c r="N26" s="52"/>
      <c r="O26" s="79"/>
      <c r="P26" s="54" cm="1">
        <f t="array" ref="P26">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6" s="54">
        <f>IF(AND(ISNUMBER(price[[#This Row],[指定折前价]]),price[[#This Row],[按月或一次性费用]]="一次性"),
    price[[#This Row],[指定折前价]],
   0
)</f>
        <v>0</v>
      </c>
      <c r="R26" s="81">
        <f>IFERROR(
    IF(
        price[[#This Row],[按月或一次性费用]]="一次性",      price[[#This Row],[折前一次性费用单价]] * price[[#This Row],[数量]] * price[[#This Row],[折扣率]],
        price[[#This Row],[折前月单价]] * price[[#This Row],[按月或一次性费用]]* price[[#This Row],[数量]] * price[[#This Row],[折扣率]]
    ),
    0
)</f>
        <v>0</v>
      </c>
      <c r="S26" s="37" t="str" cm="1">
        <f t="array" ref="S26"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26" s="15" t="str" cm="1">
        <f t="array" ref="T26">HYPERLINK(
        IFERROR(_xlfn._xlws.FILTER(产品[产品URL],产品[产品选项名]=price[[#This Row],[选择产品]]), "https://cloud.tencent.com/product"),
        price[[#This Row],[产品标识]]
    )</f>
        <v>nat</v>
      </c>
      <c r="U26" s="36" t="str" cm="1">
        <f t="array" ref="U26" xml:space="preserve"> IF(
    ISBLANK(price[[#This Row],[选择产品]]), "-",IFERROR(_xlfn._xlws.FILTER(产品[产品标识],产品[产品选项名]=_xlfn.VALUETOTEXT(price[[#This Row],[选择产品]])), "自定义")
)</f>
        <v>nat</v>
      </c>
      <c r="V26" s="33" t="str" cm="1">
        <f t="array" ref="V26" xml:space="preserve"> IF(
    ISBLANK(price[[#This Row],[选择产品]]), "-",
    IFERROR(_xlfn.SINGLE(_xlfn._xlws.FILTER(产品[产品标识],(产品[产品标识]=price[[#This Row],[产品标识]]) * (产品[报价器]="自动") )), "指定价")
)</f>
        <v>nat</v>
      </c>
      <c r="W26" s="59">
        <f>price[[#This Row],[系统盘HDD]]+price[[#This Row],[数据盘HDD]]+price[[#This Row],[系统盘SSD]]+price[[#This Row],[数据盘SSD]]</f>
        <v>0</v>
      </c>
      <c r="X26" s="68" t="str" cm="1">
        <f t="array" ref="X26" xml:space="preserve"> IF(
    ISBLANK(price[[#This Row],[选择产品]]), "-",IFERROR(_xlfn._xlws.FILTER(报价器产品[可编辑列],报价器产品[产品标识]=price[[#This Row],[产品标识]]), "无")
)</f>
        <v>规格</v>
      </c>
      <c r="Y26" s="68" t="str" cm="1">
        <f t="array" ref="Y26">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nat!$L$2#</v>
      </c>
      <c r="Z26" s="31" t="str" cm="1">
        <f t="array" ref="Z26">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nat!$L$2#</v>
      </c>
      <c r="AA26" s="31" t="str" cm="1">
        <f t="array" ref="AA26">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nat!$L$2#</v>
      </c>
      <c r="AB26" s="31">
        <f>price[[#This Row],[CPU]]*price[[#This Row],[数量]]</f>
        <v>0</v>
      </c>
      <c r="AC26" s="31">
        <f>price[[#This Row],[内存]]*price[[#This Row],[数量]]</f>
        <v>0</v>
      </c>
      <c r="AD26" s="31">
        <f>(price[[#This Row],[系统盘HDD]]+price[[#This Row],[数据盘HDD]])*price[[#This Row],[数量]]</f>
        <v>0</v>
      </c>
      <c r="AE26" s="61">
        <f>(price[[#This Row],[系统盘SSD]]+price[[#This Row],[数据盘SSD]])*price[[#This Row],[数量]]</f>
        <v>0</v>
      </c>
      <c r="AF26" s="31"/>
      <c r="AG26" s="42"/>
      <c r="AH26" s="38" t="str" cm="1">
        <f t="array" ref="AH26">_xlfn.IFS(
    price[[#This Row],[项目]]&lt;&gt;"单元测试用例",       "-",
    price[[#This Row],[期望价格]]=price[[#This Row],[折后价]],         "ok",
    TRUE,                                            "error:" &amp; ADDRESS(ROW(price[[#This Row],[自检]]),COLUMN(price[[#This Row],[自检]]))
)</f>
        <v>-</v>
      </c>
    </row>
    <row r="27" spans="1:34">
      <c r="A27" s="3" t="s">
        <v>2159</v>
      </c>
      <c r="B27" s="3" t="s">
        <v>31</v>
      </c>
      <c r="C27" s="23" t="s">
        <v>37</v>
      </c>
      <c r="D27" s="26"/>
      <c r="E27" s="3"/>
      <c r="F27" s="24"/>
      <c r="G27" s="14"/>
      <c r="H27" s="24"/>
      <c r="I27" s="25"/>
      <c r="J27" s="25"/>
      <c r="K27" s="25"/>
      <c r="L27" s="52"/>
      <c r="M27" s="52"/>
      <c r="N27" s="52"/>
      <c r="O27" s="79"/>
      <c r="P27" s="54" cm="1">
        <f t="array" ref="P27">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7" s="54">
        <f>IF(AND(ISNUMBER(price[[#This Row],[指定折前价]]),price[[#This Row],[按月或一次性费用]]="一次性"),
    price[[#This Row],[指定折前价]],
   0
)</f>
        <v>0</v>
      </c>
      <c r="R27" s="81">
        <f>IFERROR(
    IF(
        price[[#This Row],[按月或一次性费用]]="一次性",      price[[#This Row],[折前一次性费用单价]] * price[[#This Row],[数量]] * price[[#This Row],[折扣率]],
        price[[#This Row],[折前月单价]] * price[[#This Row],[按月或一次性费用]]* price[[#This Row],[数量]] * price[[#This Row],[折扣率]]
    ),
    0
)</f>
        <v>0</v>
      </c>
      <c r="S27" s="37" t="str" cm="1">
        <f t="array" ref="S2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27" s="15" t="str" cm="1">
        <f t="array" ref="T27">HYPERLINK(
        IFERROR(_xlfn._xlws.FILTER(产品[产品URL],产品[产品选项名]=price[[#This Row],[选择产品]]), "https://cloud.tencent.com/product"),
        price[[#This Row],[产品标识]]
    )</f>
        <v>dc/cas</v>
      </c>
      <c r="U27" s="36" t="str" cm="1">
        <f t="array" ref="U27" xml:space="preserve"> IF(
    ISBLANK(price[[#This Row],[选择产品]]), "-",IFERROR(_xlfn._xlws.FILTER(产品[产品标识],产品[产品选项名]=_xlfn.VALUETOTEXT(price[[#This Row],[选择产品]])), "自定义")
)</f>
        <v>dc/cas</v>
      </c>
      <c r="V27" s="33" t="str" cm="1">
        <f t="array" ref="V27" xml:space="preserve"> IF(
    ISBLANK(price[[#This Row],[选择产品]]), "-",
    IFERROR(_xlfn.SINGLE(_xlfn._xlws.FILTER(产品[产品标识],(产品[产品标识]=price[[#This Row],[产品标识]]) * (产品[报价器]="自动") )), "指定价")
)</f>
        <v>dc/cas</v>
      </c>
      <c r="W27" s="59">
        <f>price[[#This Row],[系统盘HDD]]+price[[#This Row],[数据盘HDD]]+price[[#This Row],[系统盘SSD]]+price[[#This Row],[数据盘SSD]]</f>
        <v>0</v>
      </c>
      <c r="X27" s="68" t="str" cm="1">
        <f t="array" ref="X27" xml:space="preserve"> IF(
    ISBLANK(price[[#This Row],[选择产品]]), "-",IFERROR(_xlfn._xlws.FILTER(报价器产品[可编辑列],报价器产品[产品标识]=price[[#This Row],[产品标识]]), "无")
)</f>
        <v>规格</v>
      </c>
      <c r="Y27" s="68" t="str" cm="1">
        <f t="array" ref="Y27">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dc_cas!$H$2#</v>
      </c>
      <c r="Z27" s="31" t="str" cm="1">
        <f t="array" ref="Z27">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dc_cas!$H$2#</v>
      </c>
      <c r="AA27" s="31" t="str" cm="1">
        <f t="array" ref="AA27">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dc_cas!$H$2#</v>
      </c>
      <c r="AB27" s="31">
        <f>price[[#This Row],[CPU]]*price[[#This Row],[数量]]</f>
        <v>0</v>
      </c>
      <c r="AC27" s="31">
        <f>price[[#This Row],[内存]]*price[[#This Row],[数量]]</f>
        <v>0</v>
      </c>
      <c r="AD27" s="31">
        <f>(price[[#This Row],[系统盘HDD]]+price[[#This Row],[数据盘HDD]])*price[[#This Row],[数量]]</f>
        <v>0</v>
      </c>
      <c r="AE27" s="61">
        <f>(price[[#This Row],[系统盘SSD]]+price[[#This Row],[数据盘SSD]])*price[[#This Row],[数量]]</f>
        <v>0</v>
      </c>
      <c r="AF27" s="31"/>
      <c r="AG27" s="42"/>
      <c r="AH27" s="38" t="str" cm="1">
        <f t="array" ref="AH27">_xlfn.IFS(
    price[[#This Row],[项目]]&lt;&gt;"单元测试用例",       "-",
    price[[#This Row],[期望价格]]=price[[#This Row],[折后价]],         "ok",
    TRUE,                                            "error:" &amp; ADDRESS(ROW(price[[#This Row],[自检]]),COLUMN(price[[#This Row],[自检]]))
)</f>
        <v>-</v>
      </c>
    </row>
    <row r="28" spans="1:34">
      <c r="A28" s="3" t="s">
        <v>2159</v>
      </c>
      <c r="B28" s="3" t="s">
        <v>2160</v>
      </c>
      <c r="C28" s="23" t="s">
        <v>40</v>
      </c>
      <c r="D28" s="26"/>
      <c r="E28" s="3"/>
      <c r="F28" s="24"/>
      <c r="G28" s="14"/>
      <c r="H28" s="24"/>
      <c r="I28" s="25"/>
      <c r="J28" s="25"/>
      <c r="K28" s="25"/>
      <c r="L28" s="52"/>
      <c r="M28" s="52"/>
      <c r="N28" s="52"/>
      <c r="O28" s="79"/>
      <c r="P28" s="54" cm="1">
        <f t="array" ref="P28">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8" s="54">
        <f>IF(AND(ISNUMBER(price[[#This Row],[指定折前价]]),price[[#This Row],[按月或一次性费用]]="一次性"),
    price[[#This Row],[指定折前价]],
   0
)</f>
        <v>0</v>
      </c>
      <c r="R28" s="81">
        <f>IFERROR(
    IF(
        price[[#This Row],[按月或一次性费用]]="一次性",      price[[#This Row],[折前一次性费用单价]] * price[[#This Row],[数量]] * price[[#This Row],[折扣率]],
        price[[#This Row],[折前月单价]] * price[[#This Row],[按月或一次性费用]]* price[[#This Row],[数量]] * price[[#This Row],[折扣率]]
    ),
    0
)</f>
        <v>0</v>
      </c>
      <c r="S28" s="37" t="str" cm="1">
        <f t="array" ref="S2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28" s="15" t="str" cm="1">
        <f t="array" ref="T28">HYPERLINK(
        IFERROR(_xlfn._xlws.FILTER(产品[产品URL],产品[产品选项名]=price[[#This Row],[选择产品]]), "https://cloud.tencent.com/product"),
        price[[#This Row],[产品标识]]
    )</f>
        <v>bwp</v>
      </c>
      <c r="U28" s="36" t="str" cm="1">
        <f t="array" ref="U28" xml:space="preserve"> IF(
    ISBLANK(price[[#This Row],[选择产品]]), "-",IFERROR(_xlfn._xlws.FILTER(产品[产品标识],产品[产品选项名]=_xlfn.VALUETOTEXT(price[[#This Row],[选择产品]])), "自定义")
)</f>
        <v>bwp</v>
      </c>
      <c r="V28" s="33" t="str" cm="1">
        <f t="array" ref="V28" xml:space="preserve"> IF(
    ISBLANK(price[[#This Row],[选择产品]]), "-",
    IFERROR(_xlfn.SINGLE(_xlfn._xlws.FILTER(产品[产品标识],(产品[产品标识]=price[[#This Row],[产品标识]]) * (产品[报价器]="自动") )), "指定价")
)</f>
        <v>bwp</v>
      </c>
      <c r="W28" s="59">
        <f>price[[#This Row],[系统盘HDD]]+price[[#This Row],[数据盘HDD]]+price[[#This Row],[系统盘SSD]]+price[[#This Row],[数据盘SSD]]</f>
        <v>0</v>
      </c>
      <c r="X28" s="68" t="str" cm="1">
        <f t="array" ref="X28" xml:space="preserve"> IF(
    ISBLANK(price[[#This Row],[选择产品]]), "-",IFERROR(_xlfn._xlws.FILTER(报价器产品[可编辑列],报价器产品[产品标识]=price[[#This Row],[产品标识]]), "无")
)</f>
        <v>规格</v>
      </c>
      <c r="Y28" s="68" t="str" cm="1">
        <f t="array" ref="Y28">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bwp!$E$8#</v>
      </c>
      <c r="Z28" s="31" t="str" cm="1">
        <f t="array" ref="Z28">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bwp!$E$8#</v>
      </c>
      <c r="AA28" s="31" t="str" cm="1">
        <f t="array" ref="AA28">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bwp!$E$8#</v>
      </c>
      <c r="AB28" s="31">
        <f>price[[#This Row],[CPU]]*price[[#This Row],[数量]]</f>
        <v>0</v>
      </c>
      <c r="AC28" s="31">
        <f>price[[#This Row],[内存]]*price[[#This Row],[数量]]</f>
        <v>0</v>
      </c>
      <c r="AD28" s="31">
        <f>(price[[#This Row],[系统盘HDD]]+price[[#This Row],[数据盘HDD]])*price[[#This Row],[数量]]</f>
        <v>0</v>
      </c>
      <c r="AE28" s="61">
        <f>(price[[#This Row],[系统盘SSD]]+price[[#This Row],[数据盘SSD]])*price[[#This Row],[数量]]</f>
        <v>0</v>
      </c>
      <c r="AF28" s="31"/>
      <c r="AG28" s="42"/>
      <c r="AH28" s="38" t="str" cm="1">
        <f t="array" ref="AH28">_xlfn.IFS(
    price[[#This Row],[项目]]&lt;&gt;"单元测试用例",       "-",
    price[[#This Row],[期望价格]]=price[[#This Row],[折后价]],         "ok",
    TRUE,                                            "error:" &amp; ADDRESS(ROW(price[[#This Row],[自检]]),COLUMN(price[[#This Row],[自检]]))
)</f>
        <v>-</v>
      </c>
    </row>
    <row r="29" spans="1:34">
      <c r="A29" s="3" t="s">
        <v>2159</v>
      </c>
      <c r="B29" s="3" t="s">
        <v>39</v>
      </c>
      <c r="C29" s="23" t="s">
        <v>1864</v>
      </c>
      <c r="D29" s="26"/>
      <c r="E29" s="3"/>
      <c r="F29" s="24"/>
      <c r="G29" s="14"/>
      <c r="H29" s="24"/>
      <c r="I29" s="25"/>
      <c r="J29" s="25"/>
      <c r="K29" s="25"/>
      <c r="L29" s="52"/>
      <c r="M29" s="52"/>
      <c r="N29" s="52"/>
      <c r="O29" s="79"/>
      <c r="P29" s="54" cm="1">
        <f t="array" ref="P29">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9" s="54">
        <f>IF(AND(ISNUMBER(price[[#This Row],[指定折前价]]),price[[#This Row],[按月或一次性费用]]="一次性"),
    price[[#This Row],[指定折前价]],
   0
)</f>
        <v>0</v>
      </c>
      <c r="R29" s="81">
        <f>IFERROR(
    IF(
        price[[#This Row],[按月或一次性费用]]="一次性",      price[[#This Row],[折前一次性费用单价]] * price[[#This Row],[数量]] * price[[#This Row],[折扣率]],
        price[[#This Row],[折前月单价]] * price[[#This Row],[按月或一次性费用]]* price[[#This Row],[数量]] * price[[#This Row],[折扣率]]
    ),
    0
)</f>
        <v>0</v>
      </c>
      <c r="S29" s="37" t="str" cm="1">
        <f t="array" ref="S2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29" s="15" t="str" cm="1">
        <f t="array" ref="T29">HYPERLINK(
        IFERROR(_xlfn._xlws.FILTER(产品[产品URL],产品[产品选项名]=price[[#This Row],[选择产品]]), "https://cloud.tencent.com/product"),
        price[[#This Row],[产品标识]]
    )</f>
        <v>spb</v>
      </c>
      <c r="U29" s="36" t="str" cm="1">
        <f t="array" ref="U29" xml:space="preserve"> IF(
    ISBLANK(price[[#This Row],[选择产品]]), "-",IFERROR(_xlfn._xlws.FILTER(产品[产品标识],产品[产品选项名]=_xlfn.VALUETOTEXT(price[[#This Row],[选择产品]])), "自定义")
)</f>
        <v>spb</v>
      </c>
      <c r="V29" s="33" t="str" cm="1">
        <f t="array" ref="V29" xml:space="preserve"> IF(
    ISBLANK(price[[#This Row],[选择产品]]), "-",
    IFERROR(_xlfn.SINGLE(_xlfn._xlws.FILTER(产品[产品标识],(产品[产品标识]=price[[#This Row],[产品标识]]) * (产品[报价器]="自动") )), "指定价")
)</f>
        <v>指定价</v>
      </c>
      <c r="W29" s="59">
        <f>price[[#This Row],[系统盘HDD]]+price[[#This Row],[数据盘HDD]]+price[[#This Row],[系统盘SSD]]+price[[#This Row],[数据盘SSD]]</f>
        <v>0</v>
      </c>
      <c r="X29" s="68" t="str" cm="1">
        <f t="array" ref="X29" xml:space="preserve"> IF(
    ISBLANK(price[[#This Row],[选择产品]]), "-",IFERROR(_xlfn._xlws.FILTER(报价器产品[可编辑列],报价器产品[产品标识]=price[[#This Row],[产品标识]]), "无")
)</f>
        <v>无</v>
      </c>
      <c r="Y29" s="68" t="str" cm="1">
        <f t="array" ref="Y29">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region!$G$2#</v>
      </c>
      <c r="Z29" s="31" t="str" cm="1">
        <f t="array" ref="Z29">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region!$G$2#</v>
      </c>
      <c r="AA29" s="31" t="str" cm="1">
        <f t="array" ref="AA29">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region!$G$2#</v>
      </c>
      <c r="AB29" s="31">
        <f>price[[#This Row],[CPU]]*price[[#This Row],[数量]]</f>
        <v>0</v>
      </c>
      <c r="AC29" s="31">
        <f>price[[#This Row],[内存]]*price[[#This Row],[数量]]</f>
        <v>0</v>
      </c>
      <c r="AD29" s="31">
        <f>(price[[#This Row],[系统盘HDD]]+price[[#This Row],[数据盘HDD]])*price[[#This Row],[数量]]</f>
        <v>0</v>
      </c>
      <c r="AE29" s="61">
        <f>(price[[#This Row],[系统盘SSD]]+price[[#This Row],[数据盘SSD]])*price[[#This Row],[数量]]</f>
        <v>0</v>
      </c>
      <c r="AF29" s="31"/>
      <c r="AG29" s="42"/>
      <c r="AH29" s="38" t="str" cm="1">
        <f t="array" ref="AH29">_xlfn.IFS(
    price[[#This Row],[项目]]&lt;&gt;"单元测试用例",       "-",
    price[[#This Row],[期望价格]]=price[[#This Row],[折后价]],         "ok",
    TRUE,                                            "error:" &amp; ADDRESS(ROW(price[[#This Row],[自检]]),COLUMN(price[[#This Row],[自检]]))
)</f>
        <v>-</v>
      </c>
    </row>
    <row r="30" spans="1:34">
      <c r="A30" s="3" t="s">
        <v>2159</v>
      </c>
      <c r="B30" s="3" t="s">
        <v>2162</v>
      </c>
      <c r="C30" s="16" t="s">
        <v>41</v>
      </c>
      <c r="D30" s="3"/>
      <c r="E30" s="3"/>
      <c r="F30" s="24"/>
      <c r="G30" s="14"/>
      <c r="H30" s="24"/>
      <c r="I30" s="25"/>
      <c r="J30" s="25"/>
      <c r="K30" s="25"/>
      <c r="L30" s="52"/>
      <c r="M30" s="52"/>
      <c r="N30" s="52"/>
      <c r="O30" s="79"/>
      <c r="P30" s="54" cm="1">
        <f t="array" ref="P30">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30" s="54">
        <f>IF(AND(ISNUMBER(price[[#This Row],[指定折前价]]),price[[#This Row],[按月或一次性费用]]="一次性"),
    price[[#This Row],[指定折前价]],
   0
)</f>
        <v>0</v>
      </c>
      <c r="R30" s="81">
        <f>IFERROR(
    IF(
        price[[#This Row],[按月或一次性费用]]="一次性",      price[[#This Row],[折前一次性费用单价]] * price[[#This Row],[数量]] * price[[#This Row],[折扣率]],
        price[[#This Row],[折前月单价]] * price[[#This Row],[按月或一次性费用]]* price[[#This Row],[数量]] * price[[#This Row],[折扣率]]
    ),
    0
)</f>
        <v>0</v>
      </c>
      <c r="S30" s="37" t="str" cm="1">
        <f t="array" ref="S3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30" s="15" t="str" cm="1">
        <f t="array" ref="T30">HYPERLINK(
        IFERROR(_xlfn._xlws.FILTER(产品[产品URL],产品[产品选项名]=price[[#This Row],[选择产品]]), "https://cloud.tencent.com/product"),
        price[[#This Row],[产品标识]]
    )</f>
        <v>tdc</v>
      </c>
      <c r="U30" s="36" t="str" cm="1">
        <f t="array" ref="U30" xml:space="preserve"> IF(
    ISBLANK(price[[#This Row],[选择产品]]), "-",IFERROR(_xlfn._xlws.FILTER(产品[产品标识],产品[产品选项名]=_xlfn.VALUETOTEXT(price[[#This Row],[选择产品]])), "自定义")
)</f>
        <v>tdc</v>
      </c>
      <c r="V30" s="33" t="str" cm="1">
        <f t="array" ref="V30" xml:space="preserve"> IF(
    ISBLANK(price[[#This Row],[选择产品]]), "-",
    IFERROR(_xlfn.SINGLE(_xlfn._xlws.FILTER(产品[产品标识],(产品[产品标识]=price[[#This Row],[产品标识]]) * (产品[报价器]="自动") )), "指定价")
)</f>
        <v>指定价</v>
      </c>
      <c r="W30" s="59">
        <f>price[[#This Row],[系统盘HDD]]+price[[#This Row],[数据盘HDD]]+price[[#This Row],[系统盘SSD]]+price[[#This Row],[数据盘SSD]]</f>
        <v>0</v>
      </c>
      <c r="X30" s="68" t="str" cm="1">
        <f t="array" ref="X30" xml:space="preserve"> IF(
    ISBLANK(price[[#This Row],[选择产品]]), "-",IFERROR(_xlfn._xlws.FILTER(报价器产品[可编辑列],报价器产品[产品标识]=price[[#This Row],[产品标识]]), "无")
)</f>
        <v>无</v>
      </c>
      <c r="Y30" s="68" t="str" cm="1">
        <f t="array" ref="Y30">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region!$G$2#</v>
      </c>
      <c r="Z30" s="31" t="str" cm="1">
        <f t="array" ref="Z30">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region!$G$2#</v>
      </c>
      <c r="AA30" s="31" t="str" cm="1">
        <f t="array" ref="AA30">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region!$G$2#</v>
      </c>
      <c r="AB30" s="31">
        <f>price[[#This Row],[CPU]]*price[[#This Row],[数量]]</f>
        <v>0</v>
      </c>
      <c r="AC30" s="31">
        <f>price[[#This Row],[内存]]*price[[#This Row],[数量]]</f>
        <v>0</v>
      </c>
      <c r="AD30" s="31">
        <f>(price[[#This Row],[系统盘HDD]]+price[[#This Row],[数据盘HDD]])*price[[#This Row],[数量]]</f>
        <v>0</v>
      </c>
      <c r="AE30" s="61">
        <f>(price[[#This Row],[系统盘SSD]]+price[[#This Row],[数据盘SSD]])*price[[#This Row],[数量]]</f>
        <v>0</v>
      </c>
      <c r="AF30" s="31"/>
      <c r="AG30" s="42"/>
      <c r="AH30" s="38" t="str" cm="1">
        <f t="array" ref="AH30">_xlfn.IFS(
    price[[#This Row],[项目]]&lt;&gt;"单元测试用例",       "-",
    price[[#This Row],[期望价格]]=price[[#This Row],[折后价]],         "ok",
    TRUE,                                            "error:" &amp; ADDRESS(ROW(price[[#This Row],[自检]]),COLUMN(price[[#This Row],[自检]]))
)</f>
        <v>-</v>
      </c>
    </row>
    <row r="31" spans="1:34">
      <c r="A31" s="3"/>
      <c r="B31" s="3" t="s">
        <v>2161</v>
      </c>
      <c r="C31" s="16" t="s">
        <v>2130</v>
      </c>
      <c r="D31" s="26"/>
      <c r="E31" s="3"/>
      <c r="F31" s="24"/>
      <c r="G31" s="14"/>
      <c r="H31" s="24"/>
      <c r="I31" s="25"/>
      <c r="J31" s="25"/>
      <c r="K31" s="25"/>
      <c r="L31" s="52"/>
      <c r="M31" s="52"/>
      <c r="N31" s="52"/>
      <c r="O31" s="79"/>
      <c r="P31" s="54" cm="1">
        <f t="array" ref="P3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31" s="54">
        <f>IF(AND(ISNUMBER(price[[#This Row],[指定折前价]]),price[[#This Row],[按月或一次性费用]]="一次性"),
    price[[#This Row],[指定折前价]],
   0
)</f>
        <v>0</v>
      </c>
      <c r="R31" s="81">
        <f>IFERROR(
    IF(
        price[[#This Row],[按月或一次性费用]]="一次性",      price[[#This Row],[折前一次性费用单价]] * price[[#This Row],[数量]] * price[[#This Row],[折扣率]],
        price[[#This Row],[折前月单价]] * price[[#This Row],[按月或一次性费用]]* price[[#This Row],[数量]] * price[[#This Row],[折扣率]]
    ),
    0
)</f>
        <v>0</v>
      </c>
      <c r="S31" s="37" t="str" cm="1">
        <f t="array" ref="S3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31" s="15" t="str" cm="1">
        <f t="array" ref="T31">HYPERLINK(
        IFERROR(_xlfn._xlws.FILTER(产品[产品URL],产品[产品选项名]=price[[#This Row],[选择产品]]), "https://cloud.tencent.com/product"),
        price[[#This Row],[产品标识]]
    )</f>
        <v>自定义</v>
      </c>
      <c r="U31" s="36" t="str" cm="1">
        <f t="array" ref="U31" xml:space="preserve"> IF(
    ISBLANK(price[[#This Row],[选择产品]]), "-",IFERROR(_xlfn._xlws.FILTER(产品[产品标识],产品[产品选项名]=_xlfn.VALUETOTEXT(price[[#This Row],[选择产品]])), "自定义")
)</f>
        <v>自定义</v>
      </c>
      <c r="V31" s="33" t="str" cm="1">
        <f t="array" ref="V31" xml:space="preserve"> IF(
    ISBLANK(price[[#This Row],[选择产品]]), "-",
    IFERROR(_xlfn.SINGLE(_xlfn._xlws.FILTER(产品[产品标识],(产品[产品标识]=price[[#This Row],[产品标识]]) * (产品[报价器]="自动") )), "指定价")
)</f>
        <v>指定价</v>
      </c>
      <c r="W31" s="59">
        <f>price[[#This Row],[系统盘HDD]]+price[[#This Row],[数据盘HDD]]+price[[#This Row],[系统盘SSD]]+price[[#This Row],[数据盘SSD]]</f>
        <v>0</v>
      </c>
      <c r="X31" s="68" t="str" cm="1">
        <f t="array" ref="X31" xml:space="preserve"> IF(
    ISBLANK(price[[#This Row],[选择产品]]), "-",IFERROR(_xlfn._xlws.FILTER(报价器产品[可编辑列],报价器产品[产品标识]=price[[#This Row],[产品标识]]), "无")
)</f>
        <v>无</v>
      </c>
      <c r="Y31" s="68" t="str" cm="1">
        <f t="array" ref="Y31">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region!$G$2#</v>
      </c>
      <c r="Z31" s="31" t="str" cm="1">
        <f t="array" ref="Z31">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region!$G$2#</v>
      </c>
      <c r="AA31" s="31" t="str" cm="1">
        <f t="array" ref="AA31">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region!$G$2#</v>
      </c>
      <c r="AB31" s="31">
        <f>price[[#This Row],[CPU]]*price[[#This Row],[数量]]</f>
        <v>0</v>
      </c>
      <c r="AC31" s="31">
        <f>price[[#This Row],[内存]]*price[[#This Row],[数量]]</f>
        <v>0</v>
      </c>
      <c r="AD31" s="31">
        <f>(price[[#This Row],[系统盘HDD]]+price[[#This Row],[数据盘HDD]])*price[[#This Row],[数量]]</f>
        <v>0</v>
      </c>
      <c r="AE31" s="61">
        <f>(price[[#This Row],[系统盘SSD]]+price[[#This Row],[数据盘SSD]])*price[[#This Row],[数量]]</f>
        <v>0</v>
      </c>
      <c r="AF31" s="31"/>
      <c r="AG31" s="42"/>
      <c r="AH31" s="38" t="str" cm="1">
        <f t="array" ref="AH31">_xlfn.IFS(
    price[[#This Row],[项目]]&lt;&gt;"单元测试用例",       "-",
    price[[#This Row],[期望价格]]=price[[#This Row],[折后价]],         "ok",
    TRUE,                                            "error:" &amp; ADDRESS(ROW(price[[#This Row],[自检]]),COLUMN(price[[#This Row],[自检]]))
)</f>
        <v>-</v>
      </c>
    </row>
    <row r="32" spans="1:34">
      <c r="A32" s="3"/>
      <c r="B32" s="3"/>
      <c r="C32" s="23"/>
      <c r="D32" s="26"/>
      <c r="E32" s="3"/>
      <c r="F32" s="24"/>
      <c r="G32" s="14"/>
      <c r="H32" s="24"/>
      <c r="I32" s="25"/>
      <c r="J32" s="25"/>
      <c r="K32" s="25"/>
      <c r="L32" s="52"/>
      <c r="M32" s="52"/>
      <c r="N32" s="52"/>
      <c r="O32" s="79"/>
      <c r="P32" s="54" cm="1">
        <f t="array" ref="P32">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32" s="54">
        <f>IF(AND(ISNUMBER(price[[#This Row],[指定折前价]]),price[[#This Row],[按月或一次性费用]]="一次性"),
    price[[#This Row],[指定折前价]],
   0
)</f>
        <v>0</v>
      </c>
      <c r="R32" s="81">
        <f>IFERROR(
    IF(
        price[[#This Row],[按月或一次性费用]]="一次性",      price[[#This Row],[折前一次性费用单价]] * price[[#This Row],[数量]] * price[[#This Row],[折扣率]],
        price[[#This Row],[折前月单价]] * price[[#This Row],[按月或一次性费用]]* price[[#This Row],[数量]] * price[[#This Row],[折扣率]]
    ),
    0
)</f>
        <v>0</v>
      </c>
      <c r="S32" s="37" t="str" cm="1">
        <f t="array" ref="S3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32" s="15" t="str" cm="1">
        <f t="array" ref="T32">HYPERLINK(
        IFERROR(_xlfn._xlws.FILTER(产品[产品URL],产品[产品选项名]=price[[#This Row],[选择产品]]), "https://cloud.tencent.com/product"),
        price[[#This Row],[产品标识]]
    )</f>
        <v>-</v>
      </c>
      <c r="U32" s="36" t="str" cm="1">
        <f t="array" ref="U32" xml:space="preserve"> IF(
    ISBLANK(price[[#This Row],[选择产品]]), "-",IFERROR(_xlfn._xlws.FILTER(产品[产品标识],产品[产品选项名]=_xlfn.VALUETOTEXT(price[[#This Row],[选择产品]])), "自定义")
)</f>
        <v>-</v>
      </c>
      <c r="V32" s="33" t="str" cm="1">
        <f t="array" ref="V32" xml:space="preserve"> IF(
    ISBLANK(price[[#This Row],[选择产品]]), "-",
    IFERROR(_xlfn.SINGLE(_xlfn._xlws.FILTER(产品[产品标识],(产品[产品标识]=price[[#This Row],[产品标识]]) * (产品[报价器]="自动") )), "指定价")
)</f>
        <v>-</v>
      </c>
      <c r="W32" s="59">
        <f>price[[#This Row],[系统盘HDD]]+price[[#This Row],[数据盘HDD]]+price[[#This Row],[系统盘SSD]]+price[[#This Row],[数据盘SSD]]</f>
        <v>0</v>
      </c>
      <c r="X32" s="68" t="str" cm="1">
        <f t="array" ref="X32" xml:space="preserve"> IF(
    ISBLANK(price[[#This Row],[选择产品]]), "-",IFERROR(_xlfn._xlws.FILTER(报价器产品[可编辑列],报价器产品[产品标识]=price[[#This Row],[产品标识]]), "无")
)</f>
        <v>-</v>
      </c>
      <c r="Y32" s="68" t="str" cm="1">
        <f t="array" ref="Y32">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region!$L$2#</v>
      </c>
      <c r="Z32" s="31" t="str" cm="1">
        <f t="array" ref="Z32">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region!$L$2#</v>
      </c>
      <c r="AA32" s="31" t="str" cm="1">
        <f t="array" ref="AA32">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region!$L$2#</v>
      </c>
      <c r="AB32" s="31">
        <f>price[[#This Row],[CPU]]*price[[#This Row],[数量]]</f>
        <v>0</v>
      </c>
      <c r="AC32" s="31">
        <f>price[[#This Row],[内存]]*price[[#This Row],[数量]]</f>
        <v>0</v>
      </c>
      <c r="AD32" s="31">
        <f>(price[[#This Row],[系统盘HDD]]+price[[#This Row],[数据盘HDD]])*price[[#This Row],[数量]]</f>
        <v>0</v>
      </c>
      <c r="AE32" s="61">
        <f>(price[[#This Row],[系统盘SSD]]+price[[#This Row],[数据盘SSD]])*price[[#This Row],[数量]]</f>
        <v>0</v>
      </c>
      <c r="AF32" s="31"/>
      <c r="AG32" s="42"/>
      <c r="AH32" s="38" t="str" cm="1">
        <f t="array" ref="AH32">_xlfn.IFS(
    price[[#This Row],[项目]]&lt;&gt;"单元测试用例",       "-",
    price[[#This Row],[期望价格]]=price[[#This Row],[折后价]],         "ok",
    TRUE,                                            "error:" &amp; ADDRESS(ROW(price[[#This Row],[自检]]),COLUMN(price[[#This Row],[自检]]))
)</f>
        <v>-</v>
      </c>
    </row>
    <row r="33" spans="1:34">
      <c r="A33" s="3"/>
      <c r="B33" s="3"/>
      <c r="C33" s="23"/>
      <c r="D33" s="26"/>
      <c r="E33" s="3"/>
      <c r="F33" s="24"/>
      <c r="G33" s="14"/>
      <c r="H33" s="24"/>
      <c r="I33" s="25"/>
      <c r="J33" s="25"/>
      <c r="K33" s="25"/>
      <c r="L33" s="52"/>
      <c r="M33" s="52"/>
      <c r="N33" s="52"/>
      <c r="O33" s="79"/>
      <c r="P33" s="54" cm="1">
        <f t="array" ref="P33">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33" s="54">
        <f>IF(AND(ISNUMBER(price[[#This Row],[指定折前价]]),price[[#This Row],[按月或一次性费用]]="一次性"),
    price[[#This Row],[指定折前价]],
   0
)</f>
        <v>0</v>
      </c>
      <c r="R33" s="81">
        <f>IFERROR(
    IF(
        price[[#This Row],[按月或一次性费用]]="一次性",      price[[#This Row],[折前一次性费用单价]] * price[[#This Row],[数量]] * price[[#This Row],[折扣率]],
        price[[#This Row],[折前月单价]] * price[[#This Row],[按月或一次性费用]]* price[[#This Row],[数量]] * price[[#This Row],[折扣率]]
    ),
    0
)</f>
        <v>0</v>
      </c>
      <c r="S33" s="37" t="str" cm="1">
        <f t="array" ref="S3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33" s="15" t="str" cm="1">
        <f t="array" ref="T33">HYPERLINK(
        IFERROR(_xlfn._xlws.FILTER(产品[产品URL],产品[产品选项名]=price[[#This Row],[选择产品]]), "https://cloud.tencent.com/product"),
        price[[#This Row],[产品标识]]
    )</f>
        <v>-</v>
      </c>
      <c r="U33" s="36" t="str" cm="1">
        <f t="array" ref="U33" xml:space="preserve"> IF(
    ISBLANK(price[[#This Row],[选择产品]]), "-",IFERROR(_xlfn._xlws.FILTER(产品[产品标识],产品[产品选项名]=_xlfn.VALUETOTEXT(price[[#This Row],[选择产品]])), "自定义")
)</f>
        <v>-</v>
      </c>
      <c r="V33" s="33" t="str" cm="1">
        <f t="array" ref="V33" xml:space="preserve"> IF(
    ISBLANK(price[[#This Row],[选择产品]]), "-",
    IFERROR(_xlfn.SINGLE(_xlfn._xlws.FILTER(产品[产品标识],(产品[产品标识]=price[[#This Row],[产品标识]]) * (产品[报价器]="自动") )), "指定价")
)</f>
        <v>-</v>
      </c>
      <c r="W33" s="59">
        <f>price[[#This Row],[系统盘HDD]]+price[[#This Row],[数据盘HDD]]+price[[#This Row],[系统盘SSD]]+price[[#This Row],[数据盘SSD]]</f>
        <v>0</v>
      </c>
      <c r="X33" s="68" t="str" cm="1">
        <f t="array" ref="X33" xml:space="preserve"> IF(
    ISBLANK(price[[#This Row],[选择产品]]), "-",IFERROR(_xlfn._xlws.FILTER(报价器产品[可编辑列],报价器产品[产品标识]=price[[#This Row],[产品标识]]), "无")
)</f>
        <v>-</v>
      </c>
      <c r="Y33" s="68" t="str" cm="1">
        <f t="array" ref="Y33">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region!$L$2#</v>
      </c>
      <c r="Z33" s="31" t="str" cm="1">
        <f t="array" ref="Z33">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region!$L$2#</v>
      </c>
      <c r="AA33" s="31" t="str" cm="1">
        <f t="array" ref="AA33">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region!$L$2#</v>
      </c>
      <c r="AB33" s="31">
        <f>price[[#This Row],[CPU]]*price[[#This Row],[数量]]</f>
        <v>0</v>
      </c>
      <c r="AC33" s="31">
        <f>price[[#This Row],[内存]]*price[[#This Row],[数量]]</f>
        <v>0</v>
      </c>
      <c r="AD33" s="31">
        <f>(price[[#This Row],[系统盘HDD]]+price[[#This Row],[数据盘HDD]])*price[[#This Row],[数量]]</f>
        <v>0</v>
      </c>
      <c r="AE33" s="61">
        <f>(price[[#This Row],[系统盘SSD]]+price[[#This Row],[数据盘SSD]])*price[[#This Row],[数量]]</f>
        <v>0</v>
      </c>
      <c r="AF33" s="31"/>
      <c r="AG33" s="42"/>
      <c r="AH33" s="38" t="str" cm="1">
        <f t="array" ref="AH33">_xlfn.IFS(
    price[[#This Row],[项目]]&lt;&gt;"单元测试用例",       "-",
    price[[#This Row],[期望价格]]=price[[#This Row],[折后价]],         "ok",
    TRUE,                                            "error:" &amp; ADDRESS(ROW(price[[#This Row],[自检]]),COLUMN(price[[#This Row],[自检]]))
)</f>
        <v>-</v>
      </c>
    </row>
    <row r="34" spans="1:34">
      <c r="A34" s="3"/>
      <c r="B34" s="3"/>
      <c r="C34" s="23"/>
      <c r="D34" s="26"/>
      <c r="E34" s="3"/>
      <c r="F34" s="24"/>
      <c r="G34" s="14"/>
      <c r="H34" s="24"/>
      <c r="I34" s="25"/>
      <c r="J34" s="25"/>
      <c r="K34" s="25"/>
      <c r="L34" s="52"/>
      <c r="M34" s="52"/>
      <c r="N34" s="52"/>
      <c r="O34" s="79"/>
      <c r="P34" s="54" cm="1">
        <f t="array" ref="P34">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34" s="54">
        <f>IF(AND(ISNUMBER(price[[#This Row],[指定折前价]]),price[[#This Row],[按月或一次性费用]]="一次性"),
    price[[#This Row],[指定折前价]],
   0
)</f>
        <v>0</v>
      </c>
      <c r="R34" s="81">
        <f>IFERROR(
    IF(
        price[[#This Row],[按月或一次性费用]]="一次性",      price[[#This Row],[折前一次性费用单价]] * price[[#This Row],[数量]] * price[[#This Row],[折扣率]],
        price[[#This Row],[折前月单价]] * price[[#This Row],[按月或一次性费用]]* price[[#This Row],[数量]] * price[[#This Row],[折扣率]]
    ),
    0
)</f>
        <v>0</v>
      </c>
      <c r="S34" s="37" t="str" cm="1">
        <f t="array" ref="S34"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34" s="15" t="str" cm="1">
        <f t="array" ref="T34">HYPERLINK(
        IFERROR(_xlfn._xlws.FILTER(产品[产品URL],产品[产品选项名]=price[[#This Row],[选择产品]]), "https://cloud.tencent.com/product"),
        price[[#This Row],[产品标识]]
    )</f>
        <v>-</v>
      </c>
      <c r="U34" s="36" t="str" cm="1">
        <f t="array" ref="U34" xml:space="preserve"> IF(
    ISBLANK(price[[#This Row],[选择产品]]), "-",IFERROR(_xlfn._xlws.FILTER(产品[产品标识],产品[产品选项名]=_xlfn.VALUETOTEXT(price[[#This Row],[选择产品]])), "自定义")
)</f>
        <v>-</v>
      </c>
      <c r="V34" s="33" t="str" cm="1">
        <f t="array" ref="V34" xml:space="preserve"> IF(
    ISBLANK(price[[#This Row],[选择产品]]), "-",
    IFERROR(_xlfn.SINGLE(_xlfn._xlws.FILTER(产品[产品标识],(产品[产品标识]=price[[#This Row],[产品标识]]) * (产品[报价器]="自动") )), "指定价")
)</f>
        <v>-</v>
      </c>
      <c r="W34" s="59">
        <f>price[[#This Row],[系统盘HDD]]+price[[#This Row],[数据盘HDD]]+price[[#This Row],[系统盘SSD]]+price[[#This Row],[数据盘SSD]]</f>
        <v>0</v>
      </c>
      <c r="X34" s="68" t="str" cm="1">
        <f t="array" ref="X34" xml:space="preserve"> IF(
    ISBLANK(price[[#This Row],[选择产品]]), "-",IFERROR(_xlfn._xlws.FILTER(报价器产品[可编辑列],报价器产品[产品标识]=price[[#This Row],[产品标识]]), "无")
)</f>
        <v>-</v>
      </c>
      <c r="Y34" s="68" t="str" cm="1">
        <f t="array" ref="Y34">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region!$L$2#</v>
      </c>
      <c r="Z34" s="31" t="str" cm="1">
        <f t="array" ref="Z34">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region!$L$2#</v>
      </c>
      <c r="AA34" s="31" t="str" cm="1">
        <f t="array" ref="AA34">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region!$L$2#</v>
      </c>
      <c r="AB34" s="31">
        <f>price[[#This Row],[CPU]]*price[[#This Row],[数量]]</f>
        <v>0</v>
      </c>
      <c r="AC34" s="31">
        <f>price[[#This Row],[内存]]*price[[#This Row],[数量]]</f>
        <v>0</v>
      </c>
      <c r="AD34" s="31">
        <f>(price[[#This Row],[系统盘HDD]]+price[[#This Row],[数据盘HDD]])*price[[#This Row],[数量]]</f>
        <v>0</v>
      </c>
      <c r="AE34" s="61">
        <f>(price[[#This Row],[系统盘SSD]]+price[[#This Row],[数据盘SSD]])*price[[#This Row],[数量]]</f>
        <v>0</v>
      </c>
      <c r="AF34" s="31"/>
      <c r="AG34" s="42"/>
      <c r="AH34" s="38" t="str" cm="1">
        <f t="array" ref="AH34">_xlfn.IFS(
    price[[#This Row],[项目]]&lt;&gt;"单元测试用例",       "-",
    price[[#This Row],[期望价格]]=price[[#This Row],[折后价]],         "ok",
    TRUE,                                            "error:" &amp; ADDRESS(ROW(price[[#This Row],[自检]]),COLUMN(price[[#This Row],[自检]]))
)</f>
        <v>-</v>
      </c>
    </row>
    <row r="35" spans="1:34">
      <c r="A35" s="3"/>
      <c r="B35" s="3"/>
      <c r="C35" s="23"/>
      <c r="D35" s="26"/>
      <c r="E35" s="3"/>
      <c r="F35" s="24"/>
      <c r="G35" s="14"/>
      <c r="H35" s="24"/>
      <c r="I35" s="25"/>
      <c r="J35" s="25"/>
      <c r="K35" s="25"/>
      <c r="L35" s="52"/>
      <c r="M35" s="52"/>
      <c r="N35" s="52"/>
      <c r="O35" s="79"/>
      <c r="P35" s="54" cm="1">
        <f t="array" ref="P35">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35" s="54">
        <f>IF(AND(ISNUMBER(price[[#This Row],[指定折前价]]),price[[#This Row],[按月或一次性费用]]="一次性"),
    price[[#This Row],[指定折前价]],
   0
)</f>
        <v>0</v>
      </c>
      <c r="R35" s="81">
        <f>IFERROR(
    IF(
        price[[#This Row],[按月或一次性费用]]="一次性",      price[[#This Row],[折前一次性费用单价]] * price[[#This Row],[数量]] * price[[#This Row],[折扣率]],
        price[[#This Row],[折前月单价]] * price[[#This Row],[按月或一次性费用]]* price[[#This Row],[数量]] * price[[#This Row],[折扣率]]
    ),
    0
)</f>
        <v>0</v>
      </c>
      <c r="S35" s="37" t="str" cm="1">
        <f t="array" ref="S35"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35" s="15" t="str" cm="1">
        <f t="array" ref="T35">HYPERLINK(
        IFERROR(_xlfn._xlws.FILTER(产品[产品URL],产品[产品选项名]=price[[#This Row],[选择产品]]), "https://cloud.tencent.com/product"),
        price[[#This Row],[产品标识]]
    )</f>
        <v>-</v>
      </c>
      <c r="U35" s="36" t="str" cm="1">
        <f t="array" ref="U35" xml:space="preserve"> IF(
    ISBLANK(price[[#This Row],[选择产品]]), "-",IFERROR(_xlfn._xlws.FILTER(产品[产品标识],产品[产品选项名]=_xlfn.VALUETOTEXT(price[[#This Row],[选择产品]])), "自定义")
)</f>
        <v>-</v>
      </c>
      <c r="V35" s="33" t="str" cm="1">
        <f t="array" ref="V35" xml:space="preserve"> IF(
    ISBLANK(price[[#This Row],[选择产品]]), "-",
    IFERROR(_xlfn.SINGLE(_xlfn._xlws.FILTER(产品[产品标识],(产品[产品标识]=price[[#This Row],[产品标识]]) * (产品[报价器]="自动") )), "指定价")
)</f>
        <v>-</v>
      </c>
      <c r="W35" s="59">
        <f>price[[#This Row],[系统盘HDD]]+price[[#This Row],[数据盘HDD]]+price[[#This Row],[系统盘SSD]]+price[[#This Row],[数据盘SSD]]</f>
        <v>0</v>
      </c>
      <c r="X35" s="68" t="str" cm="1">
        <f t="array" ref="X35" xml:space="preserve"> IF(
    ISBLANK(price[[#This Row],[选择产品]]), "-",IFERROR(_xlfn._xlws.FILTER(报价器产品[可编辑列],报价器产品[产品标识]=price[[#This Row],[产品标识]]), "无")
)</f>
        <v>-</v>
      </c>
      <c r="Y35" s="68" t="str" cm="1">
        <f t="array" ref="Y35">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'crs'!$Q$1,
    "NAT",        nat!$L$1,
    "BWP",       bwp!$E$7,
    "VPN",        vpn!$H$1,
    "DC/CAS",  dc_cas!$H$1,
    "clb",          clb!$M$1,
    "-",            region!$L$1,
    region!$G$1
)</f>
        <v>region!$L$2#</v>
      </c>
      <c r="Z35" s="31" t="str" cm="1">
        <f t="array" ref="Z35">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'crs'!$Q$1,
    "NAT",        nat!$L$1,
    "BWP",       bwp!$E$7,
    "VPN",        vpn!$H$1,
    "DC/CAS",  dc_cas!$H$1,
    "clb",          clb!$M$1,
    "-",            region!$L$1,
    region!$G$1
)</f>
        <v>region!$L$2#</v>
      </c>
      <c r="AA35" s="31" t="str" cm="1">
        <f t="array" ref="AA35">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'crs'!$Q$1,
    "NAT",        nat!$L$1,
    "BWP",       bwp!$E$7,
    "VPN",        vpn!$H$1,
    "DC/CAS",  dc_cas!$H$1,
    "clb",          clb!$M$1,
    "-",            region!$L$1,
    region!$G$1
)</f>
        <v>region!$L$2#</v>
      </c>
      <c r="AB35" s="31">
        <f>price[[#This Row],[CPU]]*price[[#This Row],[数量]]</f>
        <v>0</v>
      </c>
      <c r="AC35" s="31">
        <f>price[[#This Row],[内存]]*price[[#This Row],[数量]]</f>
        <v>0</v>
      </c>
      <c r="AD35" s="31">
        <f>(price[[#This Row],[系统盘HDD]]+price[[#This Row],[数据盘HDD]])*price[[#This Row],[数量]]</f>
        <v>0</v>
      </c>
      <c r="AE35" s="61">
        <f>(price[[#This Row],[系统盘SSD]]+price[[#This Row],[数据盘SSD]])*price[[#This Row],[数量]]</f>
        <v>0</v>
      </c>
      <c r="AF35" s="31"/>
      <c r="AG35" s="42"/>
      <c r="AH35" s="38" t="str" cm="1">
        <f t="array" ref="AH35">_xlfn.IFS(
    price[[#This Row],[项目]]&lt;&gt;"单元测试用例",       "-",
    price[[#This Row],[期望价格]]=price[[#This Row],[折后价]],         "ok",
    TRUE,                                            "error:" &amp; ADDRESS(ROW(price[[#This Row],[自检]]),COLUMN(price[[#This Row],[自检]]))
)</f>
        <v>-</v>
      </c>
    </row>
  </sheetData>
  <mergeCells count="6">
    <mergeCell ref="A4:B4"/>
    <mergeCell ref="U4:AE4"/>
    <mergeCell ref="AF4:AH4"/>
    <mergeCell ref="P4:S4"/>
    <mergeCell ref="L4:N4"/>
    <mergeCell ref="D4:K4"/>
  </mergeCells>
  <phoneticPr fontId="1" type="noConversion"/>
  <conditionalFormatting sqref="AH7:AH35">
    <cfRule type="containsText" dxfId="3" priority="4" operator="containsText" text="error">
      <formula>NOT(ISERROR(SEARCH("error",AH7)))</formula>
    </cfRule>
  </conditionalFormatting>
  <conditionalFormatting sqref="D7:K35">
    <cfRule type="expression" dxfId="2" priority="165">
      <formula>NOT(ISNUMBER(SEARCH(D$6,$X7)))</formula>
    </cfRule>
  </conditionalFormatting>
  <dataValidations count="10">
    <dataValidation type="list" allowBlank="1" showInputMessage="1" showErrorMessage="1" sqref="B1" xr:uid="{743E2725-C688-40CC-8F6E-47E8088F2623}">
      <formula1>region列表</formula1>
    </dataValidation>
    <dataValidation allowBlank="1" showInputMessage="1" showErrorMessage="1" sqref="P7:P17 U7:W16 S7:T17 T18:T21 X7:X19 Y8:Y19" xr:uid="{2E54B6A6-5934-4DA7-925D-7D885BDBB747}"/>
    <dataValidation type="list" errorStyle="warning" allowBlank="1" showInputMessage="1" sqref="S7:T17 T18:T21" xr:uid="{12D25D74-D803-4DCB-AA1C-F18293FC4546}">
      <formula1>INDIRECT("产品[产品名搜索用]")</formula1>
    </dataValidation>
    <dataValidation type="list" allowBlank="1" showInputMessage="1" showErrorMessage="1" sqref="P7:P17 T18:T21 S7:T17" xr:uid="{70BA1ED0-5DFE-4297-B695-68CCF66A6197}">
      <formula1>dc_cas带宽列表</formula1>
    </dataValidation>
    <dataValidation allowBlank="1" showInputMessage="1" sqref="G7:G35 O7:O35" xr:uid="{4A4E68F5-6764-4C0A-9337-CD9F06A46454}"/>
    <dataValidation type="list" allowBlank="1" showInputMessage="1" showErrorMessage="1" sqref="B2" xr:uid="{4E182BEA-E426-4F8A-AE1D-6B038E6885CA}">
      <formula1>产品过滤器</formula1>
    </dataValidation>
    <dataValidation type="list" allowBlank="1" showInputMessage="1" sqref="C7:C35" xr:uid="{6104C148-2630-466F-B52C-547E672D9F65}">
      <formula1>INDIRECT($C$2)</formula1>
    </dataValidation>
    <dataValidation type="list" allowBlank="1" showInputMessage="1" sqref="N7:N35" xr:uid="{517A1E91-715D-49C3-8148-205F1EB89BC8}">
      <formula1>"一次性"</formula1>
    </dataValidation>
    <dataValidation type="list" allowBlank="1" showInputMessage="1" sqref="E7:F35" xr:uid="{DB45717F-243F-4275-A936-77E5297D610C}">
      <formula1>INDIRECT(Z7)</formula1>
    </dataValidation>
    <dataValidation type="list" allowBlank="1" showInputMessage="1" sqref="D7:D35" xr:uid="{E422D17A-3376-41A0-828E-8223F4B6913C}">
      <formula1>INDIRECT(Y7)</formula1>
    </dataValidation>
  </dataValidations>
  <pageMargins left="0.7" right="0.7" top="0.75" bottom="0.75" header="0.3" footer="0.3"/>
  <pageSetup paperSize="9" orientation="portrait" horizontalDpi="0" verticalDpi="0" r:id="rId1"/>
  <ignoredErrors>
    <ignoredError sqref="N7:N16 N18:N35" listDataValidation="1"/>
  </ignoredErrors>
  <drawing r:id="rId2"/>
  <legacy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E2752-2AD5-4EEB-AC3F-DD1B51D5BA6B}">
  <dimension ref="B1:NE351"/>
  <sheetViews>
    <sheetView topLeftCell="B1" zoomScale="90" zoomScaleNormal="90" workbookViewId="0">
      <selection activeCell="B1" sqref="B1:M351"/>
    </sheetView>
  </sheetViews>
  <sheetFormatPr defaultColWidth="8.796875" defaultRowHeight="13.9"/>
  <cols>
    <col min="1" max="1" width="40.3984375" customWidth="1"/>
    <col min="2" max="2" width="19.06640625" bestFit="1" customWidth="1"/>
    <col min="3" max="3" width="9.3984375" bestFit="1" customWidth="1"/>
    <col min="4" max="4" width="17.06640625" bestFit="1" customWidth="1"/>
    <col min="5" max="5" width="19.06640625" bestFit="1" customWidth="1"/>
    <col min="6" max="6" width="26.53125" style="47" bestFit="1" customWidth="1"/>
    <col min="7" max="7" width="80.53125" bestFit="1" customWidth="1"/>
    <col min="8" max="8" width="16.9296875" bestFit="1" customWidth="1"/>
    <col min="9" max="9" width="48" bestFit="1" customWidth="1"/>
    <col min="10" max="10" width="57.86328125" bestFit="1" customWidth="1"/>
    <col min="11" max="11" width="9.3984375" bestFit="1" customWidth="1"/>
    <col min="12" max="12" width="8.9296875" bestFit="1" customWidth="1"/>
    <col min="13" max="13" width="7.46484375" bestFit="1" customWidth="1"/>
    <col min="14" max="14" width="18.46484375" customWidth="1"/>
    <col min="15" max="15" width="18.6640625" customWidth="1"/>
    <col min="16" max="16" width="18.265625" customWidth="1"/>
    <col min="17" max="17" width="17.59765625" bestFit="1" customWidth="1"/>
    <col min="18" max="18" width="7.3984375" bestFit="1" customWidth="1"/>
    <col min="19" max="19" width="9.73046875" bestFit="1" customWidth="1"/>
    <col min="20" max="20" width="26.265625" customWidth="1"/>
    <col min="21" max="21" width="35.46484375" customWidth="1"/>
    <col min="22" max="22" width="32.1328125" customWidth="1"/>
  </cols>
  <sheetData>
    <row r="1" spans="2:369">
      <c r="B1" t="s">
        <v>42</v>
      </c>
      <c r="C1" t="s">
        <v>3354</v>
      </c>
      <c r="D1" t="s">
        <v>43</v>
      </c>
      <c r="E1" t="s">
        <v>44</v>
      </c>
      <c r="F1" t="s">
        <v>45</v>
      </c>
      <c r="G1" s="47" t="s">
        <v>48</v>
      </c>
      <c r="H1" t="s">
        <v>49</v>
      </c>
      <c r="I1" t="s">
        <v>50</v>
      </c>
      <c r="J1" t="s">
        <v>51</v>
      </c>
      <c r="K1" t="s">
        <v>2153</v>
      </c>
      <c r="L1" t="s">
        <v>46</v>
      </c>
      <c r="M1" t="s">
        <v>47</v>
      </c>
      <c r="P1" t="s">
        <v>2156</v>
      </c>
      <c r="Q1" t="s">
        <v>2152</v>
      </c>
      <c r="T1" s="62" t="s">
        <v>2152</v>
      </c>
    </row>
    <row r="2" spans="2:369">
      <c r="B2" t="e" vm="1">
        <v>#VALUE!</v>
      </c>
      <c r="D2" t="s">
        <v>52</v>
      </c>
      <c r="E2" t="s">
        <v>53</v>
      </c>
      <c r="F2" t="s">
        <v>54</v>
      </c>
      <c r="G2" s="47" t="s">
        <v>55</v>
      </c>
      <c r="H2" t="s">
        <v>56</v>
      </c>
      <c r="I2" t="s">
        <v>57</v>
      </c>
      <c r="J2" t="s">
        <v>58</v>
      </c>
      <c r="P2" t="s">
        <v>2155</v>
      </c>
      <c r="Q2" t="str">
        <f t="shared" ref="Q2:Q4" si="0">"产品!"&amp;ADDRESS(ROW(T2),COLUMN(T2)) &amp; "#"</f>
        <v>产品!$T$2#</v>
      </c>
      <c r="T2" t="str" cm="1">
        <f t="array" ref="T2:AA2">TRANSPOSE(_xlfn._xlws.FILTER(产品[产品选项名], 产品[报价器]="自动" ))</f>
        <v>计算→ 云服务器→ CVM</v>
      </c>
      <c r="U2" t="str">
        <v>数据库→ 云数据库 Redis→ CRS</v>
      </c>
      <c r="V2" t="str">
        <v>数据库→ 云数据库 MySQL→ CDB</v>
      </c>
      <c r="W2" t="str">
        <v>网络与CDN→ 负载均衡→ CLB</v>
      </c>
      <c r="X2" t="str">
        <v>网络与CDN→ 专线接入-高速上云→ DC/CAS</v>
      </c>
      <c r="Y2" t="str">
        <v>网络与CDN→ NAT 网关→ NAT</v>
      </c>
      <c r="Z2" t="str">
        <v>网络与CDN→ VPN 连接→ VPN</v>
      </c>
      <c r="AA2" t="str">
        <v>网络与CDN→ 共享带宽包→ BWP</v>
      </c>
    </row>
    <row r="3" spans="2:369">
      <c r="B3" t="e" vm="2">
        <v>#VALUE!</v>
      </c>
      <c r="D3" t="s">
        <v>52</v>
      </c>
      <c r="E3" t="s">
        <v>53</v>
      </c>
      <c r="F3" t="s">
        <v>59</v>
      </c>
      <c r="G3" s="47" t="s">
        <v>60</v>
      </c>
      <c r="H3" t="s">
        <v>61</v>
      </c>
      <c r="I3" t="s">
        <v>62</v>
      </c>
      <c r="J3" t="s">
        <v>63</v>
      </c>
      <c r="P3" t="s">
        <v>2157</v>
      </c>
      <c r="Q3" t="str">
        <f t="shared" si="0"/>
        <v>产品!$T$3#</v>
      </c>
      <c r="T3" t="str" cm="1">
        <f t="array" ref="T3:CC3">TRANSPOSE(_xlfn._xlws.FILTER(产品[产品选项名], 产品[关注]="常用" ))</f>
        <v>计算→ 云服务器→ CVM</v>
      </c>
      <c r="U3" t="str">
        <v>计算→ 弹性伸缩→ AS</v>
      </c>
      <c r="V3" t="str">
        <v>计算→ 自动化助手→ TAT</v>
      </c>
      <c r="W3" t="str">
        <v>存储→ 对象存储→ COS</v>
      </c>
      <c r="X3" t="str">
        <v>存储→ 云硬盘→ CBS</v>
      </c>
      <c r="Y3" t="str">
        <v>存储→ 云 HDFS→ CHDFS</v>
      </c>
      <c r="Z3" t="str">
        <v>存储→ 数据万象→ CI</v>
      </c>
      <c r="AA3" t="str">
        <v>存储→ 日志服务→ CLS</v>
      </c>
      <c r="AB3" t="str">
        <v>存储→ 迁移服务平台→ MSP</v>
      </c>
      <c r="AC3" t="str">
        <v>数据库→ 云数据库 Redis→ CRS</v>
      </c>
      <c r="AD3" t="str">
        <v>数据库→ 云数据库 MongoDB→ MONGODB</v>
      </c>
      <c r="AE3" t="str">
        <v>数据库→ 云数据库 MySQL→ CDB</v>
      </c>
      <c r="AF3" t="str">
        <v>数据库→ 云数据库 SQL Server→ SQLSERVER</v>
      </c>
      <c r="AG3" t="str">
        <v>数据库→ 云数据库 PostgreSQL→ POSTGRES</v>
      </c>
      <c r="AH3" t="str">
        <v>数据库→ TDSQL MySQL 版→ DCDB</v>
      </c>
      <c r="AI3" t="str">
        <v>数据库→ TDSQL PostgreSQL 版→ TBASE</v>
      </c>
      <c r="AJ3" t="str">
        <v>数据库→ 数据传输服务→ DTS</v>
      </c>
      <c r="AK3" t="str">
        <v>数据库→ 数据库智能管家 DBbrain→ DBBRAIN</v>
      </c>
      <c r="AL3" t="str">
        <v>大数据→ 弹性 MapReduce→ EMR</v>
      </c>
      <c r="AM3" t="str">
        <v>大数据→ Elasticsearch Service→ ES</v>
      </c>
      <c r="AN3" t="str">
        <v>大数据→ 流计算 Oceanus→ OCEANUS</v>
      </c>
      <c r="AO3" t="str">
        <v>大数据→ 云数据仓库 PostgreSQL→ CDWPG</v>
      </c>
      <c r="AP3" t="str">
        <v>大数据→ 云数据仓库 ClickHouse→ CDWCH</v>
      </c>
      <c r="AQ3" t="str">
        <v>网络与CDN→ 内容分发网络 CDN→ CDN</v>
      </c>
      <c r="AR3" t="str">
        <v>网络与CDN→ 全站加速网络→ ECDN</v>
      </c>
      <c r="AS3" t="str">
        <v>网络与CDN→ 负载均衡→ CLB</v>
      </c>
      <c r="AT3" t="str">
        <v>网络与CDN→ 私有网络→ VPC</v>
      </c>
      <c r="AU3" t="str">
        <v>网络与CDN→ 专线接入→ DC</v>
      </c>
      <c r="AV3" t="str">
        <v>网络与CDN→ 云联网→ CCN</v>
      </c>
      <c r="AW3" t="str">
        <v>网络与CDN→ 弹性网卡→ ENI</v>
      </c>
      <c r="AX3" t="str">
        <v>网络与CDN→ NAT 网关→ NAT</v>
      </c>
      <c r="AY3" t="str">
        <v>网络与CDN→ 对等连接→ PC</v>
      </c>
      <c r="AZ3" t="str">
        <v>网络与CDN→ VPN 连接→ VPN</v>
      </c>
      <c r="BA3" t="str">
        <v>网络与CDN→ 共享带宽包→ BWP</v>
      </c>
      <c r="BB3" t="str">
        <v>网络与CDN→ 共享流量包→ TP</v>
      </c>
      <c r="BC3" t="str">
        <v>网络与CDN→ 弹性公网 IP→ EIP</v>
      </c>
      <c r="BD3" t="str">
        <v>容器与中间件→ 容器服务→ TKE</v>
      </c>
      <c r="BE3" t="str">
        <v>容器与中间件→ 弹性容器服务 EKS→ EKS</v>
      </c>
      <c r="BF3" t="str">
        <v>容器与中间件→ 微服务平台 TSF→ TSF</v>
      </c>
      <c r="BG3" t="str">
        <v>容器与中间件→ 消息队列 CKafka→ CKAFKA</v>
      </c>
      <c r="BH3" t="str">
        <v>容器与中间件→ 消息队列 TDMQ→ TDMQ</v>
      </c>
      <c r="BI3" t="str">
        <v>安全→ 堡垒机→ BH</v>
      </c>
      <c r="BJ3" t="str">
        <v>安全→ 数据脱敏→ DMASK</v>
      </c>
      <c r="BK3" t="str">
        <v>安全→ 云加密机→ CLOUDHSM</v>
      </c>
      <c r="BL3" t="str">
        <v>安全→ DDoS 防护→ DDOS</v>
      </c>
      <c r="BM3" t="str">
        <v>安全→ 云防火墙→ CFW</v>
      </c>
      <c r="BN3" t="str">
        <v>安全→ Web 应用防火墙→ WAF</v>
      </c>
      <c r="BO3" t="str">
        <v>安全→ 主机安全→ CWP</v>
      </c>
      <c r="BP3" t="str">
        <v>开发者服务→ 访问管理→ CAM</v>
      </c>
      <c r="BQ3" t="str">
        <v>开发者服务→ 集团账号管理→ ORGANIZATION</v>
      </c>
      <c r="BR3" t="str">
        <v>开发者服务→ 云审计→ CLOUDAUDIT</v>
      </c>
      <c r="BS3" t="str">
        <v>开发者服务→ 云拨测→ CAT</v>
      </c>
      <c r="BT3" t="str">
        <v>开发者服务→ 应用性能观测→ APM</v>
      </c>
      <c r="BU3" t="str">
        <v>开发者服务→ 前端性能监控→ RUM</v>
      </c>
      <c r="BV3" t="str">
        <v>开发者服务→ 云监控→ CM</v>
      </c>
      <c r="BW3" t="str">
        <v>开发者服务→ Prometheus 监控服务→ TMP</v>
      </c>
      <c r="BX3" t="str">
        <v>企业应用与云通信→ SSL 证书→ SSL</v>
      </c>
      <c r="BY3" t="str">
        <v>企业应用与云通信→ 私有域解析 Private DNS→ PRIVATEDNS</v>
      </c>
      <c r="BZ3" t="str">
        <v>企业应用与云通信→ 即时通信 IM→ IM</v>
      </c>
      <c r="CA3" t="str">
        <v>企业应用与云通信→ 短信→ SMS</v>
      </c>
      <c r="CB3" t="str">
        <v>视频服务→ 云点播→ VOD</v>
      </c>
      <c r="CC3" t="str">
        <v>视频服务→ 云直播→ CSS</v>
      </c>
    </row>
    <row r="4" spans="2:369">
      <c r="B4" t="e" vm="3">
        <v>#VALUE!</v>
      </c>
      <c r="D4" t="s">
        <v>52</v>
      </c>
      <c r="E4" t="s">
        <v>52</v>
      </c>
      <c r="F4" t="s">
        <v>6</v>
      </c>
      <c r="G4" s="47" t="s">
        <v>65</v>
      </c>
      <c r="H4" t="s">
        <v>66</v>
      </c>
      <c r="I4" s="63" t="s">
        <v>2182</v>
      </c>
      <c r="J4" t="s">
        <v>25</v>
      </c>
      <c r="K4" t="s">
        <v>2154</v>
      </c>
      <c r="M4" t="s">
        <v>64</v>
      </c>
      <c r="P4" t="s">
        <v>2158</v>
      </c>
      <c r="Q4" t="str">
        <f t="shared" si="0"/>
        <v>产品!$T$4#</v>
      </c>
      <c r="T4" t="str" cm="1">
        <f t="array" ref="T4:NE4">TRANSPOSE(产品[产品选项名])</f>
        <v>计算→ 边缘计算机器→ ECM</v>
      </c>
      <c r="U4" t="str">
        <v>计算→ 物联网边缘计算平台→ IECP</v>
      </c>
      <c r="V4" t="str">
        <v>计算→ 云服务器→ CVM</v>
      </c>
      <c r="W4" t="str">
        <v>计算→ 轻量应用服务器→ LIGHTHOUSE</v>
      </c>
      <c r="X4" t="str">
        <v>计算→ GPU 云服务器→ GPU</v>
      </c>
      <c r="Y4" t="str">
        <v>计算→ 专用宿主机→ CDH</v>
      </c>
      <c r="Z4" t="str">
        <v>计算→ 黑石物理服务器2.0→ CPM</v>
      </c>
      <c r="AA4" t="str">
        <v>计算→ 云托付物理服务器→ CHC</v>
      </c>
      <c r="AB4" t="str">
        <v>计算→ 弹性伸缩→ AS</v>
      </c>
      <c r="AC4" t="str">
        <v>计算→ 批量计算→ BATCH</v>
      </c>
      <c r="AD4" t="str">
        <v>计算→ 本地专用集群→ CDC</v>
      </c>
      <c r="AE4" t="str">
        <v>计算→ 边缘可用区→ EDGEZONE</v>
      </c>
      <c r="AF4" t="str">
        <v>计算→ 自动化助手→ TAT</v>
      </c>
      <c r="AG4" t="str">
        <v>计算→ 抗量子签名服务→ PQSS</v>
      </c>
      <c r="AH4" t="str">
        <v>存储→ 智能媒资托管→ SMH</v>
      </c>
      <c r="AI4" t="str">
        <v>存储→ 数据协作平台→ DSP</v>
      </c>
      <c r="AJ4" t="str">
        <v>存储→ 存储网关→ CSG</v>
      </c>
      <c r="AK4" t="str">
        <v>存储→ 存储一体机→ TSTOR</v>
      </c>
      <c r="AL4" t="str">
        <v>存储→ 备份一体机→ TSTORB2000</v>
      </c>
      <c r="AM4" t="str">
        <v>存储→ 对象存储→ COS</v>
      </c>
      <c r="AN4" t="str">
        <v>存储→ 云硬盘→ CBS</v>
      </c>
      <c r="AO4" t="str">
        <v>存储→ 文件存储→ CFS</v>
      </c>
      <c r="AP4" t="str">
        <v>存储→ 归档存储→ CAS</v>
      </c>
      <c r="AQ4" t="str">
        <v>存储→ 云 HDFS→ CHDFS</v>
      </c>
      <c r="AR4" t="str">
        <v>存储→ 数据万象→ CI</v>
      </c>
      <c r="AS4" t="str">
        <v>存储→ 日志服务→ CLS</v>
      </c>
      <c r="AT4" t="str">
        <v>存储→ 迁移服务平台→ MSP</v>
      </c>
      <c r="AU4" t="str">
        <v>存储→ 云数据迁移→ CDM</v>
      </c>
      <c r="AV4" t="str">
        <v>存储→ 明瞳智控→ ISS</v>
      </c>
      <c r="AW4" t="str">
        <v>数据库→ 云数据库 Redis→ CRS</v>
      </c>
      <c r="AX4" t="str">
        <v>数据库→ 云数据库 MongoDB→ MONGODB</v>
      </c>
      <c r="AY4" t="str">
        <v>数据库→ 云数据库 Memcached→ CMEM</v>
      </c>
      <c r="AZ4" t="str">
        <v>数据库→ 时序数据库 CTSDB→ CTSDB</v>
      </c>
      <c r="BA4" t="str">
        <v>数据库→ 游戏数据库 TcaplusDB→ TCAPLUSDB</v>
      </c>
      <c r="BB4" t="str">
        <v>数据库→ 云数据库 Tendis→ TENDIS</v>
      </c>
      <c r="BC4" t="str">
        <v>数据库→ 图数据库 KonisGraph→ KONISGRAPH</v>
      </c>
      <c r="BD4" t="str">
        <v>数据库→ 云数据库 MySQL→ CDB</v>
      </c>
      <c r="BE4" t="str">
        <v>数据库→ 云数据库 SQL Server→ SQLSERVER</v>
      </c>
      <c r="BF4" t="str">
        <v>数据库→ 云数据库 PostgreSQL→ POSTGRES</v>
      </c>
      <c r="BG4" t="str">
        <v>数据库→ TDSQL-A PostgreSQL 版→ TDA</v>
      </c>
      <c r="BH4" t="str">
        <v>数据库→ TDSQL-H TxLightning→ TXLN</v>
      </c>
      <c r="BI4" t="str">
        <v>数据库→ TDSQL MySQL 版→ DCDB</v>
      </c>
      <c r="BJ4" t="str">
        <v>数据库→ TDSQL PostgreSQL 版→ TBASE</v>
      </c>
      <c r="BK4" t="str">
        <v>数据库→ 数据传输服务→ DTS</v>
      </c>
      <c r="BL4" t="str">
        <v>数据库→ 数据库专家服务→ DES</v>
      </c>
      <c r="BM4" t="str">
        <v>数据库→ 腾讯云图→ TCV</v>
      </c>
      <c r="BN4" t="str">
        <v>数据库→ 数据库智能管家 DBbrain→ DBBRAIN</v>
      </c>
      <c r="BO4" t="str">
        <v>数据库→ 数据库一体机 TData→ TDATA</v>
      </c>
      <c r="BP4" t="str">
        <v>数据库→ 云数据库独享集群→ DBDC</v>
      </c>
      <c r="BQ4" t="str">
        <v>大数据→ 弹性 MapReduce→ EMR</v>
      </c>
      <c r="BR4" t="str">
        <v>大数据→ Elasticsearch Service→ ES</v>
      </c>
      <c r="BS4" t="str">
        <v>大数据→ 流计算 Oceanus→ OCEANUS</v>
      </c>
      <c r="BT4" t="str">
        <v>大数据→ 云数据仓库 PostgreSQL→ CDWPG</v>
      </c>
      <c r="BU4" t="str">
        <v>大数据→ 云数据仓库 ClickHouse→ CDWCH</v>
      </c>
      <c r="BV4" t="str">
        <v>大数据→ 云数据仓库 Doris→ CDWDORIS</v>
      </c>
      <c r="BW4" t="str">
        <v>大数据→ 数据湖计算 DLC→ DLC</v>
      </c>
      <c r="BX4" t="str">
        <v>大数据→ 数据湖构建 DLF→ DLF</v>
      </c>
      <c r="BY4" t="str">
        <v>大数据→ 商业智能分析 BI→ BI</v>
      </c>
      <c r="BZ4" t="str">
        <v>大数据→ 大数据处理套件→ TBDS</v>
      </c>
      <c r="CA4" t="str">
        <v>大数据→ 数据开发平台 WeData→ WEDATA</v>
      </c>
      <c r="CB4" t="str">
        <v>大数据→ 智能数据分析→ IDA</v>
      </c>
      <c r="CC4" t="str">
        <v>大数据→ 产业分析→ IEA</v>
      </c>
      <c r="CD4" t="str">
        <v>大数据→ 商机魔方→ BCDM</v>
      </c>
      <c r="CE4" t="str">
        <v>大数据→ 商机雷达→ BRDM</v>
      </c>
      <c r="CF4" t="str">
        <v>大数据→ 企业画像→ EP</v>
      </c>
      <c r="CG4" t="str">
        <v>大数据→ 腾讯文智公众趋势分析→ POA</v>
      </c>
      <c r="CH4" t="str">
        <v>大数据→ 腾讯增长平台→ TGP</v>
      </c>
      <c r="CI4" t="str">
        <v>大数据→ 云安全隐私计算→ TCSPC</v>
      </c>
      <c r="CJ4" t="str">
        <v>大数据→ 腾讯云搜→ TCS</v>
      </c>
      <c r="CK4" t="str">
        <v>大数据→ 大数据可视交互系统→ RAYDATA</v>
      </c>
      <c r="CL4" t="str">
        <v>大数据→ 企业舆情→ EPO</v>
      </c>
      <c r="CM4" t="str">
        <v>网络与CDN→ 内容分发网络 CDN→ CDN</v>
      </c>
      <c r="CN4" t="str">
        <v>网络与CDN→ 全站加速网络→ ECDN</v>
      </c>
      <c r="CO4" t="str">
        <v>网络与CDN→ 全球应用加速→ GAAP</v>
      </c>
      <c r="CP4" t="str">
        <v>网络与CDN→ 安全加速 SCDN→ SCDN</v>
      </c>
      <c r="CQ4" t="str">
        <v>网络与CDN→ X-P2P→ X-P2P</v>
      </c>
      <c r="CR4" t="str">
        <v>网络与CDN→ 全球办公访问→ GOA</v>
      </c>
      <c r="CS4" t="str">
        <v>网络与CDN→ 负载均衡→ CLB</v>
      </c>
      <c r="CT4" t="str">
        <v>网络与CDN→ 私有网络→ VPC</v>
      </c>
      <c r="CU4" t="str">
        <v>网络与CDN→ 专线接入→ DC</v>
      </c>
      <c r="CV4" t="str">
        <v>网络与CDN→ 专线接入-高速上云→ DC/CAS</v>
      </c>
      <c r="CW4" t="str">
        <v>网络与CDN→ 云联网→ CCN</v>
      </c>
      <c r="CX4" t="str">
        <v>网络与CDN→ 弹性网卡→ ENI</v>
      </c>
      <c r="CY4" t="str">
        <v>网络与CDN→ NAT 网关→ NAT</v>
      </c>
      <c r="CZ4" t="str">
        <v>网络与CDN→ 对等连接→ PC</v>
      </c>
      <c r="DA4" t="str">
        <v>网络与CDN→ VPN 连接→ VPN</v>
      </c>
      <c r="DB4" t="str">
        <v>网络与CDN→ 网络流日志→ FL</v>
      </c>
      <c r="DC4" t="str">
        <v>网络与CDN→ Anycast 公网加速→ AIA</v>
      </c>
      <c r="DD4" t="str">
        <v>网络与CDN→ 共享带宽包→ BWP</v>
      </c>
      <c r="DE4" t="str">
        <v>网络与CDN→ 共享流量包→ TP</v>
      </c>
      <c r="DF4" t="str">
        <v>网络与CDN→ 弹性公网 IPv6→ EIPV6</v>
      </c>
      <c r="DG4" t="str">
        <v>网络与CDN→ 弹性公网 IP→ EIP</v>
      </c>
      <c r="DH4" t="str">
        <v>网络与CDN→ SD-WAN 接入服务→ SAS</v>
      </c>
      <c r="DI4" t="str">
        <v>网络与CDN→ 私有连接→ PLS</v>
      </c>
      <c r="DJ4" t="str">
        <v>容器与中间件→ Serverless 应用中心→ SLS</v>
      </c>
      <c r="DK4" t="str">
        <v>容器与中间件→ 云函数→ SCF</v>
      </c>
      <c r="DL4" t="str">
        <v>容器与中间件→ 事件总线→ EB</v>
      </c>
      <c r="DM4" t="str">
        <v>容器与中间件→ 容器服务→ TKE</v>
      </c>
      <c r="DN4" t="str">
        <v>容器与中间件→ 弹性容器服务 EKS→ EKS</v>
      </c>
      <c r="DO4" t="str">
        <v>容器与中间件→ 容器镜像服务→ TCR</v>
      </c>
      <c r="DP4" t="str">
        <v>容器与中间件→ 弹性微服务→ TEM</v>
      </c>
      <c r="DQ4" t="str">
        <v>容器与中间件→ 分布式事务 DTF→ DTF</v>
      </c>
      <c r="DR4" t="str">
        <v>容器与中间件→ 微服务平台 TSF→ TSF</v>
      </c>
      <c r="DS4" t="str">
        <v>容器与中间件→ 微服务引擎→ TSE</v>
      </c>
      <c r="DT4" t="str">
        <v>容器与中间件→ 云开发 CloudBase→ TCB</v>
      </c>
      <c r="DU4" t="str">
        <v>容器与中间件→ 腾讯云微搭低代码→ WEDA</v>
      </c>
      <c r="DV4" t="str">
        <v>容器与中间件→ 静态网站托管→ WH</v>
      </c>
      <c r="DW4" t="str">
        <v>容器与中间件→ 云开发 CLI 工具→ CCLID</v>
      </c>
      <c r="DX4" t="str">
        <v>容器与中间件→ 云托管 CloudBase Run→ TCBR</v>
      </c>
      <c r="DY4" t="str">
        <v>容器与中间件→ Web 应用托管→ WEBIFY</v>
      </c>
      <c r="DZ4" t="str">
        <v>容器与中间件→ 消息队列 CMQ→ CMQ</v>
      </c>
      <c r="EA4" t="str">
        <v>容器与中间件→ 消息队列 CKafka→ CKAFKA</v>
      </c>
      <c r="EB4" t="str">
        <v>容器与中间件→ API 网关→ APIGW</v>
      </c>
      <c r="EC4" t="str">
        <v>容器与中间件→ 消息队列 TDMQ→ TDMQ</v>
      </c>
      <c r="ED4" t="str">
        <v>容器与中间件→ 腾讯 Kona→ TKJDK</v>
      </c>
      <c r="EE4" t="str">
        <v>安全→ 安全专家服务→ EXPERT-SERVICE</v>
      </c>
      <c r="EF4" t="str">
        <v>安全→ 高级威胁追溯系统→ ATTS</v>
      </c>
      <c r="EG4" t="str">
        <v>安全→ 威胁情报云查服务→ TICS</v>
      </c>
      <c r="EH4" t="str">
        <v>安全→ 安全托管服务→ MSS</v>
      </c>
      <c r="EI4" t="str">
        <v>安全→ 网络空间云监测系统→ CCMS</v>
      </c>
      <c r="EJ4" t="str">
        <v>安全→ 安全运营中心→ SOC</v>
      </c>
      <c r="EK4" t="str">
        <v>安全→ 多因子身份认证→ MFAS</v>
      </c>
      <c r="EL4" t="str">
        <v>安全→ 数据安全中心→ DSGC</v>
      </c>
      <c r="EM4" t="str">
        <v>安全→ 堡垒机→ BH</v>
      </c>
      <c r="EN4" t="str">
        <v>安全→ 数据安全审计→ DSAUDIT</v>
      </c>
      <c r="EO4" t="str">
        <v>安全→ 数据脱敏→ DMASK</v>
      </c>
      <c r="EP4" t="str">
        <v>安全→ 云加密机→ CLOUDHSM</v>
      </c>
      <c r="EQ4" t="str">
        <v>安全→ 密钥管理系统→ KMS</v>
      </c>
      <c r="ER4" t="str">
        <v>安全→ 凭据管理系统→ SSM</v>
      </c>
      <c r="ES4" t="str">
        <v>安全→ 数据保险箱→ CDCS</v>
      </c>
      <c r="ET4" t="str">
        <v>安全→ 云访问安全代理→ CASB</v>
      </c>
      <c r="EU4" t="str">
        <v>安全→ DDoS 防护→ DDOS</v>
      </c>
      <c r="EV4" t="str">
        <v>安全→ 云防火墙→ CFW</v>
      </c>
      <c r="EW4" t="str">
        <v>安全→ 网络入侵防护系统→ NIPS</v>
      </c>
      <c r="EX4" t="str">
        <v>安全→ 样本智能分析平台→ AMA-SANDBOX</v>
      </c>
      <c r="EY4" t="str">
        <v>安全→ 高级威胁检测系统→ NTA</v>
      </c>
      <c r="EZ4" t="str">
        <v>安全→ 借贷反欺诈→ AF</v>
      </c>
      <c r="FA4" t="str">
        <v>安全→ 保险反欺诈→ IAF</v>
      </c>
      <c r="FB4" t="str">
        <v>安全→ 定制建模→ AFC</v>
      </c>
      <c r="FC4" t="str">
        <v>安全→ 风控平台→ RCP</v>
      </c>
      <c r="FD4" t="str">
        <v>安全→ 流量反欺诈→ TAF</v>
      </c>
      <c r="FE4" t="str">
        <v>安全→ 活动防刷→ AA</v>
      </c>
      <c r="FF4" t="str">
        <v>安全→ 注册保护→ RP</v>
      </c>
      <c r="FG4" t="str">
        <v>安全→ 登录保护→ LP</v>
      </c>
      <c r="FH4" t="str">
        <v>安全→ 营销风控→ MRM</v>
      </c>
      <c r="FI4" t="str">
        <v>安全→ 验证码→ CAPTCHA</v>
      </c>
      <c r="FJ4" t="str">
        <v>安全→ 文本内容安全→ TMS</v>
      </c>
      <c r="FK4" t="str">
        <v>安全→ 图片内容安全→ IMS</v>
      </c>
      <c r="FL4" t="str">
        <v>安全→ 音频内容安全→ AMS</v>
      </c>
      <c r="FM4" t="str">
        <v>安全→ 视频内容安全→ VM</v>
      </c>
      <c r="FN4" t="str">
        <v>安全→ 营销号码安全→ SMPN</v>
      </c>
      <c r="FO4" t="str">
        <v>安全→ 业务风险情报→ BRI</v>
      </c>
      <c r="FP4" t="str">
        <v>安全→ 联邦学习→ FELE</v>
      </c>
      <c r="FQ4" t="str">
        <v>安全→ 邮件证书→ ESC</v>
      </c>
      <c r="FR4" t="str">
        <v>安全→ 全栈式风控引擎→ RCE</v>
      </c>
      <c r="FS4" t="str">
        <v>安全→ 安全营销运营平台→ SMOP</v>
      </c>
      <c r="FT4" t="str">
        <v>安全→ 私域安全→ PDS</v>
      </c>
      <c r="FU4" t="str">
        <v>安全→ Web 应用防火墙→ WAF</v>
      </c>
      <c r="FV4" t="str">
        <v>安全→ iOA 应用安全访问服务→ SASE</v>
      </c>
      <c r="FW4" t="str">
        <v>安全→ 漏洞扫描服务→ VSS</v>
      </c>
      <c r="FX4" t="str">
        <v>安全→ 移动应用安全→ MS</v>
      </c>
      <c r="FY4" t="str">
        <v>安全→ 手游安全→ ACE</v>
      </c>
      <c r="FZ4" t="str">
        <v>安全→ 小程序安全→ MMPS</v>
      </c>
      <c r="GA4" t="str">
        <v>安全→ 软件定义边界→ SDP</v>
      </c>
      <c r="GB4" t="str">
        <v>安全→ 应用安全开发→ ASD</v>
      </c>
      <c r="GC4" t="str">
        <v>安全→ 主机安全→ CWP</v>
      </c>
      <c r="GD4" t="str">
        <v>安全→ 反病毒引擎→ ANTIVIRUS</v>
      </c>
      <c r="GE4" t="str">
        <v>安全→ 零信任无边界访问控制系统→ IOA</v>
      </c>
      <c r="GF4" t="str">
        <v>安全→ 企业移动管理→ EMM</v>
      </c>
      <c r="GG4" t="str">
        <v>安全→ 容器安全服务→ TCSS</v>
      </c>
      <c r="GH4" t="str">
        <v>开发者服务→ 访问管理→ CAM</v>
      </c>
      <c r="GI4" t="str">
        <v>开发者服务→ 集团账号管理→ ORGANIZATION</v>
      </c>
      <c r="GJ4" t="str">
        <v>开发者服务→ 商业流程服务→ BPAAS</v>
      </c>
      <c r="GK4" t="str">
        <v>开发者服务→ 账号安全服务→ ACSS</v>
      </c>
      <c r="GL4" t="str">
        <v>开发者服务→ 云审计→ CLOUDAUDIT</v>
      </c>
      <c r="GM4" t="str">
        <v>开发者服务→ 账号威胁发现→ ATD</v>
      </c>
      <c r="GN4" t="str">
        <v>开发者服务→ 云拨测→ CAT</v>
      </c>
      <c r="GO4" t="str">
        <v>开发者服务→ 应用性能观测→ APM</v>
      </c>
      <c r="GP4" t="str">
        <v>开发者服务→ 前端性能监控→ RUM</v>
      </c>
      <c r="GQ4" t="str">
        <v>开发者服务→ 云监控→ CM</v>
      </c>
      <c r="GR4" t="str">
        <v>开发者服务→ Prometheus 监控服务→ TMP</v>
      </c>
      <c r="GS4" t="str">
        <v>开发者服务→ 混沌演练平台→ CFG</v>
      </c>
      <c r="GT4" t="str">
        <v>开发者服务→ 压测大师→ LM</v>
      </c>
      <c r="GU4" t="str">
        <v>开发者服务→ 腾讯云代码分析→ TCAP</v>
      </c>
      <c r="GV4" t="str">
        <v>开发者服务→ 测试服务→ WETEST</v>
      </c>
      <c r="GW4" t="str">
        <v>开发者服务→ CODING DevOps→ CODING</v>
      </c>
      <c r="GX4" t="str">
        <v>开发者服务→ 设计协作平台→ CODESIGN</v>
      </c>
      <c r="GY4" t="str">
        <v>开发者服务→ 泰山创意创作→ TAIDC</v>
      </c>
      <c r="GZ4" t="str">
        <v>开发者服务→ 应用与服务编排工作流→ ASW</v>
      </c>
      <c r="HA4" t="str">
        <v>开发者服务→ 腾讯云助手→ TCA</v>
      </c>
      <c r="HB4" t="str">
        <v>开发者服务→ 云 API→ API</v>
      </c>
      <c r="HC4" t="str">
        <v>开发者服务→ 命令行工具→ CLI</v>
      </c>
      <c r="HD4" t="str">
        <v>开发者服务→ 资源编排 TIC→ TIC</v>
      </c>
      <c r="HE4" t="str">
        <v>开发者服务→ 云顾问→ ADVISOR</v>
      </c>
      <c r="HF4" t="str">
        <v>企业应用与云通信→ 腾讯会议→ TM</v>
      </c>
      <c r="HG4" t="str">
        <v>企业应用与云通信→ 腾讯文档企业版→ TDE</v>
      </c>
      <c r="HH4" t="str">
        <v>企业应用与云通信→ TAPD 敏捷项目管理→ TAPD</v>
      </c>
      <c r="HI4" t="str">
        <v>企业应用与云通信→ 腾讯乐享→ LEXIANG</v>
      </c>
      <c r="HJ4" t="str">
        <v>企业应用与云通信→ 腾讯HR助手→ HRM</v>
      </c>
      <c r="HK4" t="str">
        <v>企业应用与云通信→ 腾讯企业邮→ EXMAIL</v>
      </c>
      <c r="HL4" t="str">
        <v>企业应用与云通信→ 商标注册→ TMR</v>
      </c>
      <c r="HM4" t="str">
        <v>企业应用与云通信→ 版权登记→ CRR</v>
      </c>
      <c r="HN4" t="str">
        <v>企业应用与云通信→ 增值电信→ VAT</v>
      </c>
      <c r="HO4" t="str">
        <v>企业应用与云通信→ 工商注册→ BR</v>
      </c>
      <c r="HP4" t="str">
        <v>企业应用与云通信→ 网站建设→ WDS</v>
      </c>
      <c r="HQ4" t="str">
        <v>企业应用与云通信→ 云呼叫中心→ CCC</v>
      </c>
      <c r="HR4" t="str">
        <v>企业应用与云通信→ 智慧会务→ TCC</v>
      </c>
      <c r="HS4" t="str">
        <v>企业应用与云通信→ 腾讯云 IDaaS→ TCID</v>
      </c>
      <c r="HT4" t="str">
        <v>企业应用与云通信→ 企业集成服务→ EIS</v>
      </c>
      <c r="HU4" t="str">
        <v>企业应用与云通信→ 品牌经营管家→ BMA</v>
      </c>
      <c r="HV4" t="str">
        <v>企业应用与云通信→ 神笔低代码平台→ SHENBI</v>
      </c>
      <c r="HW4" t="str">
        <v>企业应用与云通信→ 腾讯问卷→ SURVEY</v>
      </c>
      <c r="HX4" t="str">
        <v>企业应用与云通信→ 腾讯企点→ QIDIAN</v>
      </c>
      <c r="HY4" t="str">
        <v>企业应用与云通信→ 腾讯电子签 SaaS 版→ ESS</v>
      </c>
      <c r="HZ4" t="str">
        <v>企业应用与云通信→ 腾讯电子签集成版→ ESS-INTEGRATION</v>
      </c>
      <c r="IA4" t="str">
        <v>企业应用与云通信→ TBaaS→ TBAAS</v>
      </c>
      <c r="IB4" t="str">
        <v>企业应用与云通信→ 动产质押区块链登记系统→ TBPR</v>
      </c>
      <c r="IC4" t="str">
        <v>企业应用与云通信→ 区块链可信取证→ BTOE</v>
      </c>
      <c r="ID4" t="str">
        <v>企业应用与云通信→ 分布式身份→ TDID</v>
      </c>
      <c r="IE4" t="str">
        <v>企业应用与云通信→ 域名注册→ DOMAIN</v>
      </c>
      <c r="IF4" t="str">
        <v>企业应用与云通信→ DNS 解析 DNSPod→ CNS</v>
      </c>
      <c r="IG4" t="str">
        <v>企业应用与云通信→ 网站备案→ BA</v>
      </c>
      <c r="IH4" t="str">
        <v>企业应用与云通信→ SSL 证书→ SSL</v>
      </c>
      <c r="II4" t="str">
        <v>企业应用与云通信→ 证书监控 SSLPod→ SSLPOD</v>
      </c>
      <c r="IJ4" t="str">
        <v>企业应用与云通信→ 移动解析 HTTPDNS→ HTTPDNS</v>
      </c>
      <c r="IK4" t="str">
        <v>企业应用与云通信→ 检测工具→ TOOLS</v>
      </c>
      <c r="IL4" t="str">
        <v>企业应用与云通信→ 私有域解析 Private DNS→ PRIVATEDNS</v>
      </c>
      <c r="IM4" t="str">
        <v>企业应用与云通信→ 代码签名证书→ CSC</v>
      </c>
      <c r="IN4" t="str">
        <v>企业应用与云通信→ Discuz!→ DISCUZ</v>
      </c>
      <c r="IO4" t="str">
        <v>企业应用与云通信→ 云证通→ TDCP</v>
      </c>
      <c r="IP4" t="str">
        <v>企业应用与云通信→ 即时通信 IM→ IM</v>
      </c>
      <c r="IQ4" t="str">
        <v>企业应用与云通信→ 移动推送 TPNS→ TPNS</v>
      </c>
      <c r="IR4" t="str">
        <v>企业应用与云通信→ 短信→ SMS</v>
      </c>
      <c r="IS4" t="str">
        <v>企业应用与云通信→ 语音消息→ VMS</v>
      </c>
      <c r="IT4" t="str">
        <v>企业应用与云通信→ 邮件推送→ SES</v>
      </c>
      <c r="IU4" t="str">
        <v>企业应用与云通信→ 号码认证→ NVS</v>
      </c>
      <c r="IV4" t="str">
        <v>企业应用与云通信→ 移动网络加速→ MNA</v>
      </c>
      <c r="IW4" t="str">
        <v>人工智能→ 人脸融合→ FACEFUSION</v>
      </c>
      <c r="IX4" t="str">
        <v>人工智能→ 人脸试妆→ FMU</v>
      </c>
      <c r="IY4" t="str">
        <v>人工智能→ 人像变换→ FT</v>
      </c>
      <c r="IZ4" t="str">
        <v>人工智能→ 手势识别→ GR</v>
      </c>
      <c r="JA4" t="str">
        <v>人工智能→ 人工智能服务平台→ TIMATRIX</v>
      </c>
      <c r="JB4" t="str">
        <v>人工智能→ 腾讯智能对话平台→ TBP</v>
      </c>
      <c r="JC4" t="str">
        <v>人工智能→ IP 虚拟人→ IVH</v>
      </c>
      <c r="JD4" t="str">
        <v>人工智能→ 智能钛机器学习平台→ TIONE</v>
      </c>
      <c r="JE4" t="str">
        <v>人工智能→ 智能钛弹性模型服务→ TI-EMS</v>
      </c>
      <c r="JF4" t="str">
        <v>人工智能→ 智能钛工业 AI 平台→ TI-INSIGHT</v>
      </c>
      <c r="JG4" t="str">
        <v>人工智能→ 智能保险助手→ CII</v>
      </c>
      <c r="JH4" t="str">
        <v>人工智能→ 人脸识别→ FACERECOGNITION</v>
      </c>
      <c r="JI4" t="str">
        <v>人工智能→ 人脸核身→ FACEID</v>
      </c>
      <c r="JJ4" t="str">
        <v>人工智能→ 人脸支付→ FRP</v>
      </c>
      <c r="JK4" t="str">
        <v>人工智能→ 换脸甄别→ ATDF</v>
      </c>
      <c r="JL4" t="str">
        <v>人工智能→ 人体分析→ BDA</v>
      </c>
      <c r="JM4" t="str">
        <v>人工智能→ 图像分析→ TIIA</v>
      </c>
      <c r="JN4" t="str">
        <v>人工智能→ 智能识图→ IIR</v>
      </c>
      <c r="JO4" t="str">
        <v>人工智能→ 通用文字识别→ GENERALOCR</v>
      </c>
      <c r="JP4" t="str">
        <v>人工智能→ 卡证文字识别→ CARDOCR</v>
      </c>
      <c r="JQ4" t="str">
        <v>人工智能→ 票据单据识别→ INVOICEOCR</v>
      </c>
      <c r="JR4" t="str">
        <v>人工智能→ 汽车相关识别→ VEHICLEOCR</v>
      </c>
      <c r="JS4" t="str">
        <v>人工智能→ 行业文档识别→ DOCUMENTOCR</v>
      </c>
      <c r="JT4" t="str">
        <v>人工智能→ 智能扫码→ IS</v>
      </c>
      <c r="JU4" t="str">
        <v>人工智能→ 营业执照核验→ BLV</v>
      </c>
      <c r="JV4" t="str">
        <v>人工智能→ 增值税发票核验→ VTIV</v>
      </c>
      <c r="JW4" t="str">
        <v>人工智能→ 自定义模板 OCR→ CUSTOM-OCR</v>
      </c>
      <c r="JX4" t="str">
        <v>人工智能→ 语音识别→ ASR</v>
      </c>
      <c r="JY4" t="str">
        <v>人工智能→ 语音合成→ TTS</v>
      </c>
      <c r="JZ4" t="str">
        <v>人工智能→ 声纹识别→ VPR</v>
      </c>
      <c r="KA4" t="str">
        <v>人工智能→ 声音工坊→ TTSW</v>
      </c>
      <c r="KB4" t="str">
        <v>人工智能→ 声音定制→ CTTS</v>
      </c>
      <c r="KC4" t="str">
        <v>人工智能→ 腾讯云小微→ XIAOWEI</v>
      </c>
      <c r="KD4" t="str">
        <v>人工智能→ 智能硬件 AI 语音助手→ IHAVA</v>
      </c>
      <c r="KE4" t="str">
        <v>人工智能→ 对话机器人→ ICR</v>
      </c>
      <c r="KF4" t="str">
        <v>人工智能→ 腾讯同传系统→ TSI</v>
      </c>
      <c r="KG4" t="str">
        <v>人工智能→ 自然语言处理→ NLP</v>
      </c>
      <c r="KH4" t="str">
        <v>人工智能→ 机器翻译→ TMT</v>
      </c>
      <c r="KI4" t="str">
        <v>人工智能→ 腾讯知识图谱→ TKG</v>
      </c>
      <c r="KJ4" t="str">
        <v>人工智能→ 腾讯云释义→ TCEX</v>
      </c>
      <c r="KK4" t="str">
        <v>视频服务→ 实时音视频→ TRTC</v>
      </c>
      <c r="KL4" t="str">
        <v>视频服务→ 云点播→ VOD</v>
      </c>
      <c r="KM4" t="str">
        <v>视频服务→ 视频处理→ MPS</v>
      </c>
      <c r="KN4" t="str">
        <v>视频服务→ 云直播→ CSS</v>
      </c>
      <c r="KO4" t="str">
        <v>视频服务→ 音视频终端引擎→ VCUBE</v>
      </c>
      <c r="KP4" t="str">
        <v>视频服务→ 腾讯云剪→ CVE</v>
      </c>
      <c r="KQ4" t="str">
        <v>视频服务→ 极速高清→ TSC</v>
      </c>
      <c r="KR4" t="str">
        <v>视频服务→ 智能识别→ II</v>
      </c>
      <c r="KS4" t="str">
        <v>视频服务→ 智能审核→ IA</v>
      </c>
      <c r="KT4" t="str">
        <v>视频服务→ 智能编辑→ IE</v>
      </c>
      <c r="KU4" t="str">
        <v>视频服务→ 云游戏→ GS</v>
      </c>
      <c r="KV4" t="str">
        <v>视频服务→ 云桌面→ CVD</v>
      </c>
      <c r="KW4" t="str">
        <v>物联网→ 物联网设备身份认证→ IOTTID</v>
      </c>
      <c r="KX4" t="str">
        <v>物联网→ 物联网开发平台→ IOTEXPLORER</v>
      </c>
      <c r="KY4" t="str">
        <v>物联网→ 物联使能→ IOTENABLE</v>
      </c>
      <c r="KZ4" t="str">
        <v>物联网→ 物联网智能视频服务(行业版)→ IOT-VIDEO-INDUSTRY</v>
      </c>
      <c r="LA4" t="str">
        <v>物联网→ 物联网智能视频服务(消费版)→ IOT-VIDEO</v>
      </c>
      <c r="LB4" t="str">
        <v>物联网→ 物联网通信→ IOTHUB</v>
      </c>
      <c r="LC4" t="str">
        <v>物联网→ 腾讯物联网终端操作系统→ TOS-TINY</v>
      </c>
      <c r="LD4" t="str">
        <v>物联网→ 物联卡→ IOTLINK</v>
      </c>
      <c r="LE4" t="str">
        <v>物联网→ LPWA 物联网络→ LPWA</v>
      </c>
      <c r="LF4" t="str">
        <v>行业应用→ 腾讯智慧建筑管理平台→ WEILING</v>
      </c>
      <c r="LG4" t="str">
        <v>行业应用→ 腾讯智慧建筑运营系统→ WEILINGVIEW</v>
      </c>
      <c r="LH4" t="str">
        <v>行业应用→ 腾讯智慧建筑 AI 能效→ WEILINGENERGY</v>
      </c>
      <c r="LI4" t="str">
        <v>行业应用→ 腾讯一码通→ YMT</v>
      </c>
      <c r="LJ4" t="str">
        <v>行业应用→ 腾讯智慧视觉分析系统→ TIV</v>
      </c>
      <c r="LK4" t="str">
        <v>行业应用→ 数学作业批改→ HCM</v>
      </c>
      <c r="LL4" t="str">
        <v>行业应用→ 英文作文批改→ ECC</v>
      </c>
      <c r="LM4" t="str">
        <v>行业应用→ 腾学汇→ TLAB</v>
      </c>
      <c r="LN4" t="str">
        <v>行业应用→ 互动白板→ TIW</v>
      </c>
      <c r="LO4" t="str">
        <v>行业应用→ AI 互动课开发套件→ AICS</v>
      </c>
      <c r="LP4" t="str">
        <v>行业应用→ 招生通→ EOE</v>
      </c>
      <c r="LQ4" t="str">
        <v>行业应用→ 1+X 认证→ XCERT</v>
      </c>
      <c r="LR4" t="str">
        <v>行业应用→ 私域直播→ PTL</v>
      </c>
      <c r="LS4" t="str">
        <v>行业应用→ 云课堂→ OCL</v>
      </c>
      <c r="LT4" t="str">
        <v>行业应用→ 智聆口语评测（中文版）→ SOE-C</v>
      </c>
      <c r="LU4" t="str">
        <v>行业应用→ 智聆口语评测（英文版）→ SOE-E</v>
      </c>
      <c r="LV4" t="str">
        <v>行业应用→ 企业收付平台→ CPDP</v>
      </c>
      <c r="LW4" t="str">
        <v>行业应用→ 云支付→ CPAY</v>
      </c>
      <c r="LX4" t="str">
        <v>行业应用→ 金融资源聚合平台→ SOLAR</v>
      </c>
      <c r="LY4" t="str">
        <v>行业应用→ 移动金融开发平台→ TMF</v>
      </c>
      <c r="LZ4" t="str">
        <v>行业应用→ 金融专有云开发测试平台→ FPCRDTP</v>
      </c>
      <c r="MA4" t="str">
        <v>行业应用→ 供应链金融→ TSCF</v>
      </c>
      <c r="MB4" t="str">
        <v>行业应用→ 企业金融服务平台→ TEFP</v>
      </c>
      <c r="MC4" t="str">
        <v>行业应用→ 腾讯云综能工场→ ENERGY-STUDIO</v>
      </c>
      <c r="MD4" t="str">
        <v>行业应用→ 碳引擎→ TAN</v>
      </c>
      <c r="ME4" t="str">
        <v>行业应用→ 仿真云→ CLOUDSIM</v>
      </c>
      <c r="MF4" t="str">
        <v>行业应用→ 网约车系统→ CHS</v>
      </c>
      <c r="MG4" t="str">
        <v>行业应用→ 企业出行服务系统→ BMSS</v>
      </c>
      <c r="MH4" t="str">
        <v>行业应用→ 汽车精准获客服务→ APCAS</v>
      </c>
      <c r="MI4" t="str">
        <v>行业应用→ 汽车租赁系统→ CRSYS</v>
      </c>
      <c r="MJ4" t="str">
        <v>行业应用→ 新能源监控与转发平台→ EVMP</v>
      </c>
      <c r="MK4" t="str">
        <v>行业应用→ 包车系统→ CCSYS</v>
      </c>
      <c r="ML4" t="str">
        <v>行业应用→ 企业微信汽车行业版→ WAV</v>
      </c>
      <c r="MM4" t="str">
        <v>行业应用→ 顺风车系统→ HRS</v>
      </c>
      <c r="MN4" t="str">
        <v>行业应用→ 汽车智能网联产品套件→ VICPK</v>
      </c>
      <c r="MO4" t="str">
        <v>行业应用→ 数字文博采集与建模→ DMAM</v>
      </c>
      <c r="MP4" t="str">
        <v>行业应用→ 数字峰会平台→ DMP</v>
      </c>
      <c r="MQ4" t="str">
        <v>行业应用→ 智能导诊→ IG</v>
      </c>
      <c r="MR4" t="str">
        <v>行业应用→ AI 就医助手→ AMA</v>
      </c>
      <c r="MS4" t="str">
        <v>行业应用→ AI 临床助手→ ACA</v>
      </c>
      <c r="MT4" t="str">
        <v>行业应用→ 智能预问诊→ IPC</v>
      </c>
      <c r="MU4" t="str">
        <v>行业应用→ 医疗报告结构化→ MRS</v>
      </c>
      <c r="MV4" t="str">
        <v>行业应用→ 精准预约→ AIPA</v>
      </c>
      <c r="MW4" t="str">
        <v>行业应用→ 腾讯客户端性能分析→ QAPM</v>
      </c>
      <c r="MX4" t="str">
        <v>行业应用→ 正版曲库直通车→ AME</v>
      </c>
      <c r="MY4" t="str">
        <v>行业应用→ 正版图库直通车→ APE</v>
      </c>
      <c r="MZ4" t="str">
        <v>行业应用→ 游戏联机对战引擎→ MGOBE</v>
      </c>
      <c r="NA4" t="str">
        <v>行业应用→ 游戏多媒体引擎→ GME</v>
      </c>
      <c r="NB4" t="str">
        <v>行业应用→ 游戏服务器伸缩→ GSE</v>
      </c>
      <c r="NC4" t="str">
        <v>行业应用→ 游戏玩家匹配→ GPM</v>
      </c>
      <c r="ND4" t="str">
        <v>行业应用→ 智慧党建→ SPB</v>
      </c>
      <c r="NE4" t="str">
        <v>行业应用→ 腾讯数字农村→ TDC</v>
      </c>
    </row>
    <row r="5" spans="2:369">
      <c r="B5" t="e" vm="4">
        <v>#VALUE!</v>
      </c>
      <c r="D5" t="s">
        <v>52</v>
      </c>
      <c r="E5" t="s">
        <v>52</v>
      </c>
      <c r="F5" t="s">
        <v>67</v>
      </c>
      <c r="G5" s="47" t="s">
        <v>68</v>
      </c>
      <c r="H5" t="s">
        <v>69</v>
      </c>
      <c r="I5" t="s">
        <v>70</v>
      </c>
      <c r="J5" t="s">
        <v>71</v>
      </c>
    </row>
    <row r="6" spans="2:369">
      <c r="B6" t="e" vm="5">
        <v>#VALUE!</v>
      </c>
      <c r="D6" t="s">
        <v>52</v>
      </c>
      <c r="E6" t="s">
        <v>52</v>
      </c>
      <c r="F6" t="s">
        <v>72</v>
      </c>
      <c r="G6" s="47" t="s">
        <v>73</v>
      </c>
      <c r="H6" t="s">
        <v>74</v>
      </c>
      <c r="I6" t="s">
        <v>75</v>
      </c>
      <c r="J6" t="s">
        <v>76</v>
      </c>
    </row>
    <row r="7" spans="2:369">
      <c r="B7" t="e" vm="6">
        <v>#VALUE!</v>
      </c>
      <c r="D7" t="s">
        <v>52</v>
      </c>
      <c r="E7" t="s">
        <v>52</v>
      </c>
      <c r="F7" t="s">
        <v>77</v>
      </c>
      <c r="G7" s="47" t="s">
        <v>78</v>
      </c>
      <c r="H7" t="s">
        <v>79</v>
      </c>
      <c r="I7" t="s">
        <v>80</v>
      </c>
      <c r="J7" t="s">
        <v>81</v>
      </c>
    </row>
    <row r="8" spans="2:369">
      <c r="B8" t="e" vm="7">
        <v>#VALUE!</v>
      </c>
      <c r="D8" t="s">
        <v>52</v>
      </c>
      <c r="E8" t="s">
        <v>52</v>
      </c>
      <c r="F8" t="s">
        <v>82</v>
      </c>
      <c r="G8" s="47" t="s">
        <v>83</v>
      </c>
      <c r="H8" t="s">
        <v>84</v>
      </c>
      <c r="I8" t="s">
        <v>85</v>
      </c>
      <c r="J8" t="s">
        <v>86</v>
      </c>
    </row>
    <row r="9" spans="2:369">
      <c r="B9" t="e" vm="8">
        <v>#VALUE!</v>
      </c>
      <c r="D9" t="s">
        <v>52</v>
      </c>
      <c r="E9" t="s">
        <v>52</v>
      </c>
      <c r="F9" t="s">
        <v>87</v>
      </c>
      <c r="G9" s="47" t="s">
        <v>88</v>
      </c>
      <c r="H9" t="s">
        <v>89</v>
      </c>
      <c r="I9" t="s">
        <v>90</v>
      </c>
      <c r="J9" t="s">
        <v>91</v>
      </c>
    </row>
    <row r="10" spans="2:369">
      <c r="B10" t="e" vm="9">
        <v>#VALUE!</v>
      </c>
      <c r="D10" t="s">
        <v>52</v>
      </c>
      <c r="E10" t="s">
        <v>52</v>
      </c>
      <c r="F10" t="s">
        <v>92</v>
      </c>
      <c r="G10" s="47" t="s">
        <v>94</v>
      </c>
      <c r="H10" t="s">
        <v>95</v>
      </c>
      <c r="I10" t="s">
        <v>96</v>
      </c>
      <c r="J10" t="s">
        <v>97</v>
      </c>
      <c r="L10" t="s">
        <v>93</v>
      </c>
      <c r="M10" t="s">
        <v>64</v>
      </c>
    </row>
    <row r="11" spans="2:369">
      <c r="B11" t="e" vm="10">
        <v>#VALUE!</v>
      </c>
      <c r="D11" t="s">
        <v>52</v>
      </c>
      <c r="E11" t="s">
        <v>52</v>
      </c>
      <c r="F11" t="s">
        <v>98</v>
      </c>
      <c r="G11" s="47" t="s">
        <v>99</v>
      </c>
      <c r="H11" t="s">
        <v>100</v>
      </c>
      <c r="I11" t="s">
        <v>101</v>
      </c>
      <c r="J11" t="s">
        <v>102</v>
      </c>
    </row>
    <row r="12" spans="2:369">
      <c r="B12" t="e" vm="11">
        <v>#VALUE!</v>
      </c>
      <c r="D12" t="s">
        <v>52</v>
      </c>
      <c r="E12" t="s">
        <v>52</v>
      </c>
      <c r="F12" t="s">
        <v>103</v>
      </c>
      <c r="G12" s="47" t="s">
        <v>104</v>
      </c>
      <c r="H12" t="s">
        <v>105</v>
      </c>
      <c r="I12" t="s">
        <v>106</v>
      </c>
      <c r="J12" t="s">
        <v>107</v>
      </c>
    </row>
    <row r="13" spans="2:369">
      <c r="B13" t="e" vm="12">
        <v>#VALUE!</v>
      </c>
      <c r="D13" t="s">
        <v>52</v>
      </c>
      <c r="E13" t="s">
        <v>52</v>
      </c>
      <c r="F13" t="s">
        <v>108</v>
      </c>
      <c r="G13" s="47" t="s">
        <v>109</v>
      </c>
      <c r="H13" t="s">
        <v>110</v>
      </c>
      <c r="I13" t="s">
        <v>111</v>
      </c>
      <c r="J13" t="s">
        <v>112</v>
      </c>
    </row>
    <row r="14" spans="2:369">
      <c r="B14" t="e" vm="13">
        <v>#VALUE!</v>
      </c>
      <c r="D14" t="s">
        <v>52</v>
      </c>
      <c r="E14" t="s">
        <v>52</v>
      </c>
      <c r="F14" t="s">
        <v>113</v>
      </c>
      <c r="G14" s="47" t="s">
        <v>114</v>
      </c>
      <c r="H14" t="s">
        <v>115</v>
      </c>
      <c r="I14" t="s">
        <v>116</v>
      </c>
      <c r="J14" t="s">
        <v>117</v>
      </c>
      <c r="L14" t="s">
        <v>93</v>
      </c>
      <c r="M14" t="s">
        <v>64</v>
      </c>
    </row>
    <row r="15" spans="2:369">
      <c r="B15" t="e" vm="14">
        <v>#VALUE!</v>
      </c>
      <c r="D15" t="s">
        <v>52</v>
      </c>
      <c r="E15" t="s">
        <v>118</v>
      </c>
      <c r="F15" t="s">
        <v>119</v>
      </c>
      <c r="G15" s="47" t="s">
        <v>120</v>
      </c>
      <c r="H15" t="s">
        <v>121</v>
      </c>
      <c r="I15" t="s">
        <v>122</v>
      </c>
      <c r="J15" t="s">
        <v>123</v>
      </c>
    </row>
    <row r="16" spans="2:369">
      <c r="B16" t="e" vm="15">
        <v>#VALUE!</v>
      </c>
      <c r="D16" t="s">
        <v>124</v>
      </c>
      <c r="E16" t="s">
        <v>125</v>
      </c>
      <c r="F16" t="s">
        <v>126</v>
      </c>
      <c r="G16" s="47" t="s">
        <v>127</v>
      </c>
      <c r="H16" t="s">
        <v>128</v>
      </c>
      <c r="I16" t="s">
        <v>129</v>
      </c>
      <c r="J16" t="s">
        <v>130</v>
      </c>
    </row>
    <row r="17" spans="2:13">
      <c r="B17" t="e" vm="16">
        <v>#VALUE!</v>
      </c>
      <c r="D17" t="s">
        <v>124</v>
      </c>
      <c r="E17" t="s">
        <v>125</v>
      </c>
      <c r="F17" t="s">
        <v>131</v>
      </c>
      <c r="G17" s="47" t="s">
        <v>132</v>
      </c>
      <c r="H17" t="s">
        <v>133</v>
      </c>
      <c r="I17" t="s">
        <v>134</v>
      </c>
      <c r="J17" t="s">
        <v>135</v>
      </c>
    </row>
    <row r="18" spans="2:13">
      <c r="B18" t="e" vm="17">
        <v>#VALUE!</v>
      </c>
      <c r="D18" t="s">
        <v>124</v>
      </c>
      <c r="E18" t="s">
        <v>136</v>
      </c>
      <c r="F18" t="s">
        <v>137</v>
      </c>
      <c r="G18" s="47" t="s">
        <v>138</v>
      </c>
      <c r="H18" t="s">
        <v>139</v>
      </c>
      <c r="I18" t="s">
        <v>140</v>
      </c>
      <c r="J18" t="s">
        <v>141</v>
      </c>
    </row>
    <row r="19" spans="2:13">
      <c r="B19" t="e" vm="18">
        <v>#VALUE!</v>
      </c>
      <c r="D19" t="s">
        <v>124</v>
      </c>
      <c r="E19" t="s">
        <v>136</v>
      </c>
      <c r="F19" t="s">
        <v>142</v>
      </c>
      <c r="G19" s="47" t="s">
        <v>143</v>
      </c>
      <c r="H19" t="s">
        <v>144</v>
      </c>
      <c r="I19" t="s">
        <v>145</v>
      </c>
      <c r="J19" t="s">
        <v>146</v>
      </c>
    </row>
    <row r="20" spans="2:13">
      <c r="B20" t="e" vm="19">
        <v>#VALUE!</v>
      </c>
      <c r="D20" t="s">
        <v>124</v>
      </c>
      <c r="E20" t="s">
        <v>136</v>
      </c>
      <c r="F20" t="s">
        <v>147</v>
      </c>
      <c r="G20" s="47" t="s">
        <v>148</v>
      </c>
      <c r="H20" t="s">
        <v>149</v>
      </c>
      <c r="I20" t="s">
        <v>150</v>
      </c>
      <c r="J20" t="s">
        <v>151</v>
      </c>
    </row>
    <row r="21" spans="2:13">
      <c r="B21" t="e" vm="20">
        <v>#VALUE!</v>
      </c>
      <c r="D21" t="s">
        <v>124</v>
      </c>
      <c r="E21" t="s">
        <v>152</v>
      </c>
      <c r="F21" t="s">
        <v>153</v>
      </c>
      <c r="G21" s="47" t="s">
        <v>154</v>
      </c>
      <c r="H21" t="s">
        <v>155</v>
      </c>
      <c r="I21" t="s">
        <v>156</v>
      </c>
      <c r="J21" t="s">
        <v>157</v>
      </c>
      <c r="M21" t="s">
        <v>64</v>
      </c>
    </row>
    <row r="22" spans="2:13">
      <c r="B22" t="e" vm="21">
        <v>#VALUE!</v>
      </c>
      <c r="D22" t="s">
        <v>124</v>
      </c>
      <c r="E22" t="s">
        <v>152</v>
      </c>
      <c r="F22" t="s">
        <v>158</v>
      </c>
      <c r="G22" s="47" t="s">
        <v>159</v>
      </c>
      <c r="H22" t="s">
        <v>160</v>
      </c>
      <c r="I22" t="s">
        <v>161</v>
      </c>
      <c r="J22" t="s">
        <v>162</v>
      </c>
      <c r="M22" t="s">
        <v>64</v>
      </c>
    </row>
    <row r="23" spans="2:13">
      <c r="B23" t="e" vm="22">
        <v>#VALUE!</v>
      </c>
      <c r="D23" t="s">
        <v>124</v>
      </c>
      <c r="E23" t="s">
        <v>152</v>
      </c>
      <c r="F23" t="s">
        <v>163</v>
      </c>
      <c r="G23" s="47" t="s">
        <v>164</v>
      </c>
      <c r="H23" t="s">
        <v>165</v>
      </c>
      <c r="I23" t="s">
        <v>166</v>
      </c>
      <c r="J23" t="s">
        <v>167</v>
      </c>
    </row>
    <row r="24" spans="2:13">
      <c r="B24" t="e" vm="23">
        <v>#VALUE!</v>
      </c>
      <c r="D24" t="s">
        <v>124</v>
      </c>
      <c r="E24" t="s">
        <v>152</v>
      </c>
      <c r="F24" t="s">
        <v>168</v>
      </c>
      <c r="G24" s="47" t="s">
        <v>169</v>
      </c>
      <c r="H24" t="s">
        <v>170</v>
      </c>
      <c r="I24" t="s">
        <v>171</v>
      </c>
      <c r="J24" t="s">
        <v>172</v>
      </c>
    </row>
    <row r="25" spans="2:13">
      <c r="B25" t="e" vm="24">
        <v>#VALUE!</v>
      </c>
      <c r="D25" t="s">
        <v>124</v>
      </c>
      <c r="E25" t="s">
        <v>152</v>
      </c>
      <c r="F25" t="s">
        <v>173</v>
      </c>
      <c r="G25" s="47" t="s">
        <v>174</v>
      </c>
      <c r="H25" t="s">
        <v>175</v>
      </c>
      <c r="I25" t="s">
        <v>176</v>
      </c>
      <c r="J25" t="s">
        <v>177</v>
      </c>
      <c r="M25" t="s">
        <v>64</v>
      </c>
    </row>
    <row r="26" spans="2:13">
      <c r="B26" t="e" vm="25">
        <v>#VALUE!</v>
      </c>
      <c r="D26" t="s">
        <v>124</v>
      </c>
      <c r="E26" t="s">
        <v>178</v>
      </c>
      <c r="F26" t="s">
        <v>179</v>
      </c>
      <c r="G26" s="47" t="s">
        <v>180</v>
      </c>
      <c r="H26" t="s">
        <v>181</v>
      </c>
      <c r="I26" t="s">
        <v>182</v>
      </c>
      <c r="J26" t="s">
        <v>183</v>
      </c>
      <c r="M26" t="s">
        <v>64</v>
      </c>
    </row>
    <row r="27" spans="2:13">
      <c r="B27" t="e" vm="26">
        <v>#VALUE!</v>
      </c>
      <c r="D27" t="s">
        <v>124</v>
      </c>
      <c r="E27" t="s">
        <v>178</v>
      </c>
      <c r="F27" t="s">
        <v>184</v>
      </c>
      <c r="G27" s="47" t="s">
        <v>185</v>
      </c>
      <c r="H27" t="s">
        <v>186</v>
      </c>
      <c r="I27" t="s">
        <v>187</v>
      </c>
      <c r="J27" t="s">
        <v>188</v>
      </c>
      <c r="M27" t="s">
        <v>64</v>
      </c>
    </row>
    <row r="28" spans="2:13">
      <c r="B28" t="e" vm="27">
        <v>#VALUE!</v>
      </c>
      <c r="D28" t="s">
        <v>124</v>
      </c>
      <c r="E28" t="s">
        <v>189</v>
      </c>
      <c r="F28" t="s">
        <v>190</v>
      </c>
      <c r="G28" s="47" t="s">
        <v>191</v>
      </c>
      <c r="H28" t="s">
        <v>192</v>
      </c>
      <c r="I28" t="s">
        <v>193</v>
      </c>
      <c r="J28" t="s">
        <v>194</v>
      </c>
      <c r="M28" t="s">
        <v>64</v>
      </c>
    </row>
    <row r="29" spans="2:13">
      <c r="B29" t="e" vm="28">
        <v>#VALUE!</v>
      </c>
      <c r="D29" t="s">
        <v>124</v>
      </c>
      <c r="E29" t="s">
        <v>189</v>
      </c>
      <c r="F29" t="s">
        <v>195</v>
      </c>
      <c r="G29" s="47" t="s">
        <v>196</v>
      </c>
      <c r="H29" t="s">
        <v>197</v>
      </c>
      <c r="I29" t="s">
        <v>198</v>
      </c>
      <c r="J29" t="s">
        <v>199</v>
      </c>
    </row>
    <row r="30" spans="2:13">
      <c r="B30" t="e" vm="29">
        <v>#VALUE!</v>
      </c>
      <c r="D30" t="s">
        <v>124</v>
      </c>
      <c r="E30" t="s">
        <v>200</v>
      </c>
      <c r="F30" t="s">
        <v>201</v>
      </c>
      <c r="G30" s="47" t="s">
        <v>202</v>
      </c>
      <c r="H30" t="s">
        <v>203</v>
      </c>
      <c r="I30" t="s">
        <v>204</v>
      </c>
      <c r="J30" t="s">
        <v>205</v>
      </c>
    </row>
    <row r="31" spans="2:13">
      <c r="B31" t="e" vm="30">
        <v>#VALUE!</v>
      </c>
      <c r="D31" t="s">
        <v>206</v>
      </c>
      <c r="E31" t="s">
        <v>207</v>
      </c>
      <c r="F31" t="s">
        <v>8</v>
      </c>
      <c r="G31" s="47" t="s">
        <v>208</v>
      </c>
      <c r="H31" t="s">
        <v>209</v>
      </c>
      <c r="I31" t="s">
        <v>210</v>
      </c>
      <c r="J31" t="s">
        <v>29</v>
      </c>
      <c r="K31" t="s">
        <v>2154</v>
      </c>
      <c r="M31" t="s">
        <v>64</v>
      </c>
    </row>
    <row r="32" spans="2:13">
      <c r="B32" t="e" vm="31">
        <v>#VALUE!</v>
      </c>
      <c r="D32" t="s">
        <v>206</v>
      </c>
      <c r="E32" t="s">
        <v>207</v>
      </c>
      <c r="F32" t="s">
        <v>211</v>
      </c>
      <c r="G32" s="47" t="s">
        <v>212</v>
      </c>
      <c r="H32" t="s">
        <v>213</v>
      </c>
      <c r="I32" t="s">
        <v>214</v>
      </c>
      <c r="J32" t="s">
        <v>215</v>
      </c>
      <c r="M32" t="s">
        <v>64</v>
      </c>
    </row>
    <row r="33" spans="2:13">
      <c r="B33" t="e" vm="32">
        <v>#VALUE!</v>
      </c>
      <c r="D33" t="s">
        <v>206</v>
      </c>
      <c r="E33" t="s">
        <v>207</v>
      </c>
      <c r="F33" t="s">
        <v>216</v>
      </c>
      <c r="G33" s="47" t="s">
        <v>217</v>
      </c>
      <c r="H33" t="s">
        <v>218</v>
      </c>
      <c r="I33" t="s">
        <v>219</v>
      </c>
      <c r="J33" t="s">
        <v>220</v>
      </c>
    </row>
    <row r="34" spans="2:13">
      <c r="B34" t="e" vm="33">
        <v>#VALUE!</v>
      </c>
      <c r="D34" t="s">
        <v>206</v>
      </c>
      <c r="E34" t="s">
        <v>207</v>
      </c>
      <c r="F34" t="s">
        <v>221</v>
      </c>
      <c r="G34" s="47" t="s">
        <v>222</v>
      </c>
      <c r="H34" t="s">
        <v>223</v>
      </c>
      <c r="I34" t="s">
        <v>224</v>
      </c>
      <c r="J34" t="s">
        <v>225</v>
      </c>
    </row>
    <row r="35" spans="2:13">
      <c r="B35" t="e" vm="34">
        <v>#VALUE!</v>
      </c>
      <c r="D35" t="s">
        <v>206</v>
      </c>
      <c r="E35" t="s">
        <v>207</v>
      </c>
      <c r="F35" t="s">
        <v>226</v>
      </c>
      <c r="G35" s="47" t="s">
        <v>227</v>
      </c>
      <c r="H35" t="s">
        <v>228</v>
      </c>
      <c r="I35" t="s">
        <v>229</v>
      </c>
      <c r="J35" t="s">
        <v>230</v>
      </c>
    </row>
    <row r="36" spans="2:13">
      <c r="B36" t="e" vm="35">
        <v>#VALUE!</v>
      </c>
      <c r="D36" t="s">
        <v>206</v>
      </c>
      <c r="E36" t="s">
        <v>207</v>
      </c>
      <c r="F36" t="s">
        <v>231</v>
      </c>
      <c r="G36" s="47" t="s">
        <v>232</v>
      </c>
      <c r="H36" t="s">
        <v>233</v>
      </c>
      <c r="I36" t="s">
        <v>234</v>
      </c>
      <c r="J36" t="s">
        <v>235</v>
      </c>
    </row>
    <row r="37" spans="2:13">
      <c r="B37" t="e" vm="36">
        <v>#VALUE!</v>
      </c>
      <c r="D37" t="s">
        <v>206</v>
      </c>
      <c r="E37" t="s">
        <v>207</v>
      </c>
      <c r="F37" t="s">
        <v>236</v>
      </c>
      <c r="G37" s="47" t="s">
        <v>237</v>
      </c>
      <c r="H37" t="s">
        <v>238</v>
      </c>
      <c r="I37" t="s">
        <v>239</v>
      </c>
      <c r="J37" t="s">
        <v>240</v>
      </c>
    </row>
    <row r="38" spans="2:13">
      <c r="B38" t="e" vm="37">
        <v>#VALUE!</v>
      </c>
      <c r="D38" t="s">
        <v>206</v>
      </c>
      <c r="E38" t="s">
        <v>241</v>
      </c>
      <c r="F38" t="s">
        <v>7</v>
      </c>
      <c r="G38" s="47" t="s">
        <v>242</v>
      </c>
      <c r="H38" t="s">
        <v>243</v>
      </c>
      <c r="I38" t="s">
        <v>244</v>
      </c>
      <c r="J38" t="s">
        <v>27</v>
      </c>
      <c r="K38" t="s">
        <v>2154</v>
      </c>
      <c r="M38" t="s">
        <v>64</v>
      </c>
    </row>
    <row r="39" spans="2:13">
      <c r="B39" t="e" vm="38">
        <v>#VALUE!</v>
      </c>
      <c r="D39" t="s">
        <v>206</v>
      </c>
      <c r="E39" t="s">
        <v>241</v>
      </c>
      <c r="F39" t="s">
        <v>245</v>
      </c>
      <c r="G39" s="47" t="s">
        <v>246</v>
      </c>
      <c r="H39" t="s">
        <v>247</v>
      </c>
      <c r="I39" t="s">
        <v>248</v>
      </c>
      <c r="J39" t="s">
        <v>249</v>
      </c>
      <c r="M39" t="s">
        <v>64</v>
      </c>
    </row>
    <row r="40" spans="2:13">
      <c r="B40" t="e" vm="39">
        <v>#VALUE!</v>
      </c>
      <c r="D40" t="s">
        <v>206</v>
      </c>
      <c r="E40" t="s">
        <v>241</v>
      </c>
      <c r="F40" t="s">
        <v>250</v>
      </c>
      <c r="G40" s="47" t="s">
        <v>251</v>
      </c>
      <c r="H40" t="s">
        <v>252</v>
      </c>
      <c r="I40" t="s">
        <v>253</v>
      </c>
      <c r="J40" t="s">
        <v>254</v>
      </c>
      <c r="M40" t="s">
        <v>64</v>
      </c>
    </row>
    <row r="41" spans="2:13" ht="69.400000000000006">
      <c r="B41" t="e" vm="40">
        <v>#VALUE!</v>
      </c>
      <c r="D41" t="s">
        <v>206</v>
      </c>
      <c r="E41" t="s">
        <v>255</v>
      </c>
      <c r="F41" t="s">
        <v>256</v>
      </c>
      <c r="G41" s="47" t="s">
        <v>257</v>
      </c>
      <c r="H41" t="s">
        <v>258</v>
      </c>
      <c r="I41" t="s">
        <v>259</v>
      </c>
      <c r="J41" t="s">
        <v>260</v>
      </c>
    </row>
    <row r="42" spans="2:13" ht="41.65">
      <c r="B42" t="e" vm="41">
        <v>#VALUE!</v>
      </c>
      <c r="D42" t="s">
        <v>206</v>
      </c>
      <c r="E42" t="s">
        <v>255</v>
      </c>
      <c r="F42" t="s">
        <v>261</v>
      </c>
      <c r="G42" s="47" t="s">
        <v>262</v>
      </c>
      <c r="H42" t="s">
        <v>263</v>
      </c>
      <c r="I42" t="s">
        <v>264</v>
      </c>
      <c r="J42" t="s">
        <v>265</v>
      </c>
    </row>
    <row r="43" spans="2:13" ht="41.65">
      <c r="B43" t="e" vm="42">
        <v>#VALUE!</v>
      </c>
      <c r="D43" t="s">
        <v>206</v>
      </c>
      <c r="E43" t="s">
        <v>255</v>
      </c>
      <c r="F43" t="s">
        <v>266</v>
      </c>
      <c r="G43" s="47" t="s">
        <v>267</v>
      </c>
      <c r="H43" t="s">
        <v>268</v>
      </c>
      <c r="I43" t="s">
        <v>269</v>
      </c>
      <c r="J43" t="s">
        <v>270</v>
      </c>
      <c r="M43" t="s">
        <v>64</v>
      </c>
    </row>
    <row r="44" spans="2:13" ht="55.5">
      <c r="B44" t="e" vm="43">
        <v>#VALUE!</v>
      </c>
      <c r="D44" t="s">
        <v>206</v>
      </c>
      <c r="E44" t="s">
        <v>255</v>
      </c>
      <c r="F44" t="s">
        <v>271</v>
      </c>
      <c r="G44" s="47" t="s">
        <v>272</v>
      </c>
      <c r="H44" t="s">
        <v>273</v>
      </c>
      <c r="I44" t="s">
        <v>274</v>
      </c>
      <c r="J44" t="s">
        <v>275</v>
      </c>
      <c r="M44" t="s">
        <v>64</v>
      </c>
    </row>
    <row r="45" spans="2:13">
      <c r="B45" t="e" vm="44">
        <v>#VALUE!</v>
      </c>
      <c r="D45" t="s">
        <v>206</v>
      </c>
      <c r="E45" t="s">
        <v>276</v>
      </c>
      <c r="F45" t="s">
        <v>277</v>
      </c>
      <c r="G45" s="47" t="s">
        <v>278</v>
      </c>
      <c r="H45" t="s">
        <v>279</v>
      </c>
      <c r="I45" t="s">
        <v>280</v>
      </c>
      <c r="J45" t="s">
        <v>281</v>
      </c>
      <c r="M45" t="s">
        <v>64</v>
      </c>
    </row>
    <row r="46" spans="2:13">
      <c r="B46" t="e" vm="45">
        <v>#VALUE!</v>
      </c>
      <c r="D46" t="s">
        <v>206</v>
      </c>
      <c r="E46" t="s">
        <v>276</v>
      </c>
      <c r="F46" t="s">
        <v>282</v>
      </c>
      <c r="G46" s="47" t="s">
        <v>283</v>
      </c>
      <c r="H46" t="s">
        <v>284</v>
      </c>
      <c r="I46" t="s">
        <v>285</v>
      </c>
      <c r="J46" t="s">
        <v>286</v>
      </c>
    </row>
    <row r="47" spans="2:13">
      <c r="B47" t="e" vm="46">
        <v>#VALUE!</v>
      </c>
      <c r="D47" t="s">
        <v>206</v>
      </c>
      <c r="E47" t="s">
        <v>276</v>
      </c>
      <c r="F47" t="s">
        <v>287</v>
      </c>
      <c r="G47" s="47" t="s">
        <v>288</v>
      </c>
      <c r="H47" t="s">
        <v>289</v>
      </c>
      <c r="I47" t="s">
        <v>290</v>
      </c>
      <c r="J47" t="s">
        <v>291</v>
      </c>
    </row>
    <row r="48" spans="2:13">
      <c r="B48" t="e" vm="47">
        <v>#VALUE!</v>
      </c>
      <c r="D48" t="s">
        <v>206</v>
      </c>
      <c r="E48" t="s">
        <v>276</v>
      </c>
      <c r="F48" t="s">
        <v>292</v>
      </c>
      <c r="G48" s="47" t="s">
        <v>294</v>
      </c>
      <c r="H48" t="s">
        <v>295</v>
      </c>
      <c r="I48" t="s">
        <v>296</v>
      </c>
      <c r="J48" t="s">
        <v>297</v>
      </c>
      <c r="L48" t="s">
        <v>293</v>
      </c>
      <c r="M48" t="s">
        <v>64</v>
      </c>
    </row>
    <row r="49" spans="2:13">
      <c r="B49" t="e" vm="48">
        <v>#VALUE!</v>
      </c>
      <c r="D49" t="s">
        <v>206</v>
      </c>
      <c r="E49" t="s">
        <v>298</v>
      </c>
      <c r="F49" t="s">
        <v>299</v>
      </c>
      <c r="G49" s="47" t="s">
        <v>300</v>
      </c>
      <c r="H49" t="s">
        <v>301</v>
      </c>
      <c r="I49" t="s">
        <v>302</v>
      </c>
      <c r="J49" t="s">
        <v>303</v>
      </c>
    </row>
    <row r="50" spans="2:13">
      <c r="B50" t="e" vm="49">
        <v>#VALUE!</v>
      </c>
      <c r="D50" t="s">
        <v>206</v>
      </c>
      <c r="E50" t="s">
        <v>298</v>
      </c>
      <c r="F50" t="s">
        <v>304</v>
      </c>
      <c r="G50" s="47" t="s">
        <v>305</v>
      </c>
      <c r="H50" t="s">
        <v>306</v>
      </c>
      <c r="I50" t="s">
        <v>307</v>
      </c>
      <c r="J50" t="s">
        <v>308</v>
      </c>
    </row>
    <row r="51" spans="2:13">
      <c r="B51" t="e" vm="50">
        <v>#VALUE!</v>
      </c>
      <c r="D51" t="s">
        <v>309</v>
      </c>
      <c r="E51" t="s">
        <v>310</v>
      </c>
      <c r="F51" t="s">
        <v>311</v>
      </c>
      <c r="G51" s="47" t="s">
        <v>312</v>
      </c>
      <c r="H51" t="s">
        <v>313</v>
      </c>
      <c r="I51" t="s">
        <v>314</v>
      </c>
      <c r="J51" t="s">
        <v>315</v>
      </c>
      <c r="M51" t="s">
        <v>64</v>
      </c>
    </row>
    <row r="52" spans="2:13">
      <c r="B52" t="e" vm="51">
        <v>#VALUE!</v>
      </c>
      <c r="D52" t="s">
        <v>309</v>
      </c>
      <c r="E52" t="s">
        <v>310</v>
      </c>
      <c r="F52" t="s">
        <v>316</v>
      </c>
      <c r="G52" s="47" t="s">
        <v>317</v>
      </c>
      <c r="H52" t="s">
        <v>318</v>
      </c>
      <c r="I52" t="s">
        <v>319</v>
      </c>
      <c r="J52" t="s">
        <v>320</v>
      </c>
      <c r="M52" t="s">
        <v>64</v>
      </c>
    </row>
    <row r="53" spans="2:13">
      <c r="B53" t="e" vm="52">
        <v>#VALUE!</v>
      </c>
      <c r="D53" t="s">
        <v>309</v>
      </c>
      <c r="E53" t="s">
        <v>310</v>
      </c>
      <c r="F53" t="s">
        <v>321</v>
      </c>
      <c r="G53" s="47" t="s">
        <v>322</v>
      </c>
      <c r="H53" t="s">
        <v>323</v>
      </c>
      <c r="I53" t="s">
        <v>324</v>
      </c>
      <c r="J53" t="s">
        <v>325</v>
      </c>
      <c r="M53" t="s">
        <v>64</v>
      </c>
    </row>
    <row r="54" spans="2:13" ht="27.75">
      <c r="B54" t="e" vm="53">
        <v>#VALUE!</v>
      </c>
      <c r="D54" t="s">
        <v>309</v>
      </c>
      <c r="E54" t="s">
        <v>310</v>
      </c>
      <c r="F54" t="s">
        <v>326</v>
      </c>
      <c r="G54" s="47" t="s">
        <v>327</v>
      </c>
      <c r="H54" t="s">
        <v>328</v>
      </c>
      <c r="I54" t="s">
        <v>329</v>
      </c>
      <c r="J54" t="s">
        <v>330</v>
      </c>
      <c r="M54" t="s">
        <v>64</v>
      </c>
    </row>
    <row r="55" spans="2:13">
      <c r="B55" t="e" vm="54">
        <v>#VALUE!</v>
      </c>
      <c r="D55" t="s">
        <v>309</v>
      </c>
      <c r="E55" t="s">
        <v>310</v>
      </c>
      <c r="F55" t="s">
        <v>331</v>
      </c>
      <c r="G55" s="47" t="s">
        <v>332</v>
      </c>
      <c r="H55" t="s">
        <v>333</v>
      </c>
      <c r="I55" t="s">
        <v>334</v>
      </c>
      <c r="J55" t="s">
        <v>335</v>
      </c>
      <c r="M55" t="s">
        <v>64</v>
      </c>
    </row>
    <row r="56" spans="2:13" ht="27.75">
      <c r="B56" t="e" vm="55">
        <v>#VALUE!</v>
      </c>
      <c r="D56" t="s">
        <v>309</v>
      </c>
      <c r="E56" t="s">
        <v>310</v>
      </c>
      <c r="F56" t="s">
        <v>336</v>
      </c>
      <c r="G56" s="47" t="s">
        <v>337</v>
      </c>
      <c r="H56" t="s">
        <v>338</v>
      </c>
      <c r="I56" t="s">
        <v>339</v>
      </c>
      <c r="J56" t="s">
        <v>340</v>
      </c>
    </row>
    <row r="57" spans="2:13" ht="41.65">
      <c r="B57" t="e" vm="56">
        <v>#VALUE!</v>
      </c>
      <c r="D57" t="s">
        <v>309</v>
      </c>
      <c r="E57" t="s">
        <v>310</v>
      </c>
      <c r="F57" t="s">
        <v>341</v>
      </c>
      <c r="G57" s="47" t="s">
        <v>342</v>
      </c>
      <c r="H57" t="s">
        <v>343</v>
      </c>
      <c r="I57" t="s">
        <v>344</v>
      </c>
      <c r="J57" t="s">
        <v>345</v>
      </c>
    </row>
    <row r="58" spans="2:13" ht="55.5">
      <c r="B58" t="e" vm="57">
        <v>#VALUE!</v>
      </c>
      <c r="D58" t="s">
        <v>309</v>
      </c>
      <c r="E58" t="s">
        <v>310</v>
      </c>
      <c r="F58" t="s">
        <v>346</v>
      </c>
      <c r="G58" s="47" t="s">
        <v>347</v>
      </c>
      <c r="H58" t="s">
        <v>348</v>
      </c>
      <c r="I58" t="s">
        <v>349</v>
      </c>
      <c r="J58" t="s">
        <v>350</v>
      </c>
    </row>
    <row r="59" spans="2:13">
      <c r="B59" t="e" vm="58">
        <v>#VALUE!</v>
      </c>
      <c r="D59" t="s">
        <v>309</v>
      </c>
      <c r="E59" t="s">
        <v>310</v>
      </c>
      <c r="F59" t="s">
        <v>351</v>
      </c>
      <c r="G59" s="47" t="s">
        <v>352</v>
      </c>
      <c r="H59" t="s">
        <v>353</v>
      </c>
      <c r="I59" t="s">
        <v>354</v>
      </c>
      <c r="J59" t="s">
        <v>355</v>
      </c>
    </row>
    <row r="60" spans="2:13">
      <c r="B60" t="e" vm="59">
        <v>#VALUE!</v>
      </c>
      <c r="D60" t="s">
        <v>309</v>
      </c>
      <c r="E60" t="s">
        <v>356</v>
      </c>
      <c r="F60" t="s">
        <v>357</v>
      </c>
      <c r="G60" s="47" t="s">
        <v>358</v>
      </c>
      <c r="H60" t="s">
        <v>359</v>
      </c>
      <c r="I60" t="s">
        <v>360</v>
      </c>
      <c r="J60" t="s">
        <v>361</v>
      </c>
    </row>
    <row r="61" spans="2:13">
      <c r="B61" t="e" vm="60">
        <v>#VALUE!</v>
      </c>
      <c r="D61" t="s">
        <v>309</v>
      </c>
      <c r="E61" t="s">
        <v>356</v>
      </c>
      <c r="F61" t="s">
        <v>362</v>
      </c>
      <c r="G61" s="47" t="s">
        <v>363</v>
      </c>
      <c r="H61" t="s">
        <v>364</v>
      </c>
      <c r="I61" t="s">
        <v>365</v>
      </c>
      <c r="J61" t="s">
        <v>366</v>
      </c>
    </row>
    <row r="62" spans="2:13">
      <c r="B62" t="e" vm="61">
        <v>#VALUE!</v>
      </c>
      <c r="D62" t="s">
        <v>309</v>
      </c>
      <c r="E62" t="s">
        <v>367</v>
      </c>
      <c r="F62" t="s">
        <v>368</v>
      </c>
      <c r="G62" s="47" t="s">
        <v>369</v>
      </c>
      <c r="H62" t="s">
        <v>370</v>
      </c>
      <c r="I62" t="s">
        <v>371</v>
      </c>
      <c r="J62" t="s">
        <v>372</v>
      </c>
    </row>
    <row r="63" spans="2:13">
      <c r="B63" t="e" vm="62">
        <v>#VALUE!</v>
      </c>
      <c r="D63" t="s">
        <v>309</v>
      </c>
      <c r="E63" t="s">
        <v>367</v>
      </c>
      <c r="F63" t="s">
        <v>373</v>
      </c>
      <c r="G63" s="47" t="s">
        <v>374</v>
      </c>
      <c r="H63" t="s">
        <v>375</v>
      </c>
      <c r="I63" t="s">
        <v>376</v>
      </c>
      <c r="J63" t="s">
        <v>377</v>
      </c>
    </row>
    <row r="64" spans="2:13">
      <c r="B64" t="e" vm="63">
        <v>#VALUE!</v>
      </c>
      <c r="D64" t="s">
        <v>309</v>
      </c>
      <c r="E64" t="s">
        <v>367</v>
      </c>
      <c r="F64" t="s">
        <v>378</v>
      </c>
      <c r="G64" s="47" t="s">
        <v>379</v>
      </c>
      <c r="H64" t="s">
        <v>380</v>
      </c>
      <c r="I64" t="s">
        <v>381</v>
      </c>
      <c r="J64" t="s">
        <v>382</v>
      </c>
    </row>
    <row r="65" spans="2:13">
      <c r="B65" t="e" vm="64">
        <v>#VALUE!</v>
      </c>
      <c r="D65" t="s">
        <v>309</v>
      </c>
      <c r="E65" t="s">
        <v>367</v>
      </c>
      <c r="F65" t="s">
        <v>383</v>
      </c>
      <c r="G65" s="47" t="s">
        <v>379</v>
      </c>
      <c r="H65" t="s">
        <v>384</v>
      </c>
      <c r="I65" t="s">
        <v>385</v>
      </c>
      <c r="J65" t="s">
        <v>386</v>
      </c>
    </row>
    <row r="66" spans="2:13">
      <c r="B66" t="e" vm="65">
        <v>#VALUE!</v>
      </c>
      <c r="D66" t="s">
        <v>309</v>
      </c>
      <c r="E66" t="s">
        <v>387</v>
      </c>
      <c r="F66" t="s">
        <v>388</v>
      </c>
      <c r="G66" s="47" t="s">
        <v>389</v>
      </c>
      <c r="H66" t="s">
        <v>390</v>
      </c>
      <c r="I66" t="s">
        <v>391</v>
      </c>
      <c r="J66" t="s">
        <v>392</v>
      </c>
    </row>
    <row r="67" spans="2:13">
      <c r="B67" t="e" vm="66">
        <v>#VALUE!</v>
      </c>
      <c r="D67" t="s">
        <v>309</v>
      </c>
      <c r="E67" t="s">
        <v>387</v>
      </c>
      <c r="F67" t="s">
        <v>393</v>
      </c>
      <c r="G67" s="47" t="s">
        <v>394</v>
      </c>
      <c r="H67" t="s">
        <v>395</v>
      </c>
      <c r="I67" t="s">
        <v>396</v>
      </c>
      <c r="J67" t="s">
        <v>397</v>
      </c>
    </row>
    <row r="68" spans="2:13">
      <c r="B68" t="e" vm="67">
        <v>#VALUE!</v>
      </c>
      <c r="D68" t="s">
        <v>309</v>
      </c>
      <c r="E68" t="s">
        <v>387</v>
      </c>
      <c r="F68" t="s">
        <v>398</v>
      </c>
      <c r="G68" s="47" t="s">
        <v>399</v>
      </c>
      <c r="H68" t="s">
        <v>400</v>
      </c>
      <c r="I68" t="s">
        <v>401</v>
      </c>
      <c r="J68" t="s">
        <v>402</v>
      </c>
    </row>
    <row r="69" spans="2:13">
      <c r="B69" t="e" vm="68">
        <v>#VALUE!</v>
      </c>
      <c r="D69" t="s">
        <v>309</v>
      </c>
      <c r="E69" t="s">
        <v>387</v>
      </c>
      <c r="F69" t="s">
        <v>403</v>
      </c>
      <c r="G69" s="47" t="s">
        <v>404</v>
      </c>
      <c r="H69" t="s">
        <v>405</v>
      </c>
      <c r="I69" t="s">
        <v>406</v>
      </c>
      <c r="J69" t="s">
        <v>407</v>
      </c>
    </row>
    <row r="70" spans="2:13">
      <c r="B70" t="e" vm="69">
        <v>#VALUE!</v>
      </c>
      <c r="D70" t="s">
        <v>309</v>
      </c>
      <c r="E70" t="s">
        <v>387</v>
      </c>
      <c r="F70" t="s">
        <v>408</v>
      </c>
      <c r="G70" s="47" t="s">
        <v>409</v>
      </c>
      <c r="H70" t="s">
        <v>410</v>
      </c>
      <c r="I70" t="s">
        <v>411</v>
      </c>
      <c r="J70" t="s">
        <v>412</v>
      </c>
    </row>
    <row r="71" spans="2:13">
      <c r="B71" t="e" vm="70">
        <v>#VALUE!</v>
      </c>
      <c r="D71" t="s">
        <v>309</v>
      </c>
      <c r="E71" t="s">
        <v>387</v>
      </c>
      <c r="F71" t="s">
        <v>413</v>
      </c>
      <c r="G71" s="47" t="s">
        <v>414</v>
      </c>
      <c r="H71" t="s">
        <v>415</v>
      </c>
      <c r="I71" t="s">
        <v>416</v>
      </c>
      <c r="J71" t="s">
        <v>417</v>
      </c>
    </row>
    <row r="72" spans="2:13">
      <c r="B72" t="e" vm="71">
        <v>#VALUE!</v>
      </c>
      <c r="D72" t="s">
        <v>309</v>
      </c>
      <c r="E72" t="s">
        <v>387</v>
      </c>
      <c r="F72" t="s">
        <v>418</v>
      </c>
      <c r="G72" s="47" t="s">
        <v>419</v>
      </c>
      <c r="H72" t="s">
        <v>420</v>
      </c>
      <c r="I72" t="s">
        <v>421</v>
      </c>
      <c r="J72" t="s">
        <v>422</v>
      </c>
    </row>
    <row r="73" spans="2:13">
      <c r="B73" t="e" vm="72">
        <v>#VALUE!</v>
      </c>
      <c r="D73" t="s">
        <v>423</v>
      </c>
      <c r="E73" t="s">
        <v>424</v>
      </c>
      <c r="F73" t="s">
        <v>425</v>
      </c>
      <c r="G73" s="47" t="s">
        <v>426</v>
      </c>
      <c r="H73" t="s">
        <v>427</v>
      </c>
      <c r="I73" t="s">
        <v>428</v>
      </c>
      <c r="J73" t="s">
        <v>429</v>
      </c>
      <c r="M73" t="s">
        <v>64</v>
      </c>
    </row>
    <row r="74" spans="2:13">
      <c r="B74" t="e" vm="73">
        <v>#VALUE!</v>
      </c>
      <c r="D74" t="s">
        <v>423</v>
      </c>
      <c r="E74" t="s">
        <v>424</v>
      </c>
      <c r="F74" t="s">
        <v>430</v>
      </c>
      <c r="G74" s="47" t="s">
        <v>431</v>
      </c>
      <c r="H74" t="s">
        <v>432</v>
      </c>
      <c r="I74" t="s">
        <v>433</v>
      </c>
      <c r="J74" t="s">
        <v>434</v>
      </c>
      <c r="M74" t="s">
        <v>64</v>
      </c>
    </row>
    <row r="75" spans="2:13">
      <c r="B75" t="e" vm="74">
        <v>#VALUE!</v>
      </c>
      <c r="D75" t="s">
        <v>423</v>
      </c>
      <c r="E75" t="s">
        <v>424</v>
      </c>
      <c r="F75" t="s">
        <v>435</v>
      </c>
      <c r="G75" s="47" t="s">
        <v>436</v>
      </c>
      <c r="H75" t="s">
        <v>437</v>
      </c>
      <c r="I75" t="s">
        <v>438</v>
      </c>
      <c r="J75" t="s">
        <v>439</v>
      </c>
    </row>
    <row r="76" spans="2:13">
      <c r="B76" t="e" vm="75">
        <v>#VALUE!</v>
      </c>
      <c r="D76" t="s">
        <v>423</v>
      </c>
      <c r="E76" t="s">
        <v>424</v>
      </c>
      <c r="F76" t="s">
        <v>440</v>
      </c>
      <c r="G76" s="47" t="s">
        <v>441</v>
      </c>
      <c r="H76" t="s">
        <v>442</v>
      </c>
      <c r="I76" t="s">
        <v>443</v>
      </c>
      <c r="J76" t="s">
        <v>444</v>
      </c>
    </row>
    <row r="77" spans="2:13">
      <c r="B77" t="e" vm="76">
        <v>#VALUE!</v>
      </c>
      <c r="D77" t="s">
        <v>423</v>
      </c>
      <c r="E77" t="s">
        <v>424</v>
      </c>
      <c r="F77" t="s">
        <v>445</v>
      </c>
      <c r="G77" s="47" t="s">
        <v>446</v>
      </c>
      <c r="H77" t="s">
        <v>447</v>
      </c>
      <c r="I77" t="s">
        <v>448</v>
      </c>
      <c r="J77" t="s">
        <v>449</v>
      </c>
    </row>
    <row r="78" spans="2:13">
      <c r="B78" t="e" vm="77">
        <v>#VALUE!</v>
      </c>
      <c r="D78" t="s">
        <v>423</v>
      </c>
      <c r="E78" t="s">
        <v>424</v>
      </c>
      <c r="F78" t="s">
        <v>450</v>
      </c>
      <c r="G78" s="47" t="s">
        <v>451</v>
      </c>
      <c r="H78" t="s">
        <v>452</v>
      </c>
      <c r="I78" t="s">
        <v>453</v>
      </c>
      <c r="J78" t="s">
        <v>454</v>
      </c>
    </row>
    <row r="79" spans="2:13">
      <c r="B79" t="e" vm="78">
        <v>#VALUE!</v>
      </c>
      <c r="D79" t="s">
        <v>423</v>
      </c>
      <c r="E79" t="s">
        <v>455</v>
      </c>
      <c r="F79" t="s">
        <v>3</v>
      </c>
      <c r="G79" s="47" t="s">
        <v>456</v>
      </c>
      <c r="H79" t="s">
        <v>457</v>
      </c>
      <c r="I79" t="s">
        <v>458</v>
      </c>
      <c r="J79" t="s">
        <v>32</v>
      </c>
      <c r="K79" t="s">
        <v>2154</v>
      </c>
      <c r="M79" t="s">
        <v>64</v>
      </c>
    </row>
    <row r="80" spans="2:13">
      <c r="B80" t="e" vm="79">
        <v>#VALUE!</v>
      </c>
      <c r="D80" t="s">
        <v>423</v>
      </c>
      <c r="E80" t="s">
        <v>455</v>
      </c>
      <c r="F80" t="s">
        <v>459</v>
      </c>
      <c r="G80" s="47" t="s">
        <v>460</v>
      </c>
      <c r="H80" t="s">
        <v>461</v>
      </c>
      <c r="I80" t="s">
        <v>462</v>
      </c>
      <c r="J80" t="s">
        <v>463</v>
      </c>
      <c r="L80" t="s">
        <v>93</v>
      </c>
      <c r="M80" t="s">
        <v>64</v>
      </c>
    </row>
    <row r="81" spans="2:13">
      <c r="B81" t="e" vm="80">
        <v>#VALUE!</v>
      </c>
      <c r="D81" t="s">
        <v>423</v>
      </c>
      <c r="E81" t="s">
        <v>455</v>
      </c>
      <c r="F81" t="s">
        <v>464</v>
      </c>
      <c r="G81" s="47" t="s">
        <v>465</v>
      </c>
      <c r="H81" t="s">
        <v>466</v>
      </c>
      <c r="I81" t="s">
        <v>467</v>
      </c>
      <c r="J81" t="s">
        <v>468</v>
      </c>
      <c r="M81" t="s">
        <v>64</v>
      </c>
    </row>
    <row r="82" spans="2:13">
      <c r="B82" t="e" vm="81">
        <v>#VALUE!</v>
      </c>
      <c r="D82" t="s">
        <v>423</v>
      </c>
      <c r="E82" t="s">
        <v>455</v>
      </c>
      <c r="F82" t="s">
        <v>9</v>
      </c>
      <c r="G82" s="47" t="s">
        <v>470</v>
      </c>
      <c r="H82" t="s">
        <v>471</v>
      </c>
      <c r="I82" t="s">
        <v>472</v>
      </c>
      <c r="J82" t="s">
        <v>37</v>
      </c>
      <c r="K82" t="s">
        <v>2154</v>
      </c>
      <c r="M82" t="s">
        <v>469</v>
      </c>
    </row>
    <row r="83" spans="2:13">
      <c r="B83" t="e" vm="82">
        <v>#VALUE!</v>
      </c>
      <c r="D83" t="s">
        <v>423</v>
      </c>
      <c r="E83" t="s">
        <v>455</v>
      </c>
      <c r="F83" t="s">
        <v>473</v>
      </c>
      <c r="G83" s="47" t="s">
        <v>474</v>
      </c>
      <c r="H83" t="s">
        <v>475</v>
      </c>
      <c r="I83" t="s">
        <v>476</v>
      </c>
      <c r="J83" t="s">
        <v>477</v>
      </c>
      <c r="M83" t="s">
        <v>64</v>
      </c>
    </row>
    <row r="84" spans="2:13">
      <c r="B84" t="e" vm="83">
        <v>#VALUE!</v>
      </c>
      <c r="D84" t="s">
        <v>423</v>
      </c>
      <c r="E84" t="s">
        <v>455</v>
      </c>
      <c r="F84" t="s">
        <v>478</v>
      </c>
      <c r="G84" s="47" t="s">
        <v>479</v>
      </c>
      <c r="H84" t="s">
        <v>480</v>
      </c>
      <c r="I84" t="s">
        <v>481</v>
      </c>
      <c r="J84" t="s">
        <v>482</v>
      </c>
      <c r="L84" t="s">
        <v>93</v>
      </c>
      <c r="M84" t="s">
        <v>64</v>
      </c>
    </row>
    <row r="85" spans="2:13">
      <c r="B85" t="e" vm="84">
        <v>#VALUE!</v>
      </c>
      <c r="D85" t="s">
        <v>423</v>
      </c>
      <c r="E85" t="s">
        <v>455</v>
      </c>
      <c r="F85" t="s">
        <v>1</v>
      </c>
      <c r="G85" s="47" t="s">
        <v>483</v>
      </c>
      <c r="H85" t="s">
        <v>484</v>
      </c>
      <c r="I85" t="s">
        <v>485</v>
      </c>
      <c r="J85" t="s">
        <v>35</v>
      </c>
      <c r="K85" t="s">
        <v>2154</v>
      </c>
      <c r="M85" t="s">
        <v>64</v>
      </c>
    </row>
    <row r="86" spans="2:13">
      <c r="B86" t="e" vm="85">
        <v>#VALUE!</v>
      </c>
      <c r="D86" t="s">
        <v>423</v>
      </c>
      <c r="E86" t="s">
        <v>455</v>
      </c>
      <c r="F86" t="s">
        <v>486</v>
      </c>
      <c r="G86" s="47" t="s">
        <v>488</v>
      </c>
      <c r="H86" t="s">
        <v>489</v>
      </c>
      <c r="I86" t="s">
        <v>490</v>
      </c>
      <c r="J86" t="s">
        <v>491</v>
      </c>
      <c r="L86" t="s">
        <v>487</v>
      </c>
      <c r="M86" t="s">
        <v>64</v>
      </c>
    </row>
    <row r="87" spans="2:13">
      <c r="B87" t="e" vm="86">
        <v>#VALUE!</v>
      </c>
      <c r="D87" t="s">
        <v>423</v>
      </c>
      <c r="E87" t="s">
        <v>455</v>
      </c>
      <c r="F87" t="s">
        <v>2</v>
      </c>
      <c r="G87" s="47" t="s">
        <v>492</v>
      </c>
      <c r="H87" t="s">
        <v>493</v>
      </c>
      <c r="I87" t="s">
        <v>494</v>
      </c>
      <c r="J87" t="s">
        <v>33</v>
      </c>
      <c r="K87" t="s">
        <v>2154</v>
      </c>
      <c r="M87" t="s">
        <v>64</v>
      </c>
    </row>
    <row r="88" spans="2:13">
      <c r="B88" t="e" vm="87">
        <v>#VALUE!</v>
      </c>
      <c r="D88" t="s">
        <v>423</v>
      </c>
      <c r="E88" t="s">
        <v>455</v>
      </c>
      <c r="F88" t="s">
        <v>495</v>
      </c>
      <c r="G88" s="47" t="s">
        <v>496</v>
      </c>
      <c r="H88" t="s">
        <v>497</v>
      </c>
      <c r="I88" t="s">
        <v>498</v>
      </c>
      <c r="J88" t="s">
        <v>499</v>
      </c>
    </row>
    <row r="89" spans="2:13">
      <c r="B89" t="e" vm="88">
        <v>#VALUE!</v>
      </c>
      <c r="D89" t="s">
        <v>423</v>
      </c>
      <c r="E89" t="s">
        <v>455</v>
      </c>
      <c r="F89" t="s">
        <v>500</v>
      </c>
      <c r="G89" s="47" t="s">
        <v>501</v>
      </c>
      <c r="H89" t="s">
        <v>502</v>
      </c>
      <c r="I89" t="s">
        <v>503</v>
      </c>
      <c r="J89" t="s">
        <v>504</v>
      </c>
    </row>
    <row r="90" spans="2:13">
      <c r="B90" t="e" vm="89">
        <v>#VALUE!</v>
      </c>
      <c r="D90" t="s">
        <v>423</v>
      </c>
      <c r="E90" t="s">
        <v>455</v>
      </c>
      <c r="F90" t="s">
        <v>4</v>
      </c>
      <c r="G90" s="47" t="s">
        <v>505</v>
      </c>
      <c r="H90" t="s">
        <v>506</v>
      </c>
      <c r="I90" t="s">
        <v>507</v>
      </c>
      <c r="J90" t="s">
        <v>40</v>
      </c>
      <c r="K90" t="s">
        <v>2154</v>
      </c>
      <c r="M90" t="s">
        <v>64</v>
      </c>
    </row>
    <row r="91" spans="2:13">
      <c r="B91" t="e" vm="90">
        <v>#VALUE!</v>
      </c>
      <c r="D91" t="s">
        <v>423</v>
      </c>
      <c r="E91" t="s">
        <v>455</v>
      </c>
      <c r="F91" t="s">
        <v>508</v>
      </c>
      <c r="G91" s="47" t="s">
        <v>509</v>
      </c>
      <c r="H91" t="s">
        <v>510</v>
      </c>
      <c r="I91" t="s">
        <v>511</v>
      </c>
      <c r="J91" t="s">
        <v>512</v>
      </c>
      <c r="M91" t="s">
        <v>64</v>
      </c>
    </row>
    <row r="92" spans="2:13">
      <c r="B92" t="e" vm="91">
        <v>#VALUE!</v>
      </c>
      <c r="D92" t="s">
        <v>423</v>
      </c>
      <c r="E92" t="s">
        <v>455</v>
      </c>
      <c r="F92" t="s">
        <v>513</v>
      </c>
      <c r="G92" s="47" t="s">
        <v>514</v>
      </c>
      <c r="H92" t="s">
        <v>515</v>
      </c>
      <c r="I92" t="s">
        <v>516</v>
      </c>
      <c r="J92" t="s">
        <v>517</v>
      </c>
    </row>
    <row r="93" spans="2:13">
      <c r="B93" t="e" vm="92">
        <v>#VALUE!</v>
      </c>
      <c r="D93" t="s">
        <v>423</v>
      </c>
      <c r="E93" t="s">
        <v>455</v>
      </c>
      <c r="F93" t="s">
        <v>518</v>
      </c>
      <c r="G93" s="47" t="s">
        <v>519</v>
      </c>
      <c r="H93" t="s">
        <v>520</v>
      </c>
      <c r="I93" t="s">
        <v>521</v>
      </c>
      <c r="J93" t="s">
        <v>522</v>
      </c>
      <c r="M93" t="s">
        <v>64</v>
      </c>
    </row>
    <row r="94" spans="2:13">
      <c r="B94" t="e" vm="93">
        <v>#VALUE!</v>
      </c>
      <c r="D94" t="s">
        <v>423</v>
      </c>
      <c r="E94" t="s">
        <v>455</v>
      </c>
      <c r="F94" t="s">
        <v>523</v>
      </c>
      <c r="G94" s="47" t="s">
        <v>524</v>
      </c>
      <c r="H94" t="s">
        <v>525</v>
      </c>
      <c r="I94" t="s">
        <v>526</v>
      </c>
      <c r="J94" t="s">
        <v>527</v>
      </c>
    </row>
    <row r="95" spans="2:13">
      <c r="B95" t="e" vm="94">
        <v>#VALUE!</v>
      </c>
      <c r="D95" t="s">
        <v>423</v>
      </c>
      <c r="E95" t="s">
        <v>455</v>
      </c>
      <c r="F95" t="s">
        <v>528</v>
      </c>
      <c r="G95" s="47" t="s">
        <v>530</v>
      </c>
      <c r="H95" t="s">
        <v>531</v>
      </c>
      <c r="I95" t="s">
        <v>532</v>
      </c>
      <c r="J95" t="s">
        <v>533</v>
      </c>
      <c r="L95" t="s">
        <v>529</v>
      </c>
      <c r="M95" t="s">
        <v>47</v>
      </c>
    </row>
    <row r="96" spans="2:13" ht="55.5">
      <c r="B96" t="e" vm="95">
        <v>#VALUE!</v>
      </c>
      <c r="D96" t="s">
        <v>534</v>
      </c>
      <c r="E96" t="s">
        <v>535</v>
      </c>
      <c r="F96" t="s">
        <v>536</v>
      </c>
      <c r="G96" s="47" t="s">
        <v>537</v>
      </c>
      <c r="H96" t="s">
        <v>538</v>
      </c>
      <c r="I96" t="s">
        <v>539</v>
      </c>
      <c r="J96" t="s">
        <v>540</v>
      </c>
    </row>
    <row r="97" spans="2:13">
      <c r="B97" t="e" vm="96">
        <v>#VALUE!</v>
      </c>
      <c r="D97" t="s">
        <v>534</v>
      </c>
      <c r="E97" t="s">
        <v>535</v>
      </c>
      <c r="F97" t="s">
        <v>541</v>
      </c>
      <c r="G97" s="47" t="s">
        <v>542</v>
      </c>
      <c r="H97" t="s">
        <v>543</v>
      </c>
      <c r="I97" t="s">
        <v>544</v>
      </c>
      <c r="J97" t="s">
        <v>545</v>
      </c>
    </row>
    <row r="98" spans="2:13">
      <c r="B98" t="e" vm="97">
        <v>#VALUE!</v>
      </c>
      <c r="D98" t="s">
        <v>534</v>
      </c>
      <c r="E98" t="s">
        <v>535</v>
      </c>
      <c r="F98" t="s">
        <v>546</v>
      </c>
      <c r="G98" s="47" t="s">
        <v>547</v>
      </c>
      <c r="H98" t="s">
        <v>548</v>
      </c>
      <c r="I98" t="s">
        <v>549</v>
      </c>
      <c r="J98" t="s">
        <v>550</v>
      </c>
    </row>
    <row r="99" spans="2:13">
      <c r="B99" t="e" vm="98">
        <v>#VALUE!</v>
      </c>
      <c r="D99" t="s">
        <v>534</v>
      </c>
      <c r="E99" t="s">
        <v>551</v>
      </c>
      <c r="F99" t="s">
        <v>552</v>
      </c>
      <c r="G99" s="47" t="s">
        <v>553</v>
      </c>
      <c r="H99" t="s">
        <v>554</v>
      </c>
      <c r="I99" t="s">
        <v>555</v>
      </c>
      <c r="J99" t="s">
        <v>556</v>
      </c>
      <c r="M99" t="s">
        <v>64</v>
      </c>
    </row>
    <row r="100" spans="2:13">
      <c r="B100" t="e" vm="99">
        <v>#VALUE!</v>
      </c>
      <c r="D100" t="s">
        <v>534</v>
      </c>
      <c r="E100" t="s">
        <v>551</v>
      </c>
      <c r="F100" t="s">
        <v>557</v>
      </c>
      <c r="G100" s="47" t="s">
        <v>558</v>
      </c>
      <c r="H100" t="s">
        <v>559</v>
      </c>
      <c r="I100" t="s">
        <v>560</v>
      </c>
      <c r="J100" t="s">
        <v>561</v>
      </c>
      <c r="M100" t="s">
        <v>64</v>
      </c>
    </row>
    <row r="101" spans="2:13">
      <c r="B101" t="e" vm="100">
        <v>#VALUE!</v>
      </c>
      <c r="D101" t="s">
        <v>534</v>
      </c>
      <c r="E101" t="s">
        <v>551</v>
      </c>
      <c r="F101" t="s">
        <v>562</v>
      </c>
      <c r="G101" s="47" t="s">
        <v>563</v>
      </c>
      <c r="H101" t="s">
        <v>564</v>
      </c>
      <c r="I101" t="s">
        <v>565</v>
      </c>
      <c r="J101" t="s">
        <v>566</v>
      </c>
    </row>
    <row r="102" spans="2:13">
      <c r="B102" t="e" vm="101">
        <v>#VALUE!</v>
      </c>
      <c r="D102" t="s">
        <v>534</v>
      </c>
      <c r="E102" t="s">
        <v>24</v>
      </c>
      <c r="F102" t="s">
        <v>567</v>
      </c>
      <c r="G102" s="47" t="s">
        <v>568</v>
      </c>
      <c r="H102" t="s">
        <v>569</v>
      </c>
      <c r="I102" t="s">
        <v>570</v>
      </c>
      <c r="J102" t="s">
        <v>571</v>
      </c>
    </row>
    <row r="103" spans="2:13">
      <c r="B103" t="e" vm="102">
        <v>#VALUE!</v>
      </c>
      <c r="D103" t="s">
        <v>534</v>
      </c>
      <c r="E103" t="s">
        <v>24</v>
      </c>
      <c r="F103" t="s">
        <v>572</v>
      </c>
      <c r="G103" s="47" t="s">
        <v>573</v>
      </c>
      <c r="H103" t="s">
        <v>574</v>
      </c>
      <c r="I103" t="s">
        <v>575</v>
      </c>
      <c r="J103" t="s">
        <v>576</v>
      </c>
    </row>
    <row r="104" spans="2:13" ht="41.65">
      <c r="B104" t="e" vm="103">
        <v>#VALUE!</v>
      </c>
      <c r="D104" t="s">
        <v>534</v>
      </c>
      <c r="E104" t="s">
        <v>24</v>
      </c>
      <c r="F104" t="s">
        <v>577</v>
      </c>
      <c r="G104" s="47" t="s">
        <v>578</v>
      </c>
      <c r="H104" t="s">
        <v>579</v>
      </c>
      <c r="I104" t="s">
        <v>580</v>
      </c>
      <c r="J104" t="s">
        <v>581</v>
      </c>
      <c r="M104" t="s">
        <v>64</v>
      </c>
    </row>
    <row r="105" spans="2:13" ht="55.5">
      <c r="B105" t="e" vm="104">
        <v>#VALUE!</v>
      </c>
      <c r="D105" t="s">
        <v>534</v>
      </c>
      <c r="E105" t="s">
        <v>24</v>
      </c>
      <c r="F105" t="s">
        <v>582</v>
      </c>
      <c r="G105" s="47" t="s">
        <v>583</v>
      </c>
      <c r="H105" t="s">
        <v>584</v>
      </c>
      <c r="I105" t="s">
        <v>585</v>
      </c>
      <c r="J105" t="s">
        <v>586</v>
      </c>
    </row>
    <row r="106" spans="2:13">
      <c r="B106" t="e" vm="105">
        <v>#VALUE!</v>
      </c>
      <c r="D106" t="s">
        <v>534</v>
      </c>
      <c r="E106" t="s">
        <v>587</v>
      </c>
      <c r="F106" t="s">
        <v>588</v>
      </c>
      <c r="G106" s="47" t="s">
        <v>589</v>
      </c>
      <c r="H106" t="s">
        <v>590</v>
      </c>
      <c r="I106" t="s">
        <v>591</v>
      </c>
      <c r="J106" t="s">
        <v>592</v>
      </c>
    </row>
    <row r="107" spans="2:13">
      <c r="B107" t="e" vm="106">
        <v>#VALUE!</v>
      </c>
      <c r="D107" t="s">
        <v>534</v>
      </c>
      <c r="E107" t="s">
        <v>587</v>
      </c>
      <c r="F107" t="s">
        <v>593</v>
      </c>
      <c r="G107" s="47" t="s">
        <v>594</v>
      </c>
      <c r="H107" t="s">
        <v>595</v>
      </c>
      <c r="I107" t="s">
        <v>596</v>
      </c>
      <c r="J107" t="s">
        <v>597</v>
      </c>
    </row>
    <row r="108" spans="2:13">
      <c r="B108" t="e" vm="107">
        <v>#VALUE!</v>
      </c>
      <c r="D108" t="s">
        <v>534</v>
      </c>
      <c r="E108" t="s">
        <v>587</v>
      </c>
      <c r="F108" t="s">
        <v>598</v>
      </c>
      <c r="G108" s="47" t="s">
        <v>599</v>
      </c>
      <c r="H108" t="s">
        <v>600</v>
      </c>
      <c r="I108" t="s">
        <v>601</v>
      </c>
      <c r="J108" t="s">
        <v>602</v>
      </c>
    </row>
    <row r="109" spans="2:13">
      <c r="B109" t="e" vm="108">
        <v>#VALUE!</v>
      </c>
      <c r="D109" t="s">
        <v>534</v>
      </c>
      <c r="E109" t="s">
        <v>587</v>
      </c>
      <c r="F109" t="s">
        <v>603</v>
      </c>
      <c r="G109" s="47" t="s">
        <v>604</v>
      </c>
      <c r="H109" t="s">
        <v>605</v>
      </c>
      <c r="I109" t="s">
        <v>606</v>
      </c>
      <c r="J109" t="s">
        <v>607</v>
      </c>
    </row>
    <row r="110" spans="2:13">
      <c r="B110" t="e" vm="109">
        <v>#VALUE!</v>
      </c>
      <c r="D110" t="s">
        <v>534</v>
      </c>
      <c r="E110" t="s">
        <v>587</v>
      </c>
      <c r="F110" t="s">
        <v>608</v>
      </c>
      <c r="G110" s="47" t="s">
        <v>609</v>
      </c>
      <c r="H110" t="s">
        <v>610</v>
      </c>
      <c r="I110" t="s">
        <v>611</v>
      </c>
      <c r="J110" t="s">
        <v>612</v>
      </c>
    </row>
    <row r="111" spans="2:13">
      <c r="B111" t="e" vm="110">
        <v>#VALUE!</v>
      </c>
      <c r="D111" t="s">
        <v>534</v>
      </c>
      <c r="E111" t="s">
        <v>587</v>
      </c>
      <c r="F111" t="s">
        <v>613</v>
      </c>
      <c r="G111" s="47" t="s">
        <v>614</v>
      </c>
      <c r="H111" t="s">
        <v>615</v>
      </c>
      <c r="I111" t="s">
        <v>616</v>
      </c>
      <c r="J111" t="s">
        <v>617</v>
      </c>
    </row>
    <row r="112" spans="2:13">
      <c r="B112" t="e" vm="111">
        <v>#VALUE!</v>
      </c>
      <c r="D112" t="s">
        <v>534</v>
      </c>
      <c r="E112" t="s">
        <v>618</v>
      </c>
      <c r="F112" t="s">
        <v>619</v>
      </c>
      <c r="G112" s="47" t="s">
        <v>620</v>
      </c>
      <c r="H112" t="s">
        <v>621</v>
      </c>
      <c r="I112" t="s">
        <v>622</v>
      </c>
      <c r="J112" t="s">
        <v>623</v>
      </c>
    </row>
    <row r="113" spans="2:13">
      <c r="B113" t="e" vm="112">
        <v>#VALUE!</v>
      </c>
      <c r="D113" t="s">
        <v>534</v>
      </c>
      <c r="E113" t="s">
        <v>618</v>
      </c>
      <c r="F113" t="s">
        <v>624</v>
      </c>
      <c r="G113" s="47" t="s">
        <v>625</v>
      </c>
      <c r="H113" t="s">
        <v>626</v>
      </c>
      <c r="I113" t="s">
        <v>627</v>
      </c>
      <c r="J113" t="s">
        <v>628</v>
      </c>
      <c r="M113" t="s">
        <v>64</v>
      </c>
    </row>
    <row r="114" spans="2:13">
      <c r="B114" t="e" vm="113">
        <v>#VALUE!</v>
      </c>
      <c r="D114" t="s">
        <v>534</v>
      </c>
      <c r="E114" t="s">
        <v>618</v>
      </c>
      <c r="F114" t="s">
        <v>629</v>
      </c>
      <c r="G114" s="47" t="s">
        <v>630</v>
      </c>
      <c r="H114" t="s">
        <v>631</v>
      </c>
      <c r="I114" t="s">
        <v>632</v>
      </c>
      <c r="J114" t="s">
        <v>633</v>
      </c>
    </row>
    <row r="115" spans="2:13" ht="55.5">
      <c r="B115" t="e" vm="114">
        <v>#VALUE!</v>
      </c>
      <c r="D115" t="s">
        <v>534</v>
      </c>
      <c r="E115" t="s">
        <v>618</v>
      </c>
      <c r="F115" t="s">
        <v>634</v>
      </c>
      <c r="G115" s="47" t="s">
        <v>635</v>
      </c>
      <c r="H115" t="s">
        <v>636</v>
      </c>
      <c r="I115" t="s">
        <v>637</v>
      </c>
      <c r="J115" t="s">
        <v>638</v>
      </c>
      <c r="M115" t="s">
        <v>64</v>
      </c>
    </row>
    <row r="116" spans="2:13">
      <c r="B116" t="e" vm="115">
        <v>#VALUE!</v>
      </c>
      <c r="D116" t="s">
        <v>534</v>
      </c>
      <c r="E116" t="s">
        <v>618</v>
      </c>
      <c r="F116" t="s">
        <v>639</v>
      </c>
      <c r="G116" s="47" t="s">
        <v>640</v>
      </c>
      <c r="H116" t="s">
        <v>641</v>
      </c>
      <c r="I116" t="s">
        <v>642</v>
      </c>
      <c r="J116" t="s">
        <v>643</v>
      </c>
    </row>
    <row r="117" spans="2:13">
      <c r="B117" t="e" vm="116">
        <v>#VALUE!</v>
      </c>
      <c r="D117" t="s">
        <v>644</v>
      </c>
      <c r="E117" t="s">
        <v>645</v>
      </c>
      <c r="F117" t="s">
        <v>646</v>
      </c>
      <c r="G117" s="47" t="s">
        <v>647</v>
      </c>
      <c r="H117" t="s">
        <v>648</v>
      </c>
      <c r="I117" t="s">
        <v>649</v>
      </c>
      <c r="J117" t="s">
        <v>650</v>
      </c>
    </row>
    <row r="118" spans="2:13">
      <c r="B118" t="e" vm="117">
        <v>#VALUE!</v>
      </c>
      <c r="D118" t="s">
        <v>644</v>
      </c>
      <c r="E118" t="s">
        <v>645</v>
      </c>
      <c r="F118" t="s">
        <v>651</v>
      </c>
      <c r="G118" s="47" t="s">
        <v>652</v>
      </c>
      <c r="H118" t="s">
        <v>653</v>
      </c>
      <c r="I118" t="s">
        <v>654</v>
      </c>
      <c r="J118" t="s">
        <v>655</v>
      </c>
    </row>
    <row r="119" spans="2:13">
      <c r="B119" t="e" vm="118">
        <v>#VALUE!</v>
      </c>
      <c r="D119" t="s">
        <v>644</v>
      </c>
      <c r="E119" t="s">
        <v>645</v>
      </c>
      <c r="F119" t="s">
        <v>656</v>
      </c>
      <c r="G119" s="47" t="s">
        <v>657</v>
      </c>
      <c r="H119" t="s">
        <v>658</v>
      </c>
      <c r="I119" t="s">
        <v>659</v>
      </c>
      <c r="J119" t="s">
        <v>660</v>
      </c>
    </row>
    <row r="120" spans="2:13">
      <c r="B120" t="e" vm="119">
        <v>#VALUE!</v>
      </c>
      <c r="D120" t="s">
        <v>644</v>
      </c>
      <c r="E120" t="s">
        <v>645</v>
      </c>
      <c r="F120" t="s">
        <v>661</v>
      </c>
      <c r="G120" s="47" t="s">
        <v>662</v>
      </c>
      <c r="H120" t="s">
        <v>663</v>
      </c>
      <c r="I120" t="s">
        <v>664</v>
      </c>
      <c r="J120" t="s">
        <v>665</v>
      </c>
    </row>
    <row r="121" spans="2:13">
      <c r="B121" t="e" vm="120">
        <v>#VALUE!</v>
      </c>
      <c r="D121" t="s">
        <v>644</v>
      </c>
      <c r="E121" t="s">
        <v>645</v>
      </c>
      <c r="F121" t="s">
        <v>666</v>
      </c>
      <c r="G121" s="47" t="s">
        <v>667</v>
      </c>
      <c r="H121" t="s">
        <v>668</v>
      </c>
      <c r="I121" t="s">
        <v>669</v>
      </c>
      <c r="J121" t="s">
        <v>670</v>
      </c>
    </row>
    <row r="122" spans="2:13">
      <c r="B122" t="e" vm="121">
        <v>#VALUE!</v>
      </c>
      <c r="D122" t="s">
        <v>644</v>
      </c>
      <c r="E122" t="s">
        <v>671</v>
      </c>
      <c r="F122" t="s">
        <v>672</v>
      </c>
      <c r="G122" s="47" t="s">
        <v>673</v>
      </c>
      <c r="H122" t="s">
        <v>674</v>
      </c>
      <c r="I122" t="s">
        <v>675</v>
      </c>
      <c r="J122" t="s">
        <v>676</v>
      </c>
    </row>
    <row r="123" spans="2:13">
      <c r="B123" t="e" vm="122">
        <v>#VALUE!</v>
      </c>
      <c r="D123" t="s">
        <v>644</v>
      </c>
      <c r="E123" t="s">
        <v>677</v>
      </c>
      <c r="F123" t="s">
        <v>678</v>
      </c>
      <c r="G123" s="47" t="s">
        <v>679</v>
      </c>
      <c r="H123" t="s">
        <v>680</v>
      </c>
      <c r="I123" t="s">
        <v>681</v>
      </c>
      <c r="J123" t="s">
        <v>682</v>
      </c>
    </row>
    <row r="124" spans="2:13">
      <c r="B124" t="e" vm="123">
        <v>#VALUE!</v>
      </c>
      <c r="D124" t="s">
        <v>644</v>
      </c>
      <c r="E124" t="s">
        <v>683</v>
      </c>
      <c r="F124" t="s">
        <v>684</v>
      </c>
      <c r="G124" s="47" t="s">
        <v>685</v>
      </c>
      <c r="H124" t="s">
        <v>686</v>
      </c>
      <c r="I124" t="s">
        <v>687</v>
      </c>
      <c r="J124" t="s">
        <v>688</v>
      </c>
    </row>
    <row r="125" spans="2:13">
      <c r="B125" t="e" vm="124">
        <v>#VALUE!</v>
      </c>
      <c r="D125" t="s">
        <v>644</v>
      </c>
      <c r="E125" t="s">
        <v>683</v>
      </c>
      <c r="F125" t="s">
        <v>689</v>
      </c>
      <c r="G125" s="47" t="s">
        <v>690</v>
      </c>
      <c r="H125" t="s">
        <v>691</v>
      </c>
      <c r="I125" t="s">
        <v>692</v>
      </c>
      <c r="J125" t="s">
        <v>693</v>
      </c>
      <c r="M125" t="s">
        <v>64</v>
      </c>
    </row>
    <row r="126" spans="2:13">
      <c r="B126" t="e" vm="125">
        <v>#VALUE!</v>
      </c>
      <c r="D126" t="s">
        <v>644</v>
      </c>
      <c r="E126" t="s">
        <v>683</v>
      </c>
      <c r="F126" t="s">
        <v>694</v>
      </c>
      <c r="G126" s="47" t="s">
        <v>695</v>
      </c>
      <c r="H126" t="s">
        <v>696</v>
      </c>
      <c r="I126" t="s">
        <v>697</v>
      </c>
      <c r="J126" t="s">
        <v>698</v>
      </c>
    </row>
    <row r="127" spans="2:13">
      <c r="B127" t="e" vm="126">
        <v>#VALUE!</v>
      </c>
      <c r="D127" t="s">
        <v>644</v>
      </c>
      <c r="E127" t="s">
        <v>683</v>
      </c>
      <c r="F127" t="s">
        <v>699</v>
      </c>
      <c r="G127" s="47" t="s">
        <v>700</v>
      </c>
      <c r="H127" t="s">
        <v>701</v>
      </c>
      <c r="I127" t="s">
        <v>702</v>
      </c>
      <c r="J127" t="s">
        <v>703</v>
      </c>
      <c r="M127" t="s">
        <v>64</v>
      </c>
    </row>
    <row r="128" spans="2:13">
      <c r="B128" t="e" vm="127">
        <v>#VALUE!</v>
      </c>
      <c r="D128" t="s">
        <v>644</v>
      </c>
      <c r="E128" t="s">
        <v>683</v>
      </c>
      <c r="F128" t="s">
        <v>704</v>
      </c>
      <c r="G128" s="47" t="s">
        <v>705</v>
      </c>
      <c r="H128" t="s">
        <v>706</v>
      </c>
      <c r="I128" t="s">
        <v>707</v>
      </c>
      <c r="J128" t="s">
        <v>708</v>
      </c>
      <c r="M128" t="s">
        <v>64</v>
      </c>
    </row>
    <row r="129" spans="2:13">
      <c r="B129" t="e" vm="128">
        <v>#VALUE!</v>
      </c>
      <c r="D129" t="s">
        <v>644</v>
      </c>
      <c r="E129" t="s">
        <v>683</v>
      </c>
      <c r="F129" t="s">
        <v>709</v>
      </c>
      <c r="G129" s="47" t="s">
        <v>710</v>
      </c>
      <c r="H129" t="s">
        <v>711</v>
      </c>
      <c r="I129" t="s">
        <v>712</v>
      </c>
      <c r="J129" t="s">
        <v>713</v>
      </c>
    </row>
    <row r="130" spans="2:13">
      <c r="B130" t="e" vm="129">
        <v>#VALUE!</v>
      </c>
      <c r="D130" t="s">
        <v>644</v>
      </c>
      <c r="E130" t="s">
        <v>683</v>
      </c>
      <c r="F130" t="s">
        <v>714</v>
      </c>
      <c r="G130" s="47" t="s">
        <v>715</v>
      </c>
      <c r="H130" t="s">
        <v>716</v>
      </c>
      <c r="I130" t="s">
        <v>717</v>
      </c>
      <c r="J130" t="s">
        <v>718</v>
      </c>
    </row>
    <row r="131" spans="2:13">
      <c r="B131" t="e" vm="130">
        <v>#VALUE!</v>
      </c>
      <c r="D131" t="s">
        <v>644</v>
      </c>
      <c r="E131" t="s">
        <v>683</v>
      </c>
      <c r="F131" t="s">
        <v>719</v>
      </c>
      <c r="G131" s="47" t="s">
        <v>720</v>
      </c>
      <c r="H131" t="s">
        <v>721</v>
      </c>
      <c r="I131" t="s">
        <v>722</v>
      </c>
      <c r="J131" t="s">
        <v>723</v>
      </c>
    </row>
    <row r="132" spans="2:13">
      <c r="B132" t="e" vm="131">
        <v>#VALUE!</v>
      </c>
      <c r="D132" t="s">
        <v>644</v>
      </c>
      <c r="E132" t="s">
        <v>683</v>
      </c>
      <c r="F132" t="s">
        <v>724</v>
      </c>
      <c r="G132" s="47" t="s">
        <v>725</v>
      </c>
      <c r="H132" t="s">
        <v>726</v>
      </c>
      <c r="I132" t="s">
        <v>727</v>
      </c>
      <c r="J132" t="s">
        <v>728</v>
      </c>
    </row>
    <row r="133" spans="2:13">
      <c r="B133" t="e" vm="132">
        <v>#VALUE!</v>
      </c>
      <c r="D133" t="s">
        <v>644</v>
      </c>
      <c r="E133" t="s">
        <v>729</v>
      </c>
      <c r="F133" t="s">
        <v>730</v>
      </c>
      <c r="G133" s="47" t="s">
        <v>731</v>
      </c>
      <c r="H133" t="s">
        <v>732</v>
      </c>
      <c r="I133" t="s">
        <v>733</v>
      </c>
      <c r="J133" t="s">
        <v>734</v>
      </c>
      <c r="M133" t="s">
        <v>64</v>
      </c>
    </row>
    <row r="134" spans="2:13">
      <c r="B134" t="e" vm="133">
        <v>#VALUE!</v>
      </c>
      <c r="D134" t="s">
        <v>644</v>
      </c>
      <c r="E134" t="s">
        <v>729</v>
      </c>
      <c r="F134" t="s">
        <v>735</v>
      </c>
      <c r="G134" s="47" t="s">
        <v>736</v>
      </c>
      <c r="H134" t="s">
        <v>737</v>
      </c>
      <c r="I134" t="s">
        <v>738</v>
      </c>
      <c r="J134" t="s">
        <v>739</v>
      </c>
      <c r="M134" t="s">
        <v>64</v>
      </c>
    </row>
    <row r="135" spans="2:13">
      <c r="B135" t="e" vm="134">
        <v>#VALUE!</v>
      </c>
      <c r="D135" t="s">
        <v>644</v>
      </c>
      <c r="E135" t="s">
        <v>729</v>
      </c>
      <c r="F135" t="s">
        <v>740</v>
      </c>
      <c r="G135" s="47" t="s">
        <v>741</v>
      </c>
      <c r="H135" t="s">
        <v>742</v>
      </c>
      <c r="I135" t="s">
        <v>743</v>
      </c>
      <c r="J135" t="s">
        <v>744</v>
      </c>
    </row>
    <row r="136" spans="2:13">
      <c r="B136" t="e" vm="135">
        <v>#VALUE!</v>
      </c>
      <c r="D136" t="s">
        <v>644</v>
      </c>
      <c r="E136" t="s">
        <v>729</v>
      </c>
      <c r="F136" t="s">
        <v>745</v>
      </c>
      <c r="G136" s="47" t="s">
        <v>746</v>
      </c>
      <c r="H136" t="s">
        <v>747</v>
      </c>
      <c r="I136" t="s">
        <v>748</v>
      </c>
      <c r="J136" t="s">
        <v>749</v>
      </c>
    </row>
    <row r="137" spans="2:13">
      <c r="B137" t="e" vm="136">
        <v>#VALUE!</v>
      </c>
      <c r="D137" t="s">
        <v>644</v>
      </c>
      <c r="E137" t="s">
        <v>729</v>
      </c>
      <c r="F137" t="s">
        <v>750</v>
      </c>
      <c r="G137" s="47" t="s">
        <v>751</v>
      </c>
      <c r="H137" t="s">
        <v>752</v>
      </c>
      <c r="I137" t="s">
        <v>753</v>
      </c>
      <c r="J137" t="s">
        <v>754</v>
      </c>
    </row>
    <row r="138" spans="2:13">
      <c r="B138" t="e" vm="137">
        <v>#VALUE!</v>
      </c>
      <c r="D138" t="s">
        <v>644</v>
      </c>
      <c r="E138" t="s">
        <v>755</v>
      </c>
      <c r="F138" t="s">
        <v>756</v>
      </c>
      <c r="G138" s="47" t="s">
        <v>757</v>
      </c>
      <c r="H138" t="s">
        <v>758</v>
      </c>
      <c r="I138" t="s">
        <v>759</v>
      </c>
      <c r="J138" t="s">
        <v>760</v>
      </c>
    </row>
    <row r="139" spans="2:13">
      <c r="B139" t="e" vm="138">
        <v>#VALUE!</v>
      </c>
      <c r="D139" t="s">
        <v>644</v>
      </c>
      <c r="E139" t="s">
        <v>755</v>
      </c>
      <c r="F139" t="s">
        <v>761</v>
      </c>
      <c r="G139" s="47" t="s">
        <v>762</v>
      </c>
      <c r="H139" t="s">
        <v>763</v>
      </c>
      <c r="I139" t="s">
        <v>764</v>
      </c>
      <c r="J139" t="s">
        <v>765</v>
      </c>
    </row>
    <row r="140" spans="2:13">
      <c r="B140" t="e" vm="139">
        <v>#VALUE!</v>
      </c>
      <c r="D140" t="s">
        <v>644</v>
      </c>
      <c r="E140" t="s">
        <v>755</v>
      </c>
      <c r="F140" t="s">
        <v>766</v>
      </c>
      <c r="G140" s="47" t="s">
        <v>767</v>
      </c>
      <c r="H140" t="s">
        <v>768</v>
      </c>
      <c r="I140" t="s">
        <v>769</v>
      </c>
      <c r="J140" t="s">
        <v>770</v>
      </c>
    </row>
    <row r="141" spans="2:13">
      <c r="B141" t="e" vm="140">
        <v>#VALUE!</v>
      </c>
      <c r="D141" t="s">
        <v>644</v>
      </c>
      <c r="E141" t="s">
        <v>755</v>
      </c>
      <c r="F141" t="s">
        <v>771</v>
      </c>
      <c r="G141" s="47" t="s">
        <v>772</v>
      </c>
      <c r="H141" t="s">
        <v>773</v>
      </c>
      <c r="I141" t="s">
        <v>774</v>
      </c>
      <c r="J141" t="s">
        <v>775</v>
      </c>
    </row>
    <row r="142" spans="2:13">
      <c r="B142" t="e" vm="141">
        <v>#VALUE!</v>
      </c>
      <c r="D142" t="s">
        <v>644</v>
      </c>
      <c r="E142" t="s">
        <v>755</v>
      </c>
      <c r="F142" t="s">
        <v>776</v>
      </c>
      <c r="G142" s="47" t="s">
        <v>777</v>
      </c>
      <c r="H142" t="s">
        <v>778</v>
      </c>
      <c r="I142" t="s">
        <v>779</v>
      </c>
      <c r="J142" t="s">
        <v>780</v>
      </c>
    </row>
    <row r="143" spans="2:13">
      <c r="B143" t="e" vm="142">
        <v>#VALUE!</v>
      </c>
      <c r="D143" t="s">
        <v>644</v>
      </c>
      <c r="E143" t="s">
        <v>755</v>
      </c>
      <c r="F143" t="s">
        <v>781</v>
      </c>
      <c r="G143" s="47" t="s">
        <v>782</v>
      </c>
      <c r="H143" t="s">
        <v>783</v>
      </c>
      <c r="I143" t="s">
        <v>784</v>
      </c>
      <c r="J143" t="s">
        <v>785</v>
      </c>
    </row>
    <row r="144" spans="2:13">
      <c r="B144" t="e" vm="143">
        <v>#VALUE!</v>
      </c>
      <c r="D144" t="s">
        <v>644</v>
      </c>
      <c r="E144" t="s">
        <v>755</v>
      </c>
      <c r="F144" t="s">
        <v>786</v>
      </c>
      <c r="G144" s="47" t="s">
        <v>787</v>
      </c>
      <c r="H144" t="s">
        <v>788</v>
      </c>
      <c r="I144" t="s">
        <v>789</v>
      </c>
      <c r="J144" t="s">
        <v>790</v>
      </c>
    </row>
    <row r="145" spans="2:13">
      <c r="B145" t="e" vm="144">
        <v>#VALUE!</v>
      </c>
      <c r="D145" t="s">
        <v>644</v>
      </c>
      <c r="E145" t="s">
        <v>755</v>
      </c>
      <c r="F145" t="s">
        <v>791</v>
      </c>
      <c r="G145" s="47" t="s">
        <v>792</v>
      </c>
      <c r="H145" t="s">
        <v>793</v>
      </c>
      <c r="I145" t="s">
        <v>794</v>
      </c>
      <c r="J145" t="s">
        <v>795</v>
      </c>
    </row>
    <row r="146" spans="2:13">
      <c r="B146" t="e" vm="145">
        <v>#VALUE!</v>
      </c>
      <c r="D146" t="s">
        <v>644</v>
      </c>
      <c r="E146" t="s">
        <v>755</v>
      </c>
      <c r="F146" t="s">
        <v>796</v>
      </c>
      <c r="G146" s="47" t="s">
        <v>797</v>
      </c>
      <c r="H146" t="s">
        <v>798</v>
      </c>
      <c r="I146" t="s">
        <v>799</v>
      </c>
      <c r="J146" t="s">
        <v>800</v>
      </c>
    </row>
    <row r="147" spans="2:13">
      <c r="B147" t="e" vm="146">
        <v>#VALUE!</v>
      </c>
      <c r="D147" t="s">
        <v>644</v>
      </c>
      <c r="E147" t="s">
        <v>755</v>
      </c>
      <c r="F147" t="s">
        <v>801</v>
      </c>
      <c r="G147" s="47" t="s">
        <v>802</v>
      </c>
      <c r="H147" t="s">
        <v>803</v>
      </c>
      <c r="I147" t="s">
        <v>804</v>
      </c>
      <c r="J147" t="s">
        <v>805</v>
      </c>
    </row>
    <row r="148" spans="2:13">
      <c r="B148" t="e" vm="147">
        <v>#VALUE!</v>
      </c>
      <c r="D148" t="s">
        <v>644</v>
      </c>
      <c r="E148" t="s">
        <v>755</v>
      </c>
      <c r="F148" t="s">
        <v>806</v>
      </c>
      <c r="G148" s="47" t="s">
        <v>807</v>
      </c>
      <c r="H148" t="s">
        <v>808</v>
      </c>
      <c r="I148" t="s">
        <v>809</v>
      </c>
      <c r="J148" t="s">
        <v>810</v>
      </c>
    </row>
    <row r="149" spans="2:13">
      <c r="B149" t="e" vm="148">
        <v>#VALUE!</v>
      </c>
      <c r="D149" t="s">
        <v>644</v>
      </c>
      <c r="E149" t="s">
        <v>755</v>
      </c>
      <c r="F149" t="s">
        <v>811</v>
      </c>
      <c r="G149" s="47" t="s">
        <v>807</v>
      </c>
      <c r="H149" t="s">
        <v>812</v>
      </c>
      <c r="I149" t="s">
        <v>813</v>
      </c>
      <c r="J149" t="s">
        <v>814</v>
      </c>
    </row>
    <row r="150" spans="2:13">
      <c r="B150" t="e" vm="149">
        <v>#VALUE!</v>
      </c>
      <c r="D150" t="s">
        <v>644</v>
      </c>
      <c r="E150" t="s">
        <v>755</v>
      </c>
      <c r="F150" t="s">
        <v>815</v>
      </c>
      <c r="G150" s="47" t="s">
        <v>816</v>
      </c>
      <c r="H150" t="s">
        <v>817</v>
      </c>
      <c r="I150" t="s">
        <v>818</v>
      </c>
      <c r="J150" t="s">
        <v>819</v>
      </c>
    </row>
    <row r="151" spans="2:13">
      <c r="B151" t="e" vm="150">
        <v>#VALUE!</v>
      </c>
      <c r="D151" t="s">
        <v>644</v>
      </c>
      <c r="E151" t="s">
        <v>755</v>
      </c>
      <c r="F151" t="s">
        <v>820</v>
      </c>
      <c r="G151" s="47" t="s">
        <v>821</v>
      </c>
      <c r="H151" t="s">
        <v>822</v>
      </c>
      <c r="I151" t="s">
        <v>823</v>
      </c>
      <c r="J151" t="s">
        <v>824</v>
      </c>
    </row>
    <row r="152" spans="2:13">
      <c r="B152" t="e" vm="151">
        <v>#VALUE!</v>
      </c>
      <c r="D152" t="s">
        <v>644</v>
      </c>
      <c r="E152" t="s">
        <v>755</v>
      </c>
      <c r="F152" t="s">
        <v>825</v>
      </c>
      <c r="G152" s="47" t="s">
        <v>826</v>
      </c>
      <c r="H152" t="s">
        <v>827</v>
      </c>
      <c r="I152" t="s">
        <v>828</v>
      </c>
      <c r="J152" t="s">
        <v>829</v>
      </c>
    </row>
    <row r="153" spans="2:13">
      <c r="B153" t="e" vm="152">
        <v>#VALUE!</v>
      </c>
      <c r="D153" t="s">
        <v>644</v>
      </c>
      <c r="E153" t="s">
        <v>755</v>
      </c>
      <c r="F153" t="s">
        <v>830</v>
      </c>
      <c r="G153" s="47" t="s">
        <v>831</v>
      </c>
      <c r="H153" t="s">
        <v>832</v>
      </c>
      <c r="I153" t="s">
        <v>833</v>
      </c>
      <c r="J153" t="s">
        <v>834</v>
      </c>
    </row>
    <row r="154" spans="2:13">
      <c r="B154" t="e" vm="153">
        <v>#VALUE!</v>
      </c>
      <c r="D154" t="s">
        <v>644</v>
      </c>
      <c r="E154" t="s">
        <v>755</v>
      </c>
      <c r="F154" t="s">
        <v>835</v>
      </c>
      <c r="G154" s="47" t="s">
        <v>836</v>
      </c>
      <c r="H154" t="s">
        <v>837</v>
      </c>
      <c r="I154" t="s">
        <v>838</v>
      </c>
      <c r="J154" t="s">
        <v>839</v>
      </c>
    </row>
    <row r="155" spans="2:13">
      <c r="B155" t="e" vm="154">
        <v>#VALUE!</v>
      </c>
      <c r="D155" t="s">
        <v>644</v>
      </c>
      <c r="E155" t="s">
        <v>755</v>
      </c>
      <c r="F155" t="s">
        <v>840</v>
      </c>
      <c r="G155" s="47" t="s">
        <v>841</v>
      </c>
      <c r="H155" t="s">
        <v>842</v>
      </c>
      <c r="I155" t="s">
        <v>843</v>
      </c>
      <c r="J155" t="s">
        <v>844</v>
      </c>
    </row>
    <row r="156" spans="2:13">
      <c r="B156" t="e" vm="155">
        <v>#VALUE!</v>
      </c>
      <c r="D156" t="s">
        <v>644</v>
      </c>
      <c r="E156" t="s">
        <v>755</v>
      </c>
      <c r="F156" t="s">
        <v>845</v>
      </c>
      <c r="G156" s="47" t="s">
        <v>782</v>
      </c>
      <c r="H156" t="s">
        <v>846</v>
      </c>
      <c r="I156" t="s">
        <v>847</v>
      </c>
      <c r="J156" t="s">
        <v>848</v>
      </c>
    </row>
    <row r="157" spans="2:13">
      <c r="B157" t="e" vm="156">
        <v>#VALUE!</v>
      </c>
      <c r="D157" t="s">
        <v>644</v>
      </c>
      <c r="E157" t="s">
        <v>755</v>
      </c>
      <c r="F157" t="s">
        <v>849</v>
      </c>
      <c r="G157" s="47" t="s">
        <v>850</v>
      </c>
      <c r="H157" t="s">
        <v>851</v>
      </c>
      <c r="I157" t="s">
        <v>852</v>
      </c>
      <c r="J157" t="s">
        <v>853</v>
      </c>
    </row>
    <row r="158" spans="2:13">
      <c r="B158" t="e" vm="157">
        <v>#VALUE!</v>
      </c>
      <c r="D158" t="s">
        <v>644</v>
      </c>
      <c r="E158" t="s">
        <v>755</v>
      </c>
      <c r="F158" t="s">
        <v>854</v>
      </c>
      <c r="G158" s="47" t="s">
        <v>855</v>
      </c>
      <c r="H158" t="s">
        <v>856</v>
      </c>
      <c r="I158" t="s">
        <v>857</v>
      </c>
      <c r="J158" t="s">
        <v>858</v>
      </c>
    </row>
    <row r="159" spans="2:13">
      <c r="B159" t="e" vm="158">
        <v>#VALUE!</v>
      </c>
      <c r="D159" t="s">
        <v>644</v>
      </c>
      <c r="E159" t="s">
        <v>859</v>
      </c>
      <c r="F159" t="s">
        <v>860</v>
      </c>
      <c r="G159" s="47" t="s">
        <v>861</v>
      </c>
      <c r="H159" t="s">
        <v>862</v>
      </c>
      <c r="I159" t="s">
        <v>863</v>
      </c>
      <c r="J159" t="s">
        <v>864</v>
      </c>
      <c r="M159" t="s">
        <v>64</v>
      </c>
    </row>
    <row r="160" spans="2:13">
      <c r="B160" t="e" vm="159">
        <v>#VALUE!</v>
      </c>
      <c r="D160" t="s">
        <v>644</v>
      </c>
      <c r="E160" t="s">
        <v>859</v>
      </c>
      <c r="F160" t="s">
        <v>865</v>
      </c>
      <c r="G160" s="47" t="s">
        <v>866</v>
      </c>
      <c r="H160" t="s">
        <v>867</v>
      </c>
      <c r="I160" t="s">
        <v>868</v>
      </c>
      <c r="J160" t="s">
        <v>869</v>
      </c>
    </row>
    <row r="161" spans="2:13">
      <c r="B161" t="e" vm="160">
        <v>#VALUE!</v>
      </c>
      <c r="D161" t="s">
        <v>644</v>
      </c>
      <c r="E161" t="s">
        <v>859</v>
      </c>
      <c r="F161" t="s">
        <v>870</v>
      </c>
      <c r="G161" s="47" t="s">
        <v>871</v>
      </c>
      <c r="H161" t="s">
        <v>872</v>
      </c>
      <c r="I161" t="s">
        <v>873</v>
      </c>
      <c r="J161" t="s">
        <v>874</v>
      </c>
    </row>
    <row r="162" spans="2:13">
      <c r="B162" t="e" vm="161">
        <v>#VALUE!</v>
      </c>
      <c r="D162" t="s">
        <v>644</v>
      </c>
      <c r="E162" t="s">
        <v>859</v>
      </c>
      <c r="F162" t="s">
        <v>875</v>
      </c>
      <c r="G162" s="47" t="s">
        <v>876</v>
      </c>
      <c r="H162" t="s">
        <v>877</v>
      </c>
      <c r="I162" t="s">
        <v>878</v>
      </c>
      <c r="J162" t="s">
        <v>879</v>
      </c>
    </row>
    <row r="163" spans="2:13">
      <c r="B163" t="e" vm="162">
        <v>#VALUE!</v>
      </c>
      <c r="D163" t="s">
        <v>644</v>
      </c>
      <c r="E163" t="s">
        <v>859</v>
      </c>
      <c r="F163" t="s">
        <v>880</v>
      </c>
      <c r="G163" s="47" t="s">
        <v>881</v>
      </c>
      <c r="H163" t="s">
        <v>882</v>
      </c>
      <c r="I163" t="s">
        <v>883</v>
      </c>
      <c r="J163" t="s">
        <v>884</v>
      </c>
    </row>
    <row r="164" spans="2:13">
      <c r="B164" t="e" vm="163">
        <v>#VALUE!</v>
      </c>
      <c r="D164" t="s">
        <v>644</v>
      </c>
      <c r="E164" t="s">
        <v>859</v>
      </c>
      <c r="F164" t="s">
        <v>885</v>
      </c>
      <c r="G164" s="47" t="s">
        <v>886</v>
      </c>
      <c r="H164" t="s">
        <v>887</v>
      </c>
      <c r="I164" t="s">
        <v>888</v>
      </c>
      <c r="J164" t="s">
        <v>889</v>
      </c>
    </row>
    <row r="165" spans="2:13">
      <c r="B165" t="e" vm="164">
        <v>#VALUE!</v>
      </c>
      <c r="D165" t="s">
        <v>644</v>
      </c>
      <c r="E165" t="s">
        <v>859</v>
      </c>
      <c r="F165" t="s">
        <v>890</v>
      </c>
      <c r="G165" s="47" t="s">
        <v>891</v>
      </c>
      <c r="H165" t="s">
        <v>892</v>
      </c>
      <c r="I165" t="s">
        <v>893</v>
      </c>
      <c r="J165" t="s">
        <v>894</v>
      </c>
    </row>
    <row r="166" spans="2:13">
      <c r="B166" t="e" vm="165">
        <v>#VALUE!</v>
      </c>
      <c r="D166" t="s">
        <v>644</v>
      </c>
      <c r="E166" t="s">
        <v>859</v>
      </c>
      <c r="F166" t="s">
        <v>895</v>
      </c>
      <c r="G166" s="47" t="s">
        <v>896</v>
      </c>
      <c r="H166" t="s">
        <v>897</v>
      </c>
      <c r="I166" t="s">
        <v>898</v>
      </c>
      <c r="J166" t="s">
        <v>899</v>
      </c>
    </row>
    <row r="167" spans="2:13">
      <c r="B167" t="e" vm="166">
        <v>#VALUE!</v>
      </c>
      <c r="D167" t="s">
        <v>644</v>
      </c>
      <c r="E167" t="s">
        <v>900</v>
      </c>
      <c r="F167" t="s">
        <v>901</v>
      </c>
      <c r="G167" s="47" t="s">
        <v>902</v>
      </c>
      <c r="H167" t="s">
        <v>903</v>
      </c>
      <c r="I167" t="s">
        <v>904</v>
      </c>
      <c r="J167" t="s">
        <v>905</v>
      </c>
      <c r="M167" t="s">
        <v>64</v>
      </c>
    </row>
    <row r="168" spans="2:13">
      <c r="B168" t="e" vm="167">
        <v>#VALUE!</v>
      </c>
      <c r="D168" t="s">
        <v>644</v>
      </c>
      <c r="E168" t="s">
        <v>900</v>
      </c>
      <c r="F168" t="s">
        <v>906</v>
      </c>
      <c r="G168" s="47" t="s">
        <v>907</v>
      </c>
      <c r="H168" t="s">
        <v>908</v>
      </c>
      <c r="I168" t="s">
        <v>909</v>
      </c>
      <c r="J168" t="s">
        <v>910</v>
      </c>
    </row>
    <row r="169" spans="2:13">
      <c r="B169" t="e" vm="168">
        <v>#VALUE!</v>
      </c>
      <c r="D169" t="s">
        <v>644</v>
      </c>
      <c r="E169" t="s">
        <v>900</v>
      </c>
      <c r="F169" t="s">
        <v>911</v>
      </c>
      <c r="G169" s="47" t="s">
        <v>912</v>
      </c>
      <c r="H169" t="s">
        <v>913</v>
      </c>
      <c r="I169" t="s">
        <v>914</v>
      </c>
      <c r="J169" t="s">
        <v>915</v>
      </c>
    </row>
    <row r="170" spans="2:13">
      <c r="B170" t="e" vm="169">
        <v>#VALUE!</v>
      </c>
      <c r="D170" t="s">
        <v>644</v>
      </c>
      <c r="E170" t="s">
        <v>900</v>
      </c>
      <c r="F170" t="s">
        <v>916</v>
      </c>
      <c r="G170" s="47" t="s">
        <v>917</v>
      </c>
      <c r="H170" t="s">
        <v>918</v>
      </c>
      <c r="I170" t="s">
        <v>919</v>
      </c>
      <c r="J170" t="s">
        <v>920</v>
      </c>
    </row>
    <row r="171" spans="2:13">
      <c r="B171" t="e" vm="170">
        <v>#VALUE!</v>
      </c>
      <c r="D171" t="s">
        <v>644</v>
      </c>
      <c r="E171" t="s">
        <v>900</v>
      </c>
      <c r="F171" t="s">
        <v>921</v>
      </c>
      <c r="G171" s="47" t="s">
        <v>922</v>
      </c>
      <c r="H171" t="s">
        <v>923</v>
      </c>
      <c r="I171" t="s">
        <v>924</v>
      </c>
      <c r="J171" t="s">
        <v>925</v>
      </c>
    </row>
    <row r="172" spans="2:13">
      <c r="B172" t="e" vm="171">
        <v>#VALUE!</v>
      </c>
      <c r="D172" t="s">
        <v>926</v>
      </c>
      <c r="E172" t="s">
        <v>927</v>
      </c>
      <c r="F172" t="s">
        <v>928</v>
      </c>
      <c r="G172" s="47" t="s">
        <v>929</v>
      </c>
      <c r="H172" t="s">
        <v>930</v>
      </c>
      <c r="I172" t="s">
        <v>931</v>
      </c>
      <c r="J172" t="s">
        <v>932</v>
      </c>
      <c r="L172" t="s">
        <v>93</v>
      </c>
      <c r="M172" t="s">
        <v>64</v>
      </c>
    </row>
    <row r="173" spans="2:13">
      <c r="B173" t="e" vm="172">
        <v>#VALUE!</v>
      </c>
      <c r="D173" t="s">
        <v>926</v>
      </c>
      <c r="E173" t="s">
        <v>927</v>
      </c>
      <c r="F173" t="s">
        <v>933</v>
      </c>
      <c r="G173" s="47" t="s">
        <v>934</v>
      </c>
      <c r="H173" t="s">
        <v>935</v>
      </c>
      <c r="I173" t="s">
        <v>936</v>
      </c>
      <c r="J173" t="s">
        <v>937</v>
      </c>
      <c r="L173" t="s">
        <v>93</v>
      </c>
      <c r="M173" t="s">
        <v>64</v>
      </c>
    </row>
    <row r="174" spans="2:13">
      <c r="B174" t="e" vm="173">
        <v>#VALUE!</v>
      </c>
      <c r="D174" t="s">
        <v>926</v>
      </c>
      <c r="E174" t="s">
        <v>927</v>
      </c>
      <c r="F174" t="s">
        <v>938</v>
      </c>
      <c r="G174" s="47" t="s">
        <v>939</v>
      </c>
      <c r="H174" t="s">
        <v>940</v>
      </c>
      <c r="I174" t="s">
        <v>941</v>
      </c>
      <c r="J174" t="s">
        <v>942</v>
      </c>
    </row>
    <row r="175" spans="2:13">
      <c r="B175" t="e" vm="174">
        <v>#VALUE!</v>
      </c>
      <c r="D175" t="s">
        <v>926</v>
      </c>
      <c r="E175" t="s">
        <v>927</v>
      </c>
      <c r="F175" t="s">
        <v>943</v>
      </c>
      <c r="G175" s="47" t="s">
        <v>944</v>
      </c>
      <c r="H175" t="s">
        <v>945</v>
      </c>
      <c r="I175" t="s">
        <v>946</v>
      </c>
      <c r="J175" t="s">
        <v>947</v>
      </c>
    </row>
    <row r="176" spans="2:13" ht="69.400000000000006">
      <c r="B176" t="e" vm="175">
        <v>#VALUE!</v>
      </c>
      <c r="D176" t="s">
        <v>926</v>
      </c>
      <c r="E176" t="s">
        <v>927</v>
      </c>
      <c r="F176" t="s">
        <v>948</v>
      </c>
      <c r="G176" s="47" t="s">
        <v>949</v>
      </c>
      <c r="H176" t="s">
        <v>950</v>
      </c>
      <c r="I176" t="s">
        <v>951</v>
      </c>
      <c r="J176" t="s">
        <v>952</v>
      </c>
      <c r="L176" t="s">
        <v>93</v>
      </c>
      <c r="M176" t="s">
        <v>64</v>
      </c>
    </row>
    <row r="177" spans="2:13" ht="69.400000000000006">
      <c r="B177" t="e" vm="176">
        <v>#VALUE!</v>
      </c>
      <c r="D177" t="s">
        <v>926</v>
      </c>
      <c r="E177" t="s">
        <v>927</v>
      </c>
      <c r="F177" t="s">
        <v>953</v>
      </c>
      <c r="G177" s="47" t="s">
        <v>954</v>
      </c>
      <c r="H177" t="s">
        <v>955</v>
      </c>
      <c r="I177" t="s">
        <v>956</v>
      </c>
      <c r="J177" t="s">
        <v>957</v>
      </c>
    </row>
    <row r="178" spans="2:13">
      <c r="B178" t="e" vm="177">
        <v>#VALUE!</v>
      </c>
      <c r="D178" t="s">
        <v>926</v>
      </c>
      <c r="E178" t="s">
        <v>958</v>
      </c>
      <c r="F178" t="s">
        <v>959</v>
      </c>
      <c r="G178" s="47" t="s">
        <v>960</v>
      </c>
      <c r="H178" t="s">
        <v>961</v>
      </c>
      <c r="I178" t="s">
        <v>962</v>
      </c>
      <c r="J178" t="s">
        <v>963</v>
      </c>
      <c r="M178" t="s">
        <v>64</v>
      </c>
    </row>
    <row r="179" spans="2:13">
      <c r="B179" t="e" vm="178">
        <v>#VALUE!</v>
      </c>
      <c r="D179" t="s">
        <v>926</v>
      </c>
      <c r="E179" t="s">
        <v>958</v>
      </c>
      <c r="F179" t="s">
        <v>964</v>
      </c>
      <c r="G179" s="47" t="s">
        <v>966</v>
      </c>
      <c r="H179" t="s">
        <v>967</v>
      </c>
      <c r="I179" t="s">
        <v>968</v>
      </c>
      <c r="J179" t="s">
        <v>969</v>
      </c>
      <c r="L179" t="s">
        <v>965</v>
      </c>
      <c r="M179" t="s">
        <v>64</v>
      </c>
    </row>
    <row r="180" spans="2:13">
      <c r="B180" t="e" vm="179">
        <v>#VALUE!</v>
      </c>
      <c r="D180" t="s">
        <v>926</v>
      </c>
      <c r="E180" t="s">
        <v>958</v>
      </c>
      <c r="F180" t="s">
        <v>970</v>
      </c>
      <c r="G180" s="47" t="s">
        <v>971</v>
      </c>
      <c r="H180" t="s">
        <v>972</v>
      </c>
      <c r="I180" t="s">
        <v>973</v>
      </c>
      <c r="J180" t="s">
        <v>974</v>
      </c>
      <c r="L180" t="s">
        <v>529</v>
      </c>
      <c r="M180" t="s">
        <v>64</v>
      </c>
    </row>
    <row r="181" spans="2:13" ht="55.5">
      <c r="B181" t="e" vm="180">
        <v>#VALUE!</v>
      </c>
      <c r="D181" t="s">
        <v>926</v>
      </c>
      <c r="E181" t="s">
        <v>958</v>
      </c>
      <c r="F181" t="s">
        <v>975</v>
      </c>
      <c r="G181" s="47" t="s">
        <v>976</v>
      </c>
      <c r="H181" t="s">
        <v>977</v>
      </c>
      <c r="I181" t="s">
        <v>978</v>
      </c>
      <c r="J181" t="s">
        <v>979</v>
      </c>
      <c r="L181" t="s">
        <v>293</v>
      </c>
      <c r="M181" t="s">
        <v>64</v>
      </c>
    </row>
    <row r="182" spans="2:13" ht="41.65">
      <c r="B182" t="e" vm="181">
        <v>#VALUE!</v>
      </c>
      <c r="D182" t="s">
        <v>926</v>
      </c>
      <c r="E182" t="s">
        <v>958</v>
      </c>
      <c r="F182" t="s">
        <v>980</v>
      </c>
      <c r="G182" s="47" t="s">
        <v>982</v>
      </c>
      <c r="H182" t="s">
        <v>983</v>
      </c>
      <c r="I182" t="s">
        <v>984</v>
      </c>
      <c r="J182" t="s">
        <v>985</v>
      </c>
      <c r="L182" t="s">
        <v>981</v>
      </c>
      <c r="M182" t="s">
        <v>64</v>
      </c>
    </row>
    <row r="183" spans="2:13">
      <c r="B183" t="e" vm="182">
        <v>#VALUE!</v>
      </c>
      <c r="D183" t="s">
        <v>926</v>
      </c>
      <c r="E183" t="s">
        <v>958</v>
      </c>
      <c r="F183" t="s">
        <v>986</v>
      </c>
      <c r="G183" s="47" t="s">
        <v>987</v>
      </c>
      <c r="H183" t="s">
        <v>988</v>
      </c>
      <c r="I183" t="s">
        <v>989</v>
      </c>
      <c r="J183" t="s">
        <v>990</v>
      </c>
    </row>
    <row r="184" spans="2:13">
      <c r="B184" t="e" vm="183">
        <v>#VALUE!</v>
      </c>
      <c r="D184" t="s">
        <v>926</v>
      </c>
      <c r="E184" t="s">
        <v>991</v>
      </c>
      <c r="F184" t="s">
        <v>992</v>
      </c>
      <c r="G184" s="47" t="s">
        <v>993</v>
      </c>
      <c r="H184" t="s">
        <v>994</v>
      </c>
      <c r="I184" t="s">
        <v>995</v>
      </c>
      <c r="J184" t="s">
        <v>996</v>
      </c>
    </row>
    <row r="185" spans="2:13">
      <c r="B185" t="e" vm="184">
        <v>#VALUE!</v>
      </c>
      <c r="D185" t="s">
        <v>926</v>
      </c>
      <c r="E185" t="s">
        <v>991</v>
      </c>
      <c r="F185" t="s">
        <v>997</v>
      </c>
      <c r="G185" s="47" t="s">
        <v>998</v>
      </c>
      <c r="H185" t="s">
        <v>999</v>
      </c>
      <c r="I185" t="s">
        <v>1000</v>
      </c>
      <c r="J185" t="s">
        <v>1001</v>
      </c>
    </row>
    <row r="186" spans="2:13">
      <c r="B186" t="e" vm="185">
        <v>#VALUE!</v>
      </c>
      <c r="D186" t="s">
        <v>926</v>
      </c>
      <c r="E186" t="s">
        <v>991</v>
      </c>
      <c r="F186" t="s">
        <v>1002</v>
      </c>
      <c r="G186" s="47" t="s">
        <v>1003</v>
      </c>
      <c r="H186" t="s">
        <v>1004</v>
      </c>
      <c r="I186" t="s">
        <v>1005</v>
      </c>
      <c r="J186" t="s">
        <v>1006</v>
      </c>
    </row>
    <row r="187" spans="2:13">
      <c r="B187" t="e" vm="186">
        <v>#VALUE!</v>
      </c>
      <c r="D187" t="s">
        <v>926</v>
      </c>
      <c r="E187" t="s">
        <v>991</v>
      </c>
      <c r="F187" t="s">
        <v>1007</v>
      </c>
      <c r="G187" s="47" t="s">
        <v>1008</v>
      </c>
      <c r="H187" t="s">
        <v>1009</v>
      </c>
      <c r="I187" t="s">
        <v>1010</v>
      </c>
      <c r="J187" t="s">
        <v>1011</v>
      </c>
    </row>
    <row r="188" spans="2:13">
      <c r="B188" t="e" vm="187">
        <v>#VALUE!</v>
      </c>
      <c r="D188" t="s">
        <v>926</v>
      </c>
      <c r="E188" t="s">
        <v>1012</v>
      </c>
      <c r="F188" t="s">
        <v>1013</v>
      </c>
      <c r="G188" s="47" t="s">
        <v>1014</v>
      </c>
      <c r="H188" t="s">
        <v>1015</v>
      </c>
      <c r="I188" t="s">
        <v>1016</v>
      </c>
      <c r="J188" t="s">
        <v>1017</v>
      </c>
    </row>
    <row r="189" spans="2:13">
      <c r="B189" t="e" vm="188">
        <v>#VALUE!</v>
      </c>
      <c r="D189" t="s">
        <v>926</v>
      </c>
      <c r="E189" t="s">
        <v>1012</v>
      </c>
      <c r="F189" t="s">
        <v>1018</v>
      </c>
      <c r="G189" s="47" t="s">
        <v>1019</v>
      </c>
      <c r="H189" t="s">
        <v>1020</v>
      </c>
      <c r="I189" t="s">
        <v>1021</v>
      </c>
      <c r="J189" t="s">
        <v>1022</v>
      </c>
    </row>
    <row r="190" spans="2:13">
      <c r="B190" t="e" vm="189">
        <v>#VALUE!</v>
      </c>
      <c r="D190" t="s">
        <v>926</v>
      </c>
      <c r="E190" t="s">
        <v>1023</v>
      </c>
      <c r="F190" t="s">
        <v>1024</v>
      </c>
      <c r="G190" s="47" t="s">
        <v>1025</v>
      </c>
      <c r="H190" t="s">
        <v>1026</v>
      </c>
      <c r="I190" t="s">
        <v>1027</v>
      </c>
      <c r="J190" t="s">
        <v>1028</v>
      </c>
    </row>
    <row r="191" spans="2:13">
      <c r="B191" t="e" vm="190">
        <v>#VALUE!</v>
      </c>
      <c r="D191" t="s">
        <v>926</v>
      </c>
      <c r="E191" t="s">
        <v>1029</v>
      </c>
      <c r="F191" t="s">
        <v>1030</v>
      </c>
      <c r="G191" s="47" t="s">
        <v>1031</v>
      </c>
      <c r="H191" t="s">
        <v>1032</v>
      </c>
      <c r="I191" t="s">
        <v>1033</v>
      </c>
      <c r="J191" t="s">
        <v>1034</v>
      </c>
    </row>
    <row r="192" spans="2:13">
      <c r="B192" t="e" vm="191">
        <v>#VALUE!</v>
      </c>
      <c r="D192" t="s">
        <v>926</v>
      </c>
      <c r="E192" t="s">
        <v>1029</v>
      </c>
      <c r="F192" t="s">
        <v>1035</v>
      </c>
      <c r="G192" s="47" t="s">
        <v>1036</v>
      </c>
      <c r="H192" t="s">
        <v>1037</v>
      </c>
      <c r="I192" t="s">
        <v>1038</v>
      </c>
      <c r="J192" t="s">
        <v>1039</v>
      </c>
    </row>
    <row r="193" spans="2:10">
      <c r="B193" t="e" vm="192">
        <v>#VALUE!</v>
      </c>
      <c r="D193" t="s">
        <v>926</v>
      </c>
      <c r="E193" t="s">
        <v>1029</v>
      </c>
      <c r="F193" t="s">
        <v>1040</v>
      </c>
      <c r="G193" s="47" t="s">
        <v>1041</v>
      </c>
      <c r="H193" t="s">
        <v>1042</v>
      </c>
      <c r="I193" t="s">
        <v>1043</v>
      </c>
      <c r="J193" t="s">
        <v>1044</v>
      </c>
    </row>
    <row r="194" spans="2:10">
      <c r="B194" t="e" vm="193">
        <v>#VALUE!</v>
      </c>
      <c r="D194" t="s">
        <v>926</v>
      </c>
      <c r="E194" t="s">
        <v>1029</v>
      </c>
      <c r="F194" t="s">
        <v>1045</v>
      </c>
      <c r="G194" s="47" t="s">
        <v>1046</v>
      </c>
      <c r="H194" t="s">
        <v>1047</v>
      </c>
      <c r="I194" t="s">
        <v>1048</v>
      </c>
      <c r="J194" t="s">
        <v>1049</v>
      </c>
    </row>
    <row r="195" spans="2:10">
      <c r="B195" t="e" vm="194">
        <v>#VALUE!</v>
      </c>
      <c r="D195" t="s">
        <v>926</v>
      </c>
      <c r="E195" t="s">
        <v>1029</v>
      </c>
      <c r="F195" t="s">
        <v>1050</v>
      </c>
      <c r="G195" s="47" t="s">
        <v>1051</v>
      </c>
      <c r="H195" t="s">
        <v>1052</v>
      </c>
      <c r="I195" t="s">
        <v>1053</v>
      </c>
      <c r="J195" t="s">
        <v>1054</v>
      </c>
    </row>
    <row r="196" spans="2:10">
      <c r="B196" t="e" vm="195">
        <v>#VALUE!</v>
      </c>
      <c r="D196" t="s">
        <v>1055</v>
      </c>
      <c r="E196" t="s">
        <v>1056</v>
      </c>
      <c r="F196" t="s">
        <v>1057</v>
      </c>
      <c r="G196" s="47" t="s">
        <v>1058</v>
      </c>
      <c r="H196" t="s">
        <v>1059</v>
      </c>
      <c r="I196" t="s">
        <v>1060</v>
      </c>
      <c r="J196" t="s">
        <v>1061</v>
      </c>
    </row>
    <row r="197" spans="2:10">
      <c r="B197" t="e" vm="196">
        <v>#VALUE!</v>
      </c>
      <c r="D197" t="s">
        <v>1055</v>
      </c>
      <c r="E197" t="s">
        <v>1056</v>
      </c>
      <c r="F197" t="s">
        <v>1062</v>
      </c>
      <c r="G197" s="47" t="s">
        <v>1063</v>
      </c>
      <c r="H197" t="s">
        <v>1064</v>
      </c>
      <c r="I197" t="s">
        <v>1065</v>
      </c>
      <c r="J197" t="s">
        <v>1066</v>
      </c>
    </row>
    <row r="198" spans="2:10">
      <c r="B198" t="e" vm="197">
        <v>#VALUE!</v>
      </c>
      <c r="D198" t="s">
        <v>1055</v>
      </c>
      <c r="E198" t="s">
        <v>1056</v>
      </c>
      <c r="F198" t="s">
        <v>1067</v>
      </c>
      <c r="G198" s="47" t="s">
        <v>1068</v>
      </c>
      <c r="H198" t="s">
        <v>1069</v>
      </c>
      <c r="I198" t="s">
        <v>1070</v>
      </c>
      <c r="J198" t="s">
        <v>1071</v>
      </c>
    </row>
    <row r="199" spans="2:10">
      <c r="B199" t="e" vm="198">
        <v>#VALUE!</v>
      </c>
      <c r="D199" t="s">
        <v>1055</v>
      </c>
      <c r="E199" t="s">
        <v>1056</v>
      </c>
      <c r="F199" t="s">
        <v>1072</v>
      </c>
      <c r="G199" s="47" t="s">
        <v>1073</v>
      </c>
      <c r="H199" t="s">
        <v>1074</v>
      </c>
      <c r="I199" t="s">
        <v>1075</v>
      </c>
      <c r="J199" t="s">
        <v>1076</v>
      </c>
    </row>
    <row r="200" spans="2:10">
      <c r="B200" t="e" vm="199">
        <v>#VALUE!</v>
      </c>
      <c r="D200" t="s">
        <v>1055</v>
      </c>
      <c r="E200" t="s">
        <v>1056</v>
      </c>
      <c r="F200" t="s">
        <v>1077</v>
      </c>
      <c r="G200" s="47" t="s">
        <v>1078</v>
      </c>
      <c r="H200" t="s">
        <v>1079</v>
      </c>
      <c r="I200" t="s">
        <v>1080</v>
      </c>
      <c r="J200" t="s">
        <v>1081</v>
      </c>
    </row>
    <row r="201" spans="2:10">
      <c r="B201" t="e" vm="200">
        <v>#VALUE!</v>
      </c>
      <c r="D201" t="s">
        <v>1055</v>
      </c>
      <c r="E201" t="s">
        <v>1056</v>
      </c>
      <c r="F201" t="s">
        <v>1082</v>
      </c>
      <c r="G201" s="47" t="s">
        <v>1083</v>
      </c>
      <c r="H201" t="s">
        <v>1084</v>
      </c>
      <c r="I201" t="s">
        <v>1085</v>
      </c>
      <c r="J201" t="s">
        <v>1086</v>
      </c>
    </row>
    <row r="202" spans="2:10">
      <c r="B202" t="e" vm="201">
        <v>#VALUE!</v>
      </c>
      <c r="D202" t="s">
        <v>1055</v>
      </c>
      <c r="E202" t="s">
        <v>1087</v>
      </c>
      <c r="F202" t="s">
        <v>1088</v>
      </c>
      <c r="G202" s="47" t="s">
        <v>1089</v>
      </c>
      <c r="H202" t="s">
        <v>1090</v>
      </c>
      <c r="I202" t="s">
        <v>1091</v>
      </c>
      <c r="J202" t="s">
        <v>1092</v>
      </c>
    </row>
    <row r="203" spans="2:10">
      <c r="B203" t="e" vm="202">
        <v>#VALUE!</v>
      </c>
      <c r="D203" t="s">
        <v>1055</v>
      </c>
      <c r="E203" t="s">
        <v>1087</v>
      </c>
      <c r="F203" t="s">
        <v>1093</v>
      </c>
      <c r="G203" s="47" t="s">
        <v>1094</v>
      </c>
      <c r="H203" t="s">
        <v>1095</v>
      </c>
      <c r="I203" t="s">
        <v>1096</v>
      </c>
      <c r="J203" t="s">
        <v>1097</v>
      </c>
    </row>
    <row r="204" spans="2:10">
      <c r="B204" t="e" vm="203">
        <v>#VALUE!</v>
      </c>
      <c r="D204" t="s">
        <v>1055</v>
      </c>
      <c r="E204" t="s">
        <v>1087</v>
      </c>
      <c r="F204" t="s">
        <v>1098</v>
      </c>
      <c r="G204" s="47" t="s">
        <v>1099</v>
      </c>
      <c r="H204" t="s">
        <v>1100</v>
      </c>
      <c r="I204" t="s">
        <v>1101</v>
      </c>
      <c r="J204" t="s">
        <v>1102</v>
      </c>
    </row>
    <row r="205" spans="2:10">
      <c r="B205" t="e" vm="204">
        <v>#VALUE!</v>
      </c>
      <c r="D205" t="s">
        <v>1055</v>
      </c>
      <c r="E205" t="s">
        <v>1087</v>
      </c>
      <c r="F205" t="s">
        <v>1103</v>
      </c>
      <c r="G205" s="47" t="s">
        <v>1104</v>
      </c>
      <c r="H205" t="s">
        <v>1105</v>
      </c>
      <c r="I205" t="s">
        <v>1106</v>
      </c>
      <c r="J205" t="s">
        <v>1107</v>
      </c>
    </row>
    <row r="206" spans="2:10">
      <c r="B206" t="e" vm="205">
        <v>#VALUE!</v>
      </c>
      <c r="D206" t="s">
        <v>1055</v>
      </c>
      <c r="E206" t="s">
        <v>1087</v>
      </c>
      <c r="F206" t="s">
        <v>1108</v>
      </c>
      <c r="G206" s="47" t="s">
        <v>1109</v>
      </c>
      <c r="H206" t="s">
        <v>1110</v>
      </c>
      <c r="I206" t="s">
        <v>1111</v>
      </c>
      <c r="J206" t="s">
        <v>1112</v>
      </c>
    </row>
    <row r="207" spans="2:10">
      <c r="B207" t="e" vm="206">
        <v>#VALUE!</v>
      </c>
      <c r="D207" t="s">
        <v>1055</v>
      </c>
      <c r="E207" t="s">
        <v>1113</v>
      </c>
      <c r="F207" t="s">
        <v>1114</v>
      </c>
      <c r="G207" s="47" t="s">
        <v>1115</v>
      </c>
      <c r="H207" t="s">
        <v>1116</v>
      </c>
      <c r="I207" t="s">
        <v>1117</v>
      </c>
      <c r="J207" t="s">
        <v>1118</v>
      </c>
    </row>
    <row r="208" spans="2:10">
      <c r="B208" t="e" vm="207">
        <v>#VALUE!</v>
      </c>
      <c r="D208" t="s">
        <v>1055</v>
      </c>
      <c r="E208" t="s">
        <v>1119</v>
      </c>
      <c r="F208" t="s">
        <v>1120</v>
      </c>
      <c r="G208" s="47" t="s">
        <v>1121</v>
      </c>
      <c r="H208" t="s">
        <v>1122</v>
      </c>
      <c r="I208" t="s">
        <v>1123</v>
      </c>
      <c r="J208" t="s">
        <v>1124</v>
      </c>
    </row>
    <row r="209" spans="2:13">
      <c r="B209" t="e" vm="208">
        <v>#VALUE!</v>
      </c>
      <c r="D209" t="s">
        <v>1055</v>
      </c>
      <c r="E209" t="s">
        <v>1119</v>
      </c>
      <c r="F209" t="s">
        <v>1125</v>
      </c>
      <c r="G209" s="47" t="s">
        <v>1126</v>
      </c>
      <c r="H209" t="s">
        <v>1127</v>
      </c>
      <c r="I209" t="s">
        <v>1128</v>
      </c>
      <c r="J209" t="s">
        <v>1129</v>
      </c>
    </row>
    <row r="210" spans="2:13">
      <c r="B210" t="e" vm="209">
        <v>#VALUE!</v>
      </c>
      <c r="D210" t="s">
        <v>1055</v>
      </c>
      <c r="E210" t="s">
        <v>1119</v>
      </c>
      <c r="F210" t="s">
        <v>1130</v>
      </c>
      <c r="G210" s="47" t="s">
        <v>1131</v>
      </c>
      <c r="H210" t="s">
        <v>1132</v>
      </c>
      <c r="I210" t="s">
        <v>1133</v>
      </c>
      <c r="J210" t="s">
        <v>1134</v>
      </c>
    </row>
    <row r="211" spans="2:13">
      <c r="B211" t="e" vm="210">
        <v>#VALUE!</v>
      </c>
      <c r="D211" t="s">
        <v>1055</v>
      </c>
      <c r="E211" t="s">
        <v>1119</v>
      </c>
      <c r="F211" t="s">
        <v>1135</v>
      </c>
      <c r="G211" s="47" t="s">
        <v>1136</v>
      </c>
      <c r="H211" t="s">
        <v>1137</v>
      </c>
      <c r="I211" t="s">
        <v>1138</v>
      </c>
      <c r="J211" t="s">
        <v>1139</v>
      </c>
    </row>
    <row r="212" spans="2:13">
      <c r="B212" t="e" vm="211">
        <v>#VALUE!</v>
      </c>
      <c r="D212" t="s">
        <v>1055</v>
      </c>
      <c r="E212" t="s">
        <v>1119</v>
      </c>
      <c r="F212" t="s">
        <v>1140</v>
      </c>
      <c r="G212" s="47" t="s">
        <v>1141</v>
      </c>
      <c r="H212" t="s">
        <v>1142</v>
      </c>
      <c r="I212" t="s">
        <v>1143</v>
      </c>
      <c r="J212" t="s">
        <v>1144</v>
      </c>
    </row>
    <row r="213" spans="2:13">
      <c r="B213" t="e" vm="212">
        <v>#VALUE!</v>
      </c>
      <c r="D213" t="s">
        <v>1055</v>
      </c>
      <c r="E213" t="s">
        <v>1119</v>
      </c>
      <c r="F213" t="s">
        <v>1145</v>
      </c>
      <c r="G213" s="47" t="s">
        <v>1146</v>
      </c>
      <c r="H213" t="s">
        <v>1147</v>
      </c>
      <c r="I213" t="s">
        <v>1148</v>
      </c>
      <c r="J213" t="s">
        <v>1149</v>
      </c>
    </row>
    <row r="214" spans="2:13">
      <c r="B214" t="e" vm="213">
        <v>#VALUE!</v>
      </c>
      <c r="D214" t="s">
        <v>1055</v>
      </c>
      <c r="E214" t="s">
        <v>1119</v>
      </c>
      <c r="F214" t="s">
        <v>1150</v>
      </c>
      <c r="G214" s="47" t="s">
        <v>1151</v>
      </c>
      <c r="H214" t="s">
        <v>1152</v>
      </c>
      <c r="I214" t="s">
        <v>1153</v>
      </c>
      <c r="J214" t="s">
        <v>1154</v>
      </c>
    </row>
    <row r="215" spans="2:13" ht="41.65">
      <c r="B215" t="e" vm="214">
        <v>#VALUE!</v>
      </c>
      <c r="D215" t="s">
        <v>1055</v>
      </c>
      <c r="E215" t="s">
        <v>1119</v>
      </c>
      <c r="F215" t="s">
        <v>1155</v>
      </c>
      <c r="G215" s="47" t="s">
        <v>1156</v>
      </c>
      <c r="H215" t="s">
        <v>1157</v>
      </c>
      <c r="I215" t="s">
        <v>1158</v>
      </c>
      <c r="J215" t="s">
        <v>1159</v>
      </c>
    </row>
    <row r="216" spans="2:13" ht="41.65">
      <c r="B216" t="e" vm="215">
        <v>#VALUE!</v>
      </c>
      <c r="D216" t="s">
        <v>1055</v>
      </c>
      <c r="E216" t="s">
        <v>1119</v>
      </c>
      <c r="F216" t="s">
        <v>1160</v>
      </c>
      <c r="G216" s="47" t="s">
        <v>1161</v>
      </c>
      <c r="H216" t="s">
        <v>1162</v>
      </c>
      <c r="I216" t="s">
        <v>1163</v>
      </c>
      <c r="J216" t="s">
        <v>1164</v>
      </c>
    </row>
    <row r="217" spans="2:13">
      <c r="B217" t="e" vm="216">
        <v>#VALUE!</v>
      </c>
      <c r="D217" t="s">
        <v>1055</v>
      </c>
      <c r="E217" t="s">
        <v>1165</v>
      </c>
      <c r="F217" t="s">
        <v>1166</v>
      </c>
      <c r="G217" s="47" t="s">
        <v>1167</v>
      </c>
      <c r="H217" t="s">
        <v>1168</v>
      </c>
      <c r="I217" t="s">
        <v>1169</v>
      </c>
      <c r="J217" t="s">
        <v>1170</v>
      </c>
    </row>
    <row r="218" spans="2:13">
      <c r="B218" t="e" vm="217">
        <v>#VALUE!</v>
      </c>
      <c r="D218" t="s">
        <v>1055</v>
      </c>
      <c r="E218" t="s">
        <v>1165</v>
      </c>
      <c r="F218" t="s">
        <v>1171</v>
      </c>
      <c r="G218" s="47" t="s">
        <v>1172</v>
      </c>
      <c r="H218" t="s">
        <v>1173</v>
      </c>
      <c r="I218" t="s">
        <v>1174</v>
      </c>
      <c r="J218" t="s">
        <v>1175</v>
      </c>
    </row>
    <row r="219" spans="2:13">
      <c r="B219" t="e" vm="218">
        <v>#VALUE!</v>
      </c>
      <c r="D219" t="s">
        <v>1055</v>
      </c>
      <c r="E219" t="s">
        <v>1165</v>
      </c>
      <c r="F219" t="s">
        <v>1176</v>
      </c>
      <c r="G219" s="47" t="s">
        <v>1177</v>
      </c>
      <c r="H219" t="s">
        <v>1178</v>
      </c>
      <c r="I219" t="s">
        <v>1179</v>
      </c>
      <c r="J219" t="s">
        <v>1180</v>
      </c>
    </row>
    <row r="220" spans="2:13">
      <c r="B220" t="e" vm="219">
        <v>#VALUE!</v>
      </c>
      <c r="D220" t="s">
        <v>1055</v>
      </c>
      <c r="E220" t="s">
        <v>1165</v>
      </c>
      <c r="F220" t="s">
        <v>1181</v>
      </c>
      <c r="G220" s="47" t="s">
        <v>1182</v>
      </c>
      <c r="H220" t="s">
        <v>1183</v>
      </c>
      <c r="I220" t="s">
        <v>1184</v>
      </c>
      <c r="J220" t="s">
        <v>1185</v>
      </c>
    </row>
    <row r="221" spans="2:13">
      <c r="B221" t="e" vm="220">
        <v>#VALUE!</v>
      </c>
      <c r="D221" t="s">
        <v>1055</v>
      </c>
      <c r="E221" t="s">
        <v>1186</v>
      </c>
      <c r="F221" t="s">
        <v>1187</v>
      </c>
      <c r="G221" s="47" t="s">
        <v>1188</v>
      </c>
      <c r="H221" t="s">
        <v>1189</v>
      </c>
      <c r="I221" t="s">
        <v>1190</v>
      </c>
      <c r="J221" t="s">
        <v>1191</v>
      </c>
    </row>
    <row r="222" spans="2:13">
      <c r="B222" t="e" vm="221">
        <v>#VALUE!</v>
      </c>
      <c r="D222" t="s">
        <v>1055</v>
      </c>
      <c r="E222" t="s">
        <v>1186</v>
      </c>
      <c r="F222" t="s">
        <v>1192</v>
      </c>
      <c r="G222" s="47" t="s">
        <v>1193</v>
      </c>
      <c r="H222" t="s">
        <v>1194</v>
      </c>
      <c r="I222" t="s">
        <v>1195</v>
      </c>
      <c r="J222" t="s">
        <v>1196</v>
      </c>
    </row>
    <row r="223" spans="2:13">
      <c r="B223" t="e" vm="222">
        <v>#VALUE!</v>
      </c>
      <c r="D223" t="s">
        <v>1055</v>
      </c>
      <c r="E223" t="s">
        <v>1186</v>
      </c>
      <c r="F223" t="s">
        <v>1197</v>
      </c>
      <c r="G223" s="47" t="s">
        <v>1198</v>
      </c>
      <c r="H223" t="s">
        <v>1199</v>
      </c>
      <c r="I223" t="s">
        <v>1200</v>
      </c>
      <c r="J223" t="s">
        <v>1201</v>
      </c>
    </row>
    <row r="224" spans="2:13">
      <c r="B224" t="e" vm="223">
        <v>#VALUE!</v>
      </c>
      <c r="D224" t="s">
        <v>1055</v>
      </c>
      <c r="E224" t="s">
        <v>1186</v>
      </c>
      <c r="F224" t="s">
        <v>1202</v>
      </c>
      <c r="G224" s="47" t="s">
        <v>1203</v>
      </c>
      <c r="H224" t="s">
        <v>1204</v>
      </c>
      <c r="I224" t="s">
        <v>1205</v>
      </c>
      <c r="J224" t="s">
        <v>1206</v>
      </c>
      <c r="M224" t="s">
        <v>64</v>
      </c>
    </row>
    <row r="225" spans="2:13">
      <c r="B225" t="e" vm="224">
        <v>#VALUE!</v>
      </c>
      <c r="D225" t="s">
        <v>1055</v>
      </c>
      <c r="E225" t="s">
        <v>1186</v>
      </c>
      <c r="F225" t="s">
        <v>1207</v>
      </c>
      <c r="G225" s="47" t="s">
        <v>1208</v>
      </c>
      <c r="H225" t="s">
        <v>1209</v>
      </c>
      <c r="I225" t="s">
        <v>1210</v>
      </c>
      <c r="J225" t="s">
        <v>1211</v>
      </c>
    </row>
    <row r="226" spans="2:13">
      <c r="B226" t="e" vm="225">
        <v>#VALUE!</v>
      </c>
      <c r="D226" t="s">
        <v>1055</v>
      </c>
      <c r="E226" t="s">
        <v>1186</v>
      </c>
      <c r="F226" t="s">
        <v>1212</v>
      </c>
      <c r="G226" s="47" t="s">
        <v>1213</v>
      </c>
      <c r="H226" t="s">
        <v>1214</v>
      </c>
      <c r="I226" t="s">
        <v>1215</v>
      </c>
      <c r="J226" t="s">
        <v>1216</v>
      </c>
    </row>
    <row r="227" spans="2:13">
      <c r="B227" t="e" vm="226">
        <v>#VALUE!</v>
      </c>
      <c r="D227" t="s">
        <v>1055</v>
      </c>
      <c r="E227" t="s">
        <v>1186</v>
      </c>
      <c r="F227" t="s">
        <v>1217</v>
      </c>
      <c r="G227" s="47" t="s">
        <v>1218</v>
      </c>
      <c r="H227" t="s">
        <v>1219</v>
      </c>
      <c r="I227" t="s">
        <v>1220</v>
      </c>
      <c r="J227" t="s">
        <v>1221</v>
      </c>
    </row>
    <row r="228" spans="2:13">
      <c r="B228" t="e" vm="227">
        <v>#VALUE!</v>
      </c>
      <c r="D228" t="s">
        <v>1055</v>
      </c>
      <c r="E228" t="s">
        <v>1186</v>
      </c>
      <c r="F228" t="s">
        <v>1222</v>
      </c>
      <c r="G228" s="47" t="s">
        <v>1223</v>
      </c>
      <c r="H228" t="s">
        <v>1224</v>
      </c>
      <c r="I228" t="s">
        <v>1225</v>
      </c>
      <c r="J228" t="s">
        <v>1226</v>
      </c>
      <c r="M228" t="s">
        <v>64</v>
      </c>
    </row>
    <row r="229" spans="2:13">
      <c r="B229" t="e" vm="228">
        <v>#VALUE!</v>
      </c>
      <c r="D229" t="s">
        <v>1055</v>
      </c>
      <c r="E229" t="s">
        <v>1186</v>
      </c>
      <c r="F229" t="s">
        <v>1227</v>
      </c>
      <c r="G229" s="47" t="s">
        <v>1228</v>
      </c>
      <c r="H229" t="s">
        <v>1229</v>
      </c>
      <c r="I229" t="s">
        <v>1230</v>
      </c>
      <c r="J229" t="s">
        <v>1231</v>
      </c>
    </row>
    <row r="230" spans="2:13">
      <c r="B230" t="e" vm="229">
        <v>#VALUE!</v>
      </c>
      <c r="D230" t="s">
        <v>1055</v>
      </c>
      <c r="E230" t="s">
        <v>1186</v>
      </c>
      <c r="F230" t="s">
        <v>1232</v>
      </c>
      <c r="G230" s="47" t="s">
        <v>1233</v>
      </c>
      <c r="H230" t="s">
        <v>1234</v>
      </c>
      <c r="I230" t="s">
        <v>1235</v>
      </c>
      <c r="J230" t="s">
        <v>1236</v>
      </c>
    </row>
    <row r="231" spans="2:13">
      <c r="B231" t="e" vm="230">
        <v>#VALUE!</v>
      </c>
      <c r="D231" t="s">
        <v>1055</v>
      </c>
      <c r="E231" t="s">
        <v>1186</v>
      </c>
      <c r="F231" t="s">
        <v>1237</v>
      </c>
      <c r="G231" s="47" t="s">
        <v>1238</v>
      </c>
      <c r="H231" t="s">
        <v>1239</v>
      </c>
      <c r="I231" t="s">
        <v>1240</v>
      </c>
      <c r="J231" t="s">
        <v>1241</v>
      </c>
    </row>
    <row r="232" spans="2:13">
      <c r="B232" t="e" vm="231">
        <v>#VALUE!</v>
      </c>
      <c r="D232" t="s">
        <v>1055</v>
      </c>
      <c r="E232" t="s">
        <v>1242</v>
      </c>
      <c r="F232" t="s">
        <v>1243</v>
      </c>
      <c r="G232" s="47" t="s">
        <v>1244</v>
      </c>
      <c r="H232" t="s">
        <v>1245</v>
      </c>
      <c r="I232" t="s">
        <v>1246</v>
      </c>
      <c r="J232" t="s">
        <v>1247</v>
      </c>
      <c r="M232" t="s">
        <v>64</v>
      </c>
    </row>
    <row r="233" spans="2:13">
      <c r="B233" t="e" vm="232">
        <v>#VALUE!</v>
      </c>
      <c r="D233" t="s">
        <v>1055</v>
      </c>
      <c r="E233" t="s">
        <v>1242</v>
      </c>
      <c r="F233" t="s">
        <v>1248</v>
      </c>
      <c r="G233" s="47" t="s">
        <v>1249</v>
      </c>
      <c r="H233" t="s">
        <v>1250</v>
      </c>
      <c r="I233" t="s">
        <v>1251</v>
      </c>
      <c r="J233" t="s">
        <v>1252</v>
      </c>
    </row>
    <row r="234" spans="2:13">
      <c r="B234" t="e" vm="233">
        <v>#VALUE!</v>
      </c>
      <c r="D234" t="s">
        <v>1055</v>
      </c>
      <c r="E234" t="s">
        <v>1242</v>
      </c>
      <c r="F234" t="s">
        <v>1253</v>
      </c>
      <c r="G234" s="47" t="s">
        <v>1254</v>
      </c>
      <c r="H234" t="s">
        <v>1255</v>
      </c>
      <c r="I234" t="s">
        <v>1256</v>
      </c>
      <c r="J234" t="s">
        <v>1257</v>
      </c>
      <c r="M234" t="s">
        <v>64</v>
      </c>
    </row>
    <row r="235" spans="2:13">
      <c r="B235" t="e" vm="234">
        <v>#VALUE!</v>
      </c>
      <c r="D235" t="s">
        <v>1055</v>
      </c>
      <c r="E235" t="s">
        <v>1242</v>
      </c>
      <c r="F235" t="s">
        <v>1258</v>
      </c>
      <c r="G235" s="47" t="s">
        <v>1259</v>
      </c>
      <c r="H235" t="s">
        <v>1260</v>
      </c>
      <c r="I235" t="s">
        <v>1261</v>
      </c>
      <c r="J235" t="s">
        <v>1262</v>
      </c>
    </row>
    <row r="236" spans="2:13">
      <c r="B236" t="e" vm="235">
        <v>#VALUE!</v>
      </c>
      <c r="D236" t="s">
        <v>1055</v>
      </c>
      <c r="E236" t="s">
        <v>1242</v>
      </c>
      <c r="F236" t="s">
        <v>1263</v>
      </c>
      <c r="G236" s="47" t="s">
        <v>1264</v>
      </c>
      <c r="H236" t="s">
        <v>1265</v>
      </c>
      <c r="I236" t="s">
        <v>1266</v>
      </c>
      <c r="J236" t="s">
        <v>1267</v>
      </c>
    </row>
    <row r="237" spans="2:13">
      <c r="B237" t="e" vm="236">
        <v>#VALUE!</v>
      </c>
      <c r="D237" t="s">
        <v>1055</v>
      </c>
      <c r="E237" t="s">
        <v>1242</v>
      </c>
      <c r="F237" t="s">
        <v>1268</v>
      </c>
      <c r="G237" s="47" t="s">
        <v>1269</v>
      </c>
      <c r="H237" t="s">
        <v>1270</v>
      </c>
      <c r="I237" t="s">
        <v>1271</v>
      </c>
      <c r="J237" t="s">
        <v>1272</v>
      </c>
    </row>
    <row r="238" spans="2:13">
      <c r="B238" t="e" vm="237">
        <v>#VALUE!</v>
      </c>
      <c r="D238" t="s">
        <v>1055</v>
      </c>
      <c r="E238" t="s">
        <v>1242</v>
      </c>
      <c r="F238" t="s">
        <v>1273</v>
      </c>
      <c r="G238" s="47" t="s">
        <v>1274</v>
      </c>
      <c r="H238" t="s">
        <v>1275</v>
      </c>
      <c r="I238" t="s">
        <v>1276</v>
      </c>
      <c r="J238" t="s">
        <v>1277</v>
      </c>
    </row>
    <row r="239" spans="2:13">
      <c r="B239" t="e" vm="238">
        <v>#VALUE!</v>
      </c>
      <c r="D239" t="s">
        <v>1278</v>
      </c>
      <c r="E239" t="s">
        <v>1279</v>
      </c>
      <c r="F239" t="s">
        <v>1280</v>
      </c>
      <c r="G239" s="47" t="s">
        <v>1281</v>
      </c>
      <c r="H239" t="s">
        <v>1282</v>
      </c>
      <c r="I239" t="s">
        <v>1283</v>
      </c>
      <c r="J239" t="s">
        <v>1284</v>
      </c>
    </row>
    <row r="240" spans="2:13">
      <c r="B240" t="e" vm="239">
        <v>#VALUE!</v>
      </c>
      <c r="D240" t="s">
        <v>1278</v>
      </c>
      <c r="E240" t="s">
        <v>1279</v>
      </c>
      <c r="F240" t="s">
        <v>1285</v>
      </c>
      <c r="G240" s="47" t="s">
        <v>1286</v>
      </c>
      <c r="H240" t="s">
        <v>1287</v>
      </c>
      <c r="I240" t="s">
        <v>1288</v>
      </c>
      <c r="J240" t="s">
        <v>1289</v>
      </c>
    </row>
    <row r="241" spans="2:10">
      <c r="B241" t="e" vm="240">
        <v>#VALUE!</v>
      </c>
      <c r="D241" t="s">
        <v>1278</v>
      </c>
      <c r="E241" t="s">
        <v>1279</v>
      </c>
      <c r="F241" t="s">
        <v>1290</v>
      </c>
      <c r="G241" s="47" t="s">
        <v>1291</v>
      </c>
      <c r="H241" t="s">
        <v>1292</v>
      </c>
      <c r="I241" t="s">
        <v>1293</v>
      </c>
      <c r="J241" t="s">
        <v>1294</v>
      </c>
    </row>
    <row r="242" spans="2:10">
      <c r="B242" t="e" vm="241">
        <v>#VALUE!</v>
      </c>
      <c r="D242" t="s">
        <v>1278</v>
      </c>
      <c r="E242" t="s">
        <v>1279</v>
      </c>
      <c r="F242" t="s">
        <v>1295</v>
      </c>
      <c r="G242" s="47" t="s">
        <v>1296</v>
      </c>
      <c r="H242" t="s">
        <v>1297</v>
      </c>
      <c r="I242" t="s">
        <v>1298</v>
      </c>
      <c r="J242" t="s">
        <v>1299</v>
      </c>
    </row>
    <row r="243" spans="2:10">
      <c r="B243" t="e" vm="242">
        <v>#VALUE!</v>
      </c>
      <c r="D243" t="s">
        <v>1278</v>
      </c>
      <c r="E243" t="s">
        <v>1300</v>
      </c>
      <c r="F243" t="s">
        <v>1301</v>
      </c>
      <c r="G243" s="47" t="s">
        <v>1302</v>
      </c>
      <c r="H243" t="s">
        <v>1303</v>
      </c>
      <c r="I243" t="s">
        <v>1304</v>
      </c>
      <c r="J243" t="s">
        <v>1305</v>
      </c>
    </row>
    <row r="244" spans="2:10">
      <c r="B244" t="e" vm="243">
        <v>#VALUE!</v>
      </c>
      <c r="D244" t="s">
        <v>1278</v>
      </c>
      <c r="E244" t="s">
        <v>1300</v>
      </c>
      <c r="F244" t="s">
        <v>1306</v>
      </c>
      <c r="G244" s="47" t="s">
        <v>1307</v>
      </c>
      <c r="H244" t="s">
        <v>1308</v>
      </c>
      <c r="I244" t="s">
        <v>1309</v>
      </c>
      <c r="J244" t="s">
        <v>1310</v>
      </c>
    </row>
    <row r="245" spans="2:10">
      <c r="B245" t="e" vm="244">
        <v>#VALUE!</v>
      </c>
      <c r="D245" t="s">
        <v>1278</v>
      </c>
      <c r="E245" t="s">
        <v>1300</v>
      </c>
      <c r="F245" t="s">
        <v>1311</v>
      </c>
      <c r="G245" s="47" t="s">
        <v>1312</v>
      </c>
      <c r="H245" t="s">
        <v>1313</v>
      </c>
      <c r="I245" t="s">
        <v>1314</v>
      </c>
      <c r="J245" t="s">
        <v>1315</v>
      </c>
    </row>
    <row r="246" spans="2:10" ht="55.5">
      <c r="B246" t="e" vm="245">
        <v>#VALUE!</v>
      </c>
      <c r="D246" t="s">
        <v>1278</v>
      </c>
      <c r="E246" t="s">
        <v>1300</v>
      </c>
      <c r="F246" t="s">
        <v>1316</v>
      </c>
      <c r="G246" s="47" t="s">
        <v>1317</v>
      </c>
      <c r="H246" t="s">
        <v>1318</v>
      </c>
      <c r="I246" t="s">
        <v>1319</v>
      </c>
      <c r="J246" t="s">
        <v>1320</v>
      </c>
    </row>
    <row r="247" spans="2:10" ht="69.400000000000006">
      <c r="B247" t="e" vm="246">
        <v>#VALUE!</v>
      </c>
      <c r="D247" t="s">
        <v>1278</v>
      </c>
      <c r="E247" t="s">
        <v>1300</v>
      </c>
      <c r="F247" t="s">
        <v>1321</v>
      </c>
      <c r="G247" s="47" t="s">
        <v>1322</v>
      </c>
      <c r="H247" t="s">
        <v>1323</v>
      </c>
      <c r="I247" t="s">
        <v>1324</v>
      </c>
      <c r="J247" t="s">
        <v>1325</v>
      </c>
    </row>
    <row r="248" spans="2:10" ht="97.15">
      <c r="B248" t="e" vm="247">
        <v>#VALUE!</v>
      </c>
      <c r="D248" t="s">
        <v>1278</v>
      </c>
      <c r="E248" t="s">
        <v>1300</v>
      </c>
      <c r="F248" t="s">
        <v>1326</v>
      </c>
      <c r="G248" s="47" t="s">
        <v>1327</v>
      </c>
      <c r="H248" t="s">
        <v>1328</v>
      </c>
      <c r="I248" t="s">
        <v>1329</v>
      </c>
      <c r="J248" t="s">
        <v>1330</v>
      </c>
    </row>
    <row r="249" spans="2:10">
      <c r="B249" t="e" vm="248">
        <v>#VALUE!</v>
      </c>
      <c r="D249" t="s">
        <v>1278</v>
      </c>
      <c r="E249" t="s">
        <v>1331</v>
      </c>
      <c r="F249" t="s">
        <v>1332</v>
      </c>
      <c r="G249" s="47" t="s">
        <v>1333</v>
      </c>
      <c r="H249" t="s">
        <v>1334</v>
      </c>
      <c r="I249" t="s">
        <v>1335</v>
      </c>
      <c r="J249" t="s">
        <v>1336</v>
      </c>
    </row>
    <row r="250" spans="2:10">
      <c r="B250" t="e" vm="249">
        <v>#VALUE!</v>
      </c>
      <c r="D250" t="s">
        <v>1278</v>
      </c>
      <c r="E250" t="s">
        <v>1337</v>
      </c>
      <c r="F250" t="s">
        <v>1337</v>
      </c>
      <c r="G250" s="47" t="s">
        <v>1338</v>
      </c>
      <c r="H250" t="s">
        <v>1339</v>
      </c>
      <c r="I250" t="s">
        <v>1340</v>
      </c>
      <c r="J250" t="s">
        <v>1341</v>
      </c>
    </row>
    <row r="251" spans="2:10">
      <c r="B251" t="e" vm="250">
        <v>#VALUE!</v>
      </c>
      <c r="D251" t="s">
        <v>1278</v>
      </c>
      <c r="E251" t="s">
        <v>1337</v>
      </c>
      <c r="F251" t="s">
        <v>1342</v>
      </c>
      <c r="G251" s="47" t="s">
        <v>1343</v>
      </c>
      <c r="H251" t="s">
        <v>1344</v>
      </c>
      <c r="I251" t="s">
        <v>1345</v>
      </c>
      <c r="J251" t="s">
        <v>1346</v>
      </c>
    </row>
    <row r="252" spans="2:10">
      <c r="B252" t="e" vm="251">
        <v>#VALUE!</v>
      </c>
      <c r="D252" t="s">
        <v>1278</v>
      </c>
      <c r="E252" t="s">
        <v>1337</v>
      </c>
      <c r="F252" t="s">
        <v>1347</v>
      </c>
      <c r="G252" s="47" t="s">
        <v>1348</v>
      </c>
      <c r="H252" t="s">
        <v>1349</v>
      </c>
      <c r="I252" t="s">
        <v>1350</v>
      </c>
      <c r="J252" t="s">
        <v>1351</v>
      </c>
    </row>
    <row r="253" spans="2:10">
      <c r="B253" t="e" vm="252">
        <v>#VALUE!</v>
      </c>
      <c r="D253" t="s">
        <v>1278</v>
      </c>
      <c r="E253" t="s">
        <v>1337</v>
      </c>
      <c r="F253" t="s">
        <v>1352</v>
      </c>
      <c r="G253" s="47" t="s">
        <v>1353</v>
      </c>
      <c r="H253" t="s">
        <v>1354</v>
      </c>
      <c r="I253" t="s">
        <v>1355</v>
      </c>
      <c r="J253" t="s">
        <v>1356</v>
      </c>
    </row>
    <row r="254" spans="2:10">
      <c r="B254" t="e" vm="253">
        <v>#VALUE!</v>
      </c>
      <c r="D254" t="s">
        <v>1278</v>
      </c>
      <c r="E254" t="s">
        <v>1357</v>
      </c>
      <c r="F254" t="s">
        <v>1358</v>
      </c>
      <c r="G254" s="47" t="s">
        <v>1359</v>
      </c>
      <c r="H254" t="s">
        <v>1360</v>
      </c>
      <c r="I254" t="s">
        <v>1361</v>
      </c>
      <c r="J254" t="s">
        <v>1362</v>
      </c>
    </row>
    <row r="255" spans="2:10">
      <c r="B255" t="e" vm="254">
        <v>#VALUE!</v>
      </c>
      <c r="D255" t="s">
        <v>1278</v>
      </c>
      <c r="E255" t="s">
        <v>1363</v>
      </c>
      <c r="F255" t="s">
        <v>1364</v>
      </c>
      <c r="G255" s="47" t="s">
        <v>1365</v>
      </c>
      <c r="H255" t="s">
        <v>1366</v>
      </c>
      <c r="I255" t="s">
        <v>1367</v>
      </c>
      <c r="J255" t="s">
        <v>1368</v>
      </c>
    </row>
    <row r="256" spans="2:10">
      <c r="B256" t="e" vm="255">
        <v>#VALUE!</v>
      </c>
      <c r="D256" t="s">
        <v>1278</v>
      </c>
      <c r="E256" t="s">
        <v>1363</v>
      </c>
      <c r="F256" t="s">
        <v>1369</v>
      </c>
      <c r="G256" s="47" t="s">
        <v>1370</v>
      </c>
      <c r="H256" t="s">
        <v>1371</v>
      </c>
      <c r="I256" t="s">
        <v>1372</v>
      </c>
      <c r="J256" t="s">
        <v>1373</v>
      </c>
    </row>
    <row r="257" spans="2:10">
      <c r="B257" t="e" vm="256">
        <v>#VALUE!</v>
      </c>
      <c r="D257" t="s">
        <v>1278</v>
      </c>
      <c r="E257" t="s">
        <v>1374</v>
      </c>
      <c r="F257" t="s">
        <v>1375</v>
      </c>
      <c r="G257" s="47" t="s">
        <v>1376</v>
      </c>
      <c r="H257" t="s">
        <v>1377</v>
      </c>
      <c r="I257" t="s">
        <v>1378</v>
      </c>
      <c r="J257" t="s">
        <v>1379</v>
      </c>
    </row>
    <row r="258" spans="2:10">
      <c r="B258" t="e" vm="257">
        <v>#VALUE!</v>
      </c>
      <c r="D258" t="s">
        <v>1278</v>
      </c>
      <c r="E258" t="s">
        <v>1374</v>
      </c>
      <c r="F258" t="s">
        <v>1380</v>
      </c>
      <c r="G258" s="47" t="s">
        <v>1381</v>
      </c>
      <c r="H258" t="s">
        <v>1382</v>
      </c>
      <c r="I258" t="s">
        <v>1383</v>
      </c>
      <c r="J258" t="s">
        <v>1384</v>
      </c>
    </row>
    <row r="259" spans="2:10">
      <c r="B259" t="e" vm="258">
        <v>#VALUE!</v>
      </c>
      <c r="D259" t="s">
        <v>1278</v>
      </c>
      <c r="E259" t="s">
        <v>1374</v>
      </c>
      <c r="F259" t="s">
        <v>1385</v>
      </c>
      <c r="G259" s="47" t="s">
        <v>1386</v>
      </c>
      <c r="H259" t="s">
        <v>1387</v>
      </c>
      <c r="I259" t="s">
        <v>1388</v>
      </c>
      <c r="J259" t="s">
        <v>1389</v>
      </c>
    </row>
    <row r="260" spans="2:10">
      <c r="B260" t="e" vm="259">
        <v>#VALUE!</v>
      </c>
      <c r="D260" t="s">
        <v>1278</v>
      </c>
      <c r="E260" t="s">
        <v>1374</v>
      </c>
      <c r="F260" t="s">
        <v>1390</v>
      </c>
      <c r="G260" s="47" t="s">
        <v>1391</v>
      </c>
      <c r="H260" t="s">
        <v>1392</v>
      </c>
      <c r="I260" t="s">
        <v>1393</v>
      </c>
      <c r="J260" t="s">
        <v>1394</v>
      </c>
    </row>
    <row r="261" spans="2:10">
      <c r="B261" t="e" vm="260">
        <v>#VALUE!</v>
      </c>
      <c r="D261" t="s">
        <v>1278</v>
      </c>
      <c r="E261" t="s">
        <v>1374</v>
      </c>
      <c r="F261" t="s">
        <v>1395</v>
      </c>
      <c r="G261" s="47" t="s">
        <v>1396</v>
      </c>
      <c r="H261" t="s">
        <v>1397</v>
      </c>
      <c r="I261" t="s">
        <v>1398</v>
      </c>
      <c r="J261" t="s">
        <v>1399</v>
      </c>
    </row>
    <row r="262" spans="2:10">
      <c r="B262" t="e" vm="261">
        <v>#VALUE!</v>
      </c>
      <c r="D262" t="s">
        <v>1278</v>
      </c>
      <c r="E262" t="s">
        <v>1374</v>
      </c>
      <c r="F262" t="s">
        <v>1400</v>
      </c>
      <c r="G262" s="47" t="s">
        <v>1401</v>
      </c>
      <c r="H262" t="s">
        <v>1402</v>
      </c>
      <c r="I262" t="s">
        <v>1403</v>
      </c>
      <c r="J262" t="s">
        <v>1404</v>
      </c>
    </row>
    <row r="263" spans="2:10">
      <c r="B263" t="e" vm="262">
        <v>#VALUE!</v>
      </c>
      <c r="D263" t="s">
        <v>1278</v>
      </c>
      <c r="E263" t="s">
        <v>1374</v>
      </c>
      <c r="F263" t="s">
        <v>1405</v>
      </c>
      <c r="G263" s="47" t="s">
        <v>1406</v>
      </c>
      <c r="H263" t="s">
        <v>1407</v>
      </c>
      <c r="I263" t="s">
        <v>1408</v>
      </c>
      <c r="J263" t="s">
        <v>1409</v>
      </c>
    </row>
    <row r="264" spans="2:10">
      <c r="B264" t="e" vm="263">
        <v>#VALUE!</v>
      </c>
      <c r="D264" t="s">
        <v>1278</v>
      </c>
      <c r="E264" t="s">
        <v>1374</v>
      </c>
      <c r="F264" t="s">
        <v>1410</v>
      </c>
      <c r="G264" s="47" t="s">
        <v>1411</v>
      </c>
      <c r="H264" t="s">
        <v>1412</v>
      </c>
      <c r="I264" t="s">
        <v>1413</v>
      </c>
      <c r="J264" t="s">
        <v>1414</v>
      </c>
    </row>
    <row r="265" spans="2:10">
      <c r="B265" t="e" vm="264">
        <v>#VALUE!</v>
      </c>
      <c r="D265" t="s">
        <v>1278</v>
      </c>
      <c r="E265" t="s">
        <v>1374</v>
      </c>
      <c r="F265" t="s">
        <v>1415</v>
      </c>
      <c r="G265" s="47" t="s">
        <v>1416</v>
      </c>
      <c r="H265" t="s">
        <v>1417</v>
      </c>
      <c r="I265" t="s">
        <v>1418</v>
      </c>
      <c r="J265" t="s">
        <v>1419</v>
      </c>
    </row>
    <row r="266" spans="2:10">
      <c r="B266" t="e" vm="265">
        <v>#VALUE!</v>
      </c>
      <c r="D266" t="s">
        <v>1278</v>
      </c>
      <c r="E266" t="s">
        <v>1420</v>
      </c>
      <c r="F266" t="s">
        <v>1421</v>
      </c>
      <c r="G266" s="47" t="s">
        <v>1422</v>
      </c>
      <c r="H266" t="s">
        <v>1423</v>
      </c>
      <c r="I266" t="s">
        <v>1424</v>
      </c>
      <c r="J266" t="s">
        <v>1425</v>
      </c>
    </row>
    <row r="267" spans="2:10">
      <c r="B267" t="e" vm="266">
        <v>#VALUE!</v>
      </c>
      <c r="D267" t="s">
        <v>1278</v>
      </c>
      <c r="E267" t="s">
        <v>1420</v>
      </c>
      <c r="F267" t="s">
        <v>1426</v>
      </c>
      <c r="G267" s="47" t="s">
        <v>1427</v>
      </c>
      <c r="H267" t="s">
        <v>1428</v>
      </c>
      <c r="I267" t="s">
        <v>1429</v>
      </c>
      <c r="J267" t="s">
        <v>1430</v>
      </c>
    </row>
    <row r="268" spans="2:10">
      <c r="B268" t="e" vm="267">
        <v>#VALUE!</v>
      </c>
      <c r="D268" t="s">
        <v>1278</v>
      </c>
      <c r="E268" t="s">
        <v>1420</v>
      </c>
      <c r="F268" t="s">
        <v>1431</v>
      </c>
      <c r="G268" s="47" t="s">
        <v>1432</v>
      </c>
      <c r="H268" t="s">
        <v>1433</v>
      </c>
      <c r="I268" t="s">
        <v>1434</v>
      </c>
      <c r="J268" t="s">
        <v>1435</v>
      </c>
    </row>
    <row r="269" spans="2:10">
      <c r="B269" t="e" vm="268">
        <v>#VALUE!</v>
      </c>
      <c r="D269" t="s">
        <v>1278</v>
      </c>
      <c r="E269" t="s">
        <v>1420</v>
      </c>
      <c r="F269" t="s">
        <v>1436</v>
      </c>
      <c r="G269" s="47" t="s">
        <v>1437</v>
      </c>
      <c r="H269" t="s">
        <v>1438</v>
      </c>
      <c r="I269" t="s">
        <v>1439</v>
      </c>
      <c r="J269" t="s">
        <v>1440</v>
      </c>
    </row>
    <row r="270" spans="2:10">
      <c r="B270" t="e" vm="269">
        <v>#VALUE!</v>
      </c>
      <c r="D270" t="s">
        <v>1278</v>
      </c>
      <c r="E270" t="s">
        <v>1420</v>
      </c>
      <c r="F270" t="s">
        <v>1441</v>
      </c>
      <c r="G270" s="47" t="s">
        <v>1300</v>
      </c>
      <c r="H270" t="s">
        <v>1442</v>
      </c>
      <c r="I270" t="s">
        <v>1443</v>
      </c>
      <c r="J270" t="s">
        <v>1444</v>
      </c>
    </row>
    <row r="271" spans="2:10">
      <c r="B271" t="e" vm="270">
        <v>#VALUE!</v>
      </c>
      <c r="D271" t="s">
        <v>1278</v>
      </c>
      <c r="E271" t="s">
        <v>1445</v>
      </c>
      <c r="F271" t="s">
        <v>1446</v>
      </c>
      <c r="G271" s="47" t="s">
        <v>1447</v>
      </c>
      <c r="H271" t="s">
        <v>1448</v>
      </c>
      <c r="I271" t="s">
        <v>1449</v>
      </c>
      <c r="J271" t="s">
        <v>1450</v>
      </c>
    </row>
    <row r="272" spans="2:10">
      <c r="B272" t="e" vm="271">
        <v>#VALUE!</v>
      </c>
      <c r="D272" t="s">
        <v>1278</v>
      </c>
      <c r="E272" t="s">
        <v>1445</v>
      </c>
      <c r="F272" t="s">
        <v>1451</v>
      </c>
      <c r="G272" s="47" t="s">
        <v>1452</v>
      </c>
      <c r="H272" t="s">
        <v>1453</v>
      </c>
      <c r="I272" t="s">
        <v>1454</v>
      </c>
      <c r="J272" t="s">
        <v>1455</v>
      </c>
    </row>
    <row r="273" spans="2:13">
      <c r="B273" t="e" vm="272">
        <v>#VALUE!</v>
      </c>
      <c r="D273" t="s">
        <v>1278</v>
      </c>
      <c r="E273" t="s">
        <v>1445</v>
      </c>
      <c r="F273" t="s">
        <v>1456</v>
      </c>
      <c r="G273" s="47" t="s">
        <v>1457</v>
      </c>
      <c r="H273" t="s">
        <v>1458</v>
      </c>
      <c r="I273" t="s">
        <v>1459</v>
      </c>
      <c r="J273" t="s">
        <v>1460</v>
      </c>
    </row>
    <row r="274" spans="2:13">
      <c r="B274" t="e" vm="273">
        <v>#VALUE!</v>
      </c>
      <c r="D274" t="s">
        <v>1278</v>
      </c>
      <c r="E274" t="s">
        <v>1445</v>
      </c>
      <c r="F274" t="s">
        <v>1461</v>
      </c>
      <c r="G274" s="47" t="s">
        <v>1462</v>
      </c>
      <c r="H274" t="s">
        <v>1463</v>
      </c>
      <c r="I274" t="s">
        <v>1464</v>
      </c>
      <c r="J274" t="s">
        <v>1465</v>
      </c>
    </row>
    <row r="275" spans="2:13">
      <c r="B275" t="e" vm="274">
        <v>#VALUE!</v>
      </c>
      <c r="D275" t="s">
        <v>1278</v>
      </c>
      <c r="E275" t="s">
        <v>1466</v>
      </c>
      <c r="F275" t="s">
        <v>1466</v>
      </c>
      <c r="G275" s="47" t="s">
        <v>1467</v>
      </c>
      <c r="H275" t="s">
        <v>1468</v>
      </c>
      <c r="I275" t="s">
        <v>1469</v>
      </c>
      <c r="J275" t="s">
        <v>1470</v>
      </c>
    </row>
    <row r="276" spans="2:13">
      <c r="B276" t="e" vm="275">
        <v>#VALUE!</v>
      </c>
      <c r="D276" t="s">
        <v>1278</v>
      </c>
      <c r="E276" t="s">
        <v>1466</v>
      </c>
      <c r="F276" t="s">
        <v>1471</v>
      </c>
      <c r="G276" s="47" t="s">
        <v>1472</v>
      </c>
      <c r="H276" t="s">
        <v>1473</v>
      </c>
      <c r="I276" t="s">
        <v>1474</v>
      </c>
      <c r="J276" t="s">
        <v>1475</v>
      </c>
    </row>
    <row r="277" spans="2:13">
      <c r="B277" t="e" vm="276">
        <v>#VALUE!</v>
      </c>
      <c r="D277" t="s">
        <v>1278</v>
      </c>
      <c r="E277" t="s">
        <v>1466</v>
      </c>
      <c r="F277" t="s">
        <v>1476</v>
      </c>
      <c r="G277" s="47" t="s">
        <v>1477</v>
      </c>
      <c r="H277" t="s">
        <v>1478</v>
      </c>
      <c r="I277" t="s">
        <v>1479</v>
      </c>
      <c r="J277" t="s">
        <v>1480</v>
      </c>
    </row>
    <row r="278" spans="2:13">
      <c r="B278" t="e" vm="277">
        <v>#VALUE!</v>
      </c>
      <c r="D278" t="s">
        <v>1278</v>
      </c>
      <c r="E278" t="s">
        <v>1466</v>
      </c>
      <c r="F278" t="s">
        <v>1481</v>
      </c>
      <c r="G278" s="47" t="s">
        <v>1482</v>
      </c>
      <c r="H278" t="s">
        <v>1483</v>
      </c>
      <c r="I278" t="s">
        <v>1484</v>
      </c>
      <c r="J278" t="s">
        <v>1485</v>
      </c>
    </row>
    <row r="279" spans="2:13">
      <c r="B279" t="e" vm="278">
        <v>#VALUE!</v>
      </c>
      <c r="D279" t="s">
        <v>1486</v>
      </c>
      <c r="E279" t="s">
        <v>1486</v>
      </c>
      <c r="F279" t="s">
        <v>1487</v>
      </c>
      <c r="G279" s="47" t="s">
        <v>1488</v>
      </c>
      <c r="H279" t="s">
        <v>1489</v>
      </c>
      <c r="I279" t="s">
        <v>1490</v>
      </c>
      <c r="J279" t="s">
        <v>1491</v>
      </c>
    </row>
    <row r="280" spans="2:13">
      <c r="B280" t="e" vm="279">
        <v>#VALUE!</v>
      </c>
      <c r="D280" t="s">
        <v>1486</v>
      </c>
      <c r="E280" t="s">
        <v>1486</v>
      </c>
      <c r="F280" t="s">
        <v>1492</v>
      </c>
      <c r="G280" s="47" t="s">
        <v>1493</v>
      </c>
      <c r="H280" t="s">
        <v>1494</v>
      </c>
      <c r="I280" t="s">
        <v>1495</v>
      </c>
      <c r="J280" t="s">
        <v>1496</v>
      </c>
      <c r="M280" t="s">
        <v>64</v>
      </c>
    </row>
    <row r="281" spans="2:13">
      <c r="B281" t="e" vm="280">
        <v>#VALUE!</v>
      </c>
      <c r="D281" t="s">
        <v>1486</v>
      </c>
      <c r="E281" t="s">
        <v>1486</v>
      </c>
      <c r="F281" t="s">
        <v>1497</v>
      </c>
      <c r="G281" s="47" t="s">
        <v>1498</v>
      </c>
      <c r="H281" t="s">
        <v>1499</v>
      </c>
      <c r="I281" t="s">
        <v>1500</v>
      </c>
      <c r="J281" t="s">
        <v>1501</v>
      </c>
    </row>
    <row r="282" spans="2:13">
      <c r="B282" t="e" vm="281">
        <v>#VALUE!</v>
      </c>
      <c r="D282" t="s">
        <v>1486</v>
      </c>
      <c r="E282" t="s">
        <v>1486</v>
      </c>
      <c r="F282" t="s">
        <v>1502</v>
      </c>
      <c r="G282" s="47" t="s">
        <v>1503</v>
      </c>
      <c r="H282" t="s">
        <v>1504</v>
      </c>
      <c r="I282" t="s">
        <v>1505</v>
      </c>
      <c r="J282" t="s">
        <v>1506</v>
      </c>
      <c r="M282" t="s">
        <v>64</v>
      </c>
    </row>
    <row r="283" spans="2:13">
      <c r="B283" t="e" vm="282">
        <v>#VALUE!</v>
      </c>
      <c r="D283" t="s">
        <v>1486</v>
      </c>
      <c r="E283" t="s">
        <v>1486</v>
      </c>
      <c r="F283" t="s">
        <v>1507</v>
      </c>
      <c r="G283" s="47" t="s">
        <v>1508</v>
      </c>
      <c r="H283" t="s">
        <v>1509</v>
      </c>
      <c r="I283" t="s">
        <v>1510</v>
      </c>
      <c r="J283" t="s">
        <v>1511</v>
      </c>
    </row>
    <row r="284" spans="2:13">
      <c r="B284" t="e" vm="283">
        <v>#VALUE!</v>
      </c>
      <c r="D284" t="s">
        <v>1486</v>
      </c>
      <c r="E284" t="s">
        <v>1486</v>
      </c>
      <c r="F284" t="s">
        <v>1512</v>
      </c>
      <c r="G284" s="47" t="s">
        <v>1513</v>
      </c>
      <c r="H284" t="s">
        <v>1514</v>
      </c>
      <c r="I284" t="s">
        <v>1515</v>
      </c>
      <c r="J284" t="s">
        <v>1516</v>
      </c>
    </row>
    <row r="285" spans="2:13">
      <c r="B285" t="e" vm="284">
        <v>#VALUE!</v>
      </c>
      <c r="D285" t="s">
        <v>1486</v>
      </c>
      <c r="E285" t="s">
        <v>1517</v>
      </c>
      <c r="F285" t="s">
        <v>1518</v>
      </c>
      <c r="G285" s="47" t="s">
        <v>1519</v>
      </c>
      <c r="H285" t="s">
        <v>1520</v>
      </c>
      <c r="I285" t="s">
        <v>1521</v>
      </c>
      <c r="J285" t="s">
        <v>1522</v>
      </c>
    </row>
    <row r="286" spans="2:13">
      <c r="B286" t="e" vm="285">
        <v>#VALUE!</v>
      </c>
      <c r="D286" t="s">
        <v>1486</v>
      </c>
      <c r="E286" t="s">
        <v>1517</v>
      </c>
      <c r="F286" t="s">
        <v>1523</v>
      </c>
      <c r="G286" s="47" t="s">
        <v>1524</v>
      </c>
      <c r="H286" t="s">
        <v>1525</v>
      </c>
      <c r="I286" t="s">
        <v>1526</v>
      </c>
      <c r="J286" t="s">
        <v>1527</v>
      </c>
    </row>
    <row r="287" spans="2:13">
      <c r="B287" t="e" vm="286">
        <v>#VALUE!</v>
      </c>
      <c r="D287" t="s">
        <v>1486</v>
      </c>
      <c r="E287" t="s">
        <v>1517</v>
      </c>
      <c r="F287" t="s">
        <v>1528</v>
      </c>
      <c r="G287" s="47" t="s">
        <v>1529</v>
      </c>
      <c r="H287" t="s">
        <v>1530</v>
      </c>
      <c r="I287" t="s">
        <v>1531</v>
      </c>
      <c r="J287" t="s">
        <v>1532</v>
      </c>
    </row>
    <row r="288" spans="2:13">
      <c r="B288" t="e" vm="287">
        <v>#VALUE!</v>
      </c>
      <c r="D288" t="s">
        <v>1486</v>
      </c>
      <c r="E288" t="s">
        <v>1517</v>
      </c>
      <c r="F288" t="s">
        <v>1533</v>
      </c>
      <c r="G288" s="47" t="s">
        <v>1534</v>
      </c>
      <c r="H288" t="s">
        <v>1535</v>
      </c>
      <c r="I288" t="s">
        <v>1536</v>
      </c>
      <c r="J288" t="s">
        <v>1537</v>
      </c>
    </row>
    <row r="289" spans="2:10">
      <c r="B289" t="e" vm="288">
        <v>#VALUE!</v>
      </c>
      <c r="D289" t="s">
        <v>1486</v>
      </c>
      <c r="E289" t="s">
        <v>1538</v>
      </c>
      <c r="F289" t="s">
        <v>1539</v>
      </c>
      <c r="G289" s="47" t="s">
        <v>1540</v>
      </c>
      <c r="H289" t="s">
        <v>1541</v>
      </c>
      <c r="I289" t="s">
        <v>1542</v>
      </c>
      <c r="J289" t="s">
        <v>1543</v>
      </c>
    </row>
    <row r="290" spans="2:10">
      <c r="B290" t="e" vm="289">
        <v>#VALUE!</v>
      </c>
      <c r="D290" t="s">
        <v>1486</v>
      </c>
      <c r="E290" t="s">
        <v>1538</v>
      </c>
      <c r="F290" t="s">
        <v>1544</v>
      </c>
      <c r="G290" s="47" t="s">
        <v>1545</v>
      </c>
      <c r="H290" t="s">
        <v>1546</v>
      </c>
      <c r="I290" t="s">
        <v>1547</v>
      </c>
      <c r="J290" t="s">
        <v>1548</v>
      </c>
    </row>
    <row r="291" spans="2:10">
      <c r="B291" t="e" vm="290">
        <v>#VALUE!</v>
      </c>
      <c r="D291" t="s">
        <v>1549</v>
      </c>
      <c r="E291" t="s">
        <v>1550</v>
      </c>
      <c r="F291" t="s">
        <v>1551</v>
      </c>
      <c r="G291" s="47" t="s">
        <v>1552</v>
      </c>
      <c r="H291" t="s">
        <v>1553</v>
      </c>
      <c r="I291" t="s">
        <v>1554</v>
      </c>
      <c r="J291" t="s">
        <v>1555</v>
      </c>
    </row>
    <row r="292" spans="2:10">
      <c r="B292" t="e" vm="291">
        <v>#VALUE!</v>
      </c>
      <c r="D292" t="s">
        <v>1549</v>
      </c>
      <c r="E292" t="s">
        <v>1556</v>
      </c>
      <c r="F292" t="s">
        <v>1557</v>
      </c>
      <c r="G292" s="47" t="s">
        <v>1558</v>
      </c>
      <c r="H292" t="s">
        <v>1559</v>
      </c>
      <c r="I292" t="s">
        <v>1560</v>
      </c>
      <c r="J292" t="s">
        <v>1561</v>
      </c>
    </row>
    <row r="293" spans="2:10">
      <c r="B293" t="e" vm="292">
        <v>#VALUE!</v>
      </c>
      <c r="D293" t="s">
        <v>1549</v>
      </c>
      <c r="E293" t="s">
        <v>1556</v>
      </c>
      <c r="F293" t="s">
        <v>1562</v>
      </c>
      <c r="G293" s="47" t="s">
        <v>1563</v>
      </c>
      <c r="H293" t="s">
        <v>1564</v>
      </c>
      <c r="I293" t="s">
        <v>1565</v>
      </c>
      <c r="J293" t="s">
        <v>1566</v>
      </c>
    </row>
    <row r="294" spans="2:10" ht="69.400000000000006">
      <c r="B294" t="e" vm="293">
        <v>#VALUE!</v>
      </c>
      <c r="D294" t="s">
        <v>1549</v>
      </c>
      <c r="E294" t="s">
        <v>1567</v>
      </c>
      <c r="F294" t="s">
        <v>1568</v>
      </c>
      <c r="G294" s="47" t="s">
        <v>1569</v>
      </c>
      <c r="H294" t="s">
        <v>1570</v>
      </c>
      <c r="I294" t="s">
        <v>1571</v>
      </c>
      <c r="J294" t="s">
        <v>1572</v>
      </c>
    </row>
    <row r="295" spans="2:10" ht="55.5">
      <c r="B295" t="e" vm="294">
        <v>#VALUE!</v>
      </c>
      <c r="D295" t="s">
        <v>1549</v>
      </c>
      <c r="E295" t="s">
        <v>1567</v>
      </c>
      <c r="F295" t="s">
        <v>1573</v>
      </c>
      <c r="G295" s="47" t="s">
        <v>1574</v>
      </c>
      <c r="H295" t="s">
        <v>1575</v>
      </c>
      <c r="I295" t="s">
        <v>1576</v>
      </c>
      <c r="J295" t="s">
        <v>1577</v>
      </c>
    </row>
    <row r="296" spans="2:10">
      <c r="B296" t="e" vm="295">
        <v>#VALUE!</v>
      </c>
      <c r="D296" t="s">
        <v>1549</v>
      </c>
      <c r="E296" t="s">
        <v>1567</v>
      </c>
      <c r="F296" t="s">
        <v>1578</v>
      </c>
      <c r="G296" s="47" t="s">
        <v>1579</v>
      </c>
      <c r="H296" t="s">
        <v>1580</v>
      </c>
      <c r="I296" t="s">
        <v>1581</v>
      </c>
      <c r="J296" t="s">
        <v>1582</v>
      </c>
    </row>
    <row r="297" spans="2:10">
      <c r="B297" t="e" vm="296">
        <v>#VALUE!</v>
      </c>
      <c r="D297" t="s">
        <v>1549</v>
      </c>
      <c r="E297" t="s">
        <v>1567</v>
      </c>
      <c r="F297" t="s">
        <v>1583</v>
      </c>
      <c r="G297" s="47" t="s">
        <v>1584</v>
      </c>
      <c r="H297" t="s">
        <v>1585</v>
      </c>
      <c r="I297" t="s">
        <v>1586</v>
      </c>
      <c r="J297" t="s">
        <v>1587</v>
      </c>
    </row>
    <row r="298" spans="2:10">
      <c r="B298" t="e" vm="297">
        <v>#VALUE!</v>
      </c>
      <c r="D298" t="s">
        <v>1549</v>
      </c>
      <c r="E298" t="s">
        <v>1588</v>
      </c>
      <c r="F298" t="s">
        <v>1589</v>
      </c>
      <c r="G298" s="47" t="s">
        <v>1590</v>
      </c>
      <c r="H298" t="s">
        <v>1591</v>
      </c>
      <c r="I298" t="s">
        <v>1592</v>
      </c>
      <c r="J298" t="s">
        <v>1593</v>
      </c>
    </row>
    <row r="299" spans="2:10">
      <c r="B299" t="e" vm="298">
        <v>#VALUE!</v>
      </c>
      <c r="D299" t="s">
        <v>1549</v>
      </c>
      <c r="E299" t="s">
        <v>1588</v>
      </c>
      <c r="F299" t="s">
        <v>1594</v>
      </c>
      <c r="G299" s="47" t="s">
        <v>1595</v>
      </c>
      <c r="H299" t="s">
        <v>1596</v>
      </c>
      <c r="I299" t="s">
        <v>1597</v>
      </c>
      <c r="J299" t="s">
        <v>1598</v>
      </c>
    </row>
    <row r="300" spans="2:10">
      <c r="B300" t="e" vm="299">
        <v>#VALUE!</v>
      </c>
      <c r="D300" t="s">
        <v>1599</v>
      </c>
      <c r="E300" t="s">
        <v>1600</v>
      </c>
      <c r="F300" t="s">
        <v>1601</v>
      </c>
      <c r="G300" s="47" t="s">
        <v>1602</v>
      </c>
      <c r="H300" t="s">
        <v>1603</v>
      </c>
      <c r="I300" t="s">
        <v>1604</v>
      </c>
      <c r="J300" t="s">
        <v>1605</v>
      </c>
    </row>
    <row r="301" spans="2:10">
      <c r="B301" t="e" vm="300">
        <v>#VALUE!</v>
      </c>
      <c r="D301" t="s">
        <v>1599</v>
      </c>
      <c r="E301" t="s">
        <v>1600</v>
      </c>
      <c r="F301" t="s">
        <v>1606</v>
      </c>
      <c r="G301" s="47" t="s">
        <v>1607</v>
      </c>
      <c r="H301" t="s">
        <v>1608</v>
      </c>
      <c r="I301" t="s">
        <v>1609</v>
      </c>
      <c r="J301" t="s">
        <v>1610</v>
      </c>
    </row>
    <row r="302" spans="2:10">
      <c r="B302" t="e" vm="301">
        <v>#VALUE!</v>
      </c>
      <c r="D302" t="s">
        <v>1599</v>
      </c>
      <c r="E302" t="s">
        <v>1600</v>
      </c>
      <c r="F302" t="s">
        <v>1611</v>
      </c>
      <c r="G302" s="47" t="s">
        <v>1612</v>
      </c>
      <c r="H302" t="s">
        <v>1613</v>
      </c>
      <c r="I302" t="s">
        <v>1614</v>
      </c>
      <c r="J302" t="s">
        <v>1615</v>
      </c>
    </row>
    <row r="303" spans="2:10">
      <c r="B303" t="e" vm="302">
        <v>#VALUE!</v>
      </c>
      <c r="D303" t="s">
        <v>1599</v>
      </c>
      <c r="E303" t="s">
        <v>1600</v>
      </c>
      <c r="F303" t="s">
        <v>1616</v>
      </c>
      <c r="G303" s="47" t="s">
        <v>1617</v>
      </c>
      <c r="H303" t="s">
        <v>1618</v>
      </c>
      <c r="I303" t="s">
        <v>1619</v>
      </c>
      <c r="J303" t="s">
        <v>1620</v>
      </c>
    </row>
    <row r="304" spans="2:10">
      <c r="B304" t="e" vm="303">
        <v>#VALUE!</v>
      </c>
      <c r="D304" t="s">
        <v>1599</v>
      </c>
      <c r="E304" t="s">
        <v>1600</v>
      </c>
      <c r="F304" t="s">
        <v>1621</v>
      </c>
      <c r="G304" s="47" t="s">
        <v>1622</v>
      </c>
      <c r="H304" t="s">
        <v>1623</v>
      </c>
      <c r="I304" t="s">
        <v>1624</v>
      </c>
      <c r="J304" t="s">
        <v>1625</v>
      </c>
    </row>
    <row r="305" spans="2:10">
      <c r="B305" t="e" vm="304">
        <v>#VALUE!</v>
      </c>
      <c r="D305" t="s">
        <v>1599</v>
      </c>
      <c r="E305" t="s">
        <v>1626</v>
      </c>
      <c r="F305" t="s">
        <v>1627</v>
      </c>
      <c r="G305" s="47" t="s">
        <v>1628</v>
      </c>
      <c r="H305" t="s">
        <v>1629</v>
      </c>
      <c r="I305" t="s">
        <v>1630</v>
      </c>
      <c r="J305" t="s">
        <v>1631</v>
      </c>
    </row>
    <row r="306" spans="2:10">
      <c r="B306" t="e" vm="305">
        <v>#VALUE!</v>
      </c>
      <c r="D306" t="s">
        <v>1599</v>
      </c>
      <c r="E306" t="s">
        <v>1626</v>
      </c>
      <c r="F306" t="s">
        <v>1632</v>
      </c>
      <c r="G306" s="47" t="s">
        <v>1633</v>
      </c>
      <c r="H306" t="s">
        <v>1634</v>
      </c>
      <c r="I306" t="s">
        <v>1635</v>
      </c>
      <c r="J306" t="s">
        <v>1636</v>
      </c>
    </row>
    <row r="307" spans="2:10">
      <c r="B307" t="e" vm="306">
        <v>#VALUE!</v>
      </c>
      <c r="D307" t="s">
        <v>1599</v>
      </c>
      <c r="E307" t="s">
        <v>1626</v>
      </c>
      <c r="F307" t="s">
        <v>1637</v>
      </c>
      <c r="G307" s="47" t="s">
        <v>1638</v>
      </c>
      <c r="H307" t="s">
        <v>1639</v>
      </c>
      <c r="I307" t="s">
        <v>1640</v>
      </c>
      <c r="J307" t="s">
        <v>1641</v>
      </c>
    </row>
    <row r="308" spans="2:10">
      <c r="B308" t="e" vm="307">
        <v>#VALUE!</v>
      </c>
      <c r="D308" t="s">
        <v>1599</v>
      </c>
      <c r="E308" t="s">
        <v>1626</v>
      </c>
      <c r="F308" t="s">
        <v>1642</v>
      </c>
      <c r="G308" s="47" t="s">
        <v>1643</v>
      </c>
      <c r="H308" t="s">
        <v>1644</v>
      </c>
      <c r="I308" t="s">
        <v>1645</v>
      </c>
      <c r="J308" t="s">
        <v>1646</v>
      </c>
    </row>
    <row r="309" spans="2:10">
      <c r="B309" t="e" vm="308">
        <v>#VALUE!</v>
      </c>
      <c r="D309" t="s">
        <v>1599</v>
      </c>
      <c r="E309" t="s">
        <v>1626</v>
      </c>
      <c r="F309" t="s">
        <v>1647</v>
      </c>
      <c r="G309" s="47" t="s">
        <v>1648</v>
      </c>
      <c r="H309" t="s">
        <v>1649</v>
      </c>
      <c r="I309" t="s">
        <v>1650</v>
      </c>
      <c r="J309" t="s">
        <v>1651</v>
      </c>
    </row>
    <row r="310" spans="2:10">
      <c r="B310" t="e" vm="309">
        <v>#VALUE!</v>
      </c>
      <c r="D310" t="s">
        <v>1599</v>
      </c>
      <c r="E310" t="s">
        <v>1626</v>
      </c>
      <c r="F310" t="s">
        <v>1652</v>
      </c>
      <c r="G310" s="47" t="s">
        <v>1653</v>
      </c>
      <c r="H310" t="s">
        <v>1654</v>
      </c>
      <c r="I310" t="s">
        <v>1655</v>
      </c>
      <c r="J310" t="s">
        <v>1656</v>
      </c>
    </row>
    <row r="311" spans="2:10">
      <c r="B311" t="e" vm="310">
        <v>#VALUE!</v>
      </c>
      <c r="D311" t="s">
        <v>1599</v>
      </c>
      <c r="E311" t="s">
        <v>1626</v>
      </c>
      <c r="F311" t="s">
        <v>1657</v>
      </c>
      <c r="G311" s="47" t="s">
        <v>1658</v>
      </c>
      <c r="H311" t="s">
        <v>1659</v>
      </c>
      <c r="I311" t="s">
        <v>1660</v>
      </c>
      <c r="J311" t="s">
        <v>1661</v>
      </c>
    </row>
    <row r="312" spans="2:10">
      <c r="B312" t="e" vm="311">
        <v>#VALUE!</v>
      </c>
      <c r="D312" t="s">
        <v>1599</v>
      </c>
      <c r="E312" t="s">
        <v>1626</v>
      </c>
      <c r="F312" t="s">
        <v>1662</v>
      </c>
      <c r="G312" s="47" t="s">
        <v>1663</v>
      </c>
      <c r="H312" t="s">
        <v>1664</v>
      </c>
      <c r="I312" t="s">
        <v>1665</v>
      </c>
      <c r="J312" t="s">
        <v>1666</v>
      </c>
    </row>
    <row r="313" spans="2:10">
      <c r="B313" t="e" vm="312">
        <v>#VALUE!</v>
      </c>
      <c r="D313" t="s">
        <v>1599</v>
      </c>
      <c r="E313" t="s">
        <v>1626</v>
      </c>
      <c r="F313" t="s">
        <v>1667</v>
      </c>
      <c r="G313" s="47" t="s">
        <v>1668</v>
      </c>
      <c r="H313" t="s">
        <v>1669</v>
      </c>
      <c r="I313" t="s">
        <v>1670</v>
      </c>
      <c r="J313" t="s">
        <v>1671</v>
      </c>
    </row>
    <row r="314" spans="2:10" ht="69.400000000000006">
      <c r="B314" t="e" vm="313">
        <v>#VALUE!</v>
      </c>
      <c r="D314" t="s">
        <v>1599</v>
      </c>
      <c r="E314" t="s">
        <v>1626</v>
      </c>
      <c r="F314" t="s">
        <v>1672</v>
      </c>
      <c r="G314" s="47" t="s">
        <v>1673</v>
      </c>
      <c r="H314" t="s">
        <v>1674</v>
      </c>
      <c r="I314" t="s">
        <v>1675</v>
      </c>
      <c r="J314" t="s">
        <v>1676</v>
      </c>
    </row>
    <row r="315" spans="2:10" ht="69.400000000000006">
      <c r="B315" t="e" vm="314">
        <v>#VALUE!</v>
      </c>
      <c r="D315" t="s">
        <v>1599</v>
      </c>
      <c r="E315" t="s">
        <v>1626</v>
      </c>
      <c r="F315" t="s">
        <v>1677</v>
      </c>
      <c r="G315" s="47" t="s">
        <v>1678</v>
      </c>
      <c r="H315" t="s">
        <v>1679</v>
      </c>
      <c r="I315" t="s">
        <v>1680</v>
      </c>
      <c r="J315" t="s">
        <v>1681</v>
      </c>
    </row>
    <row r="316" spans="2:10">
      <c r="B316" t="e" vm="315">
        <v>#VALUE!</v>
      </c>
      <c r="D316" t="s">
        <v>1599</v>
      </c>
      <c r="E316" t="s">
        <v>1682</v>
      </c>
      <c r="F316" t="s">
        <v>1683</v>
      </c>
      <c r="G316" s="47" t="s">
        <v>1684</v>
      </c>
      <c r="H316" t="s">
        <v>1685</v>
      </c>
      <c r="I316" t="s">
        <v>1686</v>
      </c>
      <c r="J316" t="s">
        <v>1687</v>
      </c>
    </row>
    <row r="317" spans="2:10">
      <c r="B317" t="e" vm="316">
        <v>#VALUE!</v>
      </c>
      <c r="D317" t="s">
        <v>1599</v>
      </c>
      <c r="E317" t="s">
        <v>1682</v>
      </c>
      <c r="F317" t="s">
        <v>1688</v>
      </c>
      <c r="G317" s="47" t="s">
        <v>1689</v>
      </c>
      <c r="H317" t="s">
        <v>1690</v>
      </c>
      <c r="I317" t="s">
        <v>1691</v>
      </c>
      <c r="J317" t="s">
        <v>1692</v>
      </c>
    </row>
    <row r="318" spans="2:10">
      <c r="B318" t="e" vm="317">
        <v>#VALUE!</v>
      </c>
      <c r="D318" t="s">
        <v>1599</v>
      </c>
      <c r="E318" t="s">
        <v>1682</v>
      </c>
      <c r="F318" t="s">
        <v>1693</v>
      </c>
      <c r="G318" s="47" t="s">
        <v>1694</v>
      </c>
      <c r="H318" t="s">
        <v>1695</v>
      </c>
      <c r="I318" t="s">
        <v>1696</v>
      </c>
      <c r="J318" t="s">
        <v>1697</v>
      </c>
    </row>
    <row r="319" spans="2:10">
      <c r="B319" t="e" vm="318">
        <v>#VALUE!</v>
      </c>
      <c r="D319" t="s">
        <v>1599</v>
      </c>
      <c r="E319" t="s">
        <v>1682</v>
      </c>
      <c r="F319" t="s">
        <v>1698</v>
      </c>
      <c r="G319" s="47" t="s">
        <v>1699</v>
      </c>
      <c r="H319" t="s">
        <v>1700</v>
      </c>
      <c r="I319" t="s">
        <v>1701</v>
      </c>
      <c r="J319" t="s">
        <v>1702</v>
      </c>
    </row>
    <row r="320" spans="2:10">
      <c r="B320" t="e" vm="319">
        <v>#VALUE!</v>
      </c>
      <c r="D320" t="s">
        <v>1599</v>
      </c>
      <c r="E320" t="s">
        <v>1682</v>
      </c>
      <c r="F320" t="s">
        <v>1703</v>
      </c>
      <c r="G320" s="47" t="s">
        <v>1704</v>
      </c>
      <c r="H320" t="s">
        <v>1705</v>
      </c>
      <c r="I320" t="s">
        <v>1706</v>
      </c>
      <c r="J320" t="s">
        <v>1707</v>
      </c>
    </row>
    <row r="321" spans="2:10">
      <c r="B321" t="e" vm="320">
        <v>#VALUE!</v>
      </c>
      <c r="D321" t="s">
        <v>1599</v>
      </c>
      <c r="E321" t="s">
        <v>1682</v>
      </c>
      <c r="F321" t="s">
        <v>1708</v>
      </c>
      <c r="G321" s="47" t="s">
        <v>1709</v>
      </c>
      <c r="H321" t="s">
        <v>1710</v>
      </c>
      <c r="I321" t="s">
        <v>1711</v>
      </c>
      <c r="J321" t="s">
        <v>1712</v>
      </c>
    </row>
    <row r="322" spans="2:10">
      <c r="B322" t="e" vm="321">
        <v>#VALUE!</v>
      </c>
      <c r="D322" t="s">
        <v>1599</v>
      </c>
      <c r="E322" t="s">
        <v>1682</v>
      </c>
      <c r="F322" t="s">
        <v>1713</v>
      </c>
      <c r="G322" s="47" t="s">
        <v>1714</v>
      </c>
      <c r="H322" t="s">
        <v>1715</v>
      </c>
      <c r="I322" t="s">
        <v>1716</v>
      </c>
      <c r="J322" t="s">
        <v>1717</v>
      </c>
    </row>
    <row r="323" spans="2:10">
      <c r="B323" t="e" vm="322">
        <v>#VALUE!</v>
      </c>
      <c r="D323" t="s">
        <v>1599</v>
      </c>
      <c r="E323" t="s">
        <v>1718</v>
      </c>
      <c r="F323" t="s">
        <v>1719</v>
      </c>
      <c r="G323" s="47" t="s">
        <v>1720</v>
      </c>
      <c r="H323" t="s">
        <v>1721</v>
      </c>
      <c r="I323" t="s">
        <v>1722</v>
      </c>
      <c r="J323" t="s">
        <v>1723</v>
      </c>
    </row>
    <row r="324" spans="2:10">
      <c r="B324" t="e" vm="323">
        <v>#VALUE!</v>
      </c>
      <c r="D324" t="s">
        <v>1599</v>
      </c>
      <c r="E324" t="s">
        <v>1718</v>
      </c>
      <c r="F324" t="s">
        <v>1724</v>
      </c>
      <c r="G324" s="47" t="s">
        <v>1725</v>
      </c>
      <c r="H324" t="s">
        <v>1726</v>
      </c>
      <c r="I324" t="s">
        <v>1727</v>
      </c>
      <c r="J324" t="s">
        <v>1728</v>
      </c>
    </row>
    <row r="325" spans="2:10">
      <c r="B325" t="e" vm="324">
        <v>#VALUE!</v>
      </c>
      <c r="D325" t="s">
        <v>1599</v>
      </c>
      <c r="E325" t="s">
        <v>1718</v>
      </c>
      <c r="F325" t="s">
        <v>1729</v>
      </c>
      <c r="G325" s="47" t="s">
        <v>1730</v>
      </c>
      <c r="H325" t="s">
        <v>1731</v>
      </c>
      <c r="I325" t="s">
        <v>1732</v>
      </c>
      <c r="J325" t="s">
        <v>1733</v>
      </c>
    </row>
    <row r="326" spans="2:10">
      <c r="B326" t="e" vm="325">
        <v>#VALUE!</v>
      </c>
      <c r="D326" t="s">
        <v>1599</v>
      </c>
      <c r="E326" t="s">
        <v>1734</v>
      </c>
      <c r="F326" t="s">
        <v>1735</v>
      </c>
      <c r="G326" s="47" t="s">
        <v>1736</v>
      </c>
      <c r="H326" t="s">
        <v>1737</v>
      </c>
      <c r="I326" t="s">
        <v>1738</v>
      </c>
      <c r="J326" t="s">
        <v>1739</v>
      </c>
    </row>
    <row r="327" spans="2:10">
      <c r="B327" t="e" vm="326">
        <v>#VALUE!</v>
      </c>
      <c r="D327" t="s">
        <v>1599</v>
      </c>
      <c r="E327" t="s">
        <v>1734</v>
      </c>
      <c r="F327" t="s">
        <v>1740</v>
      </c>
      <c r="G327" s="47" t="s">
        <v>1741</v>
      </c>
      <c r="H327" t="s">
        <v>1742</v>
      </c>
      <c r="I327" t="s">
        <v>1743</v>
      </c>
      <c r="J327" t="s">
        <v>1744</v>
      </c>
    </row>
    <row r="328" spans="2:10">
      <c r="B328" t="e" vm="327">
        <v>#VALUE!</v>
      </c>
      <c r="D328" t="s">
        <v>1599</v>
      </c>
      <c r="E328" t="s">
        <v>1734</v>
      </c>
      <c r="F328" t="s">
        <v>1745</v>
      </c>
      <c r="G328" s="47" t="s">
        <v>1746</v>
      </c>
      <c r="H328" t="s">
        <v>1747</v>
      </c>
      <c r="I328" t="s">
        <v>1748</v>
      </c>
      <c r="J328" t="s">
        <v>1749</v>
      </c>
    </row>
    <row r="329" spans="2:10">
      <c r="B329" t="e" vm="328">
        <v>#VALUE!</v>
      </c>
      <c r="D329" t="s">
        <v>1599</v>
      </c>
      <c r="E329" t="s">
        <v>1734</v>
      </c>
      <c r="F329" t="s">
        <v>1750</v>
      </c>
      <c r="G329" s="47" t="s">
        <v>1751</v>
      </c>
      <c r="H329" t="s">
        <v>1752</v>
      </c>
      <c r="I329" t="s">
        <v>1753</v>
      </c>
      <c r="J329" t="s">
        <v>1754</v>
      </c>
    </row>
    <row r="330" spans="2:10">
      <c r="B330" t="e" vm="329">
        <v>#VALUE!</v>
      </c>
      <c r="D330" t="s">
        <v>1599</v>
      </c>
      <c r="E330" t="s">
        <v>1734</v>
      </c>
      <c r="F330" t="s">
        <v>1755</v>
      </c>
      <c r="G330" s="47" t="s">
        <v>1756</v>
      </c>
      <c r="H330" t="s">
        <v>1757</v>
      </c>
      <c r="I330" t="s">
        <v>1758</v>
      </c>
      <c r="J330" t="s">
        <v>1759</v>
      </c>
    </row>
    <row r="331" spans="2:10">
      <c r="B331" t="e" vm="330">
        <v>#VALUE!</v>
      </c>
      <c r="D331" t="s">
        <v>1599</v>
      </c>
      <c r="E331" t="s">
        <v>1734</v>
      </c>
      <c r="F331" t="s">
        <v>1760</v>
      </c>
      <c r="G331" s="47" t="s">
        <v>1761</v>
      </c>
      <c r="H331" t="s">
        <v>1762</v>
      </c>
      <c r="I331" t="s">
        <v>1763</v>
      </c>
      <c r="J331" t="s">
        <v>1764</v>
      </c>
    </row>
    <row r="332" spans="2:10">
      <c r="B332" t="e" vm="331">
        <v>#VALUE!</v>
      </c>
      <c r="D332" t="s">
        <v>1599</v>
      </c>
      <c r="E332" t="s">
        <v>1734</v>
      </c>
      <c r="F332" t="s">
        <v>1765</v>
      </c>
      <c r="G332" s="47" t="s">
        <v>1766</v>
      </c>
      <c r="H332" t="s">
        <v>1767</v>
      </c>
      <c r="I332" t="s">
        <v>1768</v>
      </c>
      <c r="J332" t="s">
        <v>1769</v>
      </c>
    </row>
    <row r="333" spans="2:10">
      <c r="B333" t="e" vm="332">
        <v>#VALUE!</v>
      </c>
      <c r="D333" t="s">
        <v>1599</v>
      </c>
      <c r="E333" t="s">
        <v>1734</v>
      </c>
      <c r="F333" t="s">
        <v>1770</v>
      </c>
      <c r="G333" s="47" t="s">
        <v>1771</v>
      </c>
      <c r="H333" t="s">
        <v>1772</v>
      </c>
      <c r="I333" t="s">
        <v>1773</v>
      </c>
      <c r="J333" t="s">
        <v>1774</v>
      </c>
    </row>
    <row r="334" spans="2:10">
      <c r="B334" t="e" vm="333">
        <v>#VALUE!</v>
      </c>
      <c r="D334" t="s">
        <v>1599</v>
      </c>
      <c r="E334" t="s">
        <v>1734</v>
      </c>
      <c r="F334" t="s">
        <v>1775</v>
      </c>
      <c r="G334" s="47" t="s">
        <v>1776</v>
      </c>
      <c r="H334" t="s">
        <v>1777</v>
      </c>
      <c r="I334" t="s">
        <v>1778</v>
      </c>
      <c r="J334" t="s">
        <v>1779</v>
      </c>
    </row>
    <row r="335" spans="2:10">
      <c r="B335" t="e" vm="334">
        <v>#VALUE!</v>
      </c>
      <c r="D335" t="s">
        <v>1599</v>
      </c>
      <c r="E335" t="s">
        <v>1780</v>
      </c>
      <c r="F335" t="s">
        <v>1781</v>
      </c>
      <c r="G335" s="47" t="s">
        <v>1782</v>
      </c>
      <c r="H335" t="s">
        <v>1783</v>
      </c>
      <c r="I335" t="s">
        <v>1784</v>
      </c>
      <c r="J335" t="s">
        <v>1785</v>
      </c>
    </row>
    <row r="336" spans="2:10">
      <c r="B336" t="e" vm="335">
        <v>#VALUE!</v>
      </c>
      <c r="D336" t="s">
        <v>1599</v>
      </c>
      <c r="E336" t="s">
        <v>1780</v>
      </c>
      <c r="F336" t="s">
        <v>1786</v>
      </c>
      <c r="G336" s="47" t="s">
        <v>1787</v>
      </c>
      <c r="H336" t="s">
        <v>1788</v>
      </c>
      <c r="I336" t="s">
        <v>1789</v>
      </c>
      <c r="J336" t="s">
        <v>1790</v>
      </c>
    </row>
    <row r="337" spans="2:13">
      <c r="B337" t="e" vm="336">
        <v>#VALUE!</v>
      </c>
      <c r="D337" t="s">
        <v>1599</v>
      </c>
      <c r="E337" t="s">
        <v>1791</v>
      </c>
      <c r="F337" t="s">
        <v>1792</v>
      </c>
      <c r="G337" s="47" t="s">
        <v>1793</v>
      </c>
      <c r="H337" t="s">
        <v>1794</v>
      </c>
      <c r="I337" t="s">
        <v>1795</v>
      </c>
      <c r="J337" t="s">
        <v>1796</v>
      </c>
    </row>
    <row r="338" spans="2:13">
      <c r="B338" t="e" vm="337">
        <v>#VALUE!</v>
      </c>
      <c r="D338" t="s">
        <v>1599</v>
      </c>
      <c r="E338" t="s">
        <v>1791</v>
      </c>
      <c r="F338" t="s">
        <v>1797</v>
      </c>
      <c r="G338" s="47" t="s">
        <v>1798</v>
      </c>
      <c r="H338" t="s">
        <v>1799</v>
      </c>
      <c r="I338" t="s">
        <v>1800</v>
      </c>
      <c r="J338" t="s">
        <v>1801</v>
      </c>
    </row>
    <row r="339" spans="2:13">
      <c r="B339" t="e" vm="338">
        <v>#VALUE!</v>
      </c>
      <c r="D339" t="s">
        <v>1599</v>
      </c>
      <c r="E339" t="s">
        <v>1791</v>
      </c>
      <c r="F339" t="s">
        <v>1802</v>
      </c>
      <c r="G339" s="47" t="s">
        <v>1803</v>
      </c>
      <c r="H339" t="s">
        <v>1804</v>
      </c>
      <c r="I339" t="s">
        <v>1805</v>
      </c>
      <c r="J339" t="s">
        <v>1806</v>
      </c>
    </row>
    <row r="340" spans="2:13">
      <c r="B340" t="e" vm="339">
        <v>#VALUE!</v>
      </c>
      <c r="D340" t="s">
        <v>1599</v>
      </c>
      <c r="E340" t="s">
        <v>1791</v>
      </c>
      <c r="F340" t="s">
        <v>1807</v>
      </c>
      <c r="G340" s="47" t="s">
        <v>1808</v>
      </c>
      <c r="H340" t="s">
        <v>1809</v>
      </c>
      <c r="I340" t="s">
        <v>1810</v>
      </c>
      <c r="J340" t="s">
        <v>1811</v>
      </c>
    </row>
    <row r="341" spans="2:13">
      <c r="B341" t="e" vm="340">
        <v>#VALUE!</v>
      </c>
      <c r="D341" t="s">
        <v>1599</v>
      </c>
      <c r="E341" t="s">
        <v>1791</v>
      </c>
      <c r="F341" t="s">
        <v>1812</v>
      </c>
      <c r="G341" s="47" t="s">
        <v>1813</v>
      </c>
      <c r="H341" t="s">
        <v>1814</v>
      </c>
      <c r="I341" t="s">
        <v>1815</v>
      </c>
      <c r="J341" t="s">
        <v>1816</v>
      </c>
    </row>
    <row r="342" spans="2:13">
      <c r="B342" t="e" vm="341">
        <v>#VALUE!</v>
      </c>
      <c r="D342" t="s">
        <v>1599</v>
      </c>
      <c r="E342" t="s">
        <v>1791</v>
      </c>
      <c r="F342" t="s">
        <v>1817</v>
      </c>
      <c r="G342" s="47" t="s">
        <v>1818</v>
      </c>
      <c r="H342" t="s">
        <v>1819</v>
      </c>
      <c r="I342" t="s">
        <v>1820</v>
      </c>
      <c r="J342" t="s">
        <v>1821</v>
      </c>
    </row>
    <row r="343" spans="2:13">
      <c r="B343" t="e" vm="342">
        <v>#VALUE!</v>
      </c>
      <c r="D343" t="s">
        <v>1599</v>
      </c>
      <c r="E343" t="s">
        <v>1822</v>
      </c>
      <c r="F343" t="s">
        <v>1823</v>
      </c>
      <c r="G343" s="47" t="s">
        <v>1824</v>
      </c>
      <c r="H343" t="s">
        <v>1825</v>
      </c>
      <c r="I343" t="s">
        <v>1826</v>
      </c>
      <c r="J343" t="s">
        <v>1827</v>
      </c>
      <c r="L343" t="s">
        <v>529</v>
      </c>
      <c r="M343" t="s">
        <v>47</v>
      </c>
    </row>
    <row r="344" spans="2:13">
      <c r="B344" t="e" vm="343">
        <v>#VALUE!</v>
      </c>
      <c r="D344" t="s">
        <v>1599</v>
      </c>
      <c r="E344" t="s">
        <v>1822</v>
      </c>
      <c r="F344" t="s">
        <v>1828</v>
      </c>
      <c r="G344" s="47" t="s">
        <v>1829</v>
      </c>
      <c r="H344" t="s">
        <v>1830</v>
      </c>
      <c r="I344" t="s">
        <v>1831</v>
      </c>
      <c r="J344" t="s">
        <v>1832</v>
      </c>
    </row>
    <row r="345" spans="2:13">
      <c r="B345" t="e" vm="344">
        <v>#VALUE!</v>
      </c>
      <c r="D345" t="s">
        <v>1599</v>
      </c>
      <c r="E345" t="s">
        <v>1822</v>
      </c>
      <c r="F345" t="s">
        <v>1833</v>
      </c>
      <c r="G345" s="47" t="s">
        <v>1834</v>
      </c>
      <c r="H345" t="s">
        <v>1835</v>
      </c>
      <c r="I345" t="s">
        <v>1836</v>
      </c>
      <c r="J345" t="s">
        <v>1837</v>
      </c>
    </row>
    <row r="346" spans="2:13">
      <c r="B346" t="e" vm="345">
        <v>#VALUE!</v>
      </c>
      <c r="D346" t="s">
        <v>1599</v>
      </c>
      <c r="E346" t="s">
        <v>1838</v>
      </c>
      <c r="F346" t="s">
        <v>1839</v>
      </c>
      <c r="G346" s="47" t="s">
        <v>1840</v>
      </c>
      <c r="H346" t="s">
        <v>1841</v>
      </c>
      <c r="I346" t="s">
        <v>1842</v>
      </c>
      <c r="J346" t="s">
        <v>1843</v>
      </c>
    </row>
    <row r="347" spans="2:13">
      <c r="B347" t="e" vm="346">
        <v>#VALUE!</v>
      </c>
      <c r="D347" t="s">
        <v>1599</v>
      </c>
      <c r="E347" t="s">
        <v>1838</v>
      </c>
      <c r="F347" t="s">
        <v>1844</v>
      </c>
      <c r="G347" s="47" t="s">
        <v>1845</v>
      </c>
      <c r="H347" t="s">
        <v>1846</v>
      </c>
      <c r="I347" t="s">
        <v>1847</v>
      </c>
      <c r="J347" t="s">
        <v>1848</v>
      </c>
    </row>
    <row r="348" spans="2:13">
      <c r="B348" t="e" vm="347">
        <v>#VALUE!</v>
      </c>
      <c r="D348" t="s">
        <v>1599</v>
      </c>
      <c r="E348" t="s">
        <v>1838</v>
      </c>
      <c r="F348" t="s">
        <v>1849</v>
      </c>
      <c r="G348" s="47" t="s">
        <v>1850</v>
      </c>
      <c r="H348" t="s">
        <v>1851</v>
      </c>
      <c r="I348" t="s">
        <v>1852</v>
      </c>
      <c r="J348" t="s">
        <v>1853</v>
      </c>
    </row>
    <row r="349" spans="2:13">
      <c r="B349" t="e" vm="348">
        <v>#VALUE!</v>
      </c>
      <c r="D349" t="s">
        <v>1599</v>
      </c>
      <c r="E349" t="s">
        <v>1838</v>
      </c>
      <c r="F349" t="s">
        <v>1854</v>
      </c>
      <c r="G349" s="47" t="s">
        <v>1855</v>
      </c>
      <c r="H349" t="s">
        <v>1856</v>
      </c>
      <c r="I349" t="s">
        <v>1857</v>
      </c>
      <c r="J349" t="s">
        <v>1858</v>
      </c>
    </row>
    <row r="350" spans="2:13">
      <c r="B350" t="e" vm="349">
        <v>#VALUE!</v>
      </c>
      <c r="D350" t="s">
        <v>1599</v>
      </c>
      <c r="E350" t="s">
        <v>1859</v>
      </c>
      <c r="F350" t="s">
        <v>1860</v>
      </c>
      <c r="G350" s="47" t="s">
        <v>1861</v>
      </c>
      <c r="H350" t="s">
        <v>1862</v>
      </c>
      <c r="I350" t="s">
        <v>1863</v>
      </c>
      <c r="J350" t="s">
        <v>1864</v>
      </c>
    </row>
    <row r="351" spans="2:13">
      <c r="B351" t="e" vm="350">
        <v>#VALUE!</v>
      </c>
      <c r="D351" t="s">
        <v>1599</v>
      </c>
      <c r="E351" t="s">
        <v>1859</v>
      </c>
      <c r="F351" t="s">
        <v>5</v>
      </c>
      <c r="G351" s="47" t="s">
        <v>1865</v>
      </c>
      <c r="H351" t="s">
        <v>1866</v>
      </c>
      <c r="I351" t="s">
        <v>1867</v>
      </c>
      <c r="J351" t="s">
        <v>41</v>
      </c>
    </row>
  </sheetData>
  <phoneticPr fontId="1" type="noConversion"/>
  <pageMargins left="0.7" right="0.7" top="0.75" bottom="0.75" header="0.3" footer="0.3"/>
  <pageSetup paperSize="9" orientation="portrait" horizontalDpi="0" verticalDpi="0" r:id="rId1"/>
  <drawing r:id="rId2"/>
  <tableParts count="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96945-5384-4CD9-8335-129F42C1CC9C}">
  <dimension ref="A1:M5"/>
  <sheetViews>
    <sheetView showGridLines="0" zoomScale="85" zoomScaleNormal="85" workbookViewId="0">
      <selection activeCell="A50" sqref="A50"/>
    </sheetView>
  </sheetViews>
  <sheetFormatPr defaultColWidth="8.796875" defaultRowHeight="13.9"/>
  <cols>
    <col min="1" max="1" width="19.3984375" customWidth="1"/>
    <col min="2" max="2" width="32.73046875" customWidth="1"/>
    <col min="12" max="12" width="21.796875" customWidth="1"/>
    <col min="13" max="13" width="39.73046875" customWidth="1"/>
  </cols>
  <sheetData>
    <row r="1" spans="1:13">
      <c r="A1" t="s">
        <v>1868</v>
      </c>
      <c r="B1" t="s">
        <v>1869</v>
      </c>
      <c r="L1" t="s">
        <v>2146</v>
      </c>
      <c r="M1" t="s">
        <v>1873</v>
      </c>
    </row>
    <row r="2" spans="1:13">
      <c r="A2" t="s">
        <v>1870</v>
      </c>
      <c r="B2" s="55" t="s">
        <v>2172</v>
      </c>
      <c r="L2" t="s">
        <v>2119</v>
      </c>
      <c r="M2" t="e" cm="1">
        <f t="array" ref="M2">_xlfn.LET(_xlpm.x,_xlfn.SINGLE(_xlfn._xlws.FILTER(#REF!,#REF!&lt;&gt;"ok","ok")),_xlpm.x)</f>
        <v>#REF!</v>
      </c>
    </row>
    <row r="3" spans="1:13">
      <c r="A3" t="s">
        <v>1871</v>
      </c>
      <c r="B3" s="56" t="s">
        <v>1872</v>
      </c>
      <c r="L3" t="s">
        <v>2120</v>
      </c>
      <c r="M3" t="str" cm="1">
        <f t="array" ref="M3">_xlfn.LET(_xlpm.x,_xlfn.SINGLE(_xlfn._xlws.FILTER(配置项_CPU选项表[自检],配置项_CPU选项表[自检]&lt;&gt;"ok","ok")),_xlpm.x)</f>
        <v>error:右侧选项执行失败: cvm!【 cvm!$DE$2】</v>
      </c>
    </row>
    <row r="4" spans="1:13">
      <c r="A4" s="39" t="s">
        <v>2171</v>
      </c>
      <c r="B4" s="57">
        <v>44587</v>
      </c>
      <c r="L4" t="s">
        <v>2121</v>
      </c>
      <c r="M4" t="str" cm="1">
        <f t="array" ref="M4">_xlfn.LET(_xlpm.x,_xlfn.SINGLE(_xlfn._xlws.FILTER(配置项_内存选项表[自检],配置项_内存选项表[自检]&lt;&gt;"ok","ok")),_xlpm.x)</f>
        <v>error:右侧选项执行失败: cvm!【 cvm!$FS$2】</v>
      </c>
    </row>
    <row r="5" spans="1:13">
      <c r="L5" t="s">
        <v>2145</v>
      </c>
      <c r="M5" s="21" t="str" cm="1">
        <f t="array" ref="M5">_xlfn.LET(
    _xlpm.x,_xlfn.SINGLE(_xlfn._xlws.FILTER(price[自检],(price[自检]&lt;&gt;"-") * (price[自检]&lt;&gt;"ok"),"ok")),
    _xlpm.x
)</f>
        <v>ok</v>
      </c>
    </row>
  </sheetData>
  <phoneticPr fontId="1" type="noConversion"/>
  <conditionalFormatting sqref="M2:M5">
    <cfRule type="cellIs" dxfId="1" priority="1" operator="equal">
      <formula>"ok"</formula>
    </cfRule>
    <cfRule type="cellIs" dxfId="0" priority="2" operator="notEqual">
      <formula>"ok"</formula>
    </cfRule>
  </conditionalFormatting>
  <hyperlinks>
    <hyperlink ref="B3" r:id="rId1" xr:uid="{9DA98056-ABA5-44FA-8710-E88A26BFEC90}"/>
  </hyperlinks>
  <pageMargins left="0.7" right="0.7" top="0.75" bottom="0.75" header="0.3" footer="0.3"/>
  <pageSetup paperSize="9" orientation="portrait" horizontalDpi="0" verticalDpi="0" r:id="rId2"/>
  <drawing r:id="rId3"/>
  <tableParts count="2">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08960-8F85-4C1D-BD51-C9492F75E34A}">
  <dimension ref="A1:F9"/>
  <sheetViews>
    <sheetView workbookViewId="0">
      <selection activeCell="A13" sqref="A13"/>
    </sheetView>
  </sheetViews>
  <sheetFormatPr defaultRowHeight="13.9"/>
  <cols>
    <col min="1" max="1" width="18" bestFit="1" customWidth="1"/>
    <col min="3" max="3" width="13.53125" customWidth="1"/>
    <col min="4" max="4" width="15.19921875" customWidth="1"/>
    <col min="5" max="5" width="26.265625" customWidth="1"/>
    <col min="6" max="6" width="48.6640625" customWidth="1"/>
  </cols>
  <sheetData>
    <row r="1" spans="1:6">
      <c r="A1" t="s">
        <v>45</v>
      </c>
      <c r="B1" t="s">
        <v>3339</v>
      </c>
      <c r="C1" t="s">
        <v>3340</v>
      </c>
      <c r="D1" t="s">
        <v>3341</v>
      </c>
      <c r="E1" t="s">
        <v>49</v>
      </c>
      <c r="F1" t="s">
        <v>3342</v>
      </c>
    </row>
    <row r="2" spans="1:6">
      <c r="A2" t="s">
        <v>6</v>
      </c>
      <c r="C2" t="s">
        <v>3334</v>
      </c>
      <c r="D2" t="s">
        <v>3335</v>
      </c>
      <c r="E2" t="s">
        <v>66</v>
      </c>
      <c r="F2" s="67" t="s">
        <v>3357</v>
      </c>
    </row>
    <row r="3" spans="1:6">
      <c r="A3" t="s">
        <v>8</v>
      </c>
      <c r="C3" t="s">
        <v>3334</v>
      </c>
      <c r="D3" t="s">
        <v>3335</v>
      </c>
      <c r="E3" t="s">
        <v>209</v>
      </c>
      <c r="F3" s="67" t="s">
        <v>3358</v>
      </c>
    </row>
    <row r="4" spans="1:6">
      <c r="A4" t="s">
        <v>7</v>
      </c>
      <c r="C4" t="s">
        <v>3334</v>
      </c>
      <c r="D4" t="s">
        <v>3335</v>
      </c>
      <c r="E4" t="s">
        <v>243</v>
      </c>
      <c r="F4" s="67" t="s">
        <v>3349</v>
      </c>
    </row>
    <row r="5" spans="1:6">
      <c r="A5" t="s">
        <v>3</v>
      </c>
      <c r="C5" t="s">
        <v>3334</v>
      </c>
      <c r="D5" t="s">
        <v>3335</v>
      </c>
      <c r="E5" t="s">
        <v>457</v>
      </c>
      <c r="F5" s="67" t="s">
        <v>3344</v>
      </c>
    </row>
    <row r="6" spans="1:6">
      <c r="A6" t="s">
        <v>3336</v>
      </c>
      <c r="C6" t="s">
        <v>3337</v>
      </c>
      <c r="D6" t="s">
        <v>3335</v>
      </c>
      <c r="E6" t="s">
        <v>3338</v>
      </c>
      <c r="F6" s="67" t="s">
        <v>2131</v>
      </c>
    </row>
    <row r="7" spans="1:6">
      <c r="A7" t="s">
        <v>1</v>
      </c>
      <c r="C7" t="s">
        <v>3334</v>
      </c>
      <c r="D7" t="s">
        <v>3335</v>
      </c>
      <c r="E7" t="s">
        <v>484</v>
      </c>
      <c r="F7" s="67" t="s">
        <v>2131</v>
      </c>
    </row>
    <row r="8" spans="1:6">
      <c r="A8" t="s">
        <v>2</v>
      </c>
      <c r="C8" t="s">
        <v>3334</v>
      </c>
      <c r="D8" t="s">
        <v>3335</v>
      </c>
      <c r="E8" t="s">
        <v>493</v>
      </c>
      <c r="F8" s="67" t="s">
        <v>2131</v>
      </c>
    </row>
    <row r="9" spans="1:6">
      <c r="A9" t="s">
        <v>4</v>
      </c>
      <c r="C9" t="s">
        <v>3334</v>
      </c>
      <c r="D9" t="s">
        <v>3335</v>
      </c>
      <c r="E9" t="s">
        <v>506</v>
      </c>
      <c r="F9" s="67" t="s">
        <v>2131</v>
      </c>
    </row>
  </sheetData>
  <phoneticPr fontId="1"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E5CAA-3493-4FCF-A729-C7D821053597}">
  <dimension ref="A1:C4"/>
  <sheetViews>
    <sheetView workbookViewId="0">
      <selection activeCell="A3" sqref="A3"/>
    </sheetView>
  </sheetViews>
  <sheetFormatPr defaultRowHeight="13.9"/>
  <cols>
    <col min="1" max="1" width="23.265625" customWidth="1"/>
    <col min="2" max="2" width="12.33203125" customWidth="1"/>
    <col min="3" max="3" width="54.33203125" customWidth="1"/>
  </cols>
  <sheetData>
    <row r="1" spans="1:3">
      <c r="A1" t="s">
        <v>3851</v>
      </c>
      <c r="B1" t="s">
        <v>3856</v>
      </c>
      <c r="C1" t="s">
        <v>3852</v>
      </c>
    </row>
    <row r="2" spans="1:3">
      <c r="A2" t="s">
        <v>3855</v>
      </c>
      <c r="B2" t="str">
        <f>"config!" &amp; ADDRESS(ROW(config[[#This Row],[value]]),COLUMN(config[[#This Row],[value]]))</f>
        <v>config!$C$2</v>
      </c>
      <c r="C2" s="94" t="s">
        <v>3857</v>
      </c>
    </row>
    <row r="3" spans="1:3">
      <c r="A3" t="s">
        <v>3853</v>
      </c>
      <c r="B3" t="str">
        <f>"config!" &amp; ADDRESS(ROW(config[[#This Row],[value]]),COLUMN(config[[#This Row],[value]]))</f>
        <v>config!$C$3</v>
      </c>
      <c r="C3" s="94" t="s">
        <v>3858</v>
      </c>
    </row>
    <row r="4" spans="1:3">
      <c r="A4" t="s">
        <v>3854</v>
      </c>
      <c r="B4" t="str">
        <f>"config!" &amp; ADDRESS(ROW(config[[#This Row],[value]]),COLUMN(config[[#This Row],[value]]))</f>
        <v>config!$C$4</v>
      </c>
      <c r="C4" s="94" t="s">
        <v>3859</v>
      </c>
    </row>
  </sheetData>
  <phoneticPr fontId="1"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E340-C6AF-41B5-BE9A-4B484621D482}">
  <dimension ref="A1:L4"/>
  <sheetViews>
    <sheetView zoomScale="70" zoomScaleNormal="70" workbookViewId="0">
      <selection activeCell="G2" sqref="G2"/>
    </sheetView>
  </sheetViews>
  <sheetFormatPr defaultColWidth="8.796875" defaultRowHeight="13.9"/>
  <cols>
    <col min="1" max="1" width="8.46484375" bestFit="1" customWidth="1"/>
    <col min="2" max="2" width="14.9296875" bestFit="1" customWidth="1"/>
    <col min="3" max="3" width="19.6640625" bestFit="1" customWidth="1"/>
    <col min="4" max="4" width="19.6640625" customWidth="1"/>
    <col min="5" max="5" width="8.59765625" customWidth="1"/>
    <col min="8" max="8" width="34" customWidth="1"/>
    <col min="9" max="9" width="10.6640625" customWidth="1"/>
    <col min="12" max="12" width="17" customWidth="1"/>
  </cols>
  <sheetData>
    <row r="1" spans="1:12">
      <c r="A1" t="s">
        <v>1874</v>
      </c>
      <c r="B1" t="s">
        <v>1875</v>
      </c>
      <c r="G1" s="49" t="str">
        <f>"region!"&amp;ADDRESS(ROW(G2),COLUMN(G2)) &amp; "#"</f>
        <v>region!$G$2#</v>
      </c>
      <c r="L1" s="49" t="str">
        <f>"region!"&amp;ADDRESS(ROW(L2),COLUMN(L2)) &amp; "#"</f>
        <v>region!$L$2#</v>
      </c>
    </row>
    <row r="2" spans="1:12">
      <c r="A2" t="s">
        <v>1876</v>
      </c>
      <c r="B2" t="s">
        <v>1877</v>
      </c>
      <c r="G2" t="str" cm="1">
        <f t="array" ref="G2">{"可手工输入"}</f>
        <v>可手工输入</v>
      </c>
      <c r="L2" t="str" cm="1">
        <f t="array" ref="L2">{"请先选择产品"}</f>
        <v>请先选择产品</v>
      </c>
    </row>
    <row r="3" spans="1:12">
      <c r="A3" t="s">
        <v>11</v>
      </c>
      <c r="B3" t="s">
        <v>1878</v>
      </c>
    </row>
    <row r="4" spans="1:12">
      <c r="A4" t="s">
        <v>1879</v>
      </c>
      <c r="B4" t="s">
        <v>1880</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B351-F065-4C48-8A5E-7273A04BE01A}">
  <dimension ref="A1:E35"/>
  <sheetViews>
    <sheetView workbookViewId="0">
      <selection activeCell="G1" sqref="G1"/>
    </sheetView>
  </sheetViews>
  <sheetFormatPr defaultColWidth="10.59765625" defaultRowHeight="13.9"/>
  <cols>
    <col min="1" max="1" width="14.86328125" customWidth="1"/>
    <col min="2" max="2" width="21.46484375" customWidth="1"/>
  </cols>
  <sheetData>
    <row r="1" spans="1:5" ht="14.25">
      <c r="A1" s="19" t="s">
        <v>1874</v>
      </c>
      <c r="B1" s="19" t="s">
        <v>2125</v>
      </c>
    </row>
    <row r="2" spans="1:5" ht="14.25">
      <c r="A2" s="20" t="s">
        <v>2126</v>
      </c>
      <c r="B2" s="20">
        <v>108</v>
      </c>
    </row>
    <row r="7" spans="1:5">
      <c r="A7" t="s">
        <v>2127</v>
      </c>
      <c r="E7" t="str">
        <f>"bwp!"&amp;ADDRESS(ROW(E8),COLUMN(E8)) &amp; "#"</f>
        <v>bwp!$E$8#</v>
      </c>
    </row>
    <row r="8" spans="1:5">
      <c r="A8">
        <v>1</v>
      </c>
      <c r="E8" cm="1">
        <f t="array" ref="E8:E35">bwp规格表[带宽Mbps/月]</f>
        <v>1</v>
      </c>
    </row>
    <row r="9" spans="1:5">
      <c r="A9">
        <v>2</v>
      </c>
      <c r="E9">
        <v>2</v>
      </c>
    </row>
    <row r="10" spans="1:5">
      <c r="A10">
        <v>3</v>
      </c>
      <c r="E10">
        <v>3</v>
      </c>
    </row>
    <row r="11" spans="1:5">
      <c r="A11">
        <v>4</v>
      </c>
      <c r="E11">
        <v>4</v>
      </c>
    </row>
    <row r="12" spans="1:5">
      <c r="A12">
        <v>5</v>
      </c>
      <c r="E12">
        <v>5</v>
      </c>
    </row>
    <row r="13" spans="1:5">
      <c r="A13">
        <v>6</v>
      </c>
      <c r="E13">
        <v>6</v>
      </c>
    </row>
    <row r="14" spans="1:5">
      <c r="A14">
        <v>7</v>
      </c>
      <c r="E14">
        <v>7</v>
      </c>
    </row>
    <row r="15" spans="1:5">
      <c r="A15">
        <v>8</v>
      </c>
      <c r="E15">
        <v>8</v>
      </c>
    </row>
    <row r="16" spans="1:5">
      <c r="A16">
        <v>9</v>
      </c>
      <c r="E16">
        <v>9</v>
      </c>
    </row>
    <row r="17" spans="1:5">
      <c r="A17">
        <v>10</v>
      </c>
      <c r="E17">
        <v>10</v>
      </c>
    </row>
    <row r="18" spans="1:5">
      <c r="A18">
        <v>20</v>
      </c>
      <c r="E18">
        <v>20</v>
      </c>
    </row>
    <row r="19" spans="1:5">
      <c r="A19">
        <v>30</v>
      </c>
      <c r="E19">
        <v>30</v>
      </c>
    </row>
    <row r="20" spans="1:5">
      <c r="A20">
        <v>40</v>
      </c>
      <c r="E20">
        <v>40</v>
      </c>
    </row>
    <row r="21" spans="1:5">
      <c r="A21">
        <v>50</v>
      </c>
      <c r="E21">
        <v>50</v>
      </c>
    </row>
    <row r="22" spans="1:5">
      <c r="A22">
        <v>60</v>
      </c>
      <c r="E22">
        <v>60</v>
      </c>
    </row>
    <row r="23" spans="1:5">
      <c r="A23">
        <v>70</v>
      </c>
      <c r="E23">
        <v>70</v>
      </c>
    </row>
    <row r="24" spans="1:5">
      <c r="A24">
        <v>80</v>
      </c>
      <c r="E24">
        <v>80</v>
      </c>
    </row>
    <row r="25" spans="1:5">
      <c r="A25">
        <v>90</v>
      </c>
      <c r="E25">
        <v>90</v>
      </c>
    </row>
    <row r="26" spans="1:5">
      <c r="A26">
        <v>100</v>
      </c>
      <c r="E26">
        <v>100</v>
      </c>
    </row>
    <row r="27" spans="1:5">
      <c r="A27">
        <v>200</v>
      </c>
      <c r="E27">
        <v>200</v>
      </c>
    </row>
    <row r="28" spans="1:5">
      <c r="A28">
        <v>300</v>
      </c>
      <c r="E28">
        <v>300</v>
      </c>
    </row>
    <row r="29" spans="1:5">
      <c r="A29">
        <v>400</v>
      </c>
      <c r="E29">
        <v>400</v>
      </c>
    </row>
    <row r="30" spans="1:5">
      <c r="A30">
        <v>500</v>
      </c>
      <c r="E30">
        <v>500</v>
      </c>
    </row>
    <row r="31" spans="1:5">
      <c r="A31">
        <v>600</v>
      </c>
      <c r="E31">
        <v>600</v>
      </c>
    </row>
    <row r="32" spans="1:5">
      <c r="A32">
        <v>700</v>
      </c>
      <c r="E32">
        <v>700</v>
      </c>
    </row>
    <row r="33" spans="1:5">
      <c r="A33">
        <v>800</v>
      </c>
      <c r="E33">
        <v>800</v>
      </c>
    </row>
    <row r="34" spans="1:5">
      <c r="A34">
        <v>900</v>
      </c>
      <c r="E34">
        <v>900</v>
      </c>
    </row>
    <row r="35" spans="1:5">
      <c r="A35">
        <v>1000</v>
      </c>
      <c r="E35">
        <v>1000</v>
      </c>
    </row>
  </sheetData>
  <phoneticPr fontId="1" type="noConversion"/>
  <pageMargins left="0.7" right="0.7" top="0.75" bottom="0.75" header="0.3" footer="0.3"/>
  <drawing r:id="rId1"/>
  <tableParts count="2">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2195A-7B31-4274-83E9-8A521E318709}">
  <dimension ref="A1:BC649"/>
  <sheetViews>
    <sheetView topLeftCell="E1" workbookViewId="0">
      <selection activeCell="I4" sqref="I4"/>
    </sheetView>
  </sheetViews>
  <sheetFormatPr defaultRowHeight="13.9"/>
  <cols>
    <col min="1" max="1" width="8.796875" bestFit="1" customWidth="1"/>
    <col min="2" max="2" width="4.9296875" bestFit="1" customWidth="1"/>
    <col min="3" max="3" width="80.53125" bestFit="1" customWidth="1"/>
    <col min="4" max="4" width="4.73046875" bestFit="1" customWidth="1"/>
    <col min="5" max="5" width="4.9296875" bestFit="1" customWidth="1"/>
    <col min="6" max="6" width="14.86328125" bestFit="1" customWidth="1"/>
    <col min="7" max="7" width="36.1328125" bestFit="1" customWidth="1"/>
    <col min="10" max="10" width="26.3984375" customWidth="1"/>
    <col min="13" max="13" width="19.73046875" customWidth="1"/>
  </cols>
  <sheetData>
    <row r="1" spans="1:55">
      <c r="A1" t="s">
        <v>49</v>
      </c>
      <c r="B1" t="s">
        <v>1874</v>
      </c>
      <c r="C1" t="s">
        <v>3834</v>
      </c>
      <c r="D1" t="s">
        <v>1882</v>
      </c>
      <c r="E1" t="s">
        <v>1883</v>
      </c>
      <c r="F1" t="s">
        <v>3849</v>
      </c>
      <c r="G1" t="s">
        <v>1888</v>
      </c>
      <c r="L1" s="4" t="s">
        <v>3844</v>
      </c>
    </row>
    <row r="2" spans="1:55">
      <c r="A2" t="s">
        <v>243</v>
      </c>
      <c r="B2" t="s">
        <v>1879</v>
      </c>
      <c r="C2" s="21" t="s">
        <v>3850</v>
      </c>
      <c r="D2" s="21"/>
      <c r="E2" s="21"/>
      <c r="F2" s="21" t="str">
        <f t="shared" ref="F2:F65" si="0">"选规格!"&amp;ADDRESS(ROW(L2),COLUMN(L2)) &amp; "#"</f>
        <v>选规格!$L$2#</v>
      </c>
      <c r="G2" s="21" t="str" cm="1">
        <f t="array" ref="G2">_xlfn.LET(_xlpm.x, L3,
         _xlpm.cellAddress, "【 选规格!" &amp; ADDRESS(ROW(选规格[[#This Row],[自检]]),COLUMN(选规格[[#This Row],[自检]])) &amp; "】",
         _xlfn.IFS(ISBLANK(_xlpm.x),   "error:右侧选项不足:" &amp;  _xlpm.cellAddress,
               ISERROR(_xlpm.x),   "error:右侧选项执行失败:" &amp; _xlpm.cellAddress,
               TRUE,             "ok")
)</f>
        <v>ok</v>
      </c>
      <c r="I2" s="95"/>
      <c r="L2" t="str" cm="1">
        <f t="array" ref="L2">IFERROR(_xlfn._xlws.SORT(
    _xlfn.UNIQUE(
        TRANSPOSE(
            _xlfn.FILTERXML("&lt;select&gt;&lt;x&gt;"&amp;SUBSTITUTE(选规格[[#This Row],[规格选项表]],",","&lt;/x&gt;&lt;x&gt;") &amp;"&lt;/x&gt;&lt;/select&gt;","//x")
        )
    )
),"无合适【规格】选项,请清除【CPU】或【内存】后再试")</f>
        <v>默认规格</v>
      </c>
    </row>
    <row r="3" spans="1:55">
      <c r="A3" t="s">
        <v>243</v>
      </c>
      <c r="B3" t="s">
        <v>1876</v>
      </c>
      <c r="C3" s="21" t="s">
        <v>3850</v>
      </c>
      <c r="D3" s="21"/>
      <c r="E3" s="21"/>
      <c r="F3" s="21" t="str">
        <f t="shared" si="0"/>
        <v>选规格!$L$3#</v>
      </c>
      <c r="G3" s="21" t="str" cm="1">
        <f t="array" ref="G3">_xlfn.LET(_xlpm.x, L4,
         _xlpm.cellAddress, "【 选规格!" &amp; ADDRESS(ROW(选规格[[#This Row],[自检]]),COLUMN(选规格[[#This Row],[自检]])) &amp; "】",
         _xlfn.IFS(ISBLANK(_xlpm.x),   "error:右侧选项不足:" &amp;  _xlpm.cellAddress,
               ISERROR(_xlpm.x),   "error:右侧选项执行失败:" &amp; _xlpm.cellAddress,
               TRUE,             "ok")
)</f>
        <v>ok</v>
      </c>
      <c r="J3" s="94"/>
      <c r="L3" t="str" cm="1">
        <f t="array" ref="L3">IFERROR(_xlfn._xlws.SORT(
    _xlfn.UNIQUE(
        TRANSPOSE(
            _xlfn.FILTERXML("&lt;select&gt;&lt;x&gt;"&amp;SUBSTITUTE(选规格[[#This Row],[规格选项表]],",","&lt;/x&gt;&lt;x&gt;") &amp;"&lt;/x&gt;&lt;/select&gt;","//x")
        )
    )
),"无合适【规格】选项,请清除【CPU】或【内存】后再试")</f>
        <v>默认规格</v>
      </c>
    </row>
    <row r="4" spans="1:55">
      <c r="A4" t="s">
        <v>243</v>
      </c>
      <c r="B4" t="s">
        <v>11</v>
      </c>
      <c r="C4" s="21" t="s">
        <v>3850</v>
      </c>
      <c r="D4" s="21"/>
      <c r="E4" s="21"/>
      <c r="F4" s="21" t="str">
        <f t="shared" si="0"/>
        <v>选规格!$L$4#</v>
      </c>
      <c r="G4" s="21" t="str" cm="1">
        <f t="array" ref="G4">_xlfn.LET(_xlpm.x, L5,
         _xlpm.cellAddress, "【 选规格!" &amp; ADDRESS(ROW(选规格[[#This Row],[自检]]),COLUMN(选规格[[#This Row],[自检]])) &amp; "】",
         _xlfn.IFS(ISBLANK(_xlpm.x),   "error:右侧选项不足:" &amp;  _xlpm.cellAddress,
               ISERROR(_xlpm.x),   "error:右侧选项执行失败:" &amp; _xlpm.cellAddress,
               TRUE,             "ok")
)</f>
        <v>ok</v>
      </c>
      <c r="I4" t="e" cm="1" vm="351">
        <f t="array" ref="I4">_xlfn._xlws.FILTER(选规格[规格选项表地址], (选规格[产品标识]="cvm")
                                                                             * (选规格[地域]=报价地域)
                                                                             * (选规格[CPU]=22)
                                                                             * (选规格[内存]=4) )</f>
        <v>#VALUE!</v>
      </c>
      <c r="L4" t="str" cm="1">
        <f t="array" ref="L4">IFERROR(_xlfn._xlws.SORT(
    _xlfn.UNIQUE(
        TRANSPOSE(
            _xlfn.FILTERXML("&lt;select&gt;&lt;x&gt;"&amp;SUBSTITUTE(选规格[[#This Row],[规格选项表]],",","&lt;/x&gt;&lt;x&gt;") &amp;"&lt;/x&gt;&lt;/select&gt;","//x")
        )
    )
),"无合适【规格】选项,请清除【CPU】或【内存】后再试")</f>
        <v>默认规格</v>
      </c>
    </row>
    <row r="5" spans="1:55">
      <c r="A5" t="s">
        <v>66</v>
      </c>
      <c r="B5" t="s">
        <v>1876</v>
      </c>
      <c r="C5" s="21" t="s">
        <v>3359</v>
      </c>
      <c r="D5" s="21"/>
      <c r="E5" s="21"/>
      <c r="F5" s="21" t="str">
        <f t="shared" si="0"/>
        <v>选规格!$L$5#</v>
      </c>
      <c r="G5" s="21" t="str" cm="1">
        <f t="array" ref="G5">_xlfn.LET(_xlpm.x, L6,
         _xlpm.cellAddress, "【 选规格!" &amp; ADDRESS(ROW(选规格[[#This Row],[自检]]),COLUMN(选规格[[#This Row],[自检]])) &amp; "】",
         _xlfn.IFS(ISBLANK(_xlpm.x),   "error:右侧选项不足:" &amp;  _xlpm.cellAddress,
               ISERROR(_xlpm.x),   "error:右侧选项执行失败:" &amp; _xlpm.cellAddress,
               TRUE,             "ok")
)</f>
        <v>ok</v>
      </c>
      <c r="L5" t="str" cm="1">
        <f t="array" ref="L5:AZ5">IFERROR(_xlfn._xlws.SORT(
    _xlfn.UNIQUE(
        TRANSPOSE(
            _xlfn.FILTERXML("&lt;select&gt;&lt;x&gt;"&amp;SUBSTITUTE(选规格[[#This Row],[规格选项表]],",","&lt;/x&gt;&lt;x&gt;") &amp;"&lt;/x&gt;&lt;/select&gt;","//x")
        )
    )
),"无合适【规格】选项,请清除【CPU】或【内存】后再试")</f>
        <v>高IO型黑石物理服务器BMI5</v>
      </c>
      <c r="M5" t="str">
        <v>高IO型IT5</v>
      </c>
      <c r="N5" t="str">
        <v>高IO型IT3</v>
      </c>
      <c r="O5" t="str">
        <v>高IO型I3</v>
      </c>
      <c r="P5" t="str">
        <v>计算网络增强型CN3</v>
      </c>
      <c r="Q5" t="str">
        <v>计算型C6</v>
      </c>
      <c r="R5" t="str">
        <v>计算型C5</v>
      </c>
      <c r="S5" t="str">
        <v>计算型C4</v>
      </c>
      <c r="T5" t="str">
        <v>计算型C3</v>
      </c>
      <c r="U5" t="str">
        <v>计算型C2</v>
      </c>
      <c r="V5" t="str">
        <v>标准网络优化型SN3ne</v>
      </c>
      <c r="W5" t="str">
        <v>标准存储增强型S5se</v>
      </c>
      <c r="X5" t="str">
        <v>标准型黑石物理服务器BMS4</v>
      </c>
      <c r="Y5" t="str">
        <v>标准型SA3</v>
      </c>
      <c r="Z5" t="str">
        <v>标准型SA2</v>
      </c>
      <c r="AA5" t="str">
        <v>标准型SA1</v>
      </c>
      <c r="AB5" t="str">
        <v>标准型S6</v>
      </c>
      <c r="AC5" t="str">
        <v>标准型S5</v>
      </c>
      <c r="AD5" t="str">
        <v>标准型S4</v>
      </c>
      <c r="AE5" t="str">
        <v>标准型S3</v>
      </c>
      <c r="AF5" t="str">
        <v>标准型S2</v>
      </c>
      <c r="AG5" t="str">
        <v>标准型S1</v>
      </c>
      <c r="AH5" t="str">
        <v>大数据型黑石物理服务器BMD2</v>
      </c>
      <c r="AI5" t="str">
        <v>大数据型D3</v>
      </c>
      <c r="AJ5" t="str">
        <v>大数据型D2</v>
      </c>
      <c r="AK5" t="str">
        <v>内存型MA2</v>
      </c>
      <c r="AL5" t="str">
        <v>内存型M6</v>
      </c>
      <c r="AM5" t="str">
        <v>内存型M5</v>
      </c>
      <c r="AN5" t="str">
        <v>内存型M4</v>
      </c>
      <c r="AO5" t="str">
        <v>内存型M3</v>
      </c>
      <c r="AP5" t="str">
        <v>内存型M2</v>
      </c>
      <c r="AQ5" t="str">
        <v>内存型M1</v>
      </c>
      <c r="AR5" t="str">
        <v>GPU计算型GT4</v>
      </c>
      <c r="AS5" t="str">
        <v>GPU计算型GN8</v>
      </c>
      <c r="AT5" t="str">
        <v>GPU计算型GN7</v>
      </c>
      <c r="AU5" t="str">
        <v>GPU计算型GN6S</v>
      </c>
      <c r="AV5" t="str">
        <v>GPU计算型GN10Xp</v>
      </c>
      <c r="AW5" t="str">
        <v>GPU计算型GN10X</v>
      </c>
      <c r="AX5" t="str">
        <v>GPU推理型GI3X</v>
      </c>
      <c r="AY5" t="str">
        <v>GPU型黑石物理服务器BMG5t</v>
      </c>
      <c r="AZ5" t="str">
        <v>FPGA加速型FX4</v>
      </c>
    </row>
    <row r="6" spans="1:55">
      <c r="A6" t="s">
        <v>66</v>
      </c>
      <c r="B6" t="s">
        <v>1879</v>
      </c>
      <c r="C6" s="21" t="s">
        <v>3362</v>
      </c>
      <c r="D6" s="21"/>
      <c r="E6" s="21"/>
      <c r="F6" s="21" t="str">
        <f t="shared" si="0"/>
        <v>选规格!$L$6#</v>
      </c>
      <c r="G6" s="21" t="str" cm="1">
        <f t="array" ref="G6">_xlfn.LET(_xlpm.x, L7,
         _xlpm.cellAddress, "【 选规格!" &amp; ADDRESS(ROW(选规格[[#This Row],[自检]]),COLUMN(选规格[[#This Row],[自检]])) &amp; "】",
         _xlfn.IFS(ISBLANK(_xlpm.x),   "error:右侧选项不足:" &amp;  _xlpm.cellAddress,
               ISERROR(_xlpm.x),   "error:右侧选项执行失败:" &amp; _xlpm.cellAddress,
               TRUE,             "ok")
)</f>
        <v>ok</v>
      </c>
      <c r="L6" t="str" cm="1">
        <f t="array" ref="L6:BC6">IFERROR(_xlfn._xlws.SORT(
    _xlfn.UNIQUE(
        TRANSPOSE(
            _xlfn.FILTERXML("&lt;select&gt;&lt;x&gt;"&amp;SUBSTITUTE(选规格[[#This Row],[规格选项表]],",","&lt;/x&gt;&lt;x&gt;") &amp;"&lt;/x&gt;&lt;/select&gt;","//x")
        )
    )
),"无合适【规格】选项,请清除【CPU】或【内存】后再试")</f>
        <v>高IO型黑石物理服务器BMI5</v>
      </c>
      <c r="M6" t="str">
        <v>高IO型IT5</v>
      </c>
      <c r="N6" t="str">
        <v>高IO型IT3</v>
      </c>
      <c r="O6" t="str">
        <v>高IO型I3</v>
      </c>
      <c r="P6" t="str">
        <v>计算网络增强型CN3</v>
      </c>
      <c r="Q6" t="str">
        <v>计算型C6</v>
      </c>
      <c r="R6" t="str">
        <v>计算型C5</v>
      </c>
      <c r="S6" t="str">
        <v>计算型C4</v>
      </c>
      <c r="T6" t="str">
        <v>计算型C3</v>
      </c>
      <c r="U6" t="str">
        <v>计算型C2</v>
      </c>
      <c r="V6" t="str">
        <v>标准网络优化型SN3ne</v>
      </c>
      <c r="W6" t="str">
        <v>标准存储增强型S5se</v>
      </c>
      <c r="X6" t="str">
        <v>标准型黑石物理服务器BMS4</v>
      </c>
      <c r="Y6" t="str">
        <v>标准型SA3</v>
      </c>
      <c r="Z6" t="str">
        <v>标准型SA2</v>
      </c>
      <c r="AA6" t="str">
        <v>标准型SA1</v>
      </c>
      <c r="AB6" t="str">
        <v>标准型S6</v>
      </c>
      <c r="AC6" t="str">
        <v>标准型S5</v>
      </c>
      <c r="AD6" t="str">
        <v>标准型S4</v>
      </c>
      <c r="AE6" t="str">
        <v>标准型S3</v>
      </c>
      <c r="AF6" t="str">
        <v>标准型S2</v>
      </c>
      <c r="AG6" t="str">
        <v>标准型S1</v>
      </c>
      <c r="AH6" t="str">
        <v>大数据型黑石物理服务器BMD3s</v>
      </c>
      <c r="AI6" t="str">
        <v>大数据型黑石物理服务器BMD2</v>
      </c>
      <c r="AJ6" t="str">
        <v>大数据型D3</v>
      </c>
      <c r="AK6" t="str">
        <v>大数据型D2</v>
      </c>
      <c r="AL6" t="str">
        <v>大数据型D1</v>
      </c>
      <c r="AM6" t="str">
        <v>内存型MA2</v>
      </c>
      <c r="AN6" t="str">
        <v>内存型M6</v>
      </c>
      <c r="AO6" t="str">
        <v>内存型M5</v>
      </c>
      <c r="AP6" t="str">
        <v>内存型M4</v>
      </c>
      <c r="AQ6" t="str">
        <v>内存型M2</v>
      </c>
      <c r="AR6" t="str">
        <v>内存型M1</v>
      </c>
      <c r="AS6" t="str">
        <v>GPU计算型GT4</v>
      </c>
      <c r="AT6" t="str">
        <v>GPU计算型GN8</v>
      </c>
      <c r="AU6" t="str">
        <v>GPU计算型GN7</v>
      </c>
      <c r="AV6" t="str">
        <v>GPU计算型GN6S</v>
      </c>
      <c r="AW6" t="str">
        <v>GPU计算型GN6</v>
      </c>
      <c r="AX6" t="str">
        <v>GPU计算型GN10Xp</v>
      </c>
      <c r="AY6" t="str">
        <v>GPU计算型GN10X</v>
      </c>
      <c r="AZ6" t="str">
        <v>GPU推理型GI3X</v>
      </c>
      <c r="BA6" t="str">
        <v>GPU型黑石物理服务器BMG5v</v>
      </c>
      <c r="BB6" t="str">
        <v>GPU型黑石物理服务器BMG5t</v>
      </c>
      <c r="BC6" t="str">
        <v>FPGA加速型FX4</v>
      </c>
    </row>
    <row r="7" spans="1:55">
      <c r="A7" t="s">
        <v>66</v>
      </c>
      <c r="B7" t="s">
        <v>11</v>
      </c>
      <c r="C7" s="21" t="s">
        <v>3365</v>
      </c>
      <c r="D7" s="21"/>
      <c r="E7" s="21"/>
      <c r="F7" s="21" t="str">
        <f t="shared" si="0"/>
        <v>选规格!$L$7#</v>
      </c>
      <c r="G7" s="21" t="str" cm="1">
        <f t="array" ref="G7">_xlfn.LET(_xlpm.x, L8,
         _xlpm.cellAddress, "【 选规格!" &amp; ADDRESS(ROW(选规格[[#This Row],[自检]]),COLUMN(选规格[[#This Row],[自检]])) &amp; "】",
         _xlfn.IFS(ISBLANK(_xlpm.x),   "error:右侧选项不足:" &amp;  _xlpm.cellAddress,
               ISERROR(_xlpm.x),   "error:右侧选项执行失败:" &amp; _xlpm.cellAddress,
               TRUE,             "ok")
)</f>
        <v>ok</v>
      </c>
      <c r="L7" t="str" cm="1">
        <f t="array" ref="L7:AY7">IFERROR(_xlfn._xlws.SORT(
    _xlfn.UNIQUE(
        TRANSPOSE(
            _xlfn.FILTERXML("&lt;select&gt;&lt;x&gt;"&amp;SUBSTITUTE(选规格[[#This Row],[规格选项表]],",","&lt;/x&gt;&lt;x&gt;") &amp;"&lt;/x&gt;&lt;/select&gt;","//x")
        )
    )
),"无合适【规格】选项,请清除【CPU】或【内存】后再试")</f>
        <v>高IO型黑石物理服务器BMI5</v>
      </c>
      <c r="M7" t="str">
        <v>高IO型IT5</v>
      </c>
      <c r="N7" t="str">
        <v>高IO型IT3</v>
      </c>
      <c r="O7" t="str">
        <v>高IO型I3</v>
      </c>
      <c r="P7" t="str">
        <v>计算网络增强型CN3</v>
      </c>
      <c r="Q7" t="str">
        <v>计算型C5</v>
      </c>
      <c r="R7" t="str">
        <v>计算型C4</v>
      </c>
      <c r="S7" t="str">
        <v>计算型C3</v>
      </c>
      <c r="T7" t="str">
        <v>计算型C2</v>
      </c>
      <c r="U7" t="str">
        <v>标准网络优化型SN3ne</v>
      </c>
      <c r="V7" t="str">
        <v>标准存储增强型S5se</v>
      </c>
      <c r="W7" t="str">
        <v>标准型黑石物理服务器BMS4</v>
      </c>
      <c r="X7" t="str">
        <v>标准型SA3</v>
      </c>
      <c r="Y7" t="str">
        <v>标准型SA2</v>
      </c>
      <c r="Z7" t="str">
        <v>标准型SA1</v>
      </c>
      <c r="AA7" t="str">
        <v>标准型S6</v>
      </c>
      <c r="AB7" t="str">
        <v>标准型S5</v>
      </c>
      <c r="AC7" t="str">
        <v>标准型S4</v>
      </c>
      <c r="AD7" t="str">
        <v>标准型S3</v>
      </c>
      <c r="AE7" t="str">
        <v>标准型S2</v>
      </c>
      <c r="AF7" t="str">
        <v>大数据型黑石物理服务器BMD3s</v>
      </c>
      <c r="AG7" t="str">
        <v>大数据型黑石物理服务器BMD2</v>
      </c>
      <c r="AH7" t="str">
        <v>大数据型D3</v>
      </c>
      <c r="AI7" t="str">
        <v>大数据型D2</v>
      </c>
      <c r="AJ7" t="str">
        <v>大数据型D1</v>
      </c>
      <c r="AK7" t="str">
        <v>内存型MA2</v>
      </c>
      <c r="AL7" t="str">
        <v>内存型M6</v>
      </c>
      <c r="AM7" t="str">
        <v>内存型M5</v>
      </c>
      <c r="AN7" t="str">
        <v>内存型M4</v>
      </c>
      <c r="AO7" t="str">
        <v>内存型M3</v>
      </c>
      <c r="AP7" t="str">
        <v>内存型M2</v>
      </c>
      <c r="AQ7" t="str">
        <v>GPU计算型GT4</v>
      </c>
      <c r="AR7" t="str">
        <v>GPU计算型GN8</v>
      </c>
      <c r="AS7" t="str">
        <v>GPU计算型GN7</v>
      </c>
      <c r="AT7" t="str">
        <v>GPU计算型GN6S</v>
      </c>
      <c r="AU7" t="str">
        <v>GPU计算型GN10Xp</v>
      </c>
      <c r="AV7" t="str">
        <v>GPU计算型GN10X</v>
      </c>
      <c r="AW7" t="str">
        <v>GPU推理型GI3X</v>
      </c>
      <c r="AX7" t="str">
        <v>GPU型黑石物理服务器BMG5t</v>
      </c>
      <c r="AY7" t="str">
        <v>FPGA加速型FX4</v>
      </c>
    </row>
    <row r="8" spans="1:55">
      <c r="A8" t="s">
        <v>243</v>
      </c>
      <c r="B8" t="s">
        <v>1879</v>
      </c>
      <c r="C8" s="21" t="s">
        <v>3850</v>
      </c>
      <c r="D8" s="21">
        <v>1</v>
      </c>
      <c r="E8" s="21">
        <v>1</v>
      </c>
      <c r="F8" s="21" t="str">
        <f t="shared" si="0"/>
        <v>选规格!$L$8#</v>
      </c>
      <c r="G8" s="21" t="str" cm="1">
        <f t="array" ref="G8">_xlfn.LET(_xlpm.x, L9,
         _xlpm.cellAddress, "【 选规格!" &amp; ADDRESS(ROW(选规格[[#This Row],[自检]]),COLUMN(选规格[[#This Row],[自检]])) &amp; "】",
         _xlfn.IFS(ISBLANK(_xlpm.x),   "error:右侧选项不足:" &amp;  _xlpm.cellAddress,
               ISERROR(_xlpm.x),   "error:右侧选项执行失败:" &amp; _xlpm.cellAddress,
               TRUE,             "ok")
)</f>
        <v>ok</v>
      </c>
      <c r="L8" t="str" cm="1">
        <f t="array" ref="L8">IFERROR(_xlfn._xlws.SORT(
    _xlfn.UNIQUE(
        TRANSPOSE(
            _xlfn.FILTERXML("&lt;select&gt;&lt;x&gt;"&amp;SUBSTITUTE(选规格[[#This Row],[规格选项表]],",","&lt;/x&gt;&lt;x&gt;") &amp;"&lt;/x&gt;&lt;/select&gt;","//x")
        )
    )
),"无合适【规格】选项,请清除【CPU】或【内存】后再试")</f>
        <v>默认规格</v>
      </c>
    </row>
    <row r="9" spans="1:55">
      <c r="A9" t="s">
        <v>243</v>
      </c>
      <c r="B9" t="s">
        <v>1879</v>
      </c>
      <c r="C9" s="21" t="s">
        <v>3850</v>
      </c>
      <c r="D9" s="21">
        <v>1</v>
      </c>
      <c r="E9" s="21">
        <v>2</v>
      </c>
      <c r="F9" s="21" t="str">
        <f t="shared" si="0"/>
        <v>选规格!$L$9#</v>
      </c>
      <c r="G9" s="21" t="str" cm="1">
        <f t="array" ref="G9">_xlfn.LET(_xlpm.x, L10,
         _xlpm.cellAddress, "【 选规格!" &amp; ADDRESS(ROW(选规格[[#This Row],[自检]]),COLUMN(选规格[[#This Row],[自检]])) &amp; "】",
         _xlfn.IFS(ISBLANK(_xlpm.x),   "error:右侧选项不足:" &amp;  _xlpm.cellAddress,
               ISERROR(_xlpm.x),   "error:右侧选项执行失败:" &amp; _xlpm.cellAddress,
               TRUE,             "ok")
)</f>
        <v>ok</v>
      </c>
      <c r="L9" t="str" cm="1">
        <f t="array" ref="L9">IFERROR(_xlfn._xlws.SORT(
    _xlfn.UNIQUE(
        TRANSPOSE(
            _xlfn.FILTERXML("&lt;select&gt;&lt;x&gt;"&amp;SUBSTITUTE(选规格[[#This Row],[规格选项表]],",","&lt;/x&gt;&lt;x&gt;") &amp;"&lt;/x&gt;&lt;/select&gt;","//x")
        )
    )
),"无合适【规格】选项,请清除【CPU】或【内存】后再试")</f>
        <v>默认规格</v>
      </c>
    </row>
    <row r="10" spans="1:55">
      <c r="A10" t="s">
        <v>243</v>
      </c>
      <c r="B10" t="s">
        <v>1879</v>
      </c>
      <c r="C10" s="21" t="s">
        <v>3850</v>
      </c>
      <c r="D10" s="21">
        <v>2</v>
      </c>
      <c r="E10" s="21">
        <v>4</v>
      </c>
      <c r="F10" s="21" t="str">
        <f t="shared" si="0"/>
        <v>选规格!$L$10#</v>
      </c>
      <c r="G10" s="21" t="str" cm="1">
        <f t="array" ref="G10">_xlfn.LET(_xlpm.x, L11,
         _xlpm.cellAddress, "【 选规格!" &amp; ADDRESS(ROW(选规格[[#This Row],[自检]]),COLUMN(选规格[[#This Row],[自检]])) &amp; "】",
         _xlfn.IFS(ISBLANK(_xlpm.x),   "error:右侧选项不足:" &amp;  _xlpm.cellAddress,
               ISERROR(_xlpm.x),   "error:右侧选项执行失败:" &amp; _xlpm.cellAddress,
               TRUE,             "ok")
)</f>
        <v>ok</v>
      </c>
      <c r="L10" t="str" cm="1">
        <f t="array" ref="L10">IFERROR(_xlfn._xlws.SORT(
    _xlfn.UNIQUE(
        TRANSPOSE(
            _xlfn.FILTERXML("&lt;select&gt;&lt;x&gt;"&amp;SUBSTITUTE(选规格[[#This Row],[规格选项表]],",","&lt;/x&gt;&lt;x&gt;") &amp;"&lt;/x&gt;&lt;/select&gt;","//x")
        )
    )
),"无合适【规格】选项,请清除【CPU】或【内存】后再试")</f>
        <v>默认规格</v>
      </c>
    </row>
    <row r="11" spans="1:55">
      <c r="A11" t="s">
        <v>243</v>
      </c>
      <c r="B11" t="s">
        <v>1879</v>
      </c>
      <c r="C11" s="21" t="s">
        <v>3850</v>
      </c>
      <c r="D11" s="21">
        <v>4</v>
      </c>
      <c r="E11" s="21">
        <v>8</v>
      </c>
      <c r="F11" s="21" t="str">
        <f t="shared" si="0"/>
        <v>选规格!$L$11#</v>
      </c>
      <c r="G11" s="21" t="str" cm="1">
        <f t="array" ref="G11">_xlfn.LET(_xlpm.x, L12,
         _xlpm.cellAddress, "【 选规格!" &amp; ADDRESS(ROW(选规格[[#This Row],[自检]]),COLUMN(选规格[[#This Row],[自检]])) &amp; "】",
         _xlfn.IFS(ISBLANK(_xlpm.x),   "error:右侧选项不足:" &amp;  _xlpm.cellAddress,
               ISERROR(_xlpm.x),   "error:右侧选项执行失败:" &amp; _xlpm.cellAddress,
               TRUE,             "ok")
)</f>
        <v>ok</v>
      </c>
      <c r="L11" t="str" cm="1">
        <f t="array" ref="L11">IFERROR(_xlfn._xlws.SORT(
    _xlfn.UNIQUE(
        TRANSPOSE(
            _xlfn.FILTERXML("&lt;select&gt;&lt;x&gt;"&amp;SUBSTITUTE(选规格[[#This Row],[规格选项表]],",","&lt;/x&gt;&lt;x&gt;") &amp;"&lt;/x&gt;&lt;/select&gt;","//x")
        )
    )
),"无合适【规格】选项,请清除【CPU】或【内存】后再试")</f>
        <v>默认规格</v>
      </c>
    </row>
    <row r="12" spans="1:55">
      <c r="A12" t="s">
        <v>243</v>
      </c>
      <c r="B12" t="s">
        <v>1879</v>
      </c>
      <c r="C12" s="21" t="s">
        <v>3850</v>
      </c>
      <c r="D12" s="21">
        <v>8</v>
      </c>
      <c r="E12" s="21">
        <v>16</v>
      </c>
      <c r="F12" s="21" t="str">
        <f t="shared" si="0"/>
        <v>选规格!$L$12#</v>
      </c>
      <c r="G12" s="21" t="str" cm="1">
        <f t="array" ref="G12">_xlfn.LET(_xlpm.x, L13,
         _xlpm.cellAddress, "【 选规格!" &amp; ADDRESS(ROW(选规格[[#This Row],[自检]]),COLUMN(选规格[[#This Row],[自检]])) &amp; "】",
         _xlfn.IFS(ISBLANK(_xlpm.x),   "error:右侧选项不足:" &amp;  _xlpm.cellAddress,
               ISERROR(_xlpm.x),   "error:右侧选项执行失败:" &amp; _xlpm.cellAddress,
               TRUE,             "ok")
)</f>
        <v>ok</v>
      </c>
      <c r="L12" t="str" cm="1">
        <f t="array" ref="L12">IFERROR(_xlfn._xlws.SORT(
    _xlfn.UNIQUE(
        TRANSPOSE(
            _xlfn.FILTERXML("&lt;select&gt;&lt;x&gt;"&amp;SUBSTITUTE(选规格[[#This Row],[规格选项表]],",","&lt;/x&gt;&lt;x&gt;") &amp;"&lt;/x&gt;&lt;/select&gt;","//x")
        )
    )
),"无合适【规格】选项,请清除【CPU】或【内存】后再试")</f>
        <v>默认规格</v>
      </c>
    </row>
    <row r="13" spans="1:55">
      <c r="A13" t="s">
        <v>243</v>
      </c>
      <c r="B13" t="s">
        <v>1879</v>
      </c>
      <c r="C13" s="21" t="s">
        <v>3850</v>
      </c>
      <c r="D13" s="21">
        <v>4</v>
      </c>
      <c r="E13" s="21">
        <v>16</v>
      </c>
      <c r="F13" s="21" t="str">
        <f t="shared" si="0"/>
        <v>选规格!$L$13#</v>
      </c>
      <c r="G13" s="21" t="str" cm="1">
        <f t="array" ref="G13">_xlfn.LET(_xlpm.x, L14,
         _xlpm.cellAddress, "【 选规格!" &amp; ADDRESS(ROW(选规格[[#This Row],[自检]]),COLUMN(选规格[[#This Row],[自检]])) &amp; "】",
         _xlfn.IFS(ISBLANK(_xlpm.x),   "error:右侧选项不足:" &amp;  _xlpm.cellAddress,
               ISERROR(_xlpm.x),   "error:右侧选项执行失败:" &amp; _xlpm.cellAddress,
               TRUE,             "ok")
)</f>
        <v>ok</v>
      </c>
      <c r="L13" t="str" cm="1">
        <f t="array" ref="L13">IFERROR(_xlfn._xlws.SORT(
    _xlfn.UNIQUE(
        TRANSPOSE(
            _xlfn.FILTERXML("&lt;select&gt;&lt;x&gt;"&amp;SUBSTITUTE(选规格[[#This Row],[规格选项表]],",","&lt;/x&gt;&lt;x&gt;") &amp;"&lt;/x&gt;&lt;/select&gt;","//x")
        )
    )
),"无合适【规格】选项,请清除【CPU】或【内存】后再试")</f>
        <v>默认规格</v>
      </c>
    </row>
    <row r="14" spans="1:55">
      <c r="A14" t="s">
        <v>243</v>
      </c>
      <c r="B14" t="s">
        <v>1879</v>
      </c>
      <c r="C14" s="21" t="s">
        <v>3850</v>
      </c>
      <c r="D14" s="21">
        <v>8</v>
      </c>
      <c r="E14" s="21">
        <v>32</v>
      </c>
      <c r="F14" s="21" t="str">
        <f t="shared" si="0"/>
        <v>选规格!$L$14#</v>
      </c>
      <c r="G14" s="21" t="str" cm="1">
        <f t="array" ref="G14">_xlfn.LET(_xlpm.x, L15,
         _xlpm.cellAddress, "【 选规格!" &amp; ADDRESS(ROW(选规格[[#This Row],[自检]]),COLUMN(选规格[[#This Row],[自检]])) &amp; "】",
         _xlfn.IFS(ISBLANK(_xlpm.x),   "error:右侧选项不足:" &amp;  _xlpm.cellAddress,
               ISERROR(_xlpm.x),   "error:右侧选项执行失败:" &amp; _xlpm.cellAddress,
               TRUE,             "ok")
)</f>
        <v>ok</v>
      </c>
      <c r="L14" t="str" cm="1">
        <f t="array" ref="L14">IFERROR(_xlfn._xlws.SORT(
    _xlfn.UNIQUE(
        TRANSPOSE(
            _xlfn.FILTERXML("&lt;select&gt;&lt;x&gt;"&amp;SUBSTITUTE(选规格[[#This Row],[规格选项表]],",","&lt;/x&gt;&lt;x&gt;") &amp;"&lt;/x&gt;&lt;/select&gt;","//x")
        )
    )
),"无合适【规格】选项,请清除【CPU】或【内存】后再试")</f>
        <v>默认规格</v>
      </c>
    </row>
    <row r="15" spans="1:55">
      <c r="A15" t="s">
        <v>243</v>
      </c>
      <c r="B15" t="s">
        <v>1879</v>
      </c>
      <c r="C15" s="21" t="s">
        <v>3850</v>
      </c>
      <c r="D15" s="21">
        <v>16</v>
      </c>
      <c r="E15" s="21">
        <v>32</v>
      </c>
      <c r="F15" s="21" t="str">
        <f t="shared" si="0"/>
        <v>选规格!$L$15#</v>
      </c>
      <c r="G15" s="21" t="str" cm="1">
        <f t="array" ref="G15">_xlfn.LET(_xlpm.x, L16,
         _xlpm.cellAddress, "【 选规格!" &amp; ADDRESS(ROW(选规格[[#This Row],[自检]]),COLUMN(选规格[[#This Row],[自检]])) &amp; "】",
         _xlfn.IFS(ISBLANK(_xlpm.x),   "error:右侧选项不足:" &amp;  _xlpm.cellAddress,
               ISERROR(_xlpm.x),   "error:右侧选项执行失败:" &amp; _xlpm.cellAddress,
               TRUE,             "ok")
)</f>
        <v>ok</v>
      </c>
      <c r="L15" t="str" cm="1">
        <f t="array" ref="L15">IFERROR(_xlfn._xlws.SORT(
    _xlfn.UNIQUE(
        TRANSPOSE(
            _xlfn.FILTERXML("&lt;select&gt;&lt;x&gt;"&amp;SUBSTITUTE(选规格[[#This Row],[规格选项表]],",","&lt;/x&gt;&lt;x&gt;") &amp;"&lt;/x&gt;&lt;/select&gt;","//x")
        )
    )
),"无合适【规格】选项,请清除【CPU】或【内存】后再试")</f>
        <v>默认规格</v>
      </c>
    </row>
    <row r="16" spans="1:55">
      <c r="A16" t="s">
        <v>243</v>
      </c>
      <c r="B16" t="s">
        <v>1879</v>
      </c>
      <c r="C16" s="21" t="s">
        <v>3850</v>
      </c>
      <c r="D16" s="21">
        <v>16</v>
      </c>
      <c r="E16" s="21">
        <v>64</v>
      </c>
      <c r="F16" s="21" t="str">
        <f t="shared" si="0"/>
        <v>选规格!$L$16#</v>
      </c>
      <c r="G16" s="21" t="str" cm="1">
        <f t="array" ref="G16">_xlfn.LET(_xlpm.x, L17,
         _xlpm.cellAddress, "【 选规格!" &amp; ADDRESS(ROW(选规格[[#This Row],[自检]]),COLUMN(选规格[[#This Row],[自检]])) &amp; "】",
         _xlfn.IFS(ISBLANK(_xlpm.x),   "error:右侧选项不足:" &amp;  _xlpm.cellAddress,
               ISERROR(_xlpm.x),   "error:右侧选项执行失败:" &amp; _xlpm.cellAddress,
               TRUE,             "ok")
)</f>
        <v>ok</v>
      </c>
      <c r="L16" t="str" cm="1">
        <f t="array" ref="L16">IFERROR(_xlfn._xlws.SORT(
    _xlfn.UNIQUE(
        TRANSPOSE(
            _xlfn.FILTERXML("&lt;select&gt;&lt;x&gt;"&amp;SUBSTITUTE(选规格[[#This Row],[规格选项表]],",","&lt;/x&gt;&lt;x&gt;") &amp;"&lt;/x&gt;&lt;/select&gt;","//x")
        )
    )
),"无合适【规格】选项,请清除【CPU】或【内存】后再试")</f>
        <v>默认规格</v>
      </c>
    </row>
    <row r="17" spans="1:12">
      <c r="A17" t="s">
        <v>243</v>
      </c>
      <c r="B17" t="s">
        <v>1879</v>
      </c>
      <c r="C17" s="21" t="s">
        <v>3850</v>
      </c>
      <c r="D17" s="21">
        <v>16</v>
      </c>
      <c r="E17" s="21">
        <v>96</v>
      </c>
      <c r="F17" s="21" t="str">
        <f t="shared" si="0"/>
        <v>选规格!$L$17#</v>
      </c>
      <c r="G17" s="21" t="str" cm="1">
        <f t="array" ref="G17">_xlfn.LET(_xlpm.x, L18,
         _xlpm.cellAddress, "【 选规格!" &amp; ADDRESS(ROW(选规格[[#This Row],[自检]]),COLUMN(选规格[[#This Row],[自检]])) &amp; "】",
         _xlfn.IFS(ISBLANK(_xlpm.x),   "error:右侧选项不足:" &amp;  _xlpm.cellAddress,
               ISERROR(_xlpm.x),   "error:右侧选项执行失败:" &amp; _xlpm.cellAddress,
               TRUE,             "ok")
)</f>
        <v>ok</v>
      </c>
      <c r="L17" t="str" cm="1">
        <f t="array" ref="L17">IFERROR(_xlfn._xlws.SORT(
    _xlfn.UNIQUE(
        TRANSPOSE(
            _xlfn.FILTERXML("&lt;select&gt;&lt;x&gt;"&amp;SUBSTITUTE(选规格[[#This Row],[规格选项表]],",","&lt;/x&gt;&lt;x&gt;") &amp;"&lt;/x&gt;&lt;/select&gt;","//x")
        )
    )
),"无合适【规格】选项,请清除【CPU】或【内存】后再试")</f>
        <v>默认规格</v>
      </c>
    </row>
    <row r="18" spans="1:12">
      <c r="A18" t="s">
        <v>243</v>
      </c>
      <c r="B18" t="s">
        <v>1879</v>
      </c>
      <c r="C18" s="21" t="s">
        <v>3850</v>
      </c>
      <c r="D18" s="21">
        <v>16</v>
      </c>
      <c r="E18" s="21">
        <v>128</v>
      </c>
      <c r="F18" s="21" t="str">
        <f t="shared" si="0"/>
        <v>选规格!$L$18#</v>
      </c>
      <c r="G18" s="21" t="str" cm="1">
        <f t="array" ref="G18">_xlfn.LET(_xlpm.x, L19,
         _xlpm.cellAddress, "【 选规格!" &amp; ADDRESS(ROW(选规格[[#This Row],[自检]]),COLUMN(选规格[[#This Row],[自检]])) &amp; "】",
         _xlfn.IFS(ISBLANK(_xlpm.x),   "error:右侧选项不足:" &amp;  _xlpm.cellAddress,
               ISERROR(_xlpm.x),   "error:右侧选项执行失败:" &amp; _xlpm.cellAddress,
               TRUE,             "ok")
)</f>
        <v>ok</v>
      </c>
      <c r="L18" t="str" cm="1">
        <f t="array" ref="L18">IFERROR(_xlfn._xlws.SORT(
    _xlfn.UNIQUE(
        TRANSPOSE(
            _xlfn.FILTERXML("&lt;select&gt;&lt;x&gt;"&amp;SUBSTITUTE(选规格[[#This Row],[规格选项表]],",","&lt;/x&gt;&lt;x&gt;") &amp;"&lt;/x&gt;&lt;/select&gt;","//x")
        )
    )
),"无合适【规格】选项,请清除【CPU】或【内存】后再试")</f>
        <v>默认规格</v>
      </c>
    </row>
    <row r="19" spans="1:12">
      <c r="A19" t="s">
        <v>243</v>
      </c>
      <c r="B19" t="s">
        <v>1879</v>
      </c>
      <c r="C19" s="21" t="s">
        <v>3850</v>
      </c>
      <c r="D19" s="21">
        <v>24</v>
      </c>
      <c r="E19" s="21">
        <v>244</v>
      </c>
      <c r="F19" s="21" t="str">
        <f t="shared" si="0"/>
        <v>选规格!$L$19#</v>
      </c>
      <c r="G19" s="21" t="str" cm="1">
        <f t="array" ref="G19">_xlfn.LET(_xlpm.x, L20,
         _xlpm.cellAddress, "【 选规格!" &amp; ADDRESS(ROW(选规格[[#This Row],[自检]]),COLUMN(选规格[[#This Row],[自检]])) &amp; "】",
         _xlfn.IFS(ISBLANK(_xlpm.x),   "error:右侧选项不足:" &amp;  _xlpm.cellAddress,
               ISERROR(_xlpm.x),   "error:右侧选项执行失败:" &amp; _xlpm.cellAddress,
               TRUE,             "ok")
)</f>
        <v>ok</v>
      </c>
      <c r="L19" t="str" cm="1">
        <f t="array" ref="L19">IFERROR(_xlfn._xlws.SORT(
    _xlfn.UNIQUE(
        TRANSPOSE(
            _xlfn.FILTERXML("&lt;select&gt;&lt;x&gt;"&amp;SUBSTITUTE(选规格[[#This Row],[规格选项表]],",","&lt;/x&gt;&lt;x&gt;") &amp;"&lt;/x&gt;&lt;/select&gt;","//x")
        )
    )
),"无合适【规格】选项,请清除【CPU】或【内存】后再试")</f>
        <v>默认规格</v>
      </c>
    </row>
    <row r="20" spans="1:12">
      <c r="A20" t="s">
        <v>243</v>
      </c>
      <c r="B20" t="s">
        <v>1879</v>
      </c>
      <c r="C20" s="21" t="s">
        <v>3850</v>
      </c>
      <c r="D20" s="21">
        <v>48</v>
      </c>
      <c r="E20" s="21">
        <v>488</v>
      </c>
      <c r="F20" s="21" t="str">
        <f t="shared" si="0"/>
        <v>选规格!$L$20#</v>
      </c>
      <c r="G20" s="21" t="str" cm="1">
        <f t="array" ref="G20">_xlfn.LET(_xlpm.x, L21,
         _xlpm.cellAddress, "【 选规格!" &amp; ADDRESS(ROW(选规格[[#This Row],[自检]]),COLUMN(选规格[[#This Row],[自检]])) &amp; "】",
         _xlfn.IFS(ISBLANK(_xlpm.x),   "error:右侧选项不足:" &amp;  _xlpm.cellAddress,
               ISERROR(_xlpm.x),   "error:右侧选项执行失败:" &amp; _xlpm.cellAddress,
               TRUE,             "ok")
)</f>
        <v>ok</v>
      </c>
      <c r="L20" t="str" cm="1">
        <f t="array" ref="L20">IFERROR(_xlfn._xlws.SORT(
    _xlfn.UNIQUE(
        TRANSPOSE(
            _xlfn.FILTERXML("&lt;select&gt;&lt;x&gt;"&amp;SUBSTITUTE(选规格[[#This Row],[规格选项表]],",","&lt;/x&gt;&lt;x&gt;") &amp;"&lt;/x&gt;&lt;/select&gt;","//x")
        )
    )
),"无合适【规格】选项,请清除【CPU】或【内存】后再试")</f>
        <v>默认规格</v>
      </c>
    </row>
    <row r="21" spans="1:12">
      <c r="A21" t="s">
        <v>243</v>
      </c>
      <c r="B21" t="s">
        <v>1876</v>
      </c>
      <c r="C21" s="21" t="s">
        <v>3850</v>
      </c>
      <c r="D21" s="21">
        <v>1</v>
      </c>
      <c r="E21" s="21">
        <v>1</v>
      </c>
      <c r="F21" s="21" t="str">
        <f t="shared" si="0"/>
        <v>选规格!$L$21#</v>
      </c>
      <c r="G21" s="21" t="str" cm="1">
        <f t="array" ref="G21">_xlfn.LET(_xlpm.x, L22,
         _xlpm.cellAddress, "【 选规格!" &amp; ADDRESS(ROW(选规格[[#This Row],[自检]]),COLUMN(选规格[[#This Row],[自检]])) &amp; "】",
         _xlfn.IFS(ISBLANK(_xlpm.x),   "error:右侧选项不足:" &amp;  _xlpm.cellAddress,
               ISERROR(_xlpm.x),   "error:右侧选项执行失败:" &amp; _xlpm.cellAddress,
               TRUE,             "ok")
)</f>
        <v>ok</v>
      </c>
      <c r="L21" t="str" cm="1">
        <f t="array" ref="L21">IFERROR(_xlfn._xlws.SORT(
    _xlfn.UNIQUE(
        TRANSPOSE(
            _xlfn.FILTERXML("&lt;select&gt;&lt;x&gt;"&amp;SUBSTITUTE(选规格[[#This Row],[规格选项表]],",","&lt;/x&gt;&lt;x&gt;") &amp;"&lt;/x&gt;&lt;/select&gt;","//x")
        )
    )
),"无合适【规格】选项,请清除【CPU】或【内存】后再试")</f>
        <v>默认规格</v>
      </c>
    </row>
    <row r="22" spans="1:12">
      <c r="A22" t="s">
        <v>243</v>
      </c>
      <c r="B22" t="s">
        <v>1876</v>
      </c>
      <c r="C22" s="21" t="s">
        <v>3850</v>
      </c>
      <c r="D22" s="21">
        <v>1</v>
      </c>
      <c r="E22" s="21">
        <v>2</v>
      </c>
      <c r="F22" s="21" t="str">
        <f t="shared" si="0"/>
        <v>选规格!$L$22#</v>
      </c>
      <c r="G22" s="21" t="str" cm="1">
        <f t="array" ref="G22">_xlfn.LET(_xlpm.x, L23,
         _xlpm.cellAddress, "【 选规格!" &amp; ADDRESS(ROW(选规格[[#This Row],[自检]]),COLUMN(选规格[[#This Row],[自检]])) &amp; "】",
         _xlfn.IFS(ISBLANK(_xlpm.x),   "error:右侧选项不足:" &amp;  _xlpm.cellAddress,
               ISERROR(_xlpm.x),   "error:右侧选项执行失败:" &amp; _xlpm.cellAddress,
               TRUE,             "ok")
)</f>
        <v>ok</v>
      </c>
      <c r="L22" t="str" cm="1">
        <f t="array" ref="L22">IFERROR(_xlfn._xlws.SORT(
    _xlfn.UNIQUE(
        TRANSPOSE(
            _xlfn.FILTERXML("&lt;select&gt;&lt;x&gt;"&amp;SUBSTITUTE(选规格[[#This Row],[规格选项表]],",","&lt;/x&gt;&lt;x&gt;") &amp;"&lt;/x&gt;&lt;/select&gt;","//x")
        )
    )
),"无合适【规格】选项,请清除【CPU】或【内存】后再试")</f>
        <v>默认规格</v>
      </c>
    </row>
    <row r="23" spans="1:12">
      <c r="A23" t="s">
        <v>243</v>
      </c>
      <c r="B23" t="s">
        <v>1876</v>
      </c>
      <c r="C23" s="21" t="s">
        <v>3850</v>
      </c>
      <c r="D23" s="21">
        <v>2</v>
      </c>
      <c r="E23" s="21">
        <v>4</v>
      </c>
      <c r="F23" s="21" t="str">
        <f t="shared" si="0"/>
        <v>选规格!$L$23#</v>
      </c>
      <c r="G23" s="21" t="str" cm="1">
        <f t="array" ref="G23">_xlfn.LET(_xlpm.x, L24,
         _xlpm.cellAddress, "【 选规格!" &amp; ADDRESS(ROW(选规格[[#This Row],[自检]]),COLUMN(选规格[[#This Row],[自检]])) &amp; "】",
         _xlfn.IFS(ISBLANK(_xlpm.x),   "error:右侧选项不足:" &amp;  _xlpm.cellAddress,
               ISERROR(_xlpm.x),   "error:右侧选项执行失败:" &amp; _xlpm.cellAddress,
               TRUE,             "ok")
)</f>
        <v>ok</v>
      </c>
      <c r="L23" t="str" cm="1">
        <f t="array" ref="L23">IFERROR(_xlfn._xlws.SORT(
    _xlfn.UNIQUE(
        TRANSPOSE(
            _xlfn.FILTERXML("&lt;select&gt;&lt;x&gt;"&amp;SUBSTITUTE(选规格[[#This Row],[规格选项表]],",","&lt;/x&gt;&lt;x&gt;") &amp;"&lt;/x&gt;&lt;/select&gt;","//x")
        )
    )
),"无合适【规格】选项,请清除【CPU】或【内存】后再试")</f>
        <v>默认规格</v>
      </c>
    </row>
    <row r="24" spans="1:12">
      <c r="A24" t="s">
        <v>243</v>
      </c>
      <c r="B24" t="s">
        <v>1876</v>
      </c>
      <c r="C24" s="21" t="s">
        <v>3850</v>
      </c>
      <c r="D24" s="21">
        <v>4</v>
      </c>
      <c r="E24" s="21">
        <v>8</v>
      </c>
      <c r="F24" s="21" t="str">
        <f t="shared" si="0"/>
        <v>选规格!$L$24#</v>
      </c>
      <c r="G24" s="21" t="str" cm="1">
        <f t="array" ref="G24">_xlfn.LET(_xlpm.x, L25,
         _xlpm.cellAddress, "【 选规格!" &amp; ADDRESS(ROW(选规格[[#This Row],[自检]]),COLUMN(选规格[[#This Row],[自检]])) &amp; "】",
         _xlfn.IFS(ISBLANK(_xlpm.x),   "error:右侧选项不足:" &amp;  _xlpm.cellAddress,
               ISERROR(_xlpm.x),   "error:右侧选项执行失败:" &amp; _xlpm.cellAddress,
               TRUE,             "ok")
)</f>
        <v>ok</v>
      </c>
      <c r="L24" t="str" cm="1">
        <f t="array" ref="L24">IFERROR(_xlfn._xlws.SORT(
    _xlfn.UNIQUE(
        TRANSPOSE(
            _xlfn.FILTERXML("&lt;select&gt;&lt;x&gt;"&amp;SUBSTITUTE(选规格[[#This Row],[规格选项表]],",","&lt;/x&gt;&lt;x&gt;") &amp;"&lt;/x&gt;&lt;/select&gt;","//x")
        )
    )
),"无合适【规格】选项,请清除【CPU】或【内存】后再试")</f>
        <v>默认规格</v>
      </c>
    </row>
    <row r="25" spans="1:12">
      <c r="A25" t="s">
        <v>243</v>
      </c>
      <c r="B25" t="s">
        <v>1876</v>
      </c>
      <c r="C25" s="21" t="s">
        <v>3850</v>
      </c>
      <c r="D25" s="21">
        <v>8</v>
      </c>
      <c r="E25" s="21">
        <v>16</v>
      </c>
      <c r="F25" s="21" t="str">
        <f t="shared" si="0"/>
        <v>选规格!$L$25#</v>
      </c>
      <c r="G25" s="21" t="str" cm="1">
        <f t="array" ref="G25">_xlfn.LET(_xlpm.x, L26,
         _xlpm.cellAddress, "【 选规格!" &amp; ADDRESS(ROW(选规格[[#This Row],[自检]]),COLUMN(选规格[[#This Row],[自检]])) &amp; "】",
         _xlfn.IFS(ISBLANK(_xlpm.x),   "error:右侧选项不足:" &amp;  _xlpm.cellAddress,
               ISERROR(_xlpm.x),   "error:右侧选项执行失败:" &amp; _xlpm.cellAddress,
               TRUE,             "ok")
)</f>
        <v>ok</v>
      </c>
      <c r="L25" t="str" cm="1">
        <f t="array" ref="L25">IFERROR(_xlfn._xlws.SORT(
    _xlfn.UNIQUE(
        TRANSPOSE(
            _xlfn.FILTERXML("&lt;select&gt;&lt;x&gt;"&amp;SUBSTITUTE(选规格[[#This Row],[规格选项表]],",","&lt;/x&gt;&lt;x&gt;") &amp;"&lt;/x&gt;&lt;/select&gt;","//x")
        )
    )
),"无合适【规格】选项,请清除【CPU】或【内存】后再试")</f>
        <v>默认规格</v>
      </c>
    </row>
    <row r="26" spans="1:12">
      <c r="A26" t="s">
        <v>243</v>
      </c>
      <c r="B26" t="s">
        <v>1876</v>
      </c>
      <c r="C26" s="21" t="s">
        <v>3850</v>
      </c>
      <c r="D26" s="21">
        <v>4</v>
      </c>
      <c r="E26" s="21">
        <v>16</v>
      </c>
      <c r="F26" s="21" t="str">
        <f t="shared" si="0"/>
        <v>选规格!$L$26#</v>
      </c>
      <c r="G26" s="21" t="str" cm="1">
        <f t="array" ref="G26">_xlfn.LET(_xlpm.x, L27,
         _xlpm.cellAddress, "【 选规格!" &amp; ADDRESS(ROW(选规格[[#This Row],[自检]]),COLUMN(选规格[[#This Row],[自检]])) &amp; "】",
         _xlfn.IFS(ISBLANK(_xlpm.x),   "error:右侧选项不足:" &amp;  _xlpm.cellAddress,
               ISERROR(_xlpm.x),   "error:右侧选项执行失败:" &amp; _xlpm.cellAddress,
               TRUE,             "ok")
)</f>
        <v>ok</v>
      </c>
      <c r="L26" t="str" cm="1">
        <f t="array" ref="L26">IFERROR(_xlfn._xlws.SORT(
    _xlfn.UNIQUE(
        TRANSPOSE(
            _xlfn.FILTERXML("&lt;select&gt;&lt;x&gt;"&amp;SUBSTITUTE(选规格[[#This Row],[规格选项表]],",","&lt;/x&gt;&lt;x&gt;") &amp;"&lt;/x&gt;&lt;/select&gt;","//x")
        )
    )
),"无合适【规格】选项,请清除【CPU】或【内存】后再试")</f>
        <v>默认规格</v>
      </c>
    </row>
    <row r="27" spans="1:12">
      <c r="A27" t="s">
        <v>243</v>
      </c>
      <c r="B27" t="s">
        <v>1876</v>
      </c>
      <c r="C27" s="21" t="s">
        <v>3850</v>
      </c>
      <c r="D27" s="21">
        <v>8</v>
      </c>
      <c r="E27" s="21">
        <v>32</v>
      </c>
      <c r="F27" s="21" t="str">
        <f t="shared" si="0"/>
        <v>选规格!$L$27#</v>
      </c>
      <c r="G27" s="21" t="str" cm="1">
        <f t="array" ref="G27">_xlfn.LET(_xlpm.x, L28,
         _xlpm.cellAddress, "【 选规格!" &amp; ADDRESS(ROW(选规格[[#This Row],[自检]]),COLUMN(选规格[[#This Row],[自检]])) &amp; "】",
         _xlfn.IFS(ISBLANK(_xlpm.x),   "error:右侧选项不足:" &amp;  _xlpm.cellAddress,
               ISERROR(_xlpm.x),   "error:右侧选项执行失败:" &amp; _xlpm.cellAddress,
               TRUE,             "ok")
)</f>
        <v>ok</v>
      </c>
      <c r="L27" t="str" cm="1">
        <f t="array" ref="L27">IFERROR(_xlfn._xlws.SORT(
    _xlfn.UNIQUE(
        TRANSPOSE(
            _xlfn.FILTERXML("&lt;select&gt;&lt;x&gt;"&amp;SUBSTITUTE(选规格[[#This Row],[规格选项表]],",","&lt;/x&gt;&lt;x&gt;") &amp;"&lt;/x&gt;&lt;/select&gt;","//x")
        )
    )
),"无合适【规格】选项,请清除【CPU】或【内存】后再试")</f>
        <v>默认规格</v>
      </c>
    </row>
    <row r="28" spans="1:12">
      <c r="A28" t="s">
        <v>243</v>
      </c>
      <c r="B28" t="s">
        <v>1876</v>
      </c>
      <c r="C28" s="21" t="s">
        <v>3850</v>
      </c>
      <c r="D28" s="21">
        <v>16</v>
      </c>
      <c r="E28" s="21">
        <v>32</v>
      </c>
      <c r="F28" s="21" t="str">
        <f t="shared" si="0"/>
        <v>选规格!$L$28#</v>
      </c>
      <c r="G28" s="21" t="str" cm="1">
        <f t="array" ref="G28">_xlfn.LET(_xlpm.x, L29,
         _xlpm.cellAddress, "【 选规格!" &amp; ADDRESS(ROW(选规格[[#This Row],[自检]]),COLUMN(选规格[[#This Row],[自检]])) &amp; "】",
         _xlfn.IFS(ISBLANK(_xlpm.x),   "error:右侧选项不足:" &amp;  _xlpm.cellAddress,
               ISERROR(_xlpm.x),   "error:右侧选项执行失败:" &amp; _xlpm.cellAddress,
               TRUE,             "ok")
)</f>
        <v>ok</v>
      </c>
      <c r="L28" t="str" cm="1">
        <f t="array" ref="L28">IFERROR(_xlfn._xlws.SORT(
    _xlfn.UNIQUE(
        TRANSPOSE(
            _xlfn.FILTERXML("&lt;select&gt;&lt;x&gt;"&amp;SUBSTITUTE(选规格[[#This Row],[规格选项表]],",","&lt;/x&gt;&lt;x&gt;") &amp;"&lt;/x&gt;&lt;/select&gt;","//x")
        )
    )
),"无合适【规格】选项,请清除【CPU】或【内存】后再试")</f>
        <v>默认规格</v>
      </c>
    </row>
    <row r="29" spans="1:12">
      <c r="A29" t="s">
        <v>243</v>
      </c>
      <c r="B29" t="s">
        <v>1876</v>
      </c>
      <c r="C29" s="21" t="s">
        <v>3850</v>
      </c>
      <c r="D29" s="21">
        <v>16</v>
      </c>
      <c r="E29" s="21">
        <v>64</v>
      </c>
      <c r="F29" s="21" t="str">
        <f t="shared" si="0"/>
        <v>选规格!$L$29#</v>
      </c>
      <c r="G29" s="21" t="str" cm="1">
        <f t="array" ref="G29">_xlfn.LET(_xlpm.x, L30,
         _xlpm.cellAddress, "【 选规格!" &amp; ADDRESS(ROW(选规格[[#This Row],[自检]]),COLUMN(选规格[[#This Row],[自检]])) &amp; "】",
         _xlfn.IFS(ISBLANK(_xlpm.x),   "error:右侧选项不足:" &amp;  _xlpm.cellAddress,
               ISERROR(_xlpm.x),   "error:右侧选项执行失败:" &amp; _xlpm.cellAddress,
               TRUE,             "ok")
)</f>
        <v>ok</v>
      </c>
      <c r="L29" t="str" cm="1">
        <f t="array" ref="L29">IFERROR(_xlfn._xlws.SORT(
    _xlfn.UNIQUE(
        TRANSPOSE(
            _xlfn.FILTERXML("&lt;select&gt;&lt;x&gt;"&amp;SUBSTITUTE(选规格[[#This Row],[规格选项表]],",","&lt;/x&gt;&lt;x&gt;") &amp;"&lt;/x&gt;&lt;/select&gt;","//x")
        )
    )
),"无合适【规格】选项,请清除【CPU】或【内存】后再试")</f>
        <v>默认规格</v>
      </c>
    </row>
    <row r="30" spans="1:12">
      <c r="A30" t="s">
        <v>243</v>
      </c>
      <c r="B30" t="s">
        <v>1876</v>
      </c>
      <c r="C30" s="21" t="s">
        <v>3850</v>
      </c>
      <c r="D30" s="21">
        <v>16</v>
      </c>
      <c r="E30" s="21">
        <v>96</v>
      </c>
      <c r="F30" s="21" t="str">
        <f t="shared" si="0"/>
        <v>选规格!$L$30#</v>
      </c>
      <c r="G30" s="21" t="str" cm="1">
        <f t="array" ref="G30">_xlfn.LET(_xlpm.x, L31,
         _xlpm.cellAddress, "【 选规格!" &amp; ADDRESS(ROW(选规格[[#This Row],[自检]]),COLUMN(选规格[[#This Row],[自检]])) &amp; "】",
         _xlfn.IFS(ISBLANK(_xlpm.x),   "error:右侧选项不足:" &amp;  _xlpm.cellAddress,
               ISERROR(_xlpm.x),   "error:右侧选项执行失败:" &amp; _xlpm.cellAddress,
               TRUE,             "ok")
)</f>
        <v>ok</v>
      </c>
      <c r="L30" t="str" cm="1">
        <f t="array" ref="L30">IFERROR(_xlfn._xlws.SORT(
    _xlfn.UNIQUE(
        TRANSPOSE(
            _xlfn.FILTERXML("&lt;select&gt;&lt;x&gt;"&amp;SUBSTITUTE(选规格[[#This Row],[规格选项表]],",","&lt;/x&gt;&lt;x&gt;") &amp;"&lt;/x&gt;&lt;/select&gt;","//x")
        )
    )
),"无合适【规格】选项,请清除【CPU】或【内存】后再试")</f>
        <v>默认规格</v>
      </c>
    </row>
    <row r="31" spans="1:12">
      <c r="A31" t="s">
        <v>243</v>
      </c>
      <c r="B31" t="s">
        <v>1876</v>
      </c>
      <c r="C31" s="21" t="s">
        <v>3850</v>
      </c>
      <c r="D31" s="21">
        <v>16</v>
      </c>
      <c r="E31" s="21">
        <v>128</v>
      </c>
      <c r="F31" s="21" t="str">
        <f t="shared" si="0"/>
        <v>选规格!$L$31#</v>
      </c>
      <c r="G31" s="21" t="str" cm="1">
        <f t="array" ref="G31">_xlfn.LET(_xlpm.x, L32,
         _xlpm.cellAddress, "【 选规格!" &amp; ADDRESS(ROW(选规格[[#This Row],[自检]]),COLUMN(选规格[[#This Row],[自检]])) &amp; "】",
         _xlfn.IFS(ISBLANK(_xlpm.x),   "error:右侧选项不足:" &amp;  _xlpm.cellAddress,
               ISERROR(_xlpm.x),   "error:右侧选项执行失败:" &amp; _xlpm.cellAddress,
               TRUE,             "ok")
)</f>
        <v>ok</v>
      </c>
      <c r="L31" t="str" cm="1">
        <f t="array" ref="L31">IFERROR(_xlfn._xlws.SORT(
    _xlfn.UNIQUE(
        TRANSPOSE(
            _xlfn.FILTERXML("&lt;select&gt;&lt;x&gt;"&amp;SUBSTITUTE(选规格[[#This Row],[规格选项表]],",","&lt;/x&gt;&lt;x&gt;") &amp;"&lt;/x&gt;&lt;/select&gt;","//x")
        )
    )
),"无合适【规格】选项,请清除【CPU】或【内存】后再试")</f>
        <v>默认规格</v>
      </c>
    </row>
    <row r="32" spans="1:12">
      <c r="A32" t="s">
        <v>243</v>
      </c>
      <c r="B32" t="s">
        <v>1876</v>
      </c>
      <c r="C32" s="21" t="s">
        <v>3850</v>
      </c>
      <c r="D32" s="21">
        <v>24</v>
      </c>
      <c r="E32" s="21">
        <v>244</v>
      </c>
      <c r="F32" s="21" t="str">
        <f t="shared" si="0"/>
        <v>选规格!$L$32#</v>
      </c>
      <c r="G32" s="21" t="str" cm="1">
        <f t="array" ref="G32">_xlfn.LET(_xlpm.x, L33,
         _xlpm.cellAddress, "【 选规格!" &amp; ADDRESS(ROW(选规格[[#This Row],[自检]]),COLUMN(选规格[[#This Row],[自检]])) &amp; "】",
         _xlfn.IFS(ISBLANK(_xlpm.x),   "error:右侧选项不足:" &amp;  _xlpm.cellAddress,
               ISERROR(_xlpm.x),   "error:右侧选项执行失败:" &amp; _xlpm.cellAddress,
               TRUE,             "ok")
)</f>
        <v>ok</v>
      </c>
      <c r="L32" t="str" cm="1">
        <f t="array" ref="L32">IFERROR(_xlfn._xlws.SORT(
    _xlfn.UNIQUE(
        TRANSPOSE(
            _xlfn.FILTERXML("&lt;select&gt;&lt;x&gt;"&amp;SUBSTITUTE(选规格[[#This Row],[规格选项表]],",","&lt;/x&gt;&lt;x&gt;") &amp;"&lt;/x&gt;&lt;/select&gt;","//x")
        )
    )
),"无合适【规格】选项,请清除【CPU】或【内存】后再试")</f>
        <v>默认规格</v>
      </c>
    </row>
    <row r="33" spans="1:32">
      <c r="A33" t="s">
        <v>243</v>
      </c>
      <c r="B33" t="s">
        <v>1876</v>
      </c>
      <c r="C33" s="21" t="s">
        <v>3850</v>
      </c>
      <c r="D33" s="21">
        <v>48</v>
      </c>
      <c r="E33" s="21">
        <v>488</v>
      </c>
      <c r="F33" s="21" t="str">
        <f t="shared" si="0"/>
        <v>选规格!$L$33#</v>
      </c>
      <c r="G33" s="21" t="str" cm="1">
        <f t="array" ref="G33">_xlfn.LET(_xlpm.x, L34,
         _xlpm.cellAddress, "【 选规格!" &amp; ADDRESS(ROW(选规格[[#This Row],[自检]]),COLUMN(选规格[[#This Row],[自检]])) &amp; "】",
         _xlfn.IFS(ISBLANK(_xlpm.x),   "error:右侧选项不足:" &amp;  _xlpm.cellAddress,
               ISERROR(_xlpm.x),   "error:右侧选项执行失败:" &amp; _xlpm.cellAddress,
               TRUE,             "ok")
)</f>
        <v>ok</v>
      </c>
      <c r="L33" t="str" cm="1">
        <f t="array" ref="L33">IFERROR(_xlfn._xlws.SORT(
    _xlfn.UNIQUE(
        TRANSPOSE(
            _xlfn.FILTERXML("&lt;select&gt;&lt;x&gt;"&amp;SUBSTITUTE(选规格[[#This Row],[规格选项表]],",","&lt;/x&gt;&lt;x&gt;") &amp;"&lt;/x&gt;&lt;/select&gt;","//x")
        )
    )
),"无合适【规格】选项,请清除【CPU】或【内存】后再试")</f>
        <v>默认规格</v>
      </c>
    </row>
    <row r="34" spans="1:32">
      <c r="A34" t="s">
        <v>243</v>
      </c>
      <c r="B34" t="s">
        <v>11</v>
      </c>
      <c r="C34" s="21" t="s">
        <v>3850</v>
      </c>
      <c r="D34" s="21">
        <v>1</v>
      </c>
      <c r="E34" s="21">
        <v>1</v>
      </c>
      <c r="F34" s="21" t="str">
        <f t="shared" si="0"/>
        <v>选规格!$L$34#</v>
      </c>
      <c r="G34" s="21" t="str" cm="1">
        <f t="array" ref="G34">_xlfn.LET(_xlpm.x, L35,
         _xlpm.cellAddress, "【 选规格!" &amp; ADDRESS(ROW(选规格[[#This Row],[自检]]),COLUMN(选规格[[#This Row],[自检]])) &amp; "】",
         _xlfn.IFS(ISBLANK(_xlpm.x),   "error:右侧选项不足:" &amp;  _xlpm.cellAddress,
               ISERROR(_xlpm.x),   "error:右侧选项执行失败:" &amp; _xlpm.cellAddress,
               TRUE,             "ok")
)</f>
        <v>ok</v>
      </c>
      <c r="L34" t="str" cm="1">
        <f t="array" ref="L34">IFERROR(_xlfn._xlws.SORT(
    _xlfn.UNIQUE(
        TRANSPOSE(
            _xlfn.FILTERXML("&lt;select&gt;&lt;x&gt;"&amp;SUBSTITUTE(选规格[[#This Row],[规格选项表]],",","&lt;/x&gt;&lt;x&gt;") &amp;"&lt;/x&gt;&lt;/select&gt;","//x")
        )
    )
),"无合适【规格】选项,请清除【CPU】或【内存】后再试")</f>
        <v>默认规格</v>
      </c>
    </row>
    <row r="35" spans="1:32">
      <c r="A35" t="s">
        <v>243</v>
      </c>
      <c r="B35" t="s">
        <v>11</v>
      </c>
      <c r="C35" s="21" t="s">
        <v>3850</v>
      </c>
      <c r="D35" s="21">
        <v>1</v>
      </c>
      <c r="E35" s="21">
        <v>2</v>
      </c>
      <c r="F35" s="21" t="str">
        <f t="shared" si="0"/>
        <v>选规格!$L$35#</v>
      </c>
      <c r="G35" s="21" t="str" cm="1">
        <f t="array" ref="G35">_xlfn.LET(_xlpm.x, L36,
         _xlpm.cellAddress, "【 选规格!" &amp; ADDRESS(ROW(选规格[[#This Row],[自检]]),COLUMN(选规格[[#This Row],[自检]])) &amp; "】",
         _xlfn.IFS(ISBLANK(_xlpm.x),   "error:右侧选项不足:" &amp;  _xlpm.cellAddress,
               ISERROR(_xlpm.x),   "error:右侧选项执行失败:" &amp; _xlpm.cellAddress,
               TRUE,             "ok")
)</f>
        <v>ok</v>
      </c>
      <c r="L35" t="str" cm="1">
        <f t="array" ref="L35">IFERROR(_xlfn._xlws.SORT(
    _xlfn.UNIQUE(
        TRANSPOSE(
            _xlfn.FILTERXML("&lt;select&gt;&lt;x&gt;"&amp;SUBSTITUTE(选规格[[#This Row],[规格选项表]],",","&lt;/x&gt;&lt;x&gt;") &amp;"&lt;/x&gt;&lt;/select&gt;","//x")
        )
    )
),"无合适【规格】选项,请清除【CPU】或【内存】后再试")</f>
        <v>默认规格</v>
      </c>
    </row>
    <row r="36" spans="1:32">
      <c r="A36" t="s">
        <v>243</v>
      </c>
      <c r="B36" t="s">
        <v>11</v>
      </c>
      <c r="C36" s="21" t="s">
        <v>3850</v>
      </c>
      <c r="D36" s="21">
        <v>2</v>
      </c>
      <c r="E36" s="21">
        <v>4</v>
      </c>
      <c r="F36" s="21" t="str">
        <f t="shared" si="0"/>
        <v>选规格!$L$36#</v>
      </c>
      <c r="G36" s="21" t="str" cm="1">
        <f t="array" ref="G36">_xlfn.LET(_xlpm.x, L37,
         _xlpm.cellAddress, "【 选规格!" &amp; ADDRESS(ROW(选规格[[#This Row],[自检]]),COLUMN(选规格[[#This Row],[自检]])) &amp; "】",
         _xlfn.IFS(ISBLANK(_xlpm.x),   "error:右侧选项不足:" &amp;  _xlpm.cellAddress,
               ISERROR(_xlpm.x),   "error:右侧选项执行失败:" &amp; _xlpm.cellAddress,
               TRUE,             "ok")
)</f>
        <v>ok</v>
      </c>
      <c r="L36" t="str" cm="1">
        <f t="array" ref="L36">IFERROR(_xlfn._xlws.SORT(
    _xlfn.UNIQUE(
        TRANSPOSE(
            _xlfn.FILTERXML("&lt;select&gt;&lt;x&gt;"&amp;SUBSTITUTE(选规格[[#This Row],[规格选项表]],",","&lt;/x&gt;&lt;x&gt;") &amp;"&lt;/x&gt;&lt;/select&gt;","//x")
        )
    )
),"无合适【规格】选项,请清除【CPU】或【内存】后再试")</f>
        <v>默认规格</v>
      </c>
    </row>
    <row r="37" spans="1:32">
      <c r="A37" t="s">
        <v>243</v>
      </c>
      <c r="B37" t="s">
        <v>11</v>
      </c>
      <c r="C37" s="21" t="s">
        <v>3850</v>
      </c>
      <c r="D37" s="21">
        <v>4</v>
      </c>
      <c r="E37" s="21">
        <v>8</v>
      </c>
      <c r="F37" s="21" t="str">
        <f t="shared" si="0"/>
        <v>选规格!$L$37#</v>
      </c>
      <c r="G37" s="21" t="str" cm="1">
        <f t="array" ref="G37">_xlfn.LET(_xlpm.x, L38,
         _xlpm.cellAddress, "【 选规格!" &amp; ADDRESS(ROW(选规格[[#This Row],[自检]]),COLUMN(选规格[[#This Row],[自检]])) &amp; "】",
         _xlfn.IFS(ISBLANK(_xlpm.x),   "error:右侧选项不足:" &amp;  _xlpm.cellAddress,
               ISERROR(_xlpm.x),   "error:右侧选项执行失败:" &amp; _xlpm.cellAddress,
               TRUE,             "ok")
)</f>
        <v>ok</v>
      </c>
      <c r="L37" t="str" cm="1">
        <f t="array" ref="L37">IFERROR(_xlfn._xlws.SORT(
    _xlfn.UNIQUE(
        TRANSPOSE(
            _xlfn.FILTERXML("&lt;select&gt;&lt;x&gt;"&amp;SUBSTITUTE(选规格[[#This Row],[规格选项表]],",","&lt;/x&gt;&lt;x&gt;") &amp;"&lt;/x&gt;&lt;/select&gt;","//x")
        )
    )
),"无合适【规格】选项,请清除【CPU】或【内存】后再试")</f>
        <v>默认规格</v>
      </c>
    </row>
    <row r="38" spans="1:32">
      <c r="A38" t="s">
        <v>243</v>
      </c>
      <c r="B38" t="s">
        <v>11</v>
      </c>
      <c r="C38" s="21" t="s">
        <v>3850</v>
      </c>
      <c r="D38" s="21">
        <v>8</v>
      </c>
      <c r="E38" s="21">
        <v>16</v>
      </c>
      <c r="F38" s="21" t="str">
        <f t="shared" si="0"/>
        <v>选规格!$L$38#</v>
      </c>
      <c r="G38" s="21" t="str" cm="1">
        <f t="array" ref="G38">_xlfn.LET(_xlpm.x, L39,
         _xlpm.cellAddress, "【 选规格!" &amp; ADDRESS(ROW(选规格[[#This Row],[自检]]),COLUMN(选规格[[#This Row],[自检]])) &amp; "】",
         _xlfn.IFS(ISBLANK(_xlpm.x),   "error:右侧选项不足:" &amp;  _xlpm.cellAddress,
               ISERROR(_xlpm.x),   "error:右侧选项执行失败:" &amp; _xlpm.cellAddress,
               TRUE,             "ok")
)</f>
        <v>ok</v>
      </c>
      <c r="L38" t="str" cm="1">
        <f t="array" ref="L38">IFERROR(_xlfn._xlws.SORT(
    _xlfn.UNIQUE(
        TRANSPOSE(
            _xlfn.FILTERXML("&lt;select&gt;&lt;x&gt;"&amp;SUBSTITUTE(选规格[[#This Row],[规格选项表]],",","&lt;/x&gt;&lt;x&gt;") &amp;"&lt;/x&gt;&lt;/select&gt;","//x")
        )
    )
),"无合适【规格】选项,请清除【CPU】或【内存】后再试")</f>
        <v>默认规格</v>
      </c>
    </row>
    <row r="39" spans="1:32">
      <c r="A39" t="s">
        <v>243</v>
      </c>
      <c r="B39" t="s">
        <v>11</v>
      </c>
      <c r="C39" s="21" t="s">
        <v>3850</v>
      </c>
      <c r="D39" s="21">
        <v>4</v>
      </c>
      <c r="E39" s="21">
        <v>16</v>
      </c>
      <c r="F39" s="21" t="str">
        <f t="shared" si="0"/>
        <v>选规格!$L$39#</v>
      </c>
      <c r="G39" s="21" t="str" cm="1">
        <f t="array" ref="G39">_xlfn.LET(_xlpm.x, L40,
         _xlpm.cellAddress, "【 选规格!" &amp; ADDRESS(ROW(选规格[[#This Row],[自检]]),COLUMN(选规格[[#This Row],[自检]])) &amp; "】",
         _xlfn.IFS(ISBLANK(_xlpm.x),   "error:右侧选项不足:" &amp;  _xlpm.cellAddress,
               ISERROR(_xlpm.x),   "error:右侧选项执行失败:" &amp; _xlpm.cellAddress,
               TRUE,             "ok")
)</f>
        <v>ok</v>
      </c>
      <c r="L39" t="str" cm="1">
        <f t="array" ref="L39">IFERROR(_xlfn._xlws.SORT(
    _xlfn.UNIQUE(
        TRANSPOSE(
            _xlfn.FILTERXML("&lt;select&gt;&lt;x&gt;"&amp;SUBSTITUTE(选规格[[#This Row],[规格选项表]],",","&lt;/x&gt;&lt;x&gt;") &amp;"&lt;/x&gt;&lt;/select&gt;","//x")
        )
    )
),"无合适【规格】选项,请清除【CPU】或【内存】后再试")</f>
        <v>默认规格</v>
      </c>
    </row>
    <row r="40" spans="1:32">
      <c r="A40" t="s">
        <v>243</v>
      </c>
      <c r="B40" t="s">
        <v>11</v>
      </c>
      <c r="C40" s="21" t="s">
        <v>3850</v>
      </c>
      <c r="D40" s="21">
        <v>8</v>
      </c>
      <c r="E40" s="21">
        <v>32</v>
      </c>
      <c r="F40" s="21" t="str">
        <f t="shared" si="0"/>
        <v>选规格!$L$40#</v>
      </c>
      <c r="G40" s="21" t="str" cm="1">
        <f t="array" ref="G40">_xlfn.LET(_xlpm.x, L41,
         _xlpm.cellAddress, "【 选规格!" &amp; ADDRESS(ROW(选规格[[#This Row],[自检]]),COLUMN(选规格[[#This Row],[自检]])) &amp; "】",
         _xlfn.IFS(ISBLANK(_xlpm.x),   "error:右侧选项不足:" &amp;  _xlpm.cellAddress,
               ISERROR(_xlpm.x),   "error:右侧选项执行失败:" &amp; _xlpm.cellAddress,
               TRUE,             "ok")
)</f>
        <v>ok</v>
      </c>
      <c r="L40" t="str" cm="1">
        <f t="array" ref="L40">IFERROR(_xlfn._xlws.SORT(
    _xlfn.UNIQUE(
        TRANSPOSE(
            _xlfn.FILTERXML("&lt;select&gt;&lt;x&gt;"&amp;SUBSTITUTE(选规格[[#This Row],[规格选项表]],",","&lt;/x&gt;&lt;x&gt;") &amp;"&lt;/x&gt;&lt;/select&gt;","//x")
        )
    )
),"无合适【规格】选项,请清除【CPU】或【内存】后再试")</f>
        <v>默认规格</v>
      </c>
    </row>
    <row r="41" spans="1:32">
      <c r="A41" t="s">
        <v>243</v>
      </c>
      <c r="B41" t="s">
        <v>11</v>
      </c>
      <c r="C41" s="21" t="s">
        <v>3850</v>
      </c>
      <c r="D41" s="21">
        <v>16</v>
      </c>
      <c r="E41" s="21">
        <v>32</v>
      </c>
      <c r="F41" s="21" t="str">
        <f t="shared" si="0"/>
        <v>选规格!$L$41#</v>
      </c>
      <c r="G41" s="21" t="str" cm="1">
        <f t="array" ref="G41">_xlfn.LET(_xlpm.x, L42,
         _xlpm.cellAddress, "【 选规格!" &amp; ADDRESS(ROW(选规格[[#This Row],[自检]]),COLUMN(选规格[[#This Row],[自检]])) &amp; "】",
         _xlfn.IFS(ISBLANK(_xlpm.x),   "error:右侧选项不足:" &amp;  _xlpm.cellAddress,
               ISERROR(_xlpm.x),   "error:右侧选项执行失败:" &amp; _xlpm.cellAddress,
               TRUE,             "ok")
)</f>
        <v>ok</v>
      </c>
      <c r="L41" t="str" cm="1">
        <f t="array" ref="L41">IFERROR(_xlfn._xlws.SORT(
    _xlfn.UNIQUE(
        TRANSPOSE(
            _xlfn.FILTERXML("&lt;select&gt;&lt;x&gt;"&amp;SUBSTITUTE(选规格[[#This Row],[规格选项表]],",","&lt;/x&gt;&lt;x&gt;") &amp;"&lt;/x&gt;&lt;/select&gt;","//x")
        )
    )
),"无合适【规格】选项,请清除【CPU】或【内存】后再试")</f>
        <v>默认规格</v>
      </c>
    </row>
    <row r="42" spans="1:32">
      <c r="A42" t="s">
        <v>243</v>
      </c>
      <c r="B42" t="s">
        <v>11</v>
      </c>
      <c r="C42" s="21" t="s">
        <v>3850</v>
      </c>
      <c r="D42" s="21">
        <v>16</v>
      </c>
      <c r="E42" s="21">
        <v>64</v>
      </c>
      <c r="F42" s="21" t="str">
        <f t="shared" si="0"/>
        <v>选规格!$L$42#</v>
      </c>
      <c r="G42" s="21" t="str" cm="1">
        <f t="array" ref="G42">_xlfn.LET(_xlpm.x, L43,
         _xlpm.cellAddress, "【 选规格!" &amp; ADDRESS(ROW(选规格[[#This Row],[自检]]),COLUMN(选规格[[#This Row],[自检]])) &amp; "】",
         _xlfn.IFS(ISBLANK(_xlpm.x),   "error:右侧选项不足:" &amp;  _xlpm.cellAddress,
               ISERROR(_xlpm.x),   "error:右侧选项执行失败:" &amp; _xlpm.cellAddress,
               TRUE,             "ok")
)</f>
        <v>ok</v>
      </c>
      <c r="L42" t="str" cm="1">
        <f t="array" ref="L42">IFERROR(_xlfn._xlws.SORT(
    _xlfn.UNIQUE(
        TRANSPOSE(
            _xlfn.FILTERXML("&lt;select&gt;&lt;x&gt;"&amp;SUBSTITUTE(选规格[[#This Row],[规格选项表]],",","&lt;/x&gt;&lt;x&gt;") &amp;"&lt;/x&gt;&lt;/select&gt;","//x")
        )
    )
),"无合适【规格】选项,请清除【CPU】或【内存】后再试")</f>
        <v>默认规格</v>
      </c>
    </row>
    <row r="43" spans="1:32">
      <c r="A43" t="s">
        <v>243</v>
      </c>
      <c r="B43" t="s">
        <v>11</v>
      </c>
      <c r="C43" s="21" t="s">
        <v>3850</v>
      </c>
      <c r="D43" s="21">
        <v>16</v>
      </c>
      <c r="E43" s="21">
        <v>96</v>
      </c>
      <c r="F43" s="21" t="str">
        <f t="shared" si="0"/>
        <v>选规格!$L$43#</v>
      </c>
      <c r="G43" s="21" t="str" cm="1">
        <f t="array" ref="G43">_xlfn.LET(_xlpm.x, L44,
         _xlpm.cellAddress, "【 选规格!" &amp; ADDRESS(ROW(选规格[[#This Row],[自检]]),COLUMN(选规格[[#This Row],[自检]])) &amp; "】",
         _xlfn.IFS(ISBLANK(_xlpm.x),   "error:右侧选项不足:" &amp;  _xlpm.cellAddress,
               ISERROR(_xlpm.x),   "error:右侧选项执行失败:" &amp; _xlpm.cellAddress,
               TRUE,             "ok")
)</f>
        <v>ok</v>
      </c>
      <c r="L43" t="str" cm="1">
        <f t="array" ref="L43">IFERROR(_xlfn._xlws.SORT(
    _xlfn.UNIQUE(
        TRANSPOSE(
            _xlfn.FILTERXML("&lt;select&gt;&lt;x&gt;"&amp;SUBSTITUTE(选规格[[#This Row],[规格选项表]],",","&lt;/x&gt;&lt;x&gt;") &amp;"&lt;/x&gt;&lt;/select&gt;","//x")
        )
    )
),"无合适【规格】选项,请清除【CPU】或【内存】后再试")</f>
        <v>默认规格</v>
      </c>
    </row>
    <row r="44" spans="1:32">
      <c r="A44" t="s">
        <v>243</v>
      </c>
      <c r="B44" t="s">
        <v>11</v>
      </c>
      <c r="C44" s="21" t="s">
        <v>3850</v>
      </c>
      <c r="D44" s="21">
        <v>16</v>
      </c>
      <c r="E44" s="21">
        <v>128</v>
      </c>
      <c r="F44" s="21" t="str">
        <f t="shared" si="0"/>
        <v>选规格!$L$44#</v>
      </c>
      <c r="G44" s="21" t="str" cm="1">
        <f t="array" ref="G44">_xlfn.LET(_xlpm.x, L45,
         _xlpm.cellAddress, "【 选规格!" &amp; ADDRESS(ROW(选规格[[#This Row],[自检]]),COLUMN(选规格[[#This Row],[自检]])) &amp; "】",
         _xlfn.IFS(ISBLANK(_xlpm.x),   "error:右侧选项不足:" &amp;  _xlpm.cellAddress,
               ISERROR(_xlpm.x),   "error:右侧选项执行失败:" &amp; _xlpm.cellAddress,
               TRUE,             "ok")
)</f>
        <v>ok</v>
      </c>
      <c r="L44" t="str" cm="1">
        <f t="array" ref="L44">IFERROR(_xlfn._xlws.SORT(
    _xlfn.UNIQUE(
        TRANSPOSE(
            _xlfn.FILTERXML("&lt;select&gt;&lt;x&gt;"&amp;SUBSTITUTE(选规格[[#This Row],[规格选项表]],",","&lt;/x&gt;&lt;x&gt;") &amp;"&lt;/x&gt;&lt;/select&gt;","//x")
        )
    )
),"无合适【规格】选项,请清除【CPU】或【内存】后再试")</f>
        <v>默认规格</v>
      </c>
    </row>
    <row r="45" spans="1:32">
      <c r="A45" t="s">
        <v>243</v>
      </c>
      <c r="B45" t="s">
        <v>11</v>
      </c>
      <c r="C45" s="21" t="s">
        <v>3850</v>
      </c>
      <c r="D45" s="21">
        <v>24</v>
      </c>
      <c r="E45" s="21">
        <v>244</v>
      </c>
      <c r="F45" s="21" t="str">
        <f t="shared" si="0"/>
        <v>选规格!$L$45#</v>
      </c>
      <c r="G45" s="21" t="str" cm="1">
        <f t="array" ref="G45">_xlfn.LET(_xlpm.x, L46,
         _xlpm.cellAddress, "【 选规格!" &amp; ADDRESS(ROW(选规格[[#This Row],[自检]]),COLUMN(选规格[[#This Row],[自检]])) &amp; "】",
         _xlfn.IFS(ISBLANK(_xlpm.x),   "error:右侧选项不足:" &amp;  _xlpm.cellAddress,
               ISERROR(_xlpm.x),   "error:右侧选项执行失败:" &amp; _xlpm.cellAddress,
               TRUE,             "ok")
)</f>
        <v>ok</v>
      </c>
      <c r="L45" t="str" cm="1">
        <f t="array" ref="L45">IFERROR(_xlfn._xlws.SORT(
    _xlfn.UNIQUE(
        TRANSPOSE(
            _xlfn.FILTERXML("&lt;select&gt;&lt;x&gt;"&amp;SUBSTITUTE(选规格[[#This Row],[规格选项表]],",","&lt;/x&gt;&lt;x&gt;") &amp;"&lt;/x&gt;&lt;/select&gt;","//x")
        )
    )
),"无合适【规格】选项,请清除【CPU】或【内存】后再试")</f>
        <v>默认规格</v>
      </c>
    </row>
    <row r="46" spans="1:32">
      <c r="A46" t="s">
        <v>243</v>
      </c>
      <c r="B46" t="s">
        <v>11</v>
      </c>
      <c r="C46" s="21" t="s">
        <v>3850</v>
      </c>
      <c r="D46" s="21">
        <v>48</v>
      </c>
      <c r="E46" s="21">
        <v>488</v>
      </c>
      <c r="F46" s="21" t="str">
        <f t="shared" si="0"/>
        <v>选规格!$L$46#</v>
      </c>
      <c r="G46" s="21" t="str" cm="1">
        <f t="array" ref="G46">_xlfn.LET(_xlpm.x, L47,
         _xlpm.cellAddress, "【 选规格!" &amp; ADDRESS(ROW(选规格[[#This Row],[自检]]),COLUMN(选规格[[#This Row],[自检]])) &amp; "】",
         _xlfn.IFS(ISBLANK(_xlpm.x),   "error:右侧选项不足:" &amp;  _xlpm.cellAddress,
               ISERROR(_xlpm.x),   "error:右侧选项执行失败:" &amp; _xlpm.cellAddress,
               TRUE,             "ok")
)</f>
        <v>ok</v>
      </c>
      <c r="L46" t="str" cm="1">
        <f t="array" ref="L46">IFERROR(_xlfn._xlws.SORT(
    _xlfn.UNIQUE(
        TRANSPOSE(
            _xlfn.FILTERXML("&lt;select&gt;&lt;x&gt;"&amp;SUBSTITUTE(选规格[[#This Row],[规格选项表]],",","&lt;/x&gt;&lt;x&gt;") &amp;"&lt;/x&gt;&lt;/select&gt;","//x")
        )
    )
),"无合适【规格】选项,请清除【CPU】或【内存】后再试")</f>
        <v>默认规格</v>
      </c>
    </row>
    <row r="47" spans="1:32">
      <c r="A47" t="s">
        <v>66</v>
      </c>
      <c r="B47" t="s">
        <v>1876</v>
      </c>
      <c r="C47" s="21" t="s">
        <v>3500</v>
      </c>
      <c r="D47" s="21">
        <v>96</v>
      </c>
      <c r="E47" s="21">
        <v>384</v>
      </c>
      <c r="F47" s="21" t="str">
        <f t="shared" si="0"/>
        <v>选规格!$L$47#</v>
      </c>
      <c r="G47" s="21" t="str" cm="1">
        <f t="array" ref="G47">_xlfn.LET(_xlpm.x, L48,
         _xlpm.cellAddress, "【 选规格!" &amp; ADDRESS(ROW(选规格[[#This Row],[自检]]),COLUMN(选规格[[#This Row],[自检]])) &amp; "】",
         _xlfn.IFS(ISBLANK(_xlpm.x),   "error:右侧选项不足:" &amp;  _xlpm.cellAddress,
               ISERROR(_xlpm.x),   "error:右侧选项执行失败:" &amp; _xlpm.cellAddress,
               TRUE,             "ok")
)</f>
        <v>ok</v>
      </c>
      <c r="L47" t="str" cm="1">
        <f t="array" ref="L47:N47">IFERROR(_xlfn._xlws.SORT(
    _xlfn.UNIQUE(
        TRANSPOSE(
            _xlfn.FILTERXML("&lt;select&gt;&lt;x&gt;"&amp;SUBSTITUTE(选规格[[#This Row],[规格选项表]],",","&lt;/x&gt;&lt;x&gt;") &amp;"&lt;/x&gt;&lt;/select&gt;","//x")
        )
    )
),"无合适【规格】选项,请清除【CPU】或【内存】后再试")</f>
        <v>高IO型黑石物理服务器BMI5</v>
      </c>
      <c r="M47" t="str">
        <v>标准型SA3</v>
      </c>
      <c r="N47" t="str">
        <v>GPU型黑石物理服务器BMG5t</v>
      </c>
    </row>
    <row r="48" spans="1:32">
      <c r="A48" t="s">
        <v>66</v>
      </c>
      <c r="B48" t="s">
        <v>1876</v>
      </c>
      <c r="C48" s="21" t="s">
        <v>3501</v>
      </c>
      <c r="D48" s="21">
        <v>16</v>
      </c>
      <c r="E48" s="21">
        <v>64</v>
      </c>
      <c r="F48" s="21" t="str">
        <f t="shared" si="0"/>
        <v>选规格!$L$48#</v>
      </c>
      <c r="G48" s="21" t="str" cm="1">
        <f t="array" ref="G48">_xlfn.LET(_xlpm.x, L49,
         _xlpm.cellAddress, "【 选规格!" &amp; ADDRESS(ROW(选规格[[#This Row],[自检]]),COLUMN(选规格[[#This Row],[自检]])) &amp; "】",
         _xlfn.IFS(ISBLANK(_xlpm.x),   "error:右侧选项不足:" &amp;  _xlpm.cellAddress,
               ISERROR(_xlpm.x),   "error:右侧选项执行失败:" &amp; _xlpm.cellAddress,
               TRUE,             "ok")
)</f>
        <v>ok</v>
      </c>
      <c r="L48" t="str" cm="1">
        <f t="array" ref="L48:AF48">IFERROR(_xlfn._xlws.SORT(
    _xlfn.UNIQUE(
        TRANSPOSE(
            _xlfn.FILTERXML("&lt;select&gt;&lt;x&gt;"&amp;SUBSTITUTE(选规格[[#This Row],[规格选项表]],",","&lt;/x&gt;&lt;x&gt;") &amp;"&lt;/x&gt;&lt;/select&gt;","//x")
        )
    )
),"无合适【规格】选项,请清除【CPU】或【内存】后再试")</f>
        <v>高IO型IT5</v>
      </c>
      <c r="M48" t="str">
        <v>高IO型IT3</v>
      </c>
      <c r="N48" t="str">
        <v>高IO型I3</v>
      </c>
      <c r="O48" t="str">
        <v>计算网络增强型CN3</v>
      </c>
      <c r="P48" t="str">
        <v>计算型C6</v>
      </c>
      <c r="Q48" t="str">
        <v>计算型C5</v>
      </c>
      <c r="R48" t="str">
        <v>计算型C4</v>
      </c>
      <c r="S48" t="str">
        <v>计算型C3</v>
      </c>
      <c r="T48" t="str">
        <v>计算型C2</v>
      </c>
      <c r="U48" t="str">
        <v>标准网络优化型SN3ne</v>
      </c>
      <c r="V48" t="str">
        <v>标准存储增强型S5se</v>
      </c>
      <c r="W48" t="str">
        <v>标准型SA3</v>
      </c>
      <c r="X48" t="str">
        <v>标准型SA2</v>
      </c>
      <c r="Y48" t="str">
        <v>标准型SA1</v>
      </c>
      <c r="Z48" t="str">
        <v>标准型S6</v>
      </c>
      <c r="AA48" t="str">
        <v>标准型S5</v>
      </c>
      <c r="AB48" t="str">
        <v>标准型S4</v>
      </c>
      <c r="AC48" t="str">
        <v>标准型S3</v>
      </c>
      <c r="AD48" t="str">
        <v>标准型S2</v>
      </c>
      <c r="AE48" t="str">
        <v>大数据型D3</v>
      </c>
      <c r="AF48" t="str">
        <v>大数据型D2</v>
      </c>
    </row>
    <row r="49" spans="1:32">
      <c r="A49" t="s">
        <v>66</v>
      </c>
      <c r="B49" t="s">
        <v>1876</v>
      </c>
      <c r="C49" s="21" t="s">
        <v>3502</v>
      </c>
      <c r="D49" s="21">
        <v>32</v>
      </c>
      <c r="E49" s="21">
        <v>128</v>
      </c>
      <c r="F49" s="21" t="str">
        <f t="shared" si="0"/>
        <v>选规格!$L$49#</v>
      </c>
      <c r="G49" s="21" t="str" cm="1">
        <f t="array" ref="G49">_xlfn.LET(_xlpm.x, L50,
         _xlpm.cellAddress, "【 选规格!" &amp; ADDRESS(ROW(选规格[[#This Row],[自检]]),COLUMN(选规格[[#This Row],[自检]])) &amp; "】",
         _xlfn.IFS(ISBLANK(_xlpm.x),   "error:右侧选项不足:" &amp;  _xlpm.cellAddress,
               ISERROR(_xlpm.x),   "error:右侧选项执行失败:" &amp; _xlpm.cellAddress,
               TRUE,             "ok")
)</f>
        <v>ok</v>
      </c>
      <c r="L49" t="str" cm="1">
        <f t="array" ref="L49:AE49">IFERROR(_xlfn._xlws.SORT(
    _xlfn.UNIQUE(
        TRANSPOSE(
            _xlfn.FILTERXML("&lt;select&gt;&lt;x&gt;"&amp;SUBSTITUTE(选规格[[#This Row],[规格选项表]],",","&lt;/x&gt;&lt;x&gt;") &amp;"&lt;/x&gt;&lt;/select&gt;","//x")
        )
    )
),"无合适【规格】选项,请清除【CPU】或【内存】后再试")</f>
        <v>高IO型IT5</v>
      </c>
      <c r="M49" t="str">
        <v>高IO型IT3</v>
      </c>
      <c r="N49" t="str">
        <v>高IO型I3</v>
      </c>
      <c r="O49" t="str">
        <v>计算网络增强型CN3</v>
      </c>
      <c r="P49" t="str">
        <v>计算型C6</v>
      </c>
      <c r="Q49" t="str">
        <v>计算型C5</v>
      </c>
      <c r="R49" t="str">
        <v>计算型C3</v>
      </c>
      <c r="S49" t="str">
        <v>标准网络优化型SN3ne</v>
      </c>
      <c r="T49" t="str">
        <v>标准存储增强型S5se</v>
      </c>
      <c r="U49" t="str">
        <v>标准型SA3</v>
      </c>
      <c r="V49" t="str">
        <v>标准型SA2</v>
      </c>
      <c r="W49" t="str">
        <v>标准型SA1</v>
      </c>
      <c r="X49" t="str">
        <v>标准型S6</v>
      </c>
      <c r="Y49" t="str">
        <v>标准型S5</v>
      </c>
      <c r="Z49" t="str">
        <v>标准型S4</v>
      </c>
      <c r="AA49" t="str">
        <v>标准型S3</v>
      </c>
      <c r="AB49" t="str">
        <v>标准型S2</v>
      </c>
      <c r="AC49" t="str">
        <v>大数据型D3</v>
      </c>
      <c r="AD49" t="str">
        <v>大数据型D2</v>
      </c>
      <c r="AE49" t="str">
        <v>GPU计算型GN7</v>
      </c>
    </row>
    <row r="50" spans="1:32">
      <c r="A50" t="s">
        <v>66</v>
      </c>
      <c r="B50" t="s">
        <v>1876</v>
      </c>
      <c r="C50" s="21" t="s">
        <v>3504</v>
      </c>
      <c r="D50" s="21">
        <v>64</v>
      </c>
      <c r="E50" s="21">
        <v>256</v>
      </c>
      <c r="F50" s="21" t="str">
        <f t="shared" si="0"/>
        <v>选规格!$L$50#</v>
      </c>
      <c r="G50" s="21" t="str" cm="1">
        <f t="array" ref="G50">_xlfn.LET(_xlpm.x, L51,
         _xlpm.cellAddress, "【 选规格!" &amp; ADDRESS(ROW(选规格[[#This Row],[自检]]),COLUMN(选规格[[#This Row],[自检]])) &amp; "】",
         _xlfn.IFS(ISBLANK(_xlpm.x),   "error:右侧选项不足:" &amp;  _xlpm.cellAddress,
               ISERROR(_xlpm.x),   "error:右侧选项执行失败:" &amp; _xlpm.cellAddress,
               TRUE,             "ok")
)</f>
        <v>ok</v>
      </c>
      <c r="L50" t="str" cm="1">
        <f t="array" ref="L50:Z50">IFERROR(_xlfn._xlws.SORT(
    _xlfn.UNIQUE(
        TRANSPOSE(
            _xlfn.FILTERXML("&lt;select&gt;&lt;x&gt;"&amp;SUBSTITUTE(选规格[[#This Row],[规格选项表]],",","&lt;/x&gt;&lt;x&gt;") &amp;"&lt;/x&gt;&lt;/select&gt;","//x")
        )
    )
),"无合适【规格】选项,请清除【CPU】或【内存】后再试")</f>
        <v>高IO型IT5</v>
      </c>
      <c r="M50" t="str">
        <v>高IO型IT3</v>
      </c>
      <c r="N50" t="str">
        <v>高IO型I3</v>
      </c>
      <c r="O50" t="str">
        <v>计算型C6</v>
      </c>
      <c r="P50" t="str">
        <v>计算型C5</v>
      </c>
      <c r="Q50" t="str">
        <v>标准网络优化型SN3ne</v>
      </c>
      <c r="R50" t="str">
        <v>标准型SA3</v>
      </c>
      <c r="S50" t="str">
        <v>标准型SA2</v>
      </c>
      <c r="T50" t="str">
        <v>标准型SA1</v>
      </c>
      <c r="U50" t="str">
        <v>标准型S6</v>
      </c>
      <c r="V50" t="str">
        <v>标准型S5</v>
      </c>
      <c r="W50" t="str">
        <v>标准型S4</v>
      </c>
      <c r="X50" t="str">
        <v>标准型S3</v>
      </c>
      <c r="Y50" t="str">
        <v>大数据型D3</v>
      </c>
      <c r="Z50" t="str">
        <v>大数据型D2</v>
      </c>
    </row>
    <row r="51" spans="1:32">
      <c r="A51" t="s">
        <v>66</v>
      </c>
      <c r="B51" t="s">
        <v>1876</v>
      </c>
      <c r="C51" s="21" t="s">
        <v>3429</v>
      </c>
      <c r="D51" s="21">
        <v>84</v>
      </c>
      <c r="E51" s="21">
        <v>320</v>
      </c>
      <c r="F51" s="21" t="str">
        <f t="shared" si="0"/>
        <v>选规格!$L$51#</v>
      </c>
      <c r="G51" s="21" t="str" cm="1">
        <f t="array" ref="G51">_xlfn.LET(_xlpm.x, L52,
         _xlpm.cellAddress, "【 选规格!" &amp; ADDRESS(ROW(选规格[[#This Row],[自检]]),COLUMN(选规格[[#This Row],[自检]])) &amp; "】",
         _xlfn.IFS(ISBLANK(_xlpm.x),   "error:右侧选项不足:" &amp;  _xlpm.cellAddress,
               ISERROR(_xlpm.x),   "error:右侧选项执行失败:" &amp; _xlpm.cellAddress,
               TRUE,             "ok")
)</f>
        <v>ok</v>
      </c>
      <c r="L51" t="str" cm="1">
        <f t="array" ref="L51:M51">IFERROR(_xlfn._xlws.SORT(
    _xlfn.UNIQUE(
        TRANSPOSE(
            _xlfn.FILTERXML("&lt;select&gt;&lt;x&gt;"&amp;SUBSTITUTE(选规格[[#This Row],[规格选项表]],",","&lt;/x&gt;&lt;x&gt;") &amp;"&lt;/x&gt;&lt;/select&gt;","//x")
        )
    )
),"无合适【规格】选项,请清除【CPU】或【内存】后再试")</f>
        <v>高IO型IT5</v>
      </c>
      <c r="M51" t="str">
        <v>大数据型D3</v>
      </c>
    </row>
    <row r="52" spans="1:32">
      <c r="A52" t="s">
        <v>66</v>
      </c>
      <c r="B52" t="s">
        <v>1876</v>
      </c>
      <c r="C52" s="21" t="s">
        <v>3505</v>
      </c>
      <c r="D52" s="21">
        <v>8</v>
      </c>
      <c r="E52" s="21">
        <v>32</v>
      </c>
      <c r="F52" s="21" t="str">
        <f t="shared" si="0"/>
        <v>选规格!$L$52#</v>
      </c>
      <c r="G52" s="21" t="str" cm="1">
        <f t="array" ref="G52">_xlfn.LET(_xlpm.x, L53,
         _xlpm.cellAddress, "【 选规格!" &amp; ADDRESS(ROW(选规格[[#This Row],[自检]]),COLUMN(选规格[[#This Row],[自检]])) &amp; "】",
         _xlfn.IFS(ISBLANK(_xlpm.x),   "error:右侧选项不足:" &amp;  _xlpm.cellAddress,
               ISERROR(_xlpm.x),   "error:右侧选项执行失败:" &amp; _xlpm.cellAddress,
               TRUE,             "ok")
)</f>
        <v>ok</v>
      </c>
      <c r="L52" t="str" cm="1">
        <f t="array" ref="L52:AF52">IFERROR(_xlfn._xlws.SORT(
    _xlfn.UNIQUE(
        TRANSPOSE(
            _xlfn.FILTERXML("&lt;select&gt;&lt;x&gt;"&amp;SUBSTITUTE(选规格[[#This Row],[规格选项表]],",","&lt;/x&gt;&lt;x&gt;") &amp;"&lt;/x&gt;&lt;/select&gt;","//x")
        )
    )
),"无合适【规格】选项,请清除【CPU】或【内存】后再试")</f>
        <v>高IO型I3</v>
      </c>
      <c r="M52" t="str">
        <v>计算网络增强型CN3</v>
      </c>
      <c r="N52" t="str">
        <v>计算型C6</v>
      </c>
      <c r="O52" t="str">
        <v>计算型C5</v>
      </c>
      <c r="P52" t="str">
        <v>计算型C4</v>
      </c>
      <c r="Q52" t="str">
        <v>计算型C3</v>
      </c>
      <c r="R52" t="str">
        <v>计算型C2</v>
      </c>
      <c r="S52" t="str">
        <v>标准网络优化型SN3ne</v>
      </c>
      <c r="T52" t="str">
        <v>标准存储增强型S5se</v>
      </c>
      <c r="U52" t="str">
        <v>标准型SA3</v>
      </c>
      <c r="V52" t="str">
        <v>标准型SA2</v>
      </c>
      <c r="W52" t="str">
        <v>标准型SA1</v>
      </c>
      <c r="X52" t="str">
        <v>标准型S6</v>
      </c>
      <c r="Y52" t="str">
        <v>标准型S5</v>
      </c>
      <c r="Z52" t="str">
        <v>标准型S4</v>
      </c>
      <c r="AA52" t="str">
        <v>标准型S3</v>
      </c>
      <c r="AB52" t="str">
        <v>标准型S2</v>
      </c>
      <c r="AC52" t="str">
        <v>标准型S1</v>
      </c>
      <c r="AD52" t="str">
        <v>大数据型D3</v>
      </c>
      <c r="AE52" t="str">
        <v>大数据型D2</v>
      </c>
      <c r="AF52" t="str">
        <v>GPU计算型GN7</v>
      </c>
    </row>
    <row r="53" spans="1:32">
      <c r="A53" t="s">
        <v>66</v>
      </c>
      <c r="B53" t="s">
        <v>1876</v>
      </c>
      <c r="C53" s="21" t="s">
        <v>3506</v>
      </c>
      <c r="D53" s="21">
        <v>24</v>
      </c>
      <c r="E53" s="21">
        <v>96</v>
      </c>
      <c r="F53" s="21" t="str">
        <f t="shared" si="0"/>
        <v>选规格!$L$53#</v>
      </c>
      <c r="G53" s="21" t="str" cm="1">
        <f t="array" ref="G53">_xlfn.LET(_xlpm.x, L54,
         _xlpm.cellAddress, "【 选规格!" &amp; ADDRESS(ROW(选规格[[#This Row],[自检]]),COLUMN(选规格[[#This Row],[自检]])) &amp; "】",
         _xlfn.IFS(ISBLANK(_xlpm.x),   "error:右侧选项不足:" &amp;  _xlpm.cellAddress,
               ISERROR(_xlpm.x),   "error:右侧选项执行失败:" &amp; _xlpm.cellAddress,
               TRUE,             "ok")
)</f>
        <v>ok</v>
      </c>
      <c r="L53" t="str" cm="1">
        <f t="array" ref="L53:R53">IFERROR(_xlfn._xlws.SORT(
    _xlfn.UNIQUE(
        TRANSPOSE(
            _xlfn.FILTERXML("&lt;select&gt;&lt;x&gt;"&amp;SUBSTITUTE(选规格[[#This Row],[规格选项表]],",","&lt;/x&gt;&lt;x&gt;") &amp;"&lt;/x&gt;&lt;/select&gt;","//x")
        )
    )
),"无合适【规格】选项,请清除【CPU】或【内存】后再试")</f>
        <v>高IO型I3</v>
      </c>
      <c r="M53" t="str">
        <v>标准网络优化型SN3ne</v>
      </c>
      <c r="N53" t="str">
        <v>标准型S5</v>
      </c>
      <c r="O53" t="str">
        <v>标准型S4</v>
      </c>
      <c r="P53" t="str">
        <v>标准型S3</v>
      </c>
      <c r="Q53" t="str">
        <v>标准型S2</v>
      </c>
      <c r="R53" t="str">
        <v>大数据型D2</v>
      </c>
    </row>
    <row r="54" spans="1:32">
      <c r="A54" t="s">
        <v>66</v>
      </c>
      <c r="B54" t="s">
        <v>1876</v>
      </c>
      <c r="C54" s="21" t="s">
        <v>3507</v>
      </c>
      <c r="D54" s="21">
        <v>4</v>
      </c>
      <c r="E54" s="21">
        <v>8</v>
      </c>
      <c r="F54" s="21" t="str">
        <f t="shared" si="0"/>
        <v>选规格!$L$54#</v>
      </c>
      <c r="G54" s="21" t="str" cm="1">
        <f t="array" ref="G54">_xlfn.LET(_xlpm.x, L55,
         _xlpm.cellAddress, "【 选规格!" &amp; ADDRESS(ROW(选规格[[#This Row],[自检]]),COLUMN(选规格[[#This Row],[自检]])) &amp; "】",
         _xlfn.IFS(ISBLANK(_xlpm.x),   "error:右侧选项不足:" &amp;  _xlpm.cellAddress,
               ISERROR(_xlpm.x),   "error:右侧选项执行失败:" &amp; _xlpm.cellAddress,
               TRUE,             "ok")
)</f>
        <v>ok</v>
      </c>
      <c r="L54" t="str" cm="1">
        <f t="array" ref="L54:AA54">IFERROR(_xlfn._xlws.SORT(
    _xlfn.UNIQUE(
        TRANSPOSE(
            _xlfn.FILTERXML("&lt;select&gt;&lt;x&gt;"&amp;SUBSTITUTE(选规格[[#This Row],[规格选项表]],",","&lt;/x&gt;&lt;x&gt;") &amp;"&lt;/x&gt;&lt;/select&gt;","//x")
        )
    )
),"无合适【规格】选项,请清除【CPU】或【内存】后再试")</f>
        <v>计算网络增强型CN3</v>
      </c>
      <c r="M54" t="str">
        <v>计算型C6</v>
      </c>
      <c r="N54" t="str">
        <v>计算型C5</v>
      </c>
      <c r="O54" t="str">
        <v>计算型C4</v>
      </c>
      <c r="P54" t="str">
        <v>计算型C3</v>
      </c>
      <c r="Q54" t="str">
        <v>计算型C2</v>
      </c>
      <c r="R54" t="str">
        <v>标准网络优化型SN3ne</v>
      </c>
      <c r="S54" t="str">
        <v>标准型SA3</v>
      </c>
      <c r="T54" t="str">
        <v>标准型SA2</v>
      </c>
      <c r="U54" t="str">
        <v>标准型SA1</v>
      </c>
      <c r="V54" t="str">
        <v>标准型S6</v>
      </c>
      <c r="W54" t="str">
        <v>标准型S5</v>
      </c>
      <c r="X54" t="str">
        <v>标准型S4</v>
      </c>
      <c r="Y54" t="str">
        <v>标准型S3</v>
      </c>
      <c r="Z54" t="str">
        <v>标准型S2</v>
      </c>
      <c r="AA54" t="str">
        <v>标准型S1</v>
      </c>
    </row>
    <row r="55" spans="1:32">
      <c r="A55" t="s">
        <v>66</v>
      </c>
      <c r="B55" t="s">
        <v>1876</v>
      </c>
      <c r="C55" s="21" t="s">
        <v>3508</v>
      </c>
      <c r="D55" s="21">
        <v>4</v>
      </c>
      <c r="E55" s="21">
        <v>16</v>
      </c>
      <c r="F55" s="21" t="str">
        <f t="shared" si="0"/>
        <v>选规格!$L$55#</v>
      </c>
      <c r="G55" s="21" t="str" cm="1">
        <f t="array" ref="G55">_xlfn.LET(_xlpm.x, L56,
         _xlpm.cellAddress, "【 选规格!" &amp; ADDRESS(ROW(选规格[[#This Row],[自检]]),COLUMN(选规格[[#This Row],[自检]])) &amp; "】",
         _xlfn.IFS(ISBLANK(_xlpm.x),   "error:右侧选项不足:" &amp;  _xlpm.cellAddress,
               ISERROR(_xlpm.x),   "error:右侧选项执行失败:" &amp; _xlpm.cellAddress,
               TRUE,             "ok")
)</f>
        <v>ok</v>
      </c>
      <c r="L55" t="str" cm="1">
        <f t="array" ref="L55:AB55">IFERROR(_xlfn._xlws.SORT(
    _xlfn.UNIQUE(
        TRANSPOSE(
            _xlfn.FILTERXML("&lt;select&gt;&lt;x&gt;"&amp;SUBSTITUTE(选规格[[#This Row],[规格选项表]],",","&lt;/x&gt;&lt;x&gt;") &amp;"&lt;/x&gt;&lt;/select&gt;","//x")
        )
    )
),"无合适【规格】选项,请清除【CPU】或【内存】后再试")</f>
        <v>计算网络增强型CN3</v>
      </c>
      <c r="M55" t="str">
        <v>计算型C6</v>
      </c>
      <c r="N55" t="str">
        <v>计算型C5</v>
      </c>
      <c r="O55" t="str">
        <v>计算型C4</v>
      </c>
      <c r="P55" t="str">
        <v>计算型C3</v>
      </c>
      <c r="Q55" t="str">
        <v>计算型C2</v>
      </c>
      <c r="R55" t="str">
        <v>标准网络优化型SN3ne</v>
      </c>
      <c r="S55" t="str">
        <v>标准存储增强型S5se</v>
      </c>
      <c r="T55" t="str">
        <v>标准型SA3</v>
      </c>
      <c r="U55" t="str">
        <v>标准型SA2</v>
      </c>
      <c r="V55" t="str">
        <v>标准型SA1</v>
      </c>
      <c r="W55" t="str">
        <v>标准型S6</v>
      </c>
      <c r="X55" t="str">
        <v>标准型S5</v>
      </c>
      <c r="Y55" t="str">
        <v>标准型S4</v>
      </c>
      <c r="Z55" t="str">
        <v>标准型S3</v>
      </c>
      <c r="AA55" t="str">
        <v>标准型S2</v>
      </c>
      <c r="AB55" t="str">
        <v>标准型S1</v>
      </c>
    </row>
    <row r="56" spans="1:32">
      <c r="A56" t="s">
        <v>66</v>
      </c>
      <c r="B56" t="s">
        <v>1876</v>
      </c>
      <c r="C56" s="21" t="s">
        <v>3508</v>
      </c>
      <c r="D56" s="21">
        <v>8</v>
      </c>
      <c r="E56" s="21">
        <v>16</v>
      </c>
      <c r="F56" s="21" t="str">
        <f t="shared" si="0"/>
        <v>选规格!$L$56#</v>
      </c>
      <c r="G56" s="21" t="str" cm="1">
        <f t="array" ref="G56">_xlfn.LET(_xlpm.x, L57,
         _xlpm.cellAddress, "【 选规格!" &amp; ADDRESS(ROW(选规格[[#This Row],[自检]]),COLUMN(选规格[[#This Row],[自检]])) &amp; "】",
         _xlfn.IFS(ISBLANK(_xlpm.x),   "error:右侧选项不足:" &amp;  _xlpm.cellAddress,
               ISERROR(_xlpm.x),   "error:右侧选项执行失败:" &amp; _xlpm.cellAddress,
               TRUE,             "ok")
)</f>
        <v>ok</v>
      </c>
      <c r="L56" t="str" cm="1">
        <f t="array" ref="L56:AB56">IFERROR(_xlfn._xlws.SORT(
    _xlfn.UNIQUE(
        TRANSPOSE(
            _xlfn.FILTERXML("&lt;select&gt;&lt;x&gt;"&amp;SUBSTITUTE(选规格[[#This Row],[规格选项表]],",","&lt;/x&gt;&lt;x&gt;") &amp;"&lt;/x&gt;&lt;/select&gt;","//x")
        )
    )
),"无合适【规格】选项,请清除【CPU】或【内存】后再试")</f>
        <v>计算网络增强型CN3</v>
      </c>
      <c r="M56" t="str">
        <v>计算型C6</v>
      </c>
      <c r="N56" t="str">
        <v>计算型C5</v>
      </c>
      <c r="O56" t="str">
        <v>计算型C4</v>
      </c>
      <c r="P56" t="str">
        <v>计算型C3</v>
      </c>
      <c r="Q56" t="str">
        <v>计算型C2</v>
      </c>
      <c r="R56" t="str">
        <v>标准网络优化型SN3ne</v>
      </c>
      <c r="S56" t="str">
        <v>标准存储增强型S5se</v>
      </c>
      <c r="T56" t="str">
        <v>标准型SA3</v>
      </c>
      <c r="U56" t="str">
        <v>标准型SA2</v>
      </c>
      <c r="V56" t="str">
        <v>标准型SA1</v>
      </c>
      <c r="W56" t="str">
        <v>标准型S6</v>
      </c>
      <c r="X56" t="str">
        <v>标准型S5</v>
      </c>
      <c r="Y56" t="str">
        <v>标准型S4</v>
      </c>
      <c r="Z56" t="str">
        <v>标准型S3</v>
      </c>
      <c r="AA56" t="str">
        <v>标准型S2</v>
      </c>
      <c r="AB56" t="str">
        <v>标准型S1</v>
      </c>
    </row>
    <row r="57" spans="1:32">
      <c r="A57" t="s">
        <v>66</v>
      </c>
      <c r="B57" t="s">
        <v>1876</v>
      </c>
      <c r="C57" s="21" t="s">
        <v>3508</v>
      </c>
      <c r="D57" s="21">
        <v>16</v>
      </c>
      <c r="E57" s="21">
        <v>32</v>
      </c>
      <c r="F57" s="21" t="str">
        <f t="shared" si="0"/>
        <v>选规格!$L$57#</v>
      </c>
      <c r="G57" s="21" t="str" cm="1">
        <f t="array" ref="G57">_xlfn.LET(_xlpm.x, L58,
         _xlpm.cellAddress, "【 选规格!" &amp; ADDRESS(ROW(选规格[[#This Row],[自检]]),COLUMN(选规格[[#This Row],[自检]])) &amp; "】",
         _xlfn.IFS(ISBLANK(_xlpm.x),   "error:右侧选项不足:" &amp;  _xlpm.cellAddress,
               ISERROR(_xlpm.x),   "error:右侧选项执行失败:" &amp; _xlpm.cellAddress,
               TRUE,             "ok")
)</f>
        <v>ok</v>
      </c>
      <c r="L57" t="str" cm="1">
        <f t="array" ref="L57:AB57">IFERROR(_xlfn._xlws.SORT(
    _xlfn.UNIQUE(
        TRANSPOSE(
            _xlfn.FILTERXML("&lt;select&gt;&lt;x&gt;"&amp;SUBSTITUTE(选规格[[#This Row],[规格选项表]],",","&lt;/x&gt;&lt;x&gt;") &amp;"&lt;/x&gt;&lt;/select&gt;","//x")
        )
    )
),"无合适【规格】选项,请清除【CPU】或【内存】后再试")</f>
        <v>计算网络增强型CN3</v>
      </c>
      <c r="M57" t="str">
        <v>计算型C6</v>
      </c>
      <c r="N57" t="str">
        <v>计算型C5</v>
      </c>
      <c r="O57" t="str">
        <v>计算型C4</v>
      </c>
      <c r="P57" t="str">
        <v>计算型C3</v>
      </c>
      <c r="Q57" t="str">
        <v>计算型C2</v>
      </c>
      <c r="R57" t="str">
        <v>标准网络优化型SN3ne</v>
      </c>
      <c r="S57" t="str">
        <v>标准存储增强型S5se</v>
      </c>
      <c r="T57" t="str">
        <v>标准型SA3</v>
      </c>
      <c r="U57" t="str">
        <v>标准型SA2</v>
      </c>
      <c r="V57" t="str">
        <v>标准型SA1</v>
      </c>
      <c r="W57" t="str">
        <v>标准型S6</v>
      </c>
      <c r="X57" t="str">
        <v>标准型S5</v>
      </c>
      <c r="Y57" t="str">
        <v>标准型S4</v>
      </c>
      <c r="Z57" t="str">
        <v>标准型S3</v>
      </c>
      <c r="AA57" t="str">
        <v>标准型S2</v>
      </c>
      <c r="AB57" t="str">
        <v>标准型S1</v>
      </c>
    </row>
    <row r="58" spans="1:32">
      <c r="A58" t="s">
        <v>66</v>
      </c>
      <c r="B58" t="s">
        <v>1876</v>
      </c>
      <c r="C58" s="21" t="s">
        <v>3509</v>
      </c>
      <c r="D58" s="21">
        <v>32</v>
      </c>
      <c r="E58" s="21">
        <v>64</v>
      </c>
      <c r="F58" s="21" t="str">
        <f t="shared" si="0"/>
        <v>选规格!$L$58#</v>
      </c>
      <c r="G58" s="21" t="str" cm="1">
        <f t="array" ref="G58">_xlfn.LET(_xlpm.x, L59,
         _xlpm.cellAddress, "【 选规格!" &amp; ADDRESS(ROW(选规格[[#This Row],[自检]]),COLUMN(选规格[[#This Row],[自检]])) &amp; "】",
         _xlfn.IFS(ISBLANK(_xlpm.x),   "error:右侧选项不足:" &amp;  _xlpm.cellAddress,
               ISERROR(_xlpm.x),   "error:右侧选项执行失败:" &amp; _xlpm.cellAddress,
               TRUE,             "ok")
)</f>
        <v>ok</v>
      </c>
      <c r="L58" t="str" cm="1">
        <f t="array" ref="L58:AA58">IFERROR(_xlfn._xlws.SORT(
    _xlfn.UNIQUE(
        TRANSPOSE(
            _xlfn.FILTERXML("&lt;select&gt;&lt;x&gt;"&amp;SUBSTITUTE(选规格[[#This Row],[规格选项表]],",","&lt;/x&gt;&lt;x&gt;") &amp;"&lt;/x&gt;&lt;/select&gt;","//x")
        )
    )
),"无合适【规格】选项,请清除【CPU】或【内存】后再试")</f>
        <v>计算网络增强型CN3</v>
      </c>
      <c r="M58" t="str">
        <v>计算型C5</v>
      </c>
      <c r="N58" t="str">
        <v>计算型C3</v>
      </c>
      <c r="O58" t="str">
        <v>计算型C2</v>
      </c>
      <c r="P58" t="str">
        <v>标准网络优化型SN3ne</v>
      </c>
      <c r="Q58" t="str">
        <v>标准存储增强型S5se</v>
      </c>
      <c r="R58" t="str">
        <v>标准型SA3</v>
      </c>
      <c r="S58" t="str">
        <v>标准型SA2</v>
      </c>
      <c r="T58" t="str">
        <v>标准型SA1</v>
      </c>
      <c r="U58" t="str">
        <v>标准型S6</v>
      </c>
      <c r="V58" t="str">
        <v>标准型S5</v>
      </c>
      <c r="W58" t="str">
        <v>标准型S4</v>
      </c>
      <c r="X58" t="str">
        <v>标准型S3</v>
      </c>
      <c r="Y58" t="str">
        <v>标准型S2</v>
      </c>
      <c r="Z58" t="str">
        <v>标准型S1</v>
      </c>
      <c r="AA58" t="str">
        <v>GPU推理型GI3X</v>
      </c>
    </row>
    <row r="59" spans="1:32">
      <c r="A59" t="s">
        <v>66</v>
      </c>
      <c r="B59" t="s">
        <v>1876</v>
      </c>
      <c r="C59" s="21" t="s">
        <v>2209</v>
      </c>
      <c r="D59" s="21">
        <v>46</v>
      </c>
      <c r="E59" s="21">
        <v>216</v>
      </c>
      <c r="F59" s="21" t="str">
        <f t="shared" si="0"/>
        <v>选规格!$L$59#</v>
      </c>
      <c r="G59" s="21" t="str" cm="1">
        <f t="array" ref="G59">_xlfn.LET(_xlpm.x, L60,
         _xlpm.cellAddress, "【 选规格!" &amp; ADDRESS(ROW(选规格[[#This Row],[自检]]),COLUMN(选规格[[#This Row],[自检]])) &amp; "】",
         _xlfn.IFS(ISBLANK(_xlpm.x),   "error:右侧选项不足:" &amp;  _xlpm.cellAddress,
               ISERROR(_xlpm.x),   "error:右侧选项执行失败:" &amp; _xlpm.cellAddress,
               TRUE,             "ok")
)</f>
        <v>ok</v>
      </c>
      <c r="L59" t="str" cm="1">
        <f t="array" ref="L59">IFERROR(_xlfn._xlws.SORT(
    _xlfn.UNIQUE(
        TRANSPOSE(
            _xlfn.FILTERXML("&lt;select&gt;&lt;x&gt;"&amp;SUBSTITUTE(选规格[[#This Row],[规格选项表]],",","&lt;/x&gt;&lt;x&gt;") &amp;"&lt;/x&gt;&lt;/select&gt;","//x")
        )
    )
),"无合适【规格】选项,请清除【CPU】或【内存】后再试")</f>
        <v>计算型C6</v>
      </c>
    </row>
    <row r="60" spans="1:32">
      <c r="A60" t="s">
        <v>66</v>
      </c>
      <c r="B60" t="s">
        <v>1876</v>
      </c>
      <c r="C60" s="21" t="s">
        <v>3510</v>
      </c>
      <c r="D60" s="21">
        <v>80</v>
      </c>
      <c r="E60" s="21">
        <v>320</v>
      </c>
      <c r="F60" s="21" t="str">
        <f t="shared" si="0"/>
        <v>选规格!$L$60#</v>
      </c>
      <c r="G60" s="21" t="str" cm="1">
        <f t="array" ref="G60">_xlfn.LET(_xlpm.x, L61,
         _xlpm.cellAddress, "【 选规格!" &amp; ADDRESS(ROW(选规格[[#This Row],[自检]]),COLUMN(选规格[[#This Row],[自检]])) &amp; "】",
         _xlfn.IFS(ISBLANK(_xlpm.x),   "error:右侧选项不足:" &amp;  _xlpm.cellAddress,
               ISERROR(_xlpm.x),   "error:右侧选项执行失败:" &amp; _xlpm.cellAddress,
               TRUE,             "ok")
)</f>
        <v>ok</v>
      </c>
      <c r="L60" t="str" cm="1">
        <f t="array" ref="L60:P60">IFERROR(_xlfn._xlws.SORT(
    _xlfn.UNIQUE(
        TRANSPOSE(
            _xlfn.FILTERXML("&lt;select&gt;&lt;x&gt;"&amp;SUBSTITUTE(选规格[[#This Row],[规格选项表]],",","&lt;/x&gt;&lt;x&gt;") &amp;"&lt;/x&gt;&lt;/select&gt;","//x")
        )
    )
),"无合适【规格】选项,请清除【CPU】或【内存】后再试")</f>
        <v>计算型C6</v>
      </c>
      <c r="M60" t="str">
        <v>标准型SA3</v>
      </c>
      <c r="N60" t="str">
        <v>标准型S3</v>
      </c>
      <c r="O60" t="str">
        <v>GPU计算型GN7</v>
      </c>
      <c r="P60" t="str">
        <v>GPU计算型GN10Xp</v>
      </c>
    </row>
    <row r="61" spans="1:32">
      <c r="A61" t="s">
        <v>66</v>
      </c>
      <c r="B61" t="s">
        <v>1876</v>
      </c>
      <c r="C61" s="21" t="s">
        <v>2209</v>
      </c>
      <c r="D61" s="21">
        <v>92</v>
      </c>
      <c r="E61" s="21">
        <v>432</v>
      </c>
      <c r="F61" s="21" t="str">
        <f t="shared" si="0"/>
        <v>选规格!$L$61#</v>
      </c>
      <c r="G61" s="21" t="str" cm="1">
        <f t="array" ref="G61">_xlfn.LET(_xlpm.x, L62,
         _xlpm.cellAddress, "【 选规格!" &amp; ADDRESS(ROW(选规格[[#This Row],[自检]]),COLUMN(选规格[[#This Row],[自检]])) &amp; "】",
         _xlfn.IFS(ISBLANK(_xlpm.x),   "error:右侧选项不足:" &amp;  _xlpm.cellAddress,
               ISERROR(_xlpm.x),   "error:右侧选项执行失败:" &amp; _xlpm.cellAddress,
               TRUE,             "ok")
)</f>
        <v>ok</v>
      </c>
      <c r="L61" t="str" cm="1">
        <f t="array" ref="L61">IFERROR(_xlfn._xlws.SORT(
    _xlfn.UNIQUE(
        TRANSPOSE(
            _xlfn.FILTERXML("&lt;select&gt;&lt;x&gt;"&amp;SUBSTITUTE(选规格[[#This Row],[规格选项表]],",","&lt;/x&gt;&lt;x&gt;") &amp;"&lt;/x&gt;&lt;/select&gt;","//x")
        )
    )
),"无合适【规格】选项,请清除【CPU】或【内存】后再试")</f>
        <v>计算型C6</v>
      </c>
    </row>
    <row r="62" spans="1:32">
      <c r="A62" t="s">
        <v>66</v>
      </c>
      <c r="B62" t="s">
        <v>1876</v>
      </c>
      <c r="C62" s="21" t="s">
        <v>3511</v>
      </c>
      <c r="D62" s="21">
        <v>48</v>
      </c>
      <c r="E62" s="21">
        <v>96</v>
      </c>
      <c r="F62" s="21" t="str">
        <f t="shared" si="0"/>
        <v>选规格!$L$62#</v>
      </c>
      <c r="G62" s="21" t="str" cm="1">
        <f t="array" ref="G62">_xlfn.LET(_xlpm.x, L63,
         _xlpm.cellAddress, "【 选规格!" &amp; ADDRESS(ROW(选规格[[#This Row],[自检]]),COLUMN(选规格[[#This Row],[自检]])) &amp; "】",
         _xlfn.IFS(ISBLANK(_xlpm.x),   "error:右侧选项不足:" &amp;  _xlpm.cellAddress,
               ISERROR(_xlpm.x),   "error:右侧选项执行失败:" &amp; _xlpm.cellAddress,
               TRUE,             "ok")
)</f>
        <v>ok</v>
      </c>
      <c r="L62" t="str" cm="1">
        <f t="array" ref="L62:T62">IFERROR(_xlfn._xlws.SORT(
    _xlfn.UNIQUE(
        TRANSPOSE(
            _xlfn.FILTERXML("&lt;select&gt;&lt;x&gt;"&amp;SUBSTITUTE(选规格[[#This Row],[规格选项表]],",","&lt;/x&gt;&lt;x&gt;") &amp;"&lt;/x&gt;&lt;/select&gt;","//x")
        )
    )
),"无合适【规格】选项,请清除【CPU】或【内存】后再试")</f>
        <v>计算型C5</v>
      </c>
      <c r="M62" t="str">
        <v>标准网络优化型SN3ne</v>
      </c>
      <c r="N62" t="str">
        <v>标准型SA3</v>
      </c>
      <c r="O62" t="str">
        <v>标准型SA2</v>
      </c>
      <c r="P62" t="str">
        <v>标准型S6</v>
      </c>
      <c r="Q62" t="str">
        <v>标准型S5</v>
      </c>
      <c r="R62" t="str">
        <v>标准型S4</v>
      </c>
      <c r="S62" t="str">
        <v>标准型S3</v>
      </c>
      <c r="T62" t="str">
        <v>标准型S1</v>
      </c>
    </row>
    <row r="63" spans="1:32">
      <c r="A63" t="s">
        <v>66</v>
      </c>
      <c r="B63" t="s">
        <v>1876</v>
      </c>
      <c r="C63" s="21" t="s">
        <v>3512</v>
      </c>
      <c r="D63" s="21">
        <v>48</v>
      </c>
      <c r="E63" s="21">
        <v>192</v>
      </c>
      <c r="F63" s="21" t="str">
        <f t="shared" si="0"/>
        <v>选规格!$L$63#</v>
      </c>
      <c r="G63" s="21" t="str" cm="1">
        <f t="array" ref="G63">_xlfn.LET(_xlpm.x, L64,
         _xlpm.cellAddress, "【 选规格!" &amp; ADDRESS(ROW(选规格[[#This Row],[自检]]),COLUMN(选规格[[#This Row],[自检]])) &amp; "】",
         _xlfn.IFS(ISBLANK(_xlpm.x),   "error:右侧选项不足:" &amp;  _xlpm.cellAddress,
               ISERROR(_xlpm.x),   "error:右侧选项执行失败:" &amp; _xlpm.cellAddress,
               TRUE,             "ok")
)</f>
        <v>ok</v>
      </c>
      <c r="L63" t="str" cm="1">
        <f t="array" ref="L63:R63">IFERROR(_xlfn._xlws.SORT(
    _xlfn.UNIQUE(
        TRANSPOSE(
            _xlfn.FILTERXML("&lt;select&gt;&lt;x&gt;"&amp;SUBSTITUTE(选规格[[#This Row],[规格选项表]],",","&lt;/x&gt;&lt;x&gt;") &amp;"&lt;/x&gt;&lt;/select&gt;","//x")
        )
    )
),"无合适【规格】选项,请清除【CPU】或【内存】后再试")</f>
        <v>计算型C5</v>
      </c>
      <c r="M63" t="str">
        <v>标准网络优化型SN3ne</v>
      </c>
      <c r="N63" t="str">
        <v>标准型SA3</v>
      </c>
      <c r="O63" t="str">
        <v>标准型S6</v>
      </c>
      <c r="P63" t="str">
        <v>标准型S5</v>
      </c>
      <c r="Q63" t="str">
        <v>标准型S4</v>
      </c>
      <c r="R63" t="str">
        <v>标准型S3</v>
      </c>
    </row>
    <row r="64" spans="1:32">
      <c r="A64" t="s">
        <v>66</v>
      </c>
      <c r="B64" t="s">
        <v>1876</v>
      </c>
      <c r="C64" s="21" t="s">
        <v>2221</v>
      </c>
      <c r="D64" s="21">
        <v>52</v>
      </c>
      <c r="E64" s="21">
        <v>184</v>
      </c>
      <c r="F64" s="21" t="str">
        <f t="shared" si="0"/>
        <v>选规格!$L$64#</v>
      </c>
      <c r="G64" s="21" t="str" cm="1">
        <f t="array" ref="G64">_xlfn.LET(_xlpm.x, L65,
         _xlpm.cellAddress, "【 选规格!" &amp; ADDRESS(ROW(选规格[[#This Row],[自检]]),COLUMN(选规格[[#This Row],[自检]])) &amp; "】",
         _xlfn.IFS(ISBLANK(_xlpm.x),   "error:右侧选项不足:" &amp;  _xlpm.cellAddress,
               ISERROR(_xlpm.x),   "error:右侧选项执行失败:" &amp; _xlpm.cellAddress,
               TRUE,             "ok")
)</f>
        <v>ok</v>
      </c>
      <c r="L64" t="str" cm="1">
        <f t="array" ref="L64">IFERROR(_xlfn._xlws.SORT(
    _xlfn.UNIQUE(
        TRANSPOSE(
            _xlfn.FILTERXML("&lt;select&gt;&lt;x&gt;"&amp;SUBSTITUTE(选规格[[#This Row],[规格选项表]],",","&lt;/x&gt;&lt;x&gt;") &amp;"&lt;/x&gt;&lt;/select&gt;","//x")
        )
    )
),"无合适【规格】选项,请清除【CPU】或【内存】后再试")</f>
        <v>计算型C5</v>
      </c>
    </row>
    <row r="65" spans="1:21">
      <c r="A65" t="s">
        <v>66</v>
      </c>
      <c r="B65" t="s">
        <v>1876</v>
      </c>
      <c r="C65" s="21" t="s">
        <v>3513</v>
      </c>
      <c r="D65" s="21">
        <v>64</v>
      </c>
      <c r="E65" s="21">
        <v>128</v>
      </c>
      <c r="F65" s="21" t="str">
        <f t="shared" si="0"/>
        <v>选规格!$L$65#</v>
      </c>
      <c r="G65" s="21" t="str" cm="1">
        <f t="array" ref="G65">_xlfn.LET(_xlpm.x, L66,
         _xlpm.cellAddress, "【 选规格!" &amp; ADDRESS(ROW(选规格[[#This Row],[自检]]),COLUMN(选规格[[#This Row],[自检]])) &amp; "】",
         _xlfn.IFS(ISBLANK(_xlpm.x),   "error:右侧选项不足:" &amp;  _xlpm.cellAddress,
               ISERROR(_xlpm.x),   "error:右侧选项执行失败:" &amp; _xlpm.cellAddress,
               TRUE,             "ok")
)</f>
        <v>ok</v>
      </c>
      <c r="L65" t="str" cm="1">
        <f t="array" ref="L65:P65">IFERROR(_xlfn._xlws.SORT(
    _xlfn.UNIQUE(
        TRANSPOSE(
            _xlfn.FILTERXML("&lt;select&gt;&lt;x&gt;"&amp;SUBSTITUTE(选规格[[#This Row],[规格选项表]],",","&lt;/x&gt;&lt;x&gt;") &amp;"&lt;/x&gt;&lt;/select&gt;","//x")
        )
    )
),"无合适【规格】选项,请清除【CPU】或【内存】后再试")</f>
        <v>计算型C5</v>
      </c>
      <c r="M65" t="str">
        <v>标准网络优化型SN3ne</v>
      </c>
      <c r="N65" t="str">
        <v>标准型SA3</v>
      </c>
      <c r="O65" t="str">
        <v>标准型SA2</v>
      </c>
      <c r="P65" t="str">
        <v>标准型SA1</v>
      </c>
    </row>
    <row r="66" spans="1:21">
      <c r="A66" t="s">
        <v>66</v>
      </c>
      <c r="B66" t="s">
        <v>1876</v>
      </c>
      <c r="C66" s="21" t="s">
        <v>2221</v>
      </c>
      <c r="D66" s="21">
        <v>104</v>
      </c>
      <c r="E66" s="21">
        <v>368</v>
      </c>
      <c r="F66" s="21" t="str">
        <f t="shared" ref="F66:F129" si="1">"选规格!"&amp;ADDRESS(ROW(L66),COLUMN(L66)) &amp; "#"</f>
        <v>选规格!$L$66#</v>
      </c>
      <c r="G66" s="21" t="str" cm="1">
        <f t="array" ref="G66">_xlfn.LET(_xlpm.x, L67,
         _xlpm.cellAddress, "【 选规格!" &amp; ADDRESS(ROW(选规格[[#This Row],[自检]]),COLUMN(选规格[[#This Row],[自检]])) &amp; "】",
         _xlfn.IFS(ISBLANK(_xlpm.x),   "error:右侧选项不足:" &amp;  _xlpm.cellAddress,
               ISERROR(_xlpm.x),   "error:右侧选项执行失败:" &amp; _xlpm.cellAddress,
               TRUE,             "ok")
)</f>
        <v>ok</v>
      </c>
      <c r="L66" t="str" cm="1">
        <f t="array" ref="L66">IFERROR(_xlfn._xlws.SORT(
    _xlfn.UNIQUE(
        TRANSPOSE(
            _xlfn.FILTERXML("&lt;select&gt;&lt;x&gt;"&amp;SUBSTITUTE(选规格[[#This Row],[规格选项表]],",","&lt;/x&gt;&lt;x&gt;") &amp;"&lt;/x&gt;&lt;/select&gt;","//x")
        )
    )
),"无合适【规格】选项,请清除【CPU】或【内存】后再试")</f>
        <v>计算型C5</v>
      </c>
    </row>
    <row r="67" spans="1:21">
      <c r="A67" t="s">
        <v>66</v>
      </c>
      <c r="B67" t="s">
        <v>1876</v>
      </c>
      <c r="C67" s="21" t="s">
        <v>2236</v>
      </c>
      <c r="D67" s="21">
        <v>32</v>
      </c>
      <c r="E67" s="21">
        <v>174</v>
      </c>
      <c r="F67" s="21" t="str">
        <f t="shared" si="1"/>
        <v>选规格!$L$67#</v>
      </c>
      <c r="G67" s="21" t="str" cm="1">
        <f t="array" ref="G67">_xlfn.LET(_xlpm.x, L68,
         _xlpm.cellAddress, "【 选规格!" &amp; ADDRESS(ROW(选规格[[#This Row],[自检]]),COLUMN(选规格[[#This Row],[自检]])) &amp; "】",
         _xlfn.IFS(ISBLANK(_xlpm.x),   "error:右侧选项不足:" &amp;  _xlpm.cellAddress,
               ISERROR(_xlpm.x),   "error:右侧选项执行失败:" &amp; _xlpm.cellAddress,
               TRUE,             "ok")
)</f>
        <v>ok</v>
      </c>
      <c r="L67" t="str" cm="1">
        <f t="array" ref="L67">IFERROR(_xlfn._xlws.SORT(
    _xlfn.UNIQUE(
        TRANSPOSE(
            _xlfn.FILTERXML("&lt;select&gt;&lt;x&gt;"&amp;SUBSTITUTE(选规格[[#This Row],[规格选项表]],",","&lt;/x&gt;&lt;x&gt;") &amp;"&lt;/x&gt;&lt;/select&gt;","//x")
        )
    )
),"无合适【规格】选项,请清除【CPU】或【内存】后再试")</f>
        <v>计算型C4</v>
      </c>
    </row>
    <row r="68" spans="1:21">
      <c r="A68" t="s">
        <v>66</v>
      </c>
      <c r="B68" t="s">
        <v>1876</v>
      </c>
      <c r="C68" s="21" t="s">
        <v>2236</v>
      </c>
      <c r="D68" s="21">
        <v>64</v>
      </c>
      <c r="E68" s="21">
        <v>348</v>
      </c>
      <c r="F68" s="21" t="str">
        <f t="shared" si="1"/>
        <v>选规格!$L$68#</v>
      </c>
      <c r="G68" s="21" t="str" cm="1">
        <f t="array" ref="G68">_xlfn.LET(_xlpm.x, L69,
         _xlpm.cellAddress, "【 选规格!" &amp; ADDRESS(ROW(选规格[[#This Row],[自检]]),COLUMN(选规格[[#This Row],[自检]])) &amp; "】",
         _xlfn.IFS(ISBLANK(_xlpm.x),   "error:右侧选项不足:" &amp;  _xlpm.cellAddress,
               ISERROR(_xlpm.x),   "error:右侧选项执行失败:" &amp; _xlpm.cellAddress,
               TRUE,             "ok")
)</f>
        <v>ok</v>
      </c>
      <c r="L68" t="str" cm="1">
        <f t="array" ref="L68">IFERROR(_xlfn._xlws.SORT(
    _xlfn.UNIQUE(
        TRANSPOSE(
            _xlfn.FILTERXML("&lt;select&gt;&lt;x&gt;"&amp;SUBSTITUTE(选规格[[#This Row],[规格选项表]],",","&lt;/x&gt;&lt;x&gt;") &amp;"&lt;/x&gt;&lt;/select&gt;","//x")
        )
    )
),"无合适【规格】选项,请清除【CPU】或【内存】后再试")</f>
        <v>计算型C4</v>
      </c>
    </row>
    <row r="69" spans="1:21">
      <c r="A69" t="s">
        <v>66</v>
      </c>
      <c r="B69" t="s">
        <v>1876</v>
      </c>
      <c r="C69" s="21" t="s">
        <v>2254</v>
      </c>
      <c r="D69" s="21">
        <v>32</v>
      </c>
      <c r="E69" s="21">
        <v>96</v>
      </c>
      <c r="F69" s="21" t="str">
        <f t="shared" si="1"/>
        <v>选规格!$L$69#</v>
      </c>
      <c r="G69" s="21" t="str" cm="1">
        <f t="array" ref="G69">_xlfn.LET(_xlpm.x, L70,
         _xlpm.cellAddress, "【 选规格!" &amp; ADDRESS(ROW(选规格[[#This Row],[自检]]),COLUMN(选规格[[#This Row],[自检]])) &amp; "】",
         _xlfn.IFS(ISBLANK(_xlpm.x),   "error:右侧选项不足:" &amp;  _xlpm.cellAddress,
               ISERROR(_xlpm.x),   "error:右侧选项执行失败:" &amp; _xlpm.cellAddress,
               TRUE,             "ok")
)</f>
        <v>ok</v>
      </c>
      <c r="L69" t="str" cm="1">
        <f t="array" ref="L69">IFERROR(_xlfn._xlws.SORT(
    _xlfn.UNIQUE(
        TRANSPOSE(
            _xlfn.FILTERXML("&lt;select&gt;&lt;x&gt;"&amp;SUBSTITUTE(选规格[[#This Row],[规格选项表]],",","&lt;/x&gt;&lt;x&gt;") &amp;"&lt;/x&gt;&lt;/select&gt;","//x")
        )
    )
),"无合适【规格】选项,请清除【CPU】或【内存】后再试")</f>
        <v>计算型C2</v>
      </c>
    </row>
    <row r="70" spans="1:21">
      <c r="A70" t="s">
        <v>66</v>
      </c>
      <c r="B70" t="s">
        <v>1876</v>
      </c>
      <c r="C70" s="21" t="s">
        <v>3516</v>
      </c>
      <c r="D70" s="21">
        <v>1</v>
      </c>
      <c r="E70" s="21">
        <v>2</v>
      </c>
      <c r="F70" s="21" t="str">
        <f t="shared" si="1"/>
        <v>选规格!$L$70#</v>
      </c>
      <c r="G70" s="21" t="str" cm="1">
        <f t="array" ref="G70">_xlfn.LET(_xlpm.x, L71,
         _xlpm.cellAddress, "【 选规格!" &amp; ADDRESS(ROW(选规格[[#This Row],[自检]]),COLUMN(选规格[[#This Row],[自检]])) &amp; "】",
         _xlfn.IFS(ISBLANK(_xlpm.x),   "error:右侧选项不足:" &amp;  _xlpm.cellAddress,
               ISERROR(_xlpm.x),   "error:右侧选项执行失败:" &amp; _xlpm.cellAddress,
               TRUE,             "ok")
)</f>
        <v>ok</v>
      </c>
      <c r="L70" t="str" cm="1">
        <f t="array" ref="L70:U70">IFERROR(_xlfn._xlws.SORT(
    _xlfn.UNIQUE(
        TRANSPOSE(
            _xlfn.FILTERXML("&lt;select&gt;&lt;x&gt;"&amp;SUBSTITUTE(选规格[[#This Row],[规格选项表]],",","&lt;/x&gt;&lt;x&gt;") &amp;"&lt;/x&gt;&lt;/select&gt;","//x")
        )
    )
),"无合适【规格】选项,请清除【CPU】或【内存】后再试")</f>
        <v>标准网络优化型SN3ne</v>
      </c>
      <c r="M70" t="str">
        <v>标准型SA3</v>
      </c>
      <c r="N70" t="str">
        <v>标准型SA2</v>
      </c>
      <c r="O70" t="str">
        <v>标准型SA1</v>
      </c>
      <c r="P70" t="str">
        <v>标准型S6</v>
      </c>
      <c r="Q70" t="str">
        <v>标准型S5</v>
      </c>
      <c r="R70" t="str">
        <v>标准型S4</v>
      </c>
      <c r="S70" t="str">
        <v>标准型S3</v>
      </c>
      <c r="T70" t="str">
        <v>标准型S2</v>
      </c>
      <c r="U70" t="str">
        <v>标准型S1</v>
      </c>
    </row>
    <row r="71" spans="1:21">
      <c r="A71" t="s">
        <v>66</v>
      </c>
      <c r="B71" t="s">
        <v>1876</v>
      </c>
      <c r="C71" s="21" t="s">
        <v>3516</v>
      </c>
      <c r="D71" s="21">
        <v>2</v>
      </c>
      <c r="E71" s="21">
        <v>4</v>
      </c>
      <c r="F71" s="21" t="str">
        <f t="shared" si="1"/>
        <v>选规格!$L$71#</v>
      </c>
      <c r="G71" s="21" t="str" cm="1">
        <f t="array" ref="G71">_xlfn.LET(_xlpm.x, L72,
         _xlpm.cellAddress, "【 选规格!" &amp; ADDRESS(ROW(选规格[[#This Row],[自检]]),COLUMN(选规格[[#This Row],[自检]])) &amp; "】",
         _xlfn.IFS(ISBLANK(_xlpm.x),   "error:右侧选项不足:" &amp;  _xlpm.cellAddress,
               ISERROR(_xlpm.x),   "error:右侧选项执行失败:" &amp; _xlpm.cellAddress,
               TRUE,             "ok")
)</f>
        <v>ok</v>
      </c>
      <c r="L71" t="str" cm="1">
        <f t="array" ref="L71:U71">IFERROR(_xlfn._xlws.SORT(
    _xlfn.UNIQUE(
        TRANSPOSE(
            _xlfn.FILTERXML("&lt;select&gt;&lt;x&gt;"&amp;SUBSTITUTE(选规格[[#This Row],[规格选项表]],",","&lt;/x&gt;&lt;x&gt;") &amp;"&lt;/x&gt;&lt;/select&gt;","//x")
        )
    )
),"无合适【规格】选项,请清除【CPU】或【内存】后再试")</f>
        <v>标准网络优化型SN3ne</v>
      </c>
      <c r="M71" t="str">
        <v>标准型SA3</v>
      </c>
      <c r="N71" t="str">
        <v>标准型SA2</v>
      </c>
      <c r="O71" t="str">
        <v>标准型SA1</v>
      </c>
      <c r="P71" t="str">
        <v>标准型S6</v>
      </c>
      <c r="Q71" t="str">
        <v>标准型S5</v>
      </c>
      <c r="R71" t="str">
        <v>标准型S4</v>
      </c>
      <c r="S71" t="str">
        <v>标准型S3</v>
      </c>
      <c r="T71" t="str">
        <v>标准型S2</v>
      </c>
      <c r="U71" t="str">
        <v>标准型S1</v>
      </c>
    </row>
    <row r="72" spans="1:21">
      <c r="A72" t="s">
        <v>66</v>
      </c>
      <c r="B72" t="s">
        <v>1876</v>
      </c>
      <c r="C72" s="21" t="s">
        <v>3517</v>
      </c>
      <c r="D72" s="21">
        <v>12</v>
      </c>
      <c r="E72" s="21">
        <v>24</v>
      </c>
      <c r="F72" s="21" t="str">
        <f t="shared" si="1"/>
        <v>选规格!$L$72#</v>
      </c>
      <c r="G72" s="21" t="str" cm="1">
        <f t="array" ref="G72">_xlfn.LET(_xlpm.x, L73,
         _xlpm.cellAddress, "【 选规格!" &amp; ADDRESS(ROW(选规格[[#This Row],[自检]]),COLUMN(选规格[[#This Row],[自检]])) &amp; "】",
         _xlfn.IFS(ISBLANK(_xlpm.x),   "error:右侧选项不足:" &amp;  _xlpm.cellAddress,
               ISERROR(_xlpm.x),   "error:右侧选项执行失败:" &amp; _xlpm.cellAddress,
               TRUE,             "ok")
)</f>
        <v>ok</v>
      </c>
      <c r="L72" t="str" cm="1">
        <f t="array" ref="L72:O72">IFERROR(_xlfn._xlws.SORT(
    _xlfn.UNIQUE(
        TRANSPOSE(
            _xlfn.FILTERXML("&lt;select&gt;&lt;x&gt;"&amp;SUBSTITUTE(选规格[[#This Row],[规格选项表]],",","&lt;/x&gt;&lt;x&gt;") &amp;"&lt;/x&gt;&lt;/select&gt;","//x")
        )
    )
),"无合适【规格】选项,请清除【CPU】或【内存】后再试")</f>
        <v>标准网络优化型SN3ne</v>
      </c>
      <c r="M72" t="str">
        <v>标准型S3</v>
      </c>
      <c r="N72" t="str">
        <v>标准型S2</v>
      </c>
      <c r="O72" t="str">
        <v>标准型S1</v>
      </c>
    </row>
    <row r="73" spans="1:21">
      <c r="A73" t="s">
        <v>66</v>
      </c>
      <c r="B73" t="s">
        <v>1876</v>
      </c>
      <c r="C73" s="21" t="s">
        <v>3518</v>
      </c>
      <c r="D73" s="21">
        <v>24</v>
      </c>
      <c r="E73" s="21">
        <v>48</v>
      </c>
      <c r="F73" s="21" t="str">
        <f t="shared" si="1"/>
        <v>选规格!$L$73#</v>
      </c>
      <c r="G73" s="21" t="str" cm="1">
        <f t="array" ref="G73">_xlfn.LET(_xlpm.x, L74,
         _xlpm.cellAddress, "【 选规格!" &amp; ADDRESS(ROW(选规格[[#This Row],[自检]]),COLUMN(选规格[[#This Row],[自检]])) &amp; "】",
         _xlfn.IFS(ISBLANK(_xlpm.x),   "error:右侧选项不足:" &amp;  _xlpm.cellAddress,
               ISERROR(_xlpm.x),   "error:右侧选项执行失败:" &amp; _xlpm.cellAddress,
               TRUE,             "ok")
)</f>
        <v>ok</v>
      </c>
      <c r="L73" t="str" cm="1">
        <f t="array" ref="L73:Q73">IFERROR(_xlfn._xlws.SORT(
    _xlfn.UNIQUE(
        TRANSPOSE(
            _xlfn.FILTERXML("&lt;select&gt;&lt;x&gt;"&amp;SUBSTITUTE(选规格[[#This Row],[规格选项表]],",","&lt;/x&gt;&lt;x&gt;") &amp;"&lt;/x&gt;&lt;/select&gt;","//x")
        )
    )
),"无合适【规格】选项,请清除【CPU】或【内存】后再试")</f>
        <v>标准网络优化型SN3ne</v>
      </c>
      <c r="M73" t="str">
        <v>标准型S5</v>
      </c>
      <c r="N73" t="str">
        <v>标准型S4</v>
      </c>
      <c r="O73" t="str">
        <v>标准型S3</v>
      </c>
      <c r="P73" t="str">
        <v>标准型S2</v>
      </c>
      <c r="Q73" t="str">
        <v>标准型S1</v>
      </c>
    </row>
    <row r="74" spans="1:21">
      <c r="A74" t="s">
        <v>66</v>
      </c>
      <c r="B74" t="s">
        <v>1876</v>
      </c>
      <c r="C74" s="21" t="s">
        <v>3520</v>
      </c>
      <c r="D74" s="21">
        <v>72</v>
      </c>
      <c r="E74" s="21">
        <v>288</v>
      </c>
      <c r="F74" s="21" t="str">
        <f t="shared" si="1"/>
        <v>选规格!$L$74#</v>
      </c>
      <c r="G74" s="21" t="str" cm="1">
        <f t="array" ref="G74">_xlfn.LET(_xlpm.x, L75,
         _xlpm.cellAddress, "【 选规格!" &amp; ADDRESS(ROW(选规格[[#This Row],[自检]]),COLUMN(选规格[[#This Row],[自检]])) &amp; "】",
         _xlfn.IFS(ISBLANK(_xlpm.x),   "error:右侧选项不足:" &amp;  _xlpm.cellAddress,
               ISERROR(_xlpm.x),   "error:右侧选项执行失败:" &amp; _xlpm.cellAddress,
               TRUE,             "ok")
)</f>
        <v>ok</v>
      </c>
      <c r="L74" t="str" cm="1">
        <f t="array" ref="L74:M74">IFERROR(_xlfn._xlws.SORT(
    _xlfn.UNIQUE(
        TRANSPOSE(
            _xlfn.FILTERXML("&lt;select&gt;&lt;x&gt;"&amp;SUBSTITUTE(选规格[[#This Row],[规格选项表]],",","&lt;/x&gt;&lt;x&gt;") &amp;"&lt;/x&gt;&lt;/select&gt;","//x")
        )
    )
),"无合适【规格】选项,请清除【CPU】或【内存】后再试")</f>
        <v>标准网络优化型SN3ne</v>
      </c>
      <c r="M74" t="str">
        <v>标准型S4</v>
      </c>
    </row>
    <row r="75" spans="1:21">
      <c r="A75" t="s">
        <v>66</v>
      </c>
      <c r="B75" t="s">
        <v>1876</v>
      </c>
      <c r="C75" s="21" t="s">
        <v>2282</v>
      </c>
      <c r="D75" s="21">
        <v>68</v>
      </c>
      <c r="E75" s="21">
        <v>316</v>
      </c>
      <c r="F75" s="21" t="str">
        <f t="shared" si="1"/>
        <v>选规格!$L$75#</v>
      </c>
      <c r="G75" s="21" t="str" cm="1">
        <f t="array" ref="G75">_xlfn.LET(_xlpm.x, L76,
         _xlpm.cellAddress, "【 选规格!" &amp; ADDRESS(ROW(选规格[[#This Row],[自检]]),COLUMN(选规格[[#This Row],[自检]])) &amp; "】",
         _xlfn.IFS(ISBLANK(_xlpm.x),   "error:右侧选项不足:" &amp;  _xlpm.cellAddress,
               ISERROR(_xlpm.x),   "error:右侧选项执行失败:" &amp; _xlpm.cellAddress,
               TRUE,             "ok")
)</f>
        <v>ok</v>
      </c>
      <c r="L75" t="str" cm="1">
        <f t="array" ref="L75">IFERROR(_xlfn._xlws.SORT(
    _xlfn.UNIQUE(
        TRANSPOSE(
            _xlfn.FILTERXML("&lt;select&gt;&lt;x&gt;"&amp;SUBSTITUTE(选规格[[#This Row],[规格选项表]],",","&lt;/x&gt;&lt;x&gt;") &amp;"&lt;/x&gt;&lt;/select&gt;","//x")
        )
    )
),"无合适【规格】选项,请清除【CPU】或【内存】后再试")</f>
        <v>标准存储增强型S5se</v>
      </c>
    </row>
    <row r="76" spans="1:21">
      <c r="A76" t="s">
        <v>66</v>
      </c>
      <c r="B76" t="s">
        <v>1876</v>
      </c>
      <c r="C76" s="21" t="s">
        <v>3521</v>
      </c>
      <c r="D76" s="21">
        <v>80</v>
      </c>
      <c r="E76" s="21">
        <v>384</v>
      </c>
      <c r="F76" s="21" t="str">
        <f t="shared" si="1"/>
        <v>选规格!$L$76#</v>
      </c>
      <c r="G76" s="21" t="str" cm="1">
        <f t="array" ref="G76">_xlfn.LET(_xlpm.x, L77,
         _xlpm.cellAddress, "【 选规格!" &amp; ADDRESS(ROW(选规格[[#This Row],[自检]]),COLUMN(选规格[[#This Row],[自检]])) &amp; "】",
         _xlfn.IFS(ISBLANK(_xlpm.x),   "error:右侧选项不足:" &amp;  _xlpm.cellAddress,
               ISERROR(_xlpm.x),   "error:右侧选项执行失败:" &amp; _xlpm.cellAddress,
               TRUE,             "ok")
)</f>
        <v>ok</v>
      </c>
      <c r="L76" t="str" cm="1">
        <f t="array" ref="L76:M76">IFERROR(_xlfn._xlws.SORT(
    _xlfn.UNIQUE(
        TRANSPOSE(
            _xlfn.FILTERXML("&lt;select&gt;&lt;x&gt;"&amp;SUBSTITUTE(选规格[[#This Row],[规格选项表]],",","&lt;/x&gt;&lt;x&gt;") &amp;"&lt;/x&gt;&lt;/select&gt;","//x")
        )
    )
),"无合适【规格】选项,请清除【CPU】或【内存】后再试")</f>
        <v>标准型黑石物理服务器BMS4</v>
      </c>
      <c r="M76" t="str">
        <v>大数据型黑石物理服务器BMD2</v>
      </c>
    </row>
    <row r="77" spans="1:21">
      <c r="A77" t="s">
        <v>66</v>
      </c>
      <c r="B77" t="s">
        <v>1876</v>
      </c>
      <c r="C77" s="21" t="s">
        <v>3522</v>
      </c>
      <c r="D77" s="21">
        <v>1</v>
      </c>
      <c r="E77" s="21">
        <v>1</v>
      </c>
      <c r="F77" s="21" t="str">
        <f t="shared" si="1"/>
        <v>选规格!$L$77#</v>
      </c>
      <c r="G77" s="21" t="str" cm="1">
        <f t="array" ref="G77">_xlfn.LET(_xlpm.x, L78,
         _xlpm.cellAddress, "【 选规格!" &amp; ADDRESS(ROW(选规格[[#This Row],[自检]]),COLUMN(选规格[[#This Row],[自检]])) &amp; "】",
         _xlfn.IFS(ISBLANK(_xlpm.x),   "error:右侧选项不足:" &amp;  _xlpm.cellAddress,
               ISERROR(_xlpm.x),   "error:右侧选项执行失败:" &amp; _xlpm.cellAddress,
               TRUE,             "ok")
)</f>
        <v>ok</v>
      </c>
      <c r="L77" t="str" cm="1">
        <f t="array" ref="L77:S77">IFERROR(_xlfn._xlws.SORT(
    _xlfn.UNIQUE(
        TRANSPOSE(
            _xlfn.FILTERXML("&lt;select&gt;&lt;x&gt;"&amp;SUBSTITUTE(选规格[[#This Row],[规格选项表]],",","&lt;/x&gt;&lt;x&gt;") &amp;"&lt;/x&gt;&lt;/select&gt;","//x")
        )
    )
),"无合适【规格】选项,请清除【CPU】或【内存】后再试")</f>
        <v>标准型SA3</v>
      </c>
      <c r="M77" t="str">
        <v>标准型SA2</v>
      </c>
      <c r="N77" t="str">
        <v>标准型SA1</v>
      </c>
      <c r="O77" t="str">
        <v>标准型S6</v>
      </c>
      <c r="P77" t="str">
        <v>标准型S4</v>
      </c>
      <c r="Q77" t="str">
        <v>标准型S3</v>
      </c>
      <c r="R77" t="str">
        <v>标准型S2</v>
      </c>
      <c r="S77" t="str">
        <v>标准型S1</v>
      </c>
    </row>
    <row r="78" spans="1:21">
      <c r="A78" t="s">
        <v>66</v>
      </c>
      <c r="B78" t="s">
        <v>1876</v>
      </c>
      <c r="C78" s="21" t="s">
        <v>3523</v>
      </c>
      <c r="D78" s="21">
        <v>1</v>
      </c>
      <c r="E78" s="21">
        <v>4</v>
      </c>
      <c r="F78" s="21" t="str">
        <f t="shared" si="1"/>
        <v>选规格!$L$78#</v>
      </c>
      <c r="G78" s="21" t="str" cm="1">
        <f t="array" ref="G78">_xlfn.LET(_xlpm.x, L79,
         _xlpm.cellAddress, "【 选规格!" &amp; ADDRESS(ROW(选规格[[#This Row],[自检]]),COLUMN(选规格[[#This Row],[自检]])) &amp; "】",
         _xlfn.IFS(ISBLANK(_xlpm.x),   "error:右侧选项不足:" &amp;  _xlpm.cellAddress,
               ISERROR(_xlpm.x),   "error:右侧选项执行失败:" &amp; _xlpm.cellAddress,
               TRUE,             "ok")
)</f>
        <v>ok</v>
      </c>
      <c r="L78" t="str" cm="1">
        <f t="array" ref="L78:T78">IFERROR(_xlfn._xlws.SORT(
    _xlfn.UNIQUE(
        TRANSPOSE(
            _xlfn.FILTERXML("&lt;select&gt;&lt;x&gt;"&amp;SUBSTITUTE(选规格[[#This Row],[规格选项表]],",","&lt;/x&gt;&lt;x&gt;") &amp;"&lt;/x&gt;&lt;/select&gt;","//x")
        )
    )
),"无合适【规格】选项,请清除【CPU】或【内存】后再试")</f>
        <v>标准型SA3</v>
      </c>
      <c r="M78" t="str">
        <v>标准型SA2</v>
      </c>
      <c r="N78" t="str">
        <v>标准型SA1</v>
      </c>
      <c r="O78" t="str">
        <v>标准型S6</v>
      </c>
      <c r="P78" t="str">
        <v>标准型S5</v>
      </c>
      <c r="Q78" t="str">
        <v>标准型S4</v>
      </c>
      <c r="R78" t="str">
        <v>标准型S3</v>
      </c>
      <c r="S78" t="str">
        <v>标准型S2</v>
      </c>
      <c r="T78" t="str">
        <v>标准型S1</v>
      </c>
    </row>
    <row r="79" spans="1:21">
      <c r="A79" t="s">
        <v>66</v>
      </c>
      <c r="B79" t="s">
        <v>1876</v>
      </c>
      <c r="C79" s="21" t="s">
        <v>3523</v>
      </c>
      <c r="D79" s="21">
        <v>2</v>
      </c>
      <c r="E79" s="21">
        <v>8</v>
      </c>
      <c r="F79" s="21" t="str">
        <f t="shared" si="1"/>
        <v>选规格!$L$79#</v>
      </c>
      <c r="G79" s="21" t="str" cm="1">
        <f t="array" ref="G79">_xlfn.LET(_xlpm.x, L80,
         _xlpm.cellAddress, "【 选规格!" &amp; ADDRESS(ROW(选规格[[#This Row],[自检]]),COLUMN(选规格[[#This Row],[自检]])) &amp; "】",
         _xlfn.IFS(ISBLANK(_xlpm.x),   "error:右侧选项不足:" &amp;  _xlpm.cellAddress,
               ISERROR(_xlpm.x),   "error:右侧选项执行失败:" &amp; _xlpm.cellAddress,
               TRUE,             "ok")
)</f>
        <v>ok</v>
      </c>
      <c r="L79" t="str" cm="1">
        <f t="array" ref="L79:T79">IFERROR(_xlfn._xlws.SORT(
    _xlfn.UNIQUE(
        TRANSPOSE(
            _xlfn.FILTERXML("&lt;select&gt;&lt;x&gt;"&amp;SUBSTITUTE(选规格[[#This Row],[规格选项表]],",","&lt;/x&gt;&lt;x&gt;") &amp;"&lt;/x&gt;&lt;/select&gt;","//x")
        )
    )
),"无合适【规格】选项,请清除【CPU】或【内存】后再试")</f>
        <v>标准型SA3</v>
      </c>
      <c r="M79" t="str">
        <v>标准型SA2</v>
      </c>
      <c r="N79" t="str">
        <v>标准型SA1</v>
      </c>
      <c r="O79" t="str">
        <v>标准型S6</v>
      </c>
      <c r="P79" t="str">
        <v>标准型S5</v>
      </c>
      <c r="Q79" t="str">
        <v>标准型S4</v>
      </c>
      <c r="R79" t="str">
        <v>标准型S3</v>
      </c>
      <c r="S79" t="str">
        <v>标准型S2</v>
      </c>
      <c r="T79" t="str">
        <v>标准型S1</v>
      </c>
    </row>
    <row r="80" spans="1:21">
      <c r="A80" t="s">
        <v>66</v>
      </c>
      <c r="B80" t="s">
        <v>1876</v>
      </c>
      <c r="C80" s="21" t="s">
        <v>3524</v>
      </c>
      <c r="D80" s="21">
        <v>80</v>
      </c>
      <c r="E80" s="21">
        <v>160</v>
      </c>
      <c r="F80" s="21" t="str">
        <f t="shared" si="1"/>
        <v>选规格!$L$80#</v>
      </c>
      <c r="G80" s="21" t="str" cm="1">
        <f t="array" ref="G80">_xlfn.LET(_xlpm.x, L81,
         _xlpm.cellAddress, "【 选规格!" &amp; ADDRESS(ROW(选规格[[#This Row],[自检]]),COLUMN(选规格[[#This Row],[自检]])) &amp; "】",
         _xlfn.IFS(ISBLANK(_xlpm.x),   "error:右侧选项不足:" &amp;  _xlpm.cellAddress,
               ISERROR(_xlpm.x),   "error:右侧选项执行失败:" &amp; _xlpm.cellAddress,
               TRUE,             "ok")
)</f>
        <v>ok</v>
      </c>
      <c r="L80" t="str" cm="1">
        <f t="array" ref="L80:M80">IFERROR(_xlfn._xlws.SORT(
    _xlfn.UNIQUE(
        TRANSPOSE(
            _xlfn.FILTERXML("&lt;select&gt;&lt;x&gt;"&amp;SUBSTITUTE(选规格[[#This Row],[规格选项表]],",","&lt;/x&gt;&lt;x&gt;") &amp;"&lt;/x&gt;&lt;/select&gt;","//x")
        )
    )
),"无合适【规格】选项,请清除【CPU】或【内存】后再试")</f>
        <v>标准型SA3</v>
      </c>
      <c r="M80" t="str">
        <v>标准型SA2</v>
      </c>
    </row>
    <row r="81" spans="1:14">
      <c r="A81" t="s">
        <v>66</v>
      </c>
      <c r="B81" t="s">
        <v>1876</v>
      </c>
      <c r="C81" s="21" t="s">
        <v>2293</v>
      </c>
      <c r="D81" s="21">
        <v>96</v>
      </c>
      <c r="E81" s="21">
        <v>192</v>
      </c>
      <c r="F81" s="21" t="str">
        <f t="shared" si="1"/>
        <v>选规格!$L$81#</v>
      </c>
      <c r="G81" s="21" t="str" cm="1">
        <f t="array" ref="G81">_xlfn.LET(_xlpm.x, L82,
         _xlpm.cellAddress, "【 选规格!" &amp; ADDRESS(ROW(选规格[[#This Row],[自检]]),COLUMN(选规格[[#This Row],[自检]])) &amp; "】",
         _xlfn.IFS(ISBLANK(_xlpm.x),   "error:右侧选项不足:" &amp;  _xlpm.cellAddress,
               ISERROR(_xlpm.x),   "error:右侧选项执行失败:" &amp; _xlpm.cellAddress,
               TRUE,             "ok")
)</f>
        <v>ok</v>
      </c>
      <c r="L81" t="str" cm="1">
        <f t="array" ref="L81">IFERROR(_xlfn._xlws.SORT(
    _xlfn.UNIQUE(
        TRANSPOSE(
            _xlfn.FILTERXML("&lt;select&gt;&lt;x&gt;"&amp;SUBSTITUTE(选规格[[#This Row],[规格选项表]],",","&lt;/x&gt;&lt;x&gt;") &amp;"&lt;/x&gt;&lt;/select&gt;","//x")
        )
    )
),"无合适【规格】选项,请清除【CPU】或【内存】后再试")</f>
        <v>标准型SA3</v>
      </c>
    </row>
    <row r="82" spans="1:14">
      <c r="A82" t="s">
        <v>66</v>
      </c>
      <c r="B82" t="s">
        <v>1876</v>
      </c>
      <c r="C82" s="21" t="s">
        <v>2293</v>
      </c>
      <c r="D82" s="21">
        <v>116</v>
      </c>
      <c r="E82" s="21">
        <v>216</v>
      </c>
      <c r="F82" s="21" t="str">
        <f t="shared" si="1"/>
        <v>选规格!$L$82#</v>
      </c>
      <c r="G82" s="21" t="str" cm="1">
        <f t="array" ref="G82">_xlfn.LET(_xlpm.x, L83,
         _xlpm.cellAddress, "【 选规格!" &amp; ADDRESS(ROW(选规格[[#This Row],[自检]]),COLUMN(选规格[[#This Row],[自检]])) &amp; "】",
         _xlfn.IFS(ISBLANK(_xlpm.x),   "error:右侧选项不足:" &amp;  _xlpm.cellAddress,
               ISERROR(_xlpm.x),   "error:右侧选项执行失败:" &amp; _xlpm.cellAddress,
               TRUE,             "ok")
)</f>
        <v>ok</v>
      </c>
      <c r="L82" t="str" cm="1">
        <f t="array" ref="L82">IFERROR(_xlfn._xlws.SORT(
    _xlfn.UNIQUE(
        TRANSPOSE(
            _xlfn.FILTERXML("&lt;select&gt;&lt;x&gt;"&amp;SUBSTITUTE(选规格[[#This Row],[规格选项表]],",","&lt;/x&gt;&lt;x&gt;") &amp;"&lt;/x&gt;&lt;/select&gt;","//x")
        )
    )
),"无合适【规格】选项,请清除【CPU】或【内存】后再试")</f>
        <v>标准型SA3</v>
      </c>
    </row>
    <row r="83" spans="1:14">
      <c r="A83" t="s">
        <v>66</v>
      </c>
      <c r="B83" t="s">
        <v>1876</v>
      </c>
      <c r="C83" s="21" t="s">
        <v>2293</v>
      </c>
      <c r="D83" s="21">
        <v>116</v>
      </c>
      <c r="E83" s="21">
        <v>470</v>
      </c>
      <c r="F83" s="21" t="str">
        <f t="shared" si="1"/>
        <v>选规格!$L$83#</v>
      </c>
      <c r="G83" s="21" t="str" cm="1">
        <f t="array" ref="G83">_xlfn.LET(_xlpm.x, L84,
         _xlpm.cellAddress, "【 选规格!" &amp; ADDRESS(ROW(选规格[[#This Row],[自检]]),COLUMN(选规格[[#This Row],[自检]])) &amp; "】",
         _xlfn.IFS(ISBLANK(_xlpm.x),   "error:右侧选项不足:" &amp;  _xlpm.cellAddress,
               ISERROR(_xlpm.x),   "error:右侧选项执行失败:" &amp; _xlpm.cellAddress,
               TRUE,             "ok")
)</f>
        <v>ok</v>
      </c>
      <c r="L83" t="str" cm="1">
        <f t="array" ref="L83">IFERROR(_xlfn._xlws.SORT(
    _xlfn.UNIQUE(
        TRANSPOSE(
            _xlfn.FILTERXML("&lt;select&gt;&lt;x&gt;"&amp;SUBSTITUTE(选规格[[#This Row],[规格选项表]],",","&lt;/x&gt;&lt;x&gt;") &amp;"&lt;/x&gt;&lt;/select&gt;","//x")
        )
    )
),"无合适【规格】选项,请清除【CPU】或【内存】后再试")</f>
        <v>标准型SA3</v>
      </c>
    </row>
    <row r="84" spans="1:14">
      <c r="A84" t="s">
        <v>66</v>
      </c>
      <c r="B84" t="s">
        <v>1876</v>
      </c>
      <c r="C84" s="21" t="s">
        <v>2293</v>
      </c>
      <c r="D84" s="21">
        <v>128</v>
      </c>
      <c r="E84" s="21">
        <v>215</v>
      </c>
      <c r="F84" s="21" t="str">
        <f t="shared" si="1"/>
        <v>选规格!$L$84#</v>
      </c>
      <c r="G84" s="21" t="str" cm="1">
        <f t="array" ref="G84">_xlfn.LET(_xlpm.x, L85,
         _xlpm.cellAddress, "【 选规格!" &amp; ADDRESS(ROW(选规格[[#This Row],[自检]]),COLUMN(选规格[[#This Row],[自检]])) &amp; "】",
         _xlfn.IFS(ISBLANK(_xlpm.x),   "error:右侧选项不足:" &amp;  _xlpm.cellAddress,
               ISERROR(_xlpm.x),   "error:右侧选项执行失败:" &amp; _xlpm.cellAddress,
               TRUE,             "ok")
)</f>
        <v>ok</v>
      </c>
      <c r="L84" t="str" cm="1">
        <f t="array" ref="L84">IFERROR(_xlfn._xlws.SORT(
    _xlfn.UNIQUE(
        TRANSPOSE(
            _xlfn.FILTERXML("&lt;select&gt;&lt;x&gt;"&amp;SUBSTITUTE(选规格[[#This Row],[规格选项表]],",","&lt;/x&gt;&lt;x&gt;") &amp;"&lt;/x&gt;&lt;/select&gt;","//x")
        )
    )
),"无合适【规格】选项,请清除【CPU】或【内存】后再试")</f>
        <v>标准型SA3</v>
      </c>
    </row>
    <row r="85" spans="1:14">
      <c r="A85" t="s">
        <v>66</v>
      </c>
      <c r="B85" t="s">
        <v>1876</v>
      </c>
      <c r="C85" s="21" t="s">
        <v>3524</v>
      </c>
      <c r="D85" s="21">
        <v>128</v>
      </c>
      <c r="E85" s="21">
        <v>256</v>
      </c>
      <c r="F85" s="21" t="str">
        <f t="shared" si="1"/>
        <v>选规格!$L$85#</v>
      </c>
      <c r="G85" s="21" t="str" cm="1">
        <f t="array" ref="G85">_xlfn.LET(_xlpm.x, L86,
         _xlpm.cellAddress, "【 选规格!" &amp; ADDRESS(ROW(选规格[[#This Row],[自检]]),COLUMN(选规格[[#This Row],[自检]])) &amp; "】",
         _xlfn.IFS(ISBLANK(_xlpm.x),   "error:右侧选项不足:" &amp;  _xlpm.cellAddress,
               ISERROR(_xlpm.x),   "error:右侧选项执行失败:" &amp; _xlpm.cellAddress,
               TRUE,             "ok")
)</f>
        <v>ok</v>
      </c>
      <c r="L85" t="str" cm="1">
        <f t="array" ref="L85:M85">IFERROR(_xlfn._xlws.SORT(
    _xlfn.UNIQUE(
        TRANSPOSE(
            _xlfn.FILTERXML("&lt;select&gt;&lt;x&gt;"&amp;SUBSTITUTE(选规格[[#This Row],[规格选项表]],",","&lt;/x&gt;&lt;x&gt;") &amp;"&lt;/x&gt;&lt;/select&gt;","//x")
        )
    )
),"无合适【规格】选项,请清除【CPU】或【内存】后再试")</f>
        <v>标准型SA3</v>
      </c>
      <c r="M85" t="str">
        <v>标准型SA2</v>
      </c>
    </row>
    <row r="86" spans="1:14">
      <c r="A86" t="s">
        <v>66</v>
      </c>
      <c r="B86" t="s">
        <v>1876</v>
      </c>
      <c r="C86" s="21" t="s">
        <v>3524</v>
      </c>
      <c r="D86" s="21">
        <v>160</v>
      </c>
      <c r="E86" s="21">
        <v>320</v>
      </c>
      <c r="F86" s="21" t="str">
        <f t="shared" si="1"/>
        <v>选规格!$L$86#</v>
      </c>
      <c r="G86" s="21" t="str" cm="1">
        <f t="array" ref="G86">_xlfn.LET(_xlpm.x, L87,
         _xlpm.cellAddress, "【 选规格!" &amp; ADDRESS(ROW(选规格[[#This Row],[自检]]),COLUMN(选规格[[#This Row],[自检]])) &amp; "】",
         _xlfn.IFS(ISBLANK(_xlpm.x),   "error:右侧选项不足:" &amp;  _xlpm.cellAddress,
               ISERROR(_xlpm.x),   "error:右侧选项执行失败:" &amp; _xlpm.cellAddress,
               TRUE,             "ok")
)</f>
        <v>ok</v>
      </c>
      <c r="L86" t="str" cm="1">
        <f t="array" ref="L86:M86">IFERROR(_xlfn._xlws.SORT(
    _xlfn.UNIQUE(
        TRANSPOSE(
            _xlfn.FILTERXML("&lt;select&gt;&lt;x&gt;"&amp;SUBSTITUTE(选规格[[#This Row],[规格选项表]],",","&lt;/x&gt;&lt;x&gt;") &amp;"&lt;/x&gt;&lt;/select&gt;","//x")
        )
    )
),"无合适【规格】选项,请清除【CPU】或【内存】后再试")</f>
        <v>标准型SA3</v>
      </c>
      <c r="M86" t="str">
        <v>标准型SA2</v>
      </c>
    </row>
    <row r="87" spans="1:14">
      <c r="A87" t="s">
        <v>66</v>
      </c>
      <c r="B87" t="s">
        <v>1876</v>
      </c>
      <c r="C87" s="21" t="s">
        <v>2293</v>
      </c>
      <c r="D87" s="21">
        <v>160</v>
      </c>
      <c r="E87" s="21">
        <v>640</v>
      </c>
      <c r="F87" s="21" t="str">
        <f t="shared" si="1"/>
        <v>选规格!$L$87#</v>
      </c>
      <c r="G87" s="21" t="str" cm="1">
        <f t="array" ref="G87">_xlfn.LET(_xlpm.x, L88,
         _xlpm.cellAddress, "【 选规格!" &amp; ADDRESS(ROW(选规格[[#This Row],[自检]]),COLUMN(选规格[[#This Row],[自检]])) &amp; "】",
         _xlfn.IFS(ISBLANK(_xlpm.x),   "error:右侧选项不足:" &amp;  _xlpm.cellAddress,
               ISERROR(_xlpm.x),   "error:右侧选项执行失败:" &amp; _xlpm.cellAddress,
               TRUE,             "ok")
)</f>
        <v>ok</v>
      </c>
      <c r="L87" t="str" cm="1">
        <f t="array" ref="L87">IFERROR(_xlfn._xlws.SORT(
    _xlfn.UNIQUE(
        TRANSPOSE(
            _xlfn.FILTERXML("&lt;select&gt;&lt;x&gt;"&amp;SUBSTITUTE(选规格[[#This Row],[规格选项表]],",","&lt;/x&gt;&lt;x&gt;") &amp;"&lt;/x&gt;&lt;/select&gt;","//x")
        )
    )
),"无合适【规格】选项,请清除【CPU】或【内存】后再试")</f>
        <v>标准型SA3</v>
      </c>
    </row>
    <row r="88" spans="1:14">
      <c r="A88" t="s">
        <v>66</v>
      </c>
      <c r="B88" t="s">
        <v>1876</v>
      </c>
      <c r="C88" s="21" t="s">
        <v>2293</v>
      </c>
      <c r="D88" s="21">
        <v>232</v>
      </c>
      <c r="E88" s="21">
        <v>432</v>
      </c>
      <c r="F88" s="21" t="str">
        <f t="shared" si="1"/>
        <v>选规格!$L$88#</v>
      </c>
      <c r="G88" s="21" t="str" cm="1">
        <f t="array" ref="G88">_xlfn.LET(_xlpm.x, L89,
         _xlpm.cellAddress, "【 选规格!" &amp; ADDRESS(ROW(选规格[[#This Row],[自检]]),COLUMN(选规格[[#This Row],[自检]])) &amp; "】",
         _xlfn.IFS(ISBLANK(_xlpm.x),   "error:右侧选项不足:" &amp;  _xlpm.cellAddress,
               ISERROR(_xlpm.x),   "error:右侧选项执行失败:" &amp; _xlpm.cellAddress,
               TRUE,             "ok")
)</f>
        <v>ok</v>
      </c>
      <c r="L88" t="str" cm="1">
        <f t="array" ref="L88">IFERROR(_xlfn._xlws.SORT(
    _xlfn.UNIQUE(
        TRANSPOSE(
            _xlfn.FILTERXML("&lt;select&gt;&lt;x&gt;"&amp;SUBSTITUTE(选规格[[#This Row],[规格选项表]],",","&lt;/x&gt;&lt;x&gt;") &amp;"&lt;/x&gt;&lt;/select&gt;","//x")
        )
    )
),"无合适【规格】选项,请清除【CPU】或【内存】后再试")</f>
        <v>标准型SA3</v>
      </c>
    </row>
    <row r="89" spans="1:14">
      <c r="A89" t="s">
        <v>66</v>
      </c>
      <c r="B89" t="s">
        <v>1876</v>
      </c>
      <c r="C89" s="21" t="s">
        <v>2293</v>
      </c>
      <c r="D89" s="21">
        <v>232</v>
      </c>
      <c r="E89" s="21">
        <v>940</v>
      </c>
      <c r="F89" s="21" t="str">
        <f t="shared" si="1"/>
        <v>选规格!$L$89#</v>
      </c>
      <c r="G89" s="21" t="str" cm="1">
        <f t="array" ref="G89">_xlfn.LET(_xlpm.x, L90,
         _xlpm.cellAddress, "【 选规格!" &amp; ADDRESS(ROW(选规格[[#This Row],[自检]]),COLUMN(选规格[[#This Row],[自检]])) &amp; "】",
         _xlfn.IFS(ISBLANK(_xlpm.x),   "error:右侧选项不足:" &amp;  _xlpm.cellAddress,
               ISERROR(_xlpm.x),   "error:右侧选项执行失败:" &amp; _xlpm.cellAddress,
               TRUE,             "ok")
)</f>
        <v>ok</v>
      </c>
      <c r="L89" t="str" cm="1">
        <f t="array" ref="L89">IFERROR(_xlfn._xlws.SORT(
    _xlfn.UNIQUE(
        TRANSPOSE(
            _xlfn.FILTERXML("&lt;select&gt;&lt;x&gt;"&amp;SUBSTITUTE(选规格[[#This Row],[规格选项表]],",","&lt;/x&gt;&lt;x&gt;") &amp;"&lt;/x&gt;&lt;/select&gt;","//x")
        )
    )
),"无合适【规格】选项,请清除【CPU】或【内存】后再试")</f>
        <v>标准型SA3</v>
      </c>
    </row>
    <row r="90" spans="1:14">
      <c r="A90" t="s">
        <v>66</v>
      </c>
      <c r="B90" t="s">
        <v>1876</v>
      </c>
      <c r="C90" s="21" t="s">
        <v>2323</v>
      </c>
      <c r="D90" s="21">
        <v>90</v>
      </c>
      <c r="E90" s="21">
        <v>224</v>
      </c>
      <c r="F90" s="21" t="str">
        <f t="shared" si="1"/>
        <v>选规格!$L$90#</v>
      </c>
      <c r="G90" s="21" t="str" cm="1">
        <f t="array" ref="G90">_xlfn.LET(_xlpm.x, L91,
         _xlpm.cellAddress, "【 选规格!" &amp; ADDRESS(ROW(选规格[[#This Row],[自检]]),COLUMN(选规格[[#This Row],[自检]])) &amp; "】",
         _xlfn.IFS(ISBLANK(_xlpm.x),   "error:右侧选项不足:" &amp;  _xlpm.cellAddress,
               ISERROR(_xlpm.x),   "error:右侧选项执行失败:" &amp; _xlpm.cellAddress,
               TRUE,             "ok")
)</f>
        <v>ok</v>
      </c>
      <c r="L90" t="str" cm="1">
        <f t="array" ref="L90">IFERROR(_xlfn._xlws.SORT(
    _xlfn.UNIQUE(
        TRANSPOSE(
            _xlfn.FILTERXML("&lt;select&gt;&lt;x&gt;"&amp;SUBSTITUTE(选规格[[#This Row],[规格选项表]],",","&lt;/x&gt;&lt;x&gt;") &amp;"&lt;/x&gt;&lt;/select&gt;","//x")
        )
    )
),"无合适【规格】选项,请清除【CPU】或【内存】后再试")</f>
        <v>标准型SA2</v>
      </c>
    </row>
    <row r="91" spans="1:14">
      <c r="A91" t="s">
        <v>66</v>
      </c>
      <c r="B91" t="s">
        <v>1876</v>
      </c>
      <c r="C91" s="21" t="s">
        <v>2323</v>
      </c>
      <c r="D91" s="21">
        <v>180</v>
      </c>
      <c r="E91" s="21">
        <v>464</v>
      </c>
      <c r="F91" s="21" t="str">
        <f t="shared" si="1"/>
        <v>选规格!$L$91#</v>
      </c>
      <c r="G91" s="21" t="str" cm="1">
        <f t="array" ref="G91">_xlfn.LET(_xlpm.x, L92,
         _xlpm.cellAddress, "【 选规格!" &amp; ADDRESS(ROW(选规格[[#This Row],[自检]]),COLUMN(选规格[[#This Row],[自检]])) &amp; "】",
         _xlfn.IFS(ISBLANK(_xlpm.x),   "error:右侧选项不足:" &amp;  _xlpm.cellAddress,
               ISERROR(_xlpm.x),   "error:右侧选项执行失败:" &amp; _xlpm.cellAddress,
               TRUE,             "ok")
)</f>
        <v>ok</v>
      </c>
      <c r="L91" t="str" cm="1">
        <f t="array" ref="L91">IFERROR(_xlfn._xlws.SORT(
    _xlfn.UNIQUE(
        TRANSPOSE(
            _xlfn.FILTERXML("&lt;select&gt;&lt;x&gt;"&amp;SUBSTITUTE(选规格[[#This Row],[规格选项表]],",","&lt;/x&gt;&lt;x&gt;") &amp;"&lt;/x&gt;&lt;/select&gt;","//x")
        )
    )
),"无合适【规格】选项,请清除【CPU】或【内存】后再试")</f>
        <v>标准型SA2</v>
      </c>
    </row>
    <row r="92" spans="1:14">
      <c r="A92" t="s">
        <v>66</v>
      </c>
      <c r="B92" t="s">
        <v>1876</v>
      </c>
      <c r="C92" s="21" t="s">
        <v>2345</v>
      </c>
      <c r="D92" s="21">
        <v>128</v>
      </c>
      <c r="E92" s="21">
        <v>448</v>
      </c>
      <c r="F92" s="21" t="str">
        <f t="shared" si="1"/>
        <v>选规格!$L$92#</v>
      </c>
      <c r="G92" s="21" t="str" cm="1">
        <f t="array" ref="G92">_xlfn.LET(_xlpm.x, L93,
         _xlpm.cellAddress, "【 选规格!" &amp; ADDRESS(ROW(选规格[[#This Row],[自检]]),COLUMN(选规格[[#This Row],[自检]])) &amp; "】",
         _xlfn.IFS(ISBLANK(_xlpm.x),   "error:右侧选项不足:" &amp;  _xlpm.cellAddress,
               ISERROR(_xlpm.x),   "error:右侧选项执行失败:" &amp; _xlpm.cellAddress,
               TRUE,             "ok")
)</f>
        <v>ok</v>
      </c>
      <c r="L92" t="str" cm="1">
        <f t="array" ref="L92">IFERROR(_xlfn._xlws.SORT(
    _xlfn.UNIQUE(
        TRANSPOSE(
            _xlfn.FILTERXML("&lt;select&gt;&lt;x&gt;"&amp;SUBSTITUTE(选规格[[#This Row],[规格选项表]],",","&lt;/x&gt;&lt;x&gt;") &amp;"&lt;/x&gt;&lt;/select&gt;","//x")
        )
    )
),"无合适【规格】选项,请清除【CPU】或【内存】后再试")</f>
        <v>标准型SA1</v>
      </c>
    </row>
    <row r="93" spans="1:14">
      <c r="A93" t="s">
        <v>66</v>
      </c>
      <c r="B93" t="s">
        <v>1876</v>
      </c>
      <c r="C93" s="21" t="s">
        <v>2362</v>
      </c>
      <c r="D93" s="21">
        <v>62</v>
      </c>
      <c r="E93" s="21">
        <v>216</v>
      </c>
      <c r="F93" s="21" t="str">
        <f t="shared" si="1"/>
        <v>选规格!$L$93#</v>
      </c>
      <c r="G93" s="21" t="str" cm="1">
        <f t="array" ref="G93">_xlfn.LET(_xlpm.x, L94,
         _xlpm.cellAddress, "【 选规格!" &amp; ADDRESS(ROW(选规格[[#This Row],[自检]]),COLUMN(选规格[[#This Row],[自检]])) &amp; "】",
         _xlfn.IFS(ISBLANK(_xlpm.x),   "error:右侧选项不足:" &amp;  _xlpm.cellAddress,
               ISERROR(_xlpm.x),   "error:右侧选项执行失败:" &amp; _xlpm.cellAddress,
               TRUE,             "ok")
)</f>
        <v>ok</v>
      </c>
      <c r="L93" t="str" cm="1">
        <f t="array" ref="L93">IFERROR(_xlfn._xlws.SORT(
    _xlfn.UNIQUE(
        TRANSPOSE(
            _xlfn.FILTERXML("&lt;select&gt;&lt;x&gt;"&amp;SUBSTITUTE(选规格[[#This Row],[规格选项表]],",","&lt;/x&gt;&lt;x&gt;") &amp;"&lt;/x&gt;&lt;/select&gt;","//x")
        )
    )
),"无合适【规格】选项,请清除【CPU】或【内存】后再试")</f>
        <v>标准型S6</v>
      </c>
    </row>
    <row r="94" spans="1:14">
      <c r="A94" t="s">
        <v>66</v>
      </c>
      <c r="B94" t="s">
        <v>1876</v>
      </c>
      <c r="C94" s="21" t="s">
        <v>2362</v>
      </c>
      <c r="D94" s="21">
        <v>124</v>
      </c>
      <c r="E94" s="21">
        <v>432</v>
      </c>
      <c r="F94" s="21" t="str">
        <f t="shared" si="1"/>
        <v>选规格!$L$94#</v>
      </c>
      <c r="G94" s="21" t="str" cm="1">
        <f t="array" ref="G94">_xlfn.LET(_xlpm.x, L95,
         _xlpm.cellAddress, "【 选规格!" &amp; ADDRESS(ROW(选规格[[#This Row],[自检]]),COLUMN(选规格[[#This Row],[自检]])) &amp; "】",
         _xlfn.IFS(ISBLANK(_xlpm.x),   "error:右侧选项不足:" &amp;  _xlpm.cellAddress,
               ISERROR(_xlpm.x),   "error:右侧选项执行失败:" &amp; _xlpm.cellAddress,
               TRUE,             "ok")
)</f>
        <v>ok</v>
      </c>
      <c r="L94" t="str" cm="1">
        <f t="array" ref="L94">IFERROR(_xlfn._xlws.SORT(
    _xlfn.UNIQUE(
        TRANSPOSE(
            _xlfn.FILTERXML("&lt;select&gt;&lt;x&gt;"&amp;SUBSTITUTE(选规格[[#This Row],[规格选项表]],",","&lt;/x&gt;&lt;x&gt;") &amp;"&lt;/x&gt;&lt;/select&gt;","//x")
        )
    )
),"无合适【规格】选项,请清除【CPU】或【内存】后再试")</f>
        <v>标准型S6</v>
      </c>
    </row>
    <row r="95" spans="1:14">
      <c r="A95" t="s">
        <v>66</v>
      </c>
      <c r="B95" t="s">
        <v>1876</v>
      </c>
      <c r="C95" s="21" t="s">
        <v>2399</v>
      </c>
      <c r="D95" s="21">
        <v>64</v>
      </c>
      <c r="E95" s="21">
        <v>192</v>
      </c>
      <c r="F95" s="21" t="str">
        <f t="shared" si="1"/>
        <v>选规格!$L$95#</v>
      </c>
      <c r="G95" s="21" t="str" cm="1">
        <f t="array" ref="G95">_xlfn.LET(_xlpm.x, L96,
         _xlpm.cellAddress, "【 选规格!" &amp; ADDRESS(ROW(选规格[[#This Row],[自检]]),COLUMN(选规格[[#This Row],[自检]])) &amp; "】",
         _xlfn.IFS(ISBLANK(_xlpm.x),   "error:右侧选项不足:" &amp;  _xlpm.cellAddress,
               ISERROR(_xlpm.x),   "error:右侧选项执行失败:" &amp; _xlpm.cellAddress,
               TRUE,             "ok")
)</f>
        <v>ok</v>
      </c>
      <c r="L95" t="str" cm="1">
        <f t="array" ref="L95">IFERROR(_xlfn._xlws.SORT(
    _xlfn.UNIQUE(
        TRANSPOSE(
            _xlfn.FILTERXML("&lt;select&gt;&lt;x&gt;"&amp;SUBSTITUTE(选规格[[#This Row],[规格选项表]],",","&lt;/x&gt;&lt;x&gt;") &amp;"&lt;/x&gt;&lt;/select&gt;","//x")
        )
    )
),"无合适【规格】选项,请清除【CPU】或【内存】后再试")</f>
        <v>标准型S4</v>
      </c>
    </row>
    <row r="96" spans="1:14">
      <c r="A96" t="s">
        <v>66</v>
      </c>
      <c r="B96" t="s">
        <v>1876</v>
      </c>
      <c r="C96" s="21" t="s">
        <v>3530</v>
      </c>
      <c r="D96" s="21">
        <v>12</v>
      </c>
      <c r="E96" s="21">
        <v>48</v>
      </c>
      <c r="F96" s="21" t="str">
        <f t="shared" si="1"/>
        <v>选规格!$L$96#</v>
      </c>
      <c r="G96" s="21" t="str" cm="1">
        <f t="array" ref="G96">_xlfn.LET(_xlpm.x, L97,
         _xlpm.cellAddress, "【 选规格!" &amp; ADDRESS(ROW(选规格[[#This Row],[自检]]),COLUMN(选规格[[#This Row],[自检]])) &amp; "】",
         _xlfn.IFS(ISBLANK(_xlpm.x),   "error:右侧选项不足:" &amp;  _xlpm.cellAddress,
               ISERROR(_xlpm.x),   "error:右侧选项执行失败:" &amp; _xlpm.cellAddress,
               TRUE,             "ok")
)</f>
        <v>ok</v>
      </c>
      <c r="L96" t="str" cm="1">
        <f t="array" ref="L96:N96">IFERROR(_xlfn._xlws.SORT(
    _xlfn.UNIQUE(
        TRANSPOSE(
            _xlfn.FILTERXML("&lt;select&gt;&lt;x&gt;"&amp;SUBSTITUTE(选规格[[#This Row],[规格选项表]],",","&lt;/x&gt;&lt;x&gt;") &amp;"&lt;/x&gt;&lt;/select&gt;","//x")
        )
    )
),"无合适【规格】选项,请清除【CPU】或【内存】后再试")</f>
        <v>标准型S3</v>
      </c>
      <c r="M96" t="str">
        <v>标准型S2</v>
      </c>
      <c r="N96" t="str">
        <v>标准型S1</v>
      </c>
    </row>
    <row r="97" spans="1:18">
      <c r="A97" t="s">
        <v>66</v>
      </c>
      <c r="B97" t="s">
        <v>1876</v>
      </c>
      <c r="C97" s="21" t="s">
        <v>3531</v>
      </c>
      <c r="D97" s="21">
        <v>2</v>
      </c>
      <c r="E97" s="21">
        <v>2</v>
      </c>
      <c r="F97" s="21" t="str">
        <f t="shared" si="1"/>
        <v>选规格!$L$97#</v>
      </c>
      <c r="G97" s="21" t="str" cm="1">
        <f t="array" ref="G97">_xlfn.LET(_xlpm.x, L98,
         _xlpm.cellAddress, "【 选规格!" &amp; ADDRESS(ROW(选规格[[#This Row],[自检]]),COLUMN(选规格[[#This Row],[自检]])) &amp; "】",
         _xlfn.IFS(ISBLANK(_xlpm.x),   "error:右侧选项不足:" &amp;  _xlpm.cellAddress,
               ISERROR(_xlpm.x),   "error:右侧选项执行失败:" &amp; _xlpm.cellAddress,
               TRUE,             "ok")
)</f>
        <v>ok</v>
      </c>
      <c r="L97" t="str" cm="1">
        <f t="array" ref="L97:M97">IFERROR(_xlfn._xlws.SORT(
    _xlfn.UNIQUE(
        TRANSPOSE(
            _xlfn.FILTERXML("&lt;select&gt;&lt;x&gt;"&amp;SUBSTITUTE(选规格[[#This Row],[规格选项表]],",","&lt;/x&gt;&lt;x&gt;") &amp;"&lt;/x&gt;&lt;/select&gt;","//x")
        )
    )
),"无合适【规格】选项,请清除【CPU】或【内存】后再试")</f>
        <v>标准型S2</v>
      </c>
      <c r="M97" t="str">
        <v>标准型S1</v>
      </c>
    </row>
    <row r="98" spans="1:18">
      <c r="A98" t="s">
        <v>66</v>
      </c>
      <c r="B98" t="s">
        <v>1876</v>
      </c>
      <c r="C98" s="21" t="s">
        <v>2442</v>
      </c>
      <c r="D98" s="21">
        <v>56</v>
      </c>
      <c r="E98" s="21">
        <v>224</v>
      </c>
      <c r="F98" s="21" t="str">
        <f t="shared" si="1"/>
        <v>选规格!$L$98#</v>
      </c>
      <c r="G98" s="21" t="str" cm="1">
        <f t="array" ref="G98">_xlfn.LET(_xlpm.x, L99,
         _xlpm.cellAddress, "【 选规格!" &amp; ADDRESS(ROW(选规格[[#This Row],[自检]]),COLUMN(选规格[[#This Row],[自检]])) &amp; "】",
         _xlfn.IFS(ISBLANK(_xlpm.x),   "error:右侧选项不足:" &amp;  _xlpm.cellAddress,
               ISERROR(_xlpm.x),   "error:右侧选项执行失败:" &amp; _xlpm.cellAddress,
               TRUE,             "ok")
)</f>
        <v>ok</v>
      </c>
      <c r="L98" t="str" cm="1">
        <f t="array" ref="L98">IFERROR(_xlfn._xlws.SORT(
    _xlfn.UNIQUE(
        TRANSPOSE(
            _xlfn.FILTERXML("&lt;select&gt;&lt;x&gt;"&amp;SUBSTITUTE(选规格[[#This Row],[规格选项表]],",","&lt;/x&gt;&lt;x&gt;") &amp;"&lt;/x&gt;&lt;/select&gt;","//x")
        )
    )
),"无合适【规格】选项,请清除【CPU】或【内存】后再试")</f>
        <v>标准型S2</v>
      </c>
    </row>
    <row r="99" spans="1:18">
      <c r="A99" t="s">
        <v>66</v>
      </c>
      <c r="B99" t="s">
        <v>1876</v>
      </c>
      <c r="C99" s="21" t="s">
        <v>2462</v>
      </c>
      <c r="D99" s="21">
        <v>4</v>
      </c>
      <c r="E99" s="21">
        <v>4</v>
      </c>
      <c r="F99" s="21" t="str">
        <f t="shared" si="1"/>
        <v>选规格!$L$99#</v>
      </c>
      <c r="G99" s="21" t="str" cm="1">
        <f t="array" ref="G99">_xlfn.LET(_xlpm.x, L100,
         _xlpm.cellAddress, "【 选规格!" &amp; ADDRESS(ROW(选规格[[#This Row],[自检]]),COLUMN(选规格[[#This Row],[自检]])) &amp; "】",
         _xlfn.IFS(ISBLANK(_xlpm.x),   "error:右侧选项不足:" &amp;  _xlpm.cellAddress,
               ISERROR(_xlpm.x),   "error:右侧选项执行失败:" &amp; _xlpm.cellAddress,
               TRUE,             "ok")
)</f>
        <v>ok</v>
      </c>
      <c r="L99" t="str" cm="1">
        <f t="array" ref="L99">IFERROR(_xlfn._xlws.SORT(
    _xlfn.UNIQUE(
        TRANSPOSE(
            _xlfn.FILTERXML("&lt;select&gt;&lt;x&gt;"&amp;SUBSTITUTE(选规格[[#This Row],[规格选项表]],",","&lt;/x&gt;&lt;x&gt;") &amp;"&lt;/x&gt;&lt;/select&gt;","//x")
        )
    )
),"无合适【规格】选项,请清除【CPU】或【内存】后再试")</f>
        <v>标准型S1</v>
      </c>
    </row>
    <row r="100" spans="1:18">
      <c r="A100" t="s">
        <v>66</v>
      </c>
      <c r="B100" t="s">
        <v>1876</v>
      </c>
      <c r="C100" s="21" t="s">
        <v>2462</v>
      </c>
      <c r="D100" s="21">
        <v>8</v>
      </c>
      <c r="E100" s="21">
        <v>8</v>
      </c>
      <c r="F100" s="21" t="str">
        <f t="shared" si="1"/>
        <v>选规格!$L$100#</v>
      </c>
      <c r="G100" s="21" t="str" cm="1">
        <f t="array" ref="G100">_xlfn.LET(_xlpm.x, L101,
         _xlpm.cellAddress, "【 选规格!" &amp; ADDRESS(ROW(选规格[[#This Row],[自检]]),COLUMN(选规格[[#This Row],[自检]])) &amp; "】",
         _xlfn.IFS(ISBLANK(_xlpm.x),   "error:右侧选项不足:" &amp;  _xlpm.cellAddress,
               ISERROR(_xlpm.x),   "error:右侧选项执行失败:" &amp; _xlpm.cellAddress,
               TRUE,             "ok")
)</f>
        <v>ok</v>
      </c>
      <c r="L100" t="str" cm="1">
        <f t="array" ref="L100">IFERROR(_xlfn._xlws.SORT(
    _xlfn.UNIQUE(
        TRANSPOSE(
            _xlfn.FILTERXML("&lt;select&gt;&lt;x&gt;"&amp;SUBSTITUTE(选规格[[#This Row],[规格选项表]],",","&lt;/x&gt;&lt;x&gt;") &amp;"&lt;/x&gt;&lt;/select&gt;","//x")
        )
    )
),"无合适【规格】选项,请清除【CPU】或【内存】后再试")</f>
        <v>标准型S1</v>
      </c>
    </row>
    <row r="101" spans="1:18">
      <c r="A101" t="s">
        <v>66</v>
      </c>
      <c r="B101" t="s">
        <v>1876</v>
      </c>
      <c r="C101" s="21" t="s">
        <v>2489</v>
      </c>
      <c r="D101" s="21">
        <v>76</v>
      </c>
      <c r="E101" s="21">
        <v>320</v>
      </c>
      <c r="F101" s="21" t="str">
        <f t="shared" si="1"/>
        <v>选规格!$L$101#</v>
      </c>
      <c r="G101" s="21" t="str" cm="1">
        <f t="array" ref="G101">_xlfn.LET(_xlpm.x, L102,
         _xlpm.cellAddress, "【 选规格!" &amp; ADDRESS(ROW(选规格[[#This Row],[自检]]),COLUMN(选规格[[#This Row],[自检]])) &amp; "】",
         _xlfn.IFS(ISBLANK(_xlpm.x),   "error:右侧选项不足:" &amp;  _xlpm.cellAddress,
               ISERROR(_xlpm.x),   "error:右侧选项执行失败:" &amp; _xlpm.cellAddress,
               TRUE,             "ok")
)</f>
        <v>ok</v>
      </c>
      <c r="L101" t="str" cm="1">
        <f t="array" ref="L101">IFERROR(_xlfn._xlws.SORT(
    _xlfn.UNIQUE(
        TRANSPOSE(
            _xlfn.FILTERXML("&lt;select&gt;&lt;x&gt;"&amp;SUBSTITUTE(选规格[[#This Row],[规格选项表]],",","&lt;/x&gt;&lt;x&gt;") &amp;"&lt;/x&gt;&lt;/select&gt;","//x")
        )
    )
),"无合适【规格】选项,请清除【CPU】或【内存】后再试")</f>
        <v>大数据型D2</v>
      </c>
    </row>
    <row r="102" spans="1:18">
      <c r="A102" t="s">
        <v>66</v>
      </c>
      <c r="B102" t="s">
        <v>1876</v>
      </c>
      <c r="C102" s="21" t="s">
        <v>3532</v>
      </c>
      <c r="D102" s="21">
        <v>1</v>
      </c>
      <c r="E102" s="21">
        <v>8</v>
      </c>
      <c r="F102" s="21" t="str">
        <f t="shared" si="1"/>
        <v>选规格!$L$102#</v>
      </c>
      <c r="G102" s="21" t="str" cm="1">
        <f t="array" ref="G102">_xlfn.LET(_xlpm.x, L103,
         _xlpm.cellAddress, "【 选规格!" &amp; ADDRESS(ROW(选规格[[#This Row],[自检]]),COLUMN(选规格[[#This Row],[自检]])) &amp; "】",
         _xlfn.IFS(ISBLANK(_xlpm.x),   "error:右侧选项不足:" &amp;  _xlpm.cellAddress,
               ISERROR(_xlpm.x),   "error:右侧选项执行失败:" &amp; _xlpm.cellAddress,
               TRUE,             "ok")
)</f>
        <v>ok</v>
      </c>
      <c r="L102" t="str" cm="1">
        <f t="array" ref="L102:R102">IFERROR(_xlfn._xlws.SORT(
    _xlfn.UNIQUE(
        TRANSPOSE(
            _xlfn.FILTERXML("&lt;select&gt;&lt;x&gt;"&amp;SUBSTITUTE(选规格[[#This Row],[规格选项表]],",","&lt;/x&gt;&lt;x&gt;") &amp;"&lt;/x&gt;&lt;/select&gt;","//x")
        )
    )
),"无合适【规格】选项,请清除【CPU】或【内存】后再试")</f>
        <v>内存型MA2</v>
      </c>
      <c r="M102" t="str">
        <v>内存型M6</v>
      </c>
      <c r="N102" t="str">
        <v>内存型M5</v>
      </c>
      <c r="O102" t="str">
        <v>内存型M4</v>
      </c>
      <c r="P102" t="str">
        <v>内存型M3</v>
      </c>
      <c r="Q102" t="str">
        <v>内存型M2</v>
      </c>
      <c r="R102" t="str">
        <v>内存型M1</v>
      </c>
    </row>
    <row r="103" spans="1:18">
      <c r="A103" t="s">
        <v>66</v>
      </c>
      <c r="B103" t="s">
        <v>1876</v>
      </c>
      <c r="C103" s="21" t="s">
        <v>3532</v>
      </c>
      <c r="D103" s="21">
        <v>4</v>
      </c>
      <c r="E103" s="21">
        <v>32</v>
      </c>
      <c r="F103" s="21" t="str">
        <f t="shared" si="1"/>
        <v>选规格!$L$103#</v>
      </c>
      <c r="G103" s="21" t="str" cm="1">
        <f t="array" ref="G103">_xlfn.LET(_xlpm.x, L104,
         _xlpm.cellAddress, "【 选规格!" &amp; ADDRESS(ROW(选规格[[#This Row],[自检]]),COLUMN(选规格[[#This Row],[自检]])) &amp; "】",
         _xlfn.IFS(ISBLANK(_xlpm.x),   "error:右侧选项不足:" &amp;  _xlpm.cellAddress,
               ISERROR(_xlpm.x),   "error:右侧选项执行失败:" &amp; _xlpm.cellAddress,
               TRUE,             "ok")
)</f>
        <v>ok</v>
      </c>
      <c r="L103" t="str" cm="1">
        <f t="array" ref="L103:R103">IFERROR(_xlfn._xlws.SORT(
    _xlfn.UNIQUE(
        TRANSPOSE(
            _xlfn.FILTERXML("&lt;select&gt;&lt;x&gt;"&amp;SUBSTITUTE(选规格[[#This Row],[规格选项表]],",","&lt;/x&gt;&lt;x&gt;") &amp;"&lt;/x&gt;&lt;/select&gt;","//x")
        )
    )
),"无合适【规格】选项,请清除【CPU】或【内存】后再试")</f>
        <v>内存型MA2</v>
      </c>
      <c r="M103" t="str">
        <v>内存型M6</v>
      </c>
      <c r="N103" t="str">
        <v>内存型M5</v>
      </c>
      <c r="O103" t="str">
        <v>内存型M4</v>
      </c>
      <c r="P103" t="str">
        <v>内存型M3</v>
      </c>
      <c r="Q103" t="str">
        <v>内存型M2</v>
      </c>
      <c r="R103" t="str">
        <v>内存型M1</v>
      </c>
    </row>
    <row r="104" spans="1:18">
      <c r="A104" t="s">
        <v>66</v>
      </c>
      <c r="B104" t="s">
        <v>1876</v>
      </c>
      <c r="C104" s="21" t="s">
        <v>3532</v>
      </c>
      <c r="D104" s="21">
        <v>8</v>
      </c>
      <c r="E104" s="21">
        <v>64</v>
      </c>
      <c r="F104" s="21" t="str">
        <f t="shared" si="1"/>
        <v>选规格!$L$104#</v>
      </c>
      <c r="G104" s="21" t="str" cm="1">
        <f t="array" ref="G104">_xlfn.LET(_xlpm.x, L105,
         _xlpm.cellAddress, "【 选规格!" &amp; ADDRESS(ROW(选规格[[#This Row],[自检]]),COLUMN(选规格[[#This Row],[自检]])) &amp; "】",
         _xlfn.IFS(ISBLANK(_xlpm.x),   "error:右侧选项不足:" &amp;  _xlpm.cellAddress,
               ISERROR(_xlpm.x),   "error:右侧选项执行失败:" &amp; _xlpm.cellAddress,
               TRUE,             "ok")
)</f>
        <v>ok</v>
      </c>
      <c r="L104" t="str" cm="1">
        <f t="array" ref="L104:R104">IFERROR(_xlfn._xlws.SORT(
    _xlfn.UNIQUE(
        TRANSPOSE(
            _xlfn.FILTERXML("&lt;select&gt;&lt;x&gt;"&amp;SUBSTITUTE(选规格[[#This Row],[规格选项表]],",","&lt;/x&gt;&lt;x&gt;") &amp;"&lt;/x&gt;&lt;/select&gt;","//x")
        )
    )
),"无合适【规格】选项,请清除【CPU】或【内存】后再试")</f>
        <v>内存型MA2</v>
      </c>
      <c r="M104" t="str">
        <v>内存型M6</v>
      </c>
      <c r="N104" t="str">
        <v>内存型M5</v>
      </c>
      <c r="O104" t="str">
        <v>内存型M4</v>
      </c>
      <c r="P104" t="str">
        <v>内存型M3</v>
      </c>
      <c r="Q104" t="str">
        <v>内存型M2</v>
      </c>
      <c r="R104" t="str">
        <v>内存型M1</v>
      </c>
    </row>
    <row r="105" spans="1:18">
      <c r="A105" t="s">
        <v>66</v>
      </c>
      <c r="B105" t="s">
        <v>1876</v>
      </c>
      <c r="C105" s="21" t="s">
        <v>3532</v>
      </c>
      <c r="D105" s="21">
        <v>16</v>
      </c>
      <c r="E105" s="21">
        <v>128</v>
      </c>
      <c r="F105" s="21" t="str">
        <f t="shared" si="1"/>
        <v>选规格!$L$105#</v>
      </c>
      <c r="G105" s="21" t="str" cm="1">
        <f t="array" ref="G105">_xlfn.LET(_xlpm.x, L106,
         _xlpm.cellAddress, "【 选规格!" &amp; ADDRESS(ROW(选规格[[#This Row],[自检]]),COLUMN(选规格[[#This Row],[自检]])) &amp; "】",
         _xlfn.IFS(ISBLANK(_xlpm.x),   "error:右侧选项不足:" &amp;  _xlpm.cellAddress,
               ISERROR(_xlpm.x),   "error:右侧选项执行失败:" &amp; _xlpm.cellAddress,
               TRUE,             "ok")
)</f>
        <v>ok</v>
      </c>
      <c r="L105" t="str" cm="1">
        <f t="array" ref="L105:R105">IFERROR(_xlfn._xlws.SORT(
    _xlfn.UNIQUE(
        TRANSPOSE(
            _xlfn.FILTERXML("&lt;select&gt;&lt;x&gt;"&amp;SUBSTITUTE(选规格[[#This Row],[规格选项表]],",","&lt;/x&gt;&lt;x&gt;") &amp;"&lt;/x&gt;&lt;/select&gt;","//x")
        )
    )
),"无合适【规格】选项,请清除【CPU】或【内存】后再试")</f>
        <v>内存型MA2</v>
      </c>
      <c r="M105" t="str">
        <v>内存型M6</v>
      </c>
      <c r="N105" t="str">
        <v>内存型M5</v>
      </c>
      <c r="O105" t="str">
        <v>内存型M4</v>
      </c>
      <c r="P105" t="str">
        <v>内存型M3</v>
      </c>
      <c r="Q105" t="str">
        <v>内存型M2</v>
      </c>
      <c r="R105" t="str">
        <v>内存型M1</v>
      </c>
    </row>
    <row r="106" spans="1:18">
      <c r="A106" t="s">
        <v>66</v>
      </c>
      <c r="B106" t="s">
        <v>1876</v>
      </c>
      <c r="C106" s="21" t="s">
        <v>3532</v>
      </c>
      <c r="D106" s="21">
        <v>32</v>
      </c>
      <c r="E106" s="21">
        <v>256</v>
      </c>
      <c r="F106" s="21" t="str">
        <f t="shared" si="1"/>
        <v>选规格!$L$106#</v>
      </c>
      <c r="G106" s="21" t="str" cm="1">
        <f t="array" ref="G106">_xlfn.LET(_xlpm.x, L107,
         _xlpm.cellAddress, "【 选规格!" &amp; ADDRESS(ROW(选规格[[#This Row],[自检]]),COLUMN(选规格[[#This Row],[自检]])) &amp; "】",
         _xlfn.IFS(ISBLANK(_xlpm.x),   "error:右侧选项不足:" &amp;  _xlpm.cellAddress,
               ISERROR(_xlpm.x),   "error:右侧选项执行失败:" &amp; _xlpm.cellAddress,
               TRUE,             "ok")
)</f>
        <v>ok</v>
      </c>
      <c r="L106" t="str" cm="1">
        <f t="array" ref="L106:R106">IFERROR(_xlfn._xlws.SORT(
    _xlfn.UNIQUE(
        TRANSPOSE(
            _xlfn.FILTERXML("&lt;select&gt;&lt;x&gt;"&amp;SUBSTITUTE(选规格[[#This Row],[规格选项表]],",","&lt;/x&gt;&lt;x&gt;") &amp;"&lt;/x&gt;&lt;/select&gt;","//x")
        )
    )
),"无合适【规格】选项,请清除【CPU】或【内存】后再试")</f>
        <v>内存型MA2</v>
      </c>
      <c r="M106" t="str">
        <v>内存型M6</v>
      </c>
      <c r="N106" t="str">
        <v>内存型M5</v>
      </c>
      <c r="O106" t="str">
        <v>内存型M4</v>
      </c>
      <c r="P106" t="str">
        <v>内存型M3</v>
      </c>
      <c r="Q106" t="str">
        <v>内存型M2</v>
      </c>
      <c r="R106" t="str">
        <v>内存型M1</v>
      </c>
    </row>
    <row r="107" spans="1:18">
      <c r="A107" t="s">
        <v>66</v>
      </c>
      <c r="B107" t="s">
        <v>1876</v>
      </c>
      <c r="C107" s="21" t="s">
        <v>3533</v>
      </c>
      <c r="D107" s="21">
        <v>48</v>
      </c>
      <c r="E107" s="21">
        <v>384</v>
      </c>
      <c r="F107" s="21" t="str">
        <f t="shared" si="1"/>
        <v>选规格!$L$107#</v>
      </c>
      <c r="G107" s="21" t="str" cm="1">
        <f t="array" ref="G107">_xlfn.LET(_xlpm.x, L108,
         _xlpm.cellAddress, "【 选规格!" &amp; ADDRESS(ROW(选规格[[#This Row],[自检]]),COLUMN(选规格[[#This Row],[自检]])) &amp; "】",
         _xlfn.IFS(ISBLANK(_xlpm.x),   "error:右侧选项不足:" &amp;  _xlpm.cellAddress,
               ISERROR(_xlpm.x),   "error:右侧选项执行失败:" &amp; _xlpm.cellAddress,
               TRUE,             "ok")
)</f>
        <v>ok</v>
      </c>
      <c r="L107" t="str" cm="1">
        <f t="array" ref="L107:M107">IFERROR(_xlfn._xlws.SORT(
    _xlfn.UNIQUE(
        TRANSPOSE(
            _xlfn.FILTERXML("&lt;select&gt;&lt;x&gt;"&amp;SUBSTITUTE(选规格[[#This Row],[规格选项表]],",","&lt;/x&gt;&lt;x&gt;") &amp;"&lt;/x&gt;&lt;/select&gt;","//x")
        )
    )
),"无合适【规格】选项,请清除【CPU】或【内存】后再试")</f>
        <v>内存型MA2</v>
      </c>
      <c r="M107" t="str">
        <v>内存型M2</v>
      </c>
    </row>
    <row r="108" spans="1:18">
      <c r="A108" t="s">
        <v>66</v>
      </c>
      <c r="B108" t="s">
        <v>1876</v>
      </c>
      <c r="C108" s="21" t="s">
        <v>2503</v>
      </c>
      <c r="D108" s="21">
        <v>2</v>
      </c>
      <c r="E108" s="21">
        <v>12</v>
      </c>
      <c r="F108" s="21" t="str">
        <f t="shared" si="1"/>
        <v>选规格!$L$108#</v>
      </c>
      <c r="G108" s="21" t="str" cm="1">
        <f t="array" ref="G108">_xlfn.LET(_xlpm.x, L109,
         _xlpm.cellAddress, "【 选规格!" &amp; ADDRESS(ROW(选规格[[#This Row],[自检]]),COLUMN(选规格[[#This Row],[自检]])) &amp; "】",
         _xlfn.IFS(ISBLANK(_xlpm.x),   "error:右侧选项不足:" &amp;  _xlpm.cellAddress,
               ISERROR(_xlpm.x),   "error:右侧选项执行失败:" &amp; _xlpm.cellAddress,
               TRUE,             "ok")
)</f>
        <v>ok</v>
      </c>
      <c r="L108" t="str" cm="1">
        <f t="array" ref="L108">IFERROR(_xlfn._xlws.SORT(
    _xlfn.UNIQUE(
        TRANSPOSE(
            _xlfn.FILTERXML("&lt;select&gt;&lt;x&gt;"&amp;SUBSTITUTE(选规格[[#This Row],[规格选项表]],",","&lt;/x&gt;&lt;x&gt;") &amp;"&lt;/x&gt;&lt;/select&gt;","//x")
        )
    )
),"无合适【规格】选项,请清除【CPU】或【内存】后再试")</f>
        <v>内存型M6</v>
      </c>
    </row>
    <row r="109" spans="1:18">
      <c r="A109" t="s">
        <v>66</v>
      </c>
      <c r="B109" t="s">
        <v>1876</v>
      </c>
      <c r="C109" s="21" t="s">
        <v>2503</v>
      </c>
      <c r="D109" s="21">
        <v>62</v>
      </c>
      <c r="E109" s="21">
        <v>470</v>
      </c>
      <c r="F109" s="21" t="str">
        <f t="shared" si="1"/>
        <v>选规格!$L$109#</v>
      </c>
      <c r="G109" s="21" t="str" cm="1">
        <f t="array" ref="G109">_xlfn.LET(_xlpm.x, L110,
         _xlpm.cellAddress, "【 选规格!" &amp; ADDRESS(ROW(选规格[[#This Row],[自检]]),COLUMN(选规格[[#This Row],[自检]])) &amp; "】",
         _xlfn.IFS(ISBLANK(_xlpm.x),   "error:右侧选项不足:" &amp;  _xlpm.cellAddress,
               ISERROR(_xlpm.x),   "error:右侧选项执行失败:" &amp; _xlpm.cellAddress,
               TRUE,             "ok")
)</f>
        <v>ok</v>
      </c>
      <c r="L109" t="str" cm="1">
        <f t="array" ref="L109">IFERROR(_xlfn._xlws.SORT(
    _xlfn.UNIQUE(
        TRANSPOSE(
            _xlfn.FILTERXML("&lt;select&gt;&lt;x&gt;"&amp;SUBSTITUTE(选规格[[#This Row],[规格选项表]],",","&lt;/x&gt;&lt;x&gt;") &amp;"&lt;/x&gt;&lt;/select&gt;","//x")
        )
    )
),"无合适【规格】选项,请清除【CPU】或【内存】后再试")</f>
        <v>内存型M6</v>
      </c>
    </row>
    <row r="110" spans="1:18">
      <c r="A110" t="s">
        <v>66</v>
      </c>
      <c r="B110" t="s">
        <v>1876</v>
      </c>
      <c r="C110" s="21" t="s">
        <v>3535</v>
      </c>
      <c r="D110" s="21">
        <v>64</v>
      </c>
      <c r="E110" s="21">
        <v>512</v>
      </c>
      <c r="F110" s="21" t="str">
        <f t="shared" si="1"/>
        <v>选规格!$L$110#</v>
      </c>
      <c r="G110" s="21" t="str" cm="1">
        <f t="array" ref="G110">_xlfn.LET(_xlpm.x, L111,
         _xlpm.cellAddress, "【 选规格!" &amp; ADDRESS(ROW(选规格[[#This Row],[自检]]),COLUMN(选规格[[#This Row],[自检]])) &amp; "】",
         _xlfn.IFS(ISBLANK(_xlpm.x),   "error:右侧选项不足:" &amp;  _xlpm.cellAddress,
               ISERROR(_xlpm.x),   "error:右侧选项执行失败:" &amp; _xlpm.cellAddress,
               TRUE,             "ok")
)</f>
        <v>ok</v>
      </c>
      <c r="L110" t="str" cm="1">
        <f t="array" ref="L110:O110">IFERROR(_xlfn._xlws.SORT(
    _xlfn.UNIQUE(
        TRANSPOSE(
            _xlfn.FILTERXML("&lt;select&gt;&lt;x&gt;"&amp;SUBSTITUTE(选规格[[#This Row],[规格选项表]],",","&lt;/x&gt;&lt;x&gt;") &amp;"&lt;/x&gt;&lt;/select&gt;","//x")
        )
    )
),"无合适【规格】选项,请清除【CPU】或【内存】后再试")</f>
        <v>内存型M6</v>
      </c>
      <c r="M110" t="str">
        <v>内存型M5</v>
      </c>
      <c r="N110" t="str">
        <v>内存型M4</v>
      </c>
      <c r="O110" t="str">
        <v>内存型M3</v>
      </c>
    </row>
    <row r="111" spans="1:18">
      <c r="A111" t="s">
        <v>66</v>
      </c>
      <c r="B111" t="s">
        <v>1876</v>
      </c>
      <c r="C111" s="21" t="s">
        <v>2503</v>
      </c>
      <c r="D111" s="21">
        <v>124</v>
      </c>
      <c r="E111" s="21">
        <v>940</v>
      </c>
      <c r="F111" s="21" t="str">
        <f t="shared" si="1"/>
        <v>选规格!$L$111#</v>
      </c>
      <c r="G111" s="21" t="str" cm="1">
        <f t="array" ref="G111">_xlfn.LET(_xlpm.x, L112,
         _xlpm.cellAddress, "【 选规格!" &amp; ADDRESS(ROW(选规格[[#This Row],[自检]]),COLUMN(选规格[[#This Row],[自检]])) &amp; "】",
         _xlfn.IFS(ISBLANK(_xlpm.x),   "error:右侧选项不足:" &amp;  _xlpm.cellAddress,
               ISERROR(_xlpm.x),   "error:右侧选项执行失败:" &amp; _xlpm.cellAddress,
               TRUE,             "ok")
)</f>
        <v>ok</v>
      </c>
      <c r="L111" t="str" cm="1">
        <f t="array" ref="L111">IFERROR(_xlfn._xlws.SORT(
    _xlfn.UNIQUE(
        TRANSPOSE(
            _xlfn.FILTERXML("&lt;select&gt;&lt;x&gt;"&amp;SUBSTITUTE(选规格[[#This Row],[规格选项表]],",","&lt;/x&gt;&lt;x&gt;") &amp;"&lt;/x&gt;&lt;/select&gt;","//x")
        )
    )
),"无合适【规格】选项,请清除【CPU】或【内存】后再试")</f>
        <v>内存型M6</v>
      </c>
    </row>
    <row r="112" spans="1:18">
      <c r="A112" t="s">
        <v>66</v>
      </c>
      <c r="B112" t="s">
        <v>1876</v>
      </c>
      <c r="C112" s="21" t="s">
        <v>3536</v>
      </c>
      <c r="D112" s="21">
        <v>2</v>
      </c>
      <c r="E112" s="21">
        <v>16</v>
      </c>
      <c r="F112" s="21" t="str">
        <f t="shared" si="1"/>
        <v>选规格!$L$112#</v>
      </c>
      <c r="G112" s="21" t="str" cm="1">
        <f t="array" ref="G112">_xlfn.LET(_xlpm.x, L113,
         _xlpm.cellAddress, "【 选规格!" &amp; ADDRESS(ROW(选规格[[#This Row],[自检]]),COLUMN(选规格[[#This Row],[自检]])) &amp; "】",
         _xlfn.IFS(ISBLANK(_xlpm.x),   "error:右侧选项不足:" &amp;  _xlpm.cellAddress,
               ISERROR(_xlpm.x),   "error:右侧选项执行失败:" &amp; _xlpm.cellAddress,
               TRUE,             "ok")
)</f>
        <v>ok</v>
      </c>
      <c r="L112" t="str" cm="1">
        <f t="array" ref="L112:P112">IFERROR(_xlfn._xlws.SORT(
    _xlfn.UNIQUE(
        TRANSPOSE(
            _xlfn.FILTERXML("&lt;select&gt;&lt;x&gt;"&amp;SUBSTITUTE(选规格[[#This Row],[规格选项表]],",","&lt;/x&gt;&lt;x&gt;") &amp;"&lt;/x&gt;&lt;/select&gt;","//x")
        )
    )
),"无合适【规格】选项,请清除【CPU】或【内存】后再试")</f>
        <v>内存型M5</v>
      </c>
      <c r="M112" t="str">
        <v>内存型M4</v>
      </c>
      <c r="N112" t="str">
        <v>内存型M3</v>
      </c>
      <c r="O112" t="str">
        <v>内存型M2</v>
      </c>
      <c r="P112" t="str">
        <v>内存型M1</v>
      </c>
    </row>
    <row r="113" spans="1:16">
      <c r="A113" t="s">
        <v>66</v>
      </c>
      <c r="B113" t="s">
        <v>1876</v>
      </c>
      <c r="C113" s="21" t="s">
        <v>3536</v>
      </c>
      <c r="D113" s="21">
        <v>12</v>
      </c>
      <c r="E113" s="21">
        <v>96</v>
      </c>
      <c r="F113" s="21" t="str">
        <f t="shared" si="1"/>
        <v>选规格!$L$113#</v>
      </c>
      <c r="G113" s="21" t="str" cm="1">
        <f t="array" ref="G113">_xlfn.LET(_xlpm.x, L114,
         _xlpm.cellAddress, "【 选规格!" &amp; ADDRESS(ROW(选规格[[#This Row],[自检]]),COLUMN(选规格[[#This Row],[自检]])) &amp; "】",
         _xlfn.IFS(ISBLANK(_xlpm.x),   "error:右侧选项不足:" &amp;  _xlpm.cellAddress,
               ISERROR(_xlpm.x),   "error:右侧选项执行失败:" &amp; _xlpm.cellAddress,
               TRUE,             "ok")
)</f>
        <v>ok</v>
      </c>
      <c r="L113" t="str" cm="1">
        <f t="array" ref="L113:P113">IFERROR(_xlfn._xlws.SORT(
    _xlfn.UNIQUE(
        TRANSPOSE(
            _xlfn.FILTERXML("&lt;select&gt;&lt;x&gt;"&amp;SUBSTITUTE(选规格[[#This Row],[规格选项表]],",","&lt;/x&gt;&lt;x&gt;") &amp;"&lt;/x&gt;&lt;/select&gt;","//x")
        )
    )
),"无合适【规格】选项,请清除【CPU】或【内存】后再试")</f>
        <v>内存型M5</v>
      </c>
      <c r="M113" t="str">
        <v>内存型M4</v>
      </c>
      <c r="N113" t="str">
        <v>内存型M3</v>
      </c>
      <c r="O113" t="str">
        <v>内存型M2</v>
      </c>
      <c r="P113" t="str">
        <v>内存型M1</v>
      </c>
    </row>
    <row r="114" spans="1:16">
      <c r="A114" t="s">
        <v>66</v>
      </c>
      <c r="B114" t="s">
        <v>1876</v>
      </c>
      <c r="C114" s="21" t="s">
        <v>3538</v>
      </c>
      <c r="D114" s="21">
        <v>12</v>
      </c>
      <c r="E114" s="21">
        <v>144</v>
      </c>
      <c r="F114" s="21" t="str">
        <f t="shared" si="1"/>
        <v>选规格!$L$114#</v>
      </c>
      <c r="G114" s="21" t="str" cm="1">
        <f t="array" ref="G114">_xlfn.LET(_xlpm.x, L115,
         _xlpm.cellAddress, "【 选规格!" &amp; ADDRESS(ROW(选规格[[#This Row],[自检]]),COLUMN(选规格[[#This Row],[自检]])) &amp; "】",
         _xlfn.IFS(ISBLANK(_xlpm.x),   "error:右侧选项不足:" &amp;  _xlpm.cellAddress,
               ISERROR(_xlpm.x),   "error:右侧选项执行失败:" &amp; _xlpm.cellAddress,
               TRUE,             "ok")
)</f>
        <v>ok</v>
      </c>
      <c r="L114" t="str" cm="1">
        <f t="array" ref="L114:M114">IFERROR(_xlfn._xlws.SORT(
    _xlfn.UNIQUE(
        TRANSPOSE(
            _xlfn.FILTERXML("&lt;select&gt;&lt;x&gt;"&amp;SUBSTITUTE(选规格[[#This Row],[规格选项表]],",","&lt;/x&gt;&lt;x&gt;") &amp;"&lt;/x&gt;&lt;/select&gt;","//x")
        )
    )
),"无合适【规格】选项,请清除【CPU】或【内存】后再试")</f>
        <v>内存型M4</v>
      </c>
      <c r="M114" t="str">
        <v>内存型M3</v>
      </c>
    </row>
    <row r="115" spans="1:16">
      <c r="A115" t="s">
        <v>66</v>
      </c>
      <c r="B115" t="s">
        <v>1876</v>
      </c>
      <c r="C115" s="21" t="s">
        <v>3538</v>
      </c>
      <c r="D115" s="21">
        <v>16</v>
      </c>
      <c r="E115" s="21">
        <v>192</v>
      </c>
      <c r="F115" s="21" t="str">
        <f t="shared" si="1"/>
        <v>选规格!$L$115#</v>
      </c>
      <c r="G115" s="21" t="str" cm="1">
        <f t="array" ref="G115">_xlfn.LET(_xlpm.x, L116,
         _xlpm.cellAddress, "【 选规格!" &amp; ADDRESS(ROW(选规格[[#This Row],[自检]]),COLUMN(选规格[[#This Row],[自检]])) &amp; "】",
         _xlfn.IFS(ISBLANK(_xlpm.x),   "error:右侧选项不足:" &amp;  _xlpm.cellAddress,
               ISERROR(_xlpm.x),   "error:右侧选项执行失败:" &amp; _xlpm.cellAddress,
               TRUE,             "ok")
)</f>
        <v>ok</v>
      </c>
      <c r="L115" t="str" cm="1">
        <f t="array" ref="L115:M115">IFERROR(_xlfn._xlws.SORT(
    _xlfn.UNIQUE(
        TRANSPOSE(
            _xlfn.FILTERXML("&lt;select&gt;&lt;x&gt;"&amp;SUBSTITUTE(选规格[[#This Row],[规格选项表]],",","&lt;/x&gt;&lt;x&gt;") &amp;"&lt;/x&gt;&lt;/select&gt;","//x")
        )
    )
),"无合适【规格】选项,请清除【CPU】或【内存】后再试")</f>
        <v>内存型M4</v>
      </c>
      <c r="M115" t="str">
        <v>内存型M3</v>
      </c>
    </row>
    <row r="116" spans="1:16">
      <c r="A116" t="s">
        <v>66</v>
      </c>
      <c r="B116" t="s">
        <v>1876</v>
      </c>
      <c r="C116" s="21" t="s">
        <v>3538</v>
      </c>
      <c r="D116" s="21">
        <v>32</v>
      </c>
      <c r="E116" s="21">
        <v>384</v>
      </c>
      <c r="F116" s="21" t="str">
        <f t="shared" si="1"/>
        <v>选规格!$L$116#</v>
      </c>
      <c r="G116" s="21" t="str" cm="1">
        <f t="array" ref="G116">_xlfn.LET(_xlpm.x, L117,
         _xlpm.cellAddress, "【 选规格!" &amp; ADDRESS(ROW(选规格[[#This Row],[自检]]),COLUMN(选规格[[#This Row],[自检]])) &amp; "】",
         _xlfn.IFS(ISBLANK(_xlpm.x),   "error:右侧选项不足:" &amp;  _xlpm.cellAddress,
               ISERROR(_xlpm.x),   "error:右侧选项执行失败:" &amp; _xlpm.cellAddress,
               TRUE,             "ok")
)</f>
        <v>ok</v>
      </c>
      <c r="L116" t="str" cm="1">
        <f t="array" ref="L116:M116">IFERROR(_xlfn._xlws.SORT(
    _xlfn.UNIQUE(
        TRANSPOSE(
            _xlfn.FILTERXML("&lt;select&gt;&lt;x&gt;"&amp;SUBSTITUTE(选规格[[#This Row],[规格选项表]],",","&lt;/x&gt;&lt;x&gt;") &amp;"&lt;/x&gt;&lt;/select&gt;","//x")
        )
    )
),"无合适【规格】选项,请清除【CPU】或【内存】后再试")</f>
        <v>内存型M4</v>
      </c>
      <c r="M116" t="str">
        <v>内存型M3</v>
      </c>
    </row>
    <row r="117" spans="1:16">
      <c r="A117" t="s">
        <v>66</v>
      </c>
      <c r="B117" t="s">
        <v>1876</v>
      </c>
      <c r="C117" s="21" t="s">
        <v>2522</v>
      </c>
      <c r="D117" s="21">
        <v>72</v>
      </c>
      <c r="E117" s="21">
        <v>648</v>
      </c>
      <c r="F117" s="21" t="str">
        <f t="shared" si="1"/>
        <v>选规格!$L$117#</v>
      </c>
      <c r="G117" s="21" t="str" cm="1">
        <f t="array" ref="G117">_xlfn.LET(_xlpm.x, L118,
         _xlpm.cellAddress, "【 选规格!" &amp; ADDRESS(ROW(选规格[[#This Row],[自检]]),COLUMN(选规格[[#This Row],[自检]])) &amp; "】",
         _xlfn.IFS(ISBLANK(_xlpm.x),   "error:右侧选项不足:" &amp;  _xlpm.cellAddress,
               ISERROR(_xlpm.x),   "error:右侧选项执行失败:" &amp; _xlpm.cellAddress,
               TRUE,             "ok")
)</f>
        <v>ok</v>
      </c>
      <c r="L117" t="str" cm="1">
        <f t="array" ref="L117">IFERROR(_xlfn._xlws.SORT(
    _xlfn.UNIQUE(
        TRANSPOSE(
            _xlfn.FILTERXML("&lt;select&gt;&lt;x&gt;"&amp;SUBSTITUTE(选规格[[#This Row],[规格选项表]],",","&lt;/x&gt;&lt;x&gt;") &amp;"&lt;/x&gt;&lt;/select&gt;","//x")
        )
    )
),"无合适【规格】选项,请清除【CPU】或【内存】后再试")</f>
        <v>内存型M4</v>
      </c>
    </row>
    <row r="118" spans="1:16">
      <c r="A118" t="s">
        <v>66</v>
      </c>
      <c r="B118" t="s">
        <v>1876</v>
      </c>
      <c r="C118" s="21" t="s">
        <v>3540</v>
      </c>
      <c r="D118" s="21">
        <v>24</v>
      </c>
      <c r="E118" s="21">
        <v>192</v>
      </c>
      <c r="F118" s="21" t="str">
        <f t="shared" si="1"/>
        <v>选规格!$L$118#</v>
      </c>
      <c r="G118" s="21" t="str" cm="1">
        <f t="array" ref="G118">_xlfn.LET(_xlpm.x, L119,
         _xlpm.cellAddress, "【 选规格!" &amp; ADDRESS(ROW(选规格[[#This Row],[自检]]),COLUMN(选规格[[#This Row],[自检]])) &amp; "】",
         _xlfn.IFS(ISBLANK(_xlpm.x),   "error:右侧选项不足:" &amp;  _xlpm.cellAddress,
               ISERROR(_xlpm.x),   "error:右侧选项执行失败:" &amp; _xlpm.cellAddress,
               TRUE,             "ok")
)</f>
        <v>ok</v>
      </c>
      <c r="L118" t="str" cm="1">
        <f t="array" ref="L118:M118">IFERROR(_xlfn._xlws.SORT(
    _xlfn.UNIQUE(
        TRANSPOSE(
            _xlfn.FILTERXML("&lt;select&gt;&lt;x&gt;"&amp;SUBSTITUTE(选规格[[#This Row],[规格选项表]],",","&lt;/x&gt;&lt;x&gt;") &amp;"&lt;/x&gt;&lt;/select&gt;","//x")
        )
    )
),"无合适【规格】选项,请清除【CPU】或【内存】后再试")</f>
        <v>内存型M2</v>
      </c>
      <c r="M118" t="str">
        <v>内存型M1</v>
      </c>
    </row>
    <row r="119" spans="1:16">
      <c r="A119" t="s">
        <v>66</v>
      </c>
      <c r="B119" t="s">
        <v>1876</v>
      </c>
      <c r="C119" s="21" t="s">
        <v>3541</v>
      </c>
      <c r="D119" s="21">
        <v>56</v>
      </c>
      <c r="E119" s="21">
        <v>448</v>
      </c>
      <c r="F119" s="21" t="str">
        <f t="shared" si="1"/>
        <v>选规格!$L$119#</v>
      </c>
      <c r="G119" s="21" t="str" cm="1">
        <f t="array" ref="G119">_xlfn.LET(_xlpm.x, L120,
         _xlpm.cellAddress, "【 选规格!" &amp; ADDRESS(ROW(选规格[[#This Row],[自检]]),COLUMN(选规格[[#This Row],[自检]])) &amp; "】",
         _xlfn.IFS(ISBLANK(_xlpm.x),   "error:右侧选项不足:" &amp;  _xlpm.cellAddress,
               ISERROR(_xlpm.x),   "error:右侧选项执行失败:" &amp; _xlpm.cellAddress,
               TRUE,             "ok")
)</f>
        <v>ok</v>
      </c>
      <c r="L119" t="str" cm="1">
        <f t="array" ref="L119:M119">IFERROR(_xlfn._xlws.SORT(
    _xlfn.UNIQUE(
        TRANSPOSE(
            _xlfn.FILTERXML("&lt;select&gt;&lt;x&gt;"&amp;SUBSTITUTE(选规格[[#This Row],[规格选项表]],",","&lt;/x&gt;&lt;x&gt;") &amp;"&lt;/x&gt;&lt;/select&gt;","//x")
        )
    )
),"无合适【规格】选项,请清除【CPU】或【内存】后再试")</f>
        <v>内存型M2</v>
      </c>
      <c r="M119" t="str">
        <v>GPU计算型GN8</v>
      </c>
    </row>
    <row r="120" spans="1:16">
      <c r="A120" t="s">
        <v>66</v>
      </c>
      <c r="B120" t="s">
        <v>1876</v>
      </c>
      <c r="C120" s="21" t="s">
        <v>2567</v>
      </c>
      <c r="D120" s="21">
        <v>16</v>
      </c>
      <c r="E120" s="21">
        <v>96</v>
      </c>
      <c r="F120" s="21" t="str">
        <f t="shared" si="1"/>
        <v>选规格!$L$120#</v>
      </c>
      <c r="G120" s="21" t="str" cm="1">
        <f t="array" ref="G120">_xlfn.LET(_xlpm.x, L121,
         _xlpm.cellAddress, "【 选规格!" &amp; ADDRESS(ROW(选规格[[#This Row],[自检]]),COLUMN(选规格[[#This Row],[自检]])) &amp; "】",
         _xlfn.IFS(ISBLANK(_xlpm.x),   "error:右侧选项不足:" &amp;  _xlpm.cellAddress,
               ISERROR(_xlpm.x),   "error:右侧选项执行失败:" &amp; _xlpm.cellAddress,
               TRUE,             "ok")
)</f>
        <v>ok</v>
      </c>
      <c r="L120" t="str" cm="1">
        <f t="array" ref="L120">IFERROR(_xlfn._xlws.SORT(
    _xlfn.UNIQUE(
        TRANSPOSE(
            _xlfn.FILTERXML("&lt;select&gt;&lt;x&gt;"&amp;SUBSTITUTE(选规格[[#This Row],[规格选项表]],",","&lt;/x&gt;&lt;x&gt;") &amp;"&lt;/x&gt;&lt;/select&gt;","//x")
        )
    )
),"无合适【规格】选项,请清除【CPU】或【内存】后再试")</f>
        <v>GPU计算型GT4</v>
      </c>
    </row>
    <row r="121" spans="1:16">
      <c r="A121" t="s">
        <v>66</v>
      </c>
      <c r="B121" t="s">
        <v>1876</v>
      </c>
      <c r="C121" s="21" t="s">
        <v>2567</v>
      </c>
      <c r="D121" s="21">
        <v>32</v>
      </c>
      <c r="E121" s="21">
        <v>192</v>
      </c>
      <c r="F121" s="21" t="str">
        <f t="shared" si="1"/>
        <v>选规格!$L$121#</v>
      </c>
      <c r="G121" s="21" t="str" cm="1">
        <f t="array" ref="G121">_xlfn.LET(_xlpm.x, L122,
         _xlpm.cellAddress, "【 选规格!" &amp; ADDRESS(ROW(选规格[[#This Row],[自检]]),COLUMN(选规格[[#This Row],[自检]])) &amp; "】",
         _xlfn.IFS(ISBLANK(_xlpm.x),   "error:右侧选项不足:" &amp;  _xlpm.cellAddress,
               ISERROR(_xlpm.x),   "error:右侧选项执行失败:" &amp; _xlpm.cellAddress,
               TRUE,             "ok")
)</f>
        <v>ok</v>
      </c>
      <c r="L121" t="str" cm="1">
        <f t="array" ref="L121">IFERROR(_xlfn._xlws.SORT(
    _xlfn.UNIQUE(
        TRANSPOSE(
            _xlfn.FILTERXML("&lt;select&gt;&lt;x&gt;"&amp;SUBSTITUTE(选规格[[#This Row],[规格选项表]],",","&lt;/x&gt;&lt;x&gt;") &amp;"&lt;/x&gt;&lt;/select&gt;","//x")
        )
    )
),"无合适【规格】选项,请清除【CPU】或【内存】后再试")</f>
        <v>GPU计算型GT4</v>
      </c>
    </row>
    <row r="122" spans="1:16">
      <c r="A122" t="s">
        <v>66</v>
      </c>
      <c r="B122" t="s">
        <v>1876</v>
      </c>
      <c r="C122" s="21" t="s">
        <v>2567</v>
      </c>
      <c r="D122" s="21">
        <v>82</v>
      </c>
      <c r="E122" s="21">
        <v>474</v>
      </c>
      <c r="F122" s="21" t="str">
        <f t="shared" si="1"/>
        <v>选规格!$L$122#</v>
      </c>
      <c r="G122" s="21" t="str" cm="1">
        <f t="array" ref="G122">_xlfn.LET(_xlpm.x, L123,
         _xlpm.cellAddress, "【 选规格!" &amp; ADDRESS(ROW(选规格[[#This Row],[自检]]),COLUMN(选规格[[#This Row],[自检]])) &amp; "】",
         _xlfn.IFS(ISBLANK(_xlpm.x),   "error:右侧选项不足:" &amp;  _xlpm.cellAddress,
               ISERROR(_xlpm.x),   "error:右侧选项执行失败:" &amp; _xlpm.cellAddress,
               TRUE,             "ok")
)</f>
        <v>ok</v>
      </c>
      <c r="L122" t="str" cm="1">
        <f t="array" ref="L122">IFERROR(_xlfn._xlws.SORT(
    _xlfn.UNIQUE(
        TRANSPOSE(
            _xlfn.FILTERXML("&lt;select&gt;&lt;x&gt;"&amp;SUBSTITUTE(选规格[[#This Row],[规格选项表]],",","&lt;/x&gt;&lt;x&gt;") &amp;"&lt;/x&gt;&lt;/select&gt;","//x")
        )
    )
),"无合适【规格】选项,请清除【CPU】或【内存】后再试")</f>
        <v>GPU计算型GT4</v>
      </c>
    </row>
    <row r="123" spans="1:16">
      <c r="A123" t="s">
        <v>66</v>
      </c>
      <c r="B123" t="s">
        <v>1876</v>
      </c>
      <c r="C123" s="21" t="s">
        <v>2567</v>
      </c>
      <c r="D123" s="21">
        <v>164</v>
      </c>
      <c r="E123" s="21">
        <v>948</v>
      </c>
      <c r="F123" s="21" t="str">
        <f t="shared" si="1"/>
        <v>选规格!$L$123#</v>
      </c>
      <c r="G123" s="21" t="str" cm="1">
        <f t="array" ref="G123">_xlfn.LET(_xlpm.x, L124,
         _xlpm.cellAddress, "【 选规格!" &amp; ADDRESS(ROW(选规格[[#This Row],[自检]]),COLUMN(选规格[[#This Row],[自检]])) &amp; "】",
         _xlfn.IFS(ISBLANK(_xlpm.x),   "error:右侧选项不足:" &amp;  _xlpm.cellAddress,
               ISERROR(_xlpm.x),   "error:右侧选项执行失败:" &amp; _xlpm.cellAddress,
               TRUE,             "ok")
)</f>
        <v>ok</v>
      </c>
      <c r="L123" t="str" cm="1">
        <f t="array" ref="L123">IFERROR(_xlfn._xlws.SORT(
    _xlfn.UNIQUE(
        TRANSPOSE(
            _xlfn.FILTERXML("&lt;select&gt;&lt;x&gt;"&amp;SUBSTITUTE(选规格[[#This Row],[规格选项表]],",","&lt;/x&gt;&lt;x&gt;") &amp;"&lt;/x&gt;&lt;/select&gt;","//x")
        )
    )
),"无合适【规格】选项,请清除【CPU】或【内存】后再试")</f>
        <v>GPU计算型GT4</v>
      </c>
    </row>
    <row r="124" spans="1:16">
      <c r="A124" t="s">
        <v>66</v>
      </c>
      <c r="B124" t="s">
        <v>1876</v>
      </c>
      <c r="C124" s="21" t="s">
        <v>2572</v>
      </c>
      <c r="D124" s="21">
        <v>6</v>
      </c>
      <c r="E124" s="21">
        <v>56</v>
      </c>
      <c r="F124" s="21" t="str">
        <f t="shared" si="1"/>
        <v>选规格!$L$124#</v>
      </c>
      <c r="G124" s="21" t="str" cm="1">
        <f t="array" ref="G124">_xlfn.LET(_xlpm.x, L125,
         _xlpm.cellAddress, "【 选规格!" &amp; ADDRESS(ROW(选规格[[#This Row],[自检]]),COLUMN(选规格[[#This Row],[自检]])) &amp; "】",
         _xlfn.IFS(ISBLANK(_xlpm.x),   "error:右侧选项不足:" &amp;  _xlpm.cellAddress,
               ISERROR(_xlpm.x),   "error:右侧选项执行失败:" &amp; _xlpm.cellAddress,
               TRUE,             "ok")
)</f>
        <v>ok</v>
      </c>
      <c r="L124" t="str" cm="1">
        <f t="array" ref="L124">IFERROR(_xlfn._xlws.SORT(
    _xlfn.UNIQUE(
        TRANSPOSE(
            _xlfn.FILTERXML("&lt;select&gt;&lt;x&gt;"&amp;SUBSTITUTE(选规格[[#This Row],[规格选项表]],",","&lt;/x&gt;&lt;x&gt;") &amp;"&lt;/x&gt;&lt;/select&gt;","//x")
        )
    )
),"无合适【规格】选项,请清除【CPU】或【内存】后再试")</f>
        <v>GPU计算型GN8</v>
      </c>
    </row>
    <row r="125" spans="1:16">
      <c r="A125" t="s">
        <v>66</v>
      </c>
      <c r="B125" t="s">
        <v>1876</v>
      </c>
      <c r="C125" s="21" t="s">
        <v>2572</v>
      </c>
      <c r="D125" s="21">
        <v>14</v>
      </c>
      <c r="E125" s="21">
        <v>112</v>
      </c>
      <c r="F125" s="21" t="str">
        <f t="shared" si="1"/>
        <v>选规格!$L$125#</v>
      </c>
      <c r="G125" s="21" t="str" cm="1">
        <f t="array" ref="G125">_xlfn.LET(_xlpm.x, L126,
         _xlpm.cellAddress, "【 选规格!" &amp; ADDRESS(ROW(选规格[[#This Row],[自检]]),COLUMN(选规格[[#This Row],[自检]])) &amp; "】",
         _xlfn.IFS(ISBLANK(_xlpm.x),   "error:右侧选项不足:" &amp;  _xlpm.cellAddress,
               ISERROR(_xlpm.x),   "error:右侧选项执行失败:" &amp; _xlpm.cellAddress,
               TRUE,             "ok")
)</f>
        <v>ok</v>
      </c>
      <c r="L125" t="str" cm="1">
        <f t="array" ref="L125">IFERROR(_xlfn._xlws.SORT(
    _xlfn.UNIQUE(
        TRANSPOSE(
            _xlfn.FILTERXML("&lt;select&gt;&lt;x&gt;"&amp;SUBSTITUTE(选规格[[#This Row],[规格选项表]],",","&lt;/x&gt;&lt;x&gt;") &amp;"&lt;/x&gt;&lt;/select&gt;","//x")
        )
    )
),"无合适【规格】选项,请清除【CPU】或【内存】后再试")</f>
        <v>GPU计算型GN8</v>
      </c>
    </row>
    <row r="126" spans="1:16">
      <c r="A126" t="s">
        <v>66</v>
      </c>
      <c r="B126" t="s">
        <v>1876</v>
      </c>
      <c r="C126" s="21" t="s">
        <v>2572</v>
      </c>
      <c r="D126" s="21">
        <v>28</v>
      </c>
      <c r="E126" s="21">
        <v>224</v>
      </c>
      <c r="F126" s="21" t="str">
        <f t="shared" si="1"/>
        <v>选规格!$L$126#</v>
      </c>
      <c r="G126" s="21" t="str" cm="1">
        <f t="array" ref="G126">_xlfn.LET(_xlpm.x, L127,
         _xlpm.cellAddress, "【 选规格!" &amp; ADDRESS(ROW(选规格[[#This Row],[自检]]),COLUMN(选规格[[#This Row],[自检]])) &amp; "】",
         _xlfn.IFS(ISBLANK(_xlpm.x),   "error:右侧选项不足:" &amp;  _xlpm.cellAddress,
               ISERROR(_xlpm.x),   "error:右侧选项执行失败:" &amp; _xlpm.cellAddress,
               TRUE,             "ok")
)</f>
        <v>ok</v>
      </c>
      <c r="L126" t="str" cm="1">
        <f t="array" ref="L126">IFERROR(_xlfn._xlws.SORT(
    _xlfn.UNIQUE(
        TRANSPOSE(
            _xlfn.FILTERXML("&lt;select&gt;&lt;x&gt;"&amp;SUBSTITUTE(选规格[[#This Row],[规格选项表]],",","&lt;/x&gt;&lt;x&gt;") &amp;"&lt;/x&gt;&lt;/select&gt;","//x")
        )
    )
),"无合适【规格】选项,请清除【CPU】或【内存】后再试")</f>
        <v>GPU计算型GN8</v>
      </c>
    </row>
    <row r="127" spans="1:16">
      <c r="A127" t="s">
        <v>66</v>
      </c>
      <c r="B127" t="s">
        <v>1876</v>
      </c>
      <c r="C127" s="21" t="s">
        <v>3542</v>
      </c>
      <c r="D127" s="21">
        <v>4</v>
      </c>
      <c r="E127" s="21">
        <v>20</v>
      </c>
      <c r="F127" s="21" t="str">
        <f t="shared" si="1"/>
        <v>选规格!$L$127#</v>
      </c>
      <c r="G127" s="21" t="str" cm="1">
        <f t="array" ref="G127">_xlfn.LET(_xlpm.x, L128,
         _xlpm.cellAddress, "【 选规格!" &amp; ADDRESS(ROW(选规格[[#This Row],[自检]]),COLUMN(选规格[[#This Row],[自检]])) &amp; "】",
         _xlfn.IFS(ISBLANK(_xlpm.x),   "error:右侧选项不足:" &amp;  _xlpm.cellAddress,
               ISERROR(_xlpm.x),   "error:右侧选项执行失败:" &amp; _xlpm.cellAddress,
               TRUE,             "ok")
)</f>
        <v>ok</v>
      </c>
      <c r="L127" t="str" cm="1">
        <f t="array" ref="L127:M127">IFERROR(_xlfn._xlws.SORT(
    _xlfn.UNIQUE(
        TRANSPOSE(
            _xlfn.FILTERXML("&lt;select&gt;&lt;x&gt;"&amp;SUBSTITUTE(选规格[[#This Row],[规格选项表]],",","&lt;/x&gt;&lt;x&gt;") &amp;"&lt;/x&gt;&lt;/select&gt;","//x")
        )
    )
),"无合适【规格】选项,请清除【CPU】或【内存】后再试")</f>
        <v>GPU计算型GN7</v>
      </c>
      <c r="M127" t="str">
        <v>GPU计算型GN6S</v>
      </c>
    </row>
    <row r="128" spans="1:16">
      <c r="A128" t="s">
        <v>66</v>
      </c>
      <c r="B128" t="s">
        <v>1876</v>
      </c>
      <c r="C128" s="21" t="s">
        <v>3477</v>
      </c>
      <c r="D128" s="21">
        <v>10</v>
      </c>
      <c r="E128" s="21">
        <v>40</v>
      </c>
      <c r="F128" s="21" t="str">
        <f t="shared" si="1"/>
        <v>选规格!$L$128#</v>
      </c>
      <c r="G128" s="21" t="str" cm="1">
        <f t="array" ref="G128">_xlfn.LET(_xlpm.x, L129,
         _xlpm.cellAddress, "【 选规格!" &amp; ADDRESS(ROW(选规格[[#This Row],[自检]]),COLUMN(选规格[[#This Row],[自检]])) &amp; "】",
         _xlfn.IFS(ISBLANK(_xlpm.x),   "error:右侧选项不足:" &amp;  _xlpm.cellAddress,
               ISERROR(_xlpm.x),   "error:右侧选项执行失败:" &amp; _xlpm.cellAddress,
               TRUE,             "ok")
)</f>
        <v>ok</v>
      </c>
      <c r="L128" t="str" cm="1">
        <f t="array" ref="L128:M128">IFERROR(_xlfn._xlws.SORT(
    _xlfn.UNIQUE(
        TRANSPOSE(
            _xlfn.FILTERXML("&lt;select&gt;&lt;x&gt;"&amp;SUBSTITUTE(选规格[[#This Row],[规格选项表]],",","&lt;/x&gt;&lt;x&gt;") &amp;"&lt;/x&gt;&lt;/select&gt;","//x")
        )
    )
),"无合适【规格】选项,请清除【CPU】或【内存】后再试")</f>
        <v>GPU计算型GN7</v>
      </c>
      <c r="M128" t="str">
        <v>GPU计算型GN10Xp</v>
      </c>
    </row>
    <row r="129" spans="1:31">
      <c r="A129" t="s">
        <v>66</v>
      </c>
      <c r="B129" t="s">
        <v>1876</v>
      </c>
      <c r="C129" s="21" t="s">
        <v>3477</v>
      </c>
      <c r="D129" s="21">
        <v>20</v>
      </c>
      <c r="E129" s="21">
        <v>80</v>
      </c>
      <c r="F129" s="21" t="str">
        <f t="shared" si="1"/>
        <v>选规格!$L$129#</v>
      </c>
      <c r="G129" s="21" t="str" cm="1">
        <f t="array" ref="G129">_xlfn.LET(_xlpm.x, L130,
         _xlpm.cellAddress, "【 选规格!" &amp; ADDRESS(ROW(选规格[[#This Row],[自检]]),COLUMN(选规格[[#This Row],[自检]])) &amp; "】",
         _xlfn.IFS(ISBLANK(_xlpm.x),   "error:右侧选项不足:" &amp;  _xlpm.cellAddress,
               ISERROR(_xlpm.x),   "error:右侧选项执行失败:" &amp; _xlpm.cellAddress,
               TRUE,             "ok")
)</f>
        <v>ok</v>
      </c>
      <c r="L129" t="str" cm="1">
        <f t="array" ref="L129:M129">IFERROR(_xlfn._xlws.SORT(
    _xlfn.UNIQUE(
        TRANSPOSE(
            _xlfn.FILTERXML("&lt;select&gt;&lt;x&gt;"&amp;SUBSTITUTE(选规格[[#This Row],[规格选项表]],",","&lt;/x&gt;&lt;x&gt;") &amp;"&lt;/x&gt;&lt;/select&gt;","//x")
        )
    )
),"无合适【规格】选项,请清除【CPU】或【内存】后再试")</f>
        <v>GPU计算型GN7</v>
      </c>
      <c r="M129" t="str">
        <v>GPU计算型GN10Xp</v>
      </c>
    </row>
    <row r="130" spans="1:31">
      <c r="A130" t="s">
        <v>66</v>
      </c>
      <c r="B130" t="s">
        <v>1876</v>
      </c>
      <c r="C130" s="21" t="s">
        <v>3477</v>
      </c>
      <c r="D130" s="21">
        <v>40</v>
      </c>
      <c r="E130" s="21">
        <v>160</v>
      </c>
      <c r="F130" s="21" t="str">
        <f t="shared" ref="F130:F193" si="2">"选规格!"&amp;ADDRESS(ROW(L130),COLUMN(L130)) &amp; "#"</f>
        <v>选规格!$L$130#</v>
      </c>
      <c r="G130" s="21" t="str" cm="1">
        <f t="array" ref="G130">_xlfn.LET(_xlpm.x, L131,
         _xlpm.cellAddress, "【 选规格!" &amp; ADDRESS(ROW(选规格[[#This Row],[自检]]),COLUMN(选规格[[#This Row],[自检]])) &amp; "】",
         _xlfn.IFS(ISBLANK(_xlpm.x),   "error:右侧选项不足:" &amp;  _xlpm.cellAddress,
               ISERROR(_xlpm.x),   "error:右侧选项执行失败:" &amp; _xlpm.cellAddress,
               TRUE,             "ok")
)</f>
        <v>ok</v>
      </c>
      <c r="L130" t="str" cm="1">
        <f t="array" ref="L130:M130">IFERROR(_xlfn._xlws.SORT(
    _xlfn.UNIQUE(
        TRANSPOSE(
            _xlfn.FILTERXML("&lt;select&gt;&lt;x&gt;"&amp;SUBSTITUTE(选规格[[#This Row],[规格选项表]],",","&lt;/x&gt;&lt;x&gt;") &amp;"&lt;/x&gt;&lt;/select&gt;","//x")
        )
    )
),"无合适【规格】选项,请清除【CPU】或【内存】后再试")</f>
        <v>GPU计算型GN7</v>
      </c>
      <c r="M130" t="str">
        <v>GPU计算型GN10Xp</v>
      </c>
    </row>
    <row r="131" spans="1:31">
      <c r="A131" t="s">
        <v>66</v>
      </c>
      <c r="B131" t="s">
        <v>1876</v>
      </c>
      <c r="C131" s="21" t="s">
        <v>3543</v>
      </c>
      <c r="D131" s="21">
        <v>8</v>
      </c>
      <c r="E131" s="21">
        <v>40</v>
      </c>
      <c r="F131" s="21" t="str">
        <f t="shared" si="2"/>
        <v>选规格!$L$131#</v>
      </c>
      <c r="G131" s="21" t="str" cm="1">
        <f t="array" ref="G131">_xlfn.LET(_xlpm.x, L132,
         _xlpm.cellAddress, "【 选规格!" &amp; ADDRESS(ROW(选规格[[#This Row],[自检]]),COLUMN(选规格[[#This Row],[自检]])) &amp; "】",
         _xlfn.IFS(ISBLANK(_xlpm.x),   "error:右侧选项不足:" &amp;  _xlpm.cellAddress,
               ISERROR(_xlpm.x),   "error:右侧选项执行失败:" &amp; _xlpm.cellAddress,
               TRUE,             "ok")
)</f>
        <v>ok</v>
      </c>
      <c r="L131" t="str" cm="1">
        <f t="array" ref="L131:M131">IFERROR(_xlfn._xlws.SORT(
    _xlfn.UNIQUE(
        TRANSPOSE(
            _xlfn.FILTERXML("&lt;select&gt;&lt;x&gt;"&amp;SUBSTITUTE(选规格[[#This Row],[规格选项表]],",","&lt;/x&gt;&lt;x&gt;") &amp;"&lt;/x&gt;&lt;/select&gt;","//x")
        )
    )
),"无合适【规格】选项,请清除【CPU】或【内存】后再试")</f>
        <v>GPU计算型GN6S</v>
      </c>
      <c r="M131" t="str">
        <v>GPU计算型GN10X</v>
      </c>
    </row>
    <row r="132" spans="1:31">
      <c r="A132" t="s">
        <v>66</v>
      </c>
      <c r="B132" t="s">
        <v>1876</v>
      </c>
      <c r="C132" s="21" t="s">
        <v>2593</v>
      </c>
      <c r="D132" s="21">
        <v>18</v>
      </c>
      <c r="E132" s="21">
        <v>80</v>
      </c>
      <c r="F132" s="21" t="str">
        <f t="shared" si="2"/>
        <v>选规格!$L$132#</v>
      </c>
      <c r="G132" s="21" t="str" cm="1">
        <f t="array" ref="G132">_xlfn.LET(_xlpm.x, L133,
         _xlpm.cellAddress, "【 选规格!" &amp; ADDRESS(ROW(选规格[[#This Row],[自检]]),COLUMN(选规格[[#This Row],[自检]])) &amp; "】",
         _xlfn.IFS(ISBLANK(_xlpm.x),   "error:右侧选项不足:" &amp;  _xlpm.cellAddress,
               ISERROR(_xlpm.x),   "error:右侧选项执行失败:" &amp; _xlpm.cellAddress,
               TRUE,             "ok")
)</f>
        <v>ok</v>
      </c>
      <c r="L132" t="str" cm="1">
        <f t="array" ref="L132">IFERROR(_xlfn._xlws.SORT(
    _xlfn.UNIQUE(
        TRANSPOSE(
            _xlfn.FILTERXML("&lt;select&gt;&lt;x&gt;"&amp;SUBSTITUTE(选规格[[#This Row],[规格选项表]],",","&lt;/x&gt;&lt;x&gt;") &amp;"&lt;/x&gt;&lt;/select&gt;","//x")
        )
    )
),"无合适【规格】选项,请清除【CPU】或【内存】后再试")</f>
        <v>GPU计算型GN10X</v>
      </c>
    </row>
    <row r="133" spans="1:31">
      <c r="A133" t="s">
        <v>66</v>
      </c>
      <c r="B133" t="s">
        <v>1876</v>
      </c>
      <c r="C133" s="21" t="s">
        <v>2593</v>
      </c>
      <c r="D133" s="21">
        <v>36</v>
      </c>
      <c r="E133" s="21">
        <v>160</v>
      </c>
      <c r="F133" s="21" t="str">
        <f t="shared" si="2"/>
        <v>选规格!$L$133#</v>
      </c>
      <c r="G133" s="21" t="str" cm="1">
        <f t="array" ref="G133">_xlfn.LET(_xlpm.x, L134,
         _xlpm.cellAddress, "【 选规格!" &amp; ADDRESS(ROW(选规格[[#This Row],[自检]]),COLUMN(选规格[[#This Row],[自检]])) &amp; "】",
         _xlfn.IFS(ISBLANK(_xlpm.x),   "error:右侧选项不足:" &amp;  _xlpm.cellAddress,
               ISERROR(_xlpm.x),   "error:右侧选项执行失败:" &amp; _xlpm.cellAddress,
               TRUE,             "ok")
)</f>
        <v>ok</v>
      </c>
      <c r="L133" t="str" cm="1">
        <f t="array" ref="L133">IFERROR(_xlfn._xlws.SORT(
    _xlfn.UNIQUE(
        TRANSPOSE(
            _xlfn.FILTERXML("&lt;select&gt;&lt;x&gt;"&amp;SUBSTITUTE(选规格[[#This Row],[规格选项表]],",","&lt;/x&gt;&lt;x&gt;") &amp;"&lt;/x&gt;&lt;/select&gt;","//x")
        )
    )
),"无合适【规格】选项,请清除【CPU】或【内存】后再试")</f>
        <v>GPU计算型GN10X</v>
      </c>
    </row>
    <row r="134" spans="1:31">
      <c r="A134" t="s">
        <v>66</v>
      </c>
      <c r="B134" t="s">
        <v>1876</v>
      </c>
      <c r="C134" s="21" t="s">
        <v>2593</v>
      </c>
      <c r="D134" s="21">
        <v>72</v>
      </c>
      <c r="E134" s="21">
        <v>320</v>
      </c>
      <c r="F134" s="21" t="str">
        <f t="shared" si="2"/>
        <v>选规格!$L$134#</v>
      </c>
      <c r="G134" s="21" t="str" cm="1">
        <f t="array" ref="G134">_xlfn.LET(_xlpm.x, L135,
         _xlpm.cellAddress, "【 选规格!" &amp; ADDRESS(ROW(选规格[[#This Row],[自检]]),COLUMN(选规格[[#This Row],[自检]])) &amp; "】",
         _xlfn.IFS(ISBLANK(_xlpm.x),   "error:右侧选项不足:" &amp;  _xlpm.cellAddress,
               ISERROR(_xlpm.x),   "error:右侧选项执行失败:" &amp; _xlpm.cellAddress,
               TRUE,             "ok")
)</f>
        <v>ok</v>
      </c>
      <c r="L134" t="str" cm="1">
        <f t="array" ref="L134">IFERROR(_xlfn._xlws.SORT(
    _xlfn.UNIQUE(
        TRANSPOSE(
            _xlfn.FILTERXML("&lt;select&gt;&lt;x&gt;"&amp;SUBSTITUTE(选规格[[#This Row],[规格选项表]],",","&lt;/x&gt;&lt;x&gt;") &amp;"&lt;/x&gt;&lt;/select&gt;","//x")
        )
    )
),"无合适【规格】选项,请清除【CPU】或【内存】后再试")</f>
        <v>GPU计算型GN10X</v>
      </c>
    </row>
    <row r="135" spans="1:31">
      <c r="A135" t="s">
        <v>66</v>
      </c>
      <c r="B135" t="s">
        <v>1876</v>
      </c>
      <c r="C135" s="21" t="s">
        <v>2598</v>
      </c>
      <c r="D135" s="21">
        <v>90</v>
      </c>
      <c r="E135" s="21">
        <v>226</v>
      </c>
      <c r="F135" s="21" t="str">
        <f t="shared" si="2"/>
        <v>选规格!$L$135#</v>
      </c>
      <c r="G135" s="21" t="str" cm="1">
        <f t="array" ref="G135">_xlfn.LET(_xlpm.x, L136,
         _xlpm.cellAddress, "【 选规格!" &amp; ADDRESS(ROW(选规格[[#This Row],[自检]]),COLUMN(选规格[[#This Row],[自检]])) &amp; "】",
         _xlfn.IFS(ISBLANK(_xlpm.x),   "error:右侧选项不足:" &amp;  _xlpm.cellAddress,
               ISERROR(_xlpm.x),   "error:右侧选项执行失败:" &amp; _xlpm.cellAddress,
               TRUE,             "ok")
)</f>
        <v>ok</v>
      </c>
      <c r="L135" t="str" cm="1">
        <f t="array" ref="L135">IFERROR(_xlfn._xlws.SORT(
    _xlfn.UNIQUE(
        TRANSPOSE(
            _xlfn.FILTERXML("&lt;select&gt;&lt;x&gt;"&amp;SUBSTITUTE(选规格[[#This Row],[规格选项表]],",","&lt;/x&gt;&lt;x&gt;") &amp;"&lt;/x&gt;&lt;/select&gt;","//x")
        )
    )
),"无合适【规格】选项,请清除【CPU】或【内存】后再试")</f>
        <v>GPU推理型GI3X</v>
      </c>
    </row>
    <row r="136" spans="1:31">
      <c r="A136" t="s">
        <v>66</v>
      </c>
      <c r="B136" t="s">
        <v>1876</v>
      </c>
      <c r="C136" s="21" t="s">
        <v>2598</v>
      </c>
      <c r="D136" s="21">
        <v>180</v>
      </c>
      <c r="E136" s="21">
        <v>452</v>
      </c>
      <c r="F136" s="21" t="str">
        <f t="shared" si="2"/>
        <v>选规格!$L$136#</v>
      </c>
      <c r="G136" s="21" t="str" cm="1">
        <f t="array" ref="G136">_xlfn.LET(_xlpm.x, L137,
         _xlpm.cellAddress, "【 选规格!" &amp; ADDRESS(ROW(选规格[[#This Row],[自检]]),COLUMN(选规格[[#This Row],[自检]])) &amp; "】",
         _xlfn.IFS(ISBLANK(_xlpm.x),   "error:右侧选项不足:" &amp;  _xlpm.cellAddress,
               ISERROR(_xlpm.x),   "error:右侧选项执行失败:" &amp; _xlpm.cellAddress,
               TRUE,             "ok")
)</f>
        <v>ok</v>
      </c>
      <c r="L136" t="str" cm="1">
        <f t="array" ref="L136">IFERROR(_xlfn._xlws.SORT(
    _xlfn.UNIQUE(
        TRANSPOSE(
            _xlfn.FILTERXML("&lt;select&gt;&lt;x&gt;"&amp;SUBSTITUTE(选规格[[#This Row],[规格选项表]],",","&lt;/x&gt;&lt;x&gt;") &amp;"&lt;/x&gt;&lt;/select&gt;","//x")
        )
    )
),"无合适【规格】选项,请清除【CPU】或【内存】后再试")</f>
        <v>GPU推理型GI3X</v>
      </c>
    </row>
    <row r="137" spans="1:31">
      <c r="A137" t="s">
        <v>66</v>
      </c>
      <c r="B137" t="s">
        <v>1876</v>
      </c>
      <c r="C137" s="21" t="s">
        <v>2604</v>
      </c>
      <c r="D137" s="21">
        <v>10</v>
      </c>
      <c r="E137" s="21">
        <v>88</v>
      </c>
      <c r="F137" s="21" t="str">
        <f t="shared" si="2"/>
        <v>选规格!$L$137#</v>
      </c>
      <c r="G137" s="21" t="str" cm="1">
        <f t="array" ref="G137">_xlfn.LET(_xlpm.x, L138,
         _xlpm.cellAddress, "【 选规格!" &amp; ADDRESS(ROW(选规格[[#This Row],[自检]]),COLUMN(选规格[[#This Row],[自检]])) &amp; "】",
         _xlfn.IFS(ISBLANK(_xlpm.x),   "error:右侧选项不足:" &amp;  _xlpm.cellAddress,
               ISERROR(_xlpm.x),   "error:右侧选项执行失败:" &amp; _xlpm.cellAddress,
               TRUE,             "ok")
)</f>
        <v>ok</v>
      </c>
      <c r="L137" t="str" cm="1">
        <f t="array" ref="L137">IFERROR(_xlfn._xlws.SORT(
    _xlfn.UNIQUE(
        TRANSPOSE(
            _xlfn.FILTERXML("&lt;select&gt;&lt;x&gt;"&amp;SUBSTITUTE(选规格[[#This Row],[规格选项表]],",","&lt;/x&gt;&lt;x&gt;") &amp;"&lt;/x&gt;&lt;/select&gt;","//x")
        )
    )
),"无合适【规格】选项,请清除【CPU】或【内存】后再试")</f>
        <v>FPGA加速型FX4</v>
      </c>
    </row>
    <row r="138" spans="1:31">
      <c r="A138" t="s">
        <v>66</v>
      </c>
      <c r="B138" t="s">
        <v>1876</v>
      </c>
      <c r="C138" s="21" t="s">
        <v>2604</v>
      </c>
      <c r="D138" s="21">
        <v>22</v>
      </c>
      <c r="E138" s="21">
        <v>176</v>
      </c>
      <c r="F138" s="21" t="str">
        <f t="shared" si="2"/>
        <v>选规格!$L$138#</v>
      </c>
      <c r="G138" s="21" t="str" cm="1">
        <f t="array" ref="G138">_xlfn.LET(_xlpm.x, L139,
         _xlpm.cellAddress, "【 选规格!" &amp; ADDRESS(ROW(选规格[[#This Row],[自检]]),COLUMN(选规格[[#This Row],[自检]])) &amp; "】",
         _xlfn.IFS(ISBLANK(_xlpm.x),   "error:右侧选项不足:" &amp;  _xlpm.cellAddress,
               ISERROR(_xlpm.x),   "error:右侧选项执行失败:" &amp; _xlpm.cellAddress,
               TRUE,             "ok")
)</f>
        <v>ok</v>
      </c>
      <c r="L138" t="str" cm="1">
        <f t="array" ref="L138">IFERROR(_xlfn._xlws.SORT(
    _xlfn.UNIQUE(
        TRANSPOSE(
            _xlfn.FILTERXML("&lt;select&gt;&lt;x&gt;"&amp;SUBSTITUTE(选规格[[#This Row],[规格选项表]],",","&lt;/x&gt;&lt;x&gt;") &amp;"&lt;/x&gt;&lt;/select&gt;","//x")
        )
    )
),"无合适【规格】选项,请清除【CPU】或【内存】后再试")</f>
        <v>FPGA加速型FX4</v>
      </c>
    </row>
    <row r="139" spans="1:31">
      <c r="A139" t="s">
        <v>66</v>
      </c>
      <c r="B139" t="s">
        <v>1876</v>
      </c>
      <c r="C139" s="21" t="s">
        <v>2604</v>
      </c>
      <c r="D139" s="21">
        <v>44</v>
      </c>
      <c r="E139" s="21">
        <v>352</v>
      </c>
      <c r="F139" s="21" t="str">
        <f t="shared" si="2"/>
        <v>选规格!$L$139#</v>
      </c>
      <c r="G139" s="21" t="str" cm="1">
        <f t="array" ref="G139">_xlfn.LET(_xlpm.x, L140,
         _xlpm.cellAddress, "【 选规格!" &amp; ADDRESS(ROW(选规格[[#This Row],[自检]]),COLUMN(选规格[[#This Row],[自检]])) &amp; "】",
         _xlfn.IFS(ISBLANK(_xlpm.x),   "error:右侧选项不足:" &amp;  _xlpm.cellAddress,
               ISERROR(_xlpm.x),   "error:右侧选项执行失败:" &amp; _xlpm.cellAddress,
               TRUE,             "ok")
)</f>
        <v>ok</v>
      </c>
      <c r="L139" t="str" cm="1">
        <f t="array" ref="L139">IFERROR(_xlfn._xlws.SORT(
    _xlfn.UNIQUE(
        TRANSPOSE(
            _xlfn.FILTERXML("&lt;select&gt;&lt;x&gt;"&amp;SUBSTITUTE(选规格[[#This Row],[规格选项表]],",","&lt;/x&gt;&lt;x&gt;") &amp;"&lt;/x&gt;&lt;/select&gt;","//x")
        )
    )
),"无合适【规格】选项,请清除【CPU】或【内存】后再试")</f>
        <v>FPGA加速型FX4</v>
      </c>
    </row>
    <row r="140" spans="1:31">
      <c r="A140" t="s">
        <v>66</v>
      </c>
      <c r="B140" t="s">
        <v>1879</v>
      </c>
      <c r="C140" s="21" t="s">
        <v>3547</v>
      </c>
      <c r="D140" s="21">
        <v>96</v>
      </c>
      <c r="E140" s="21">
        <v>384</v>
      </c>
      <c r="F140" s="21" t="str">
        <f t="shared" si="2"/>
        <v>选规格!$L$140#</v>
      </c>
      <c r="G140" s="21" t="str" cm="1">
        <f t="array" ref="G140">_xlfn.LET(_xlpm.x, L141,
         _xlpm.cellAddress, "【 选规格!" &amp; ADDRESS(ROW(选规格[[#This Row],[自检]]),COLUMN(选规格[[#This Row],[自检]])) &amp; "】",
         _xlfn.IFS(ISBLANK(_xlpm.x),   "error:右侧选项不足:" &amp;  _xlpm.cellAddress,
               ISERROR(_xlpm.x),   "error:右侧选项执行失败:" &amp; _xlpm.cellAddress,
               TRUE,             "ok")
)</f>
        <v>ok</v>
      </c>
      <c r="L140" t="str" cm="1">
        <f t="array" ref="L140:O140">IFERROR(_xlfn._xlws.SORT(
    _xlfn.UNIQUE(
        TRANSPOSE(
            _xlfn.FILTERXML("&lt;select&gt;&lt;x&gt;"&amp;SUBSTITUTE(选规格[[#This Row],[规格选项表]],",","&lt;/x&gt;&lt;x&gt;") &amp;"&lt;/x&gt;&lt;/select&gt;","//x")
        )
    )
),"无合适【规格】选项,请清除【CPU】或【内存】后再试")</f>
        <v>高IO型黑石物理服务器BMI5</v>
      </c>
      <c r="M140" t="str">
        <v>标准型SA3</v>
      </c>
      <c r="N140" t="str">
        <v>GPU型黑石物理服务器BMG5v</v>
      </c>
      <c r="O140" t="str">
        <v>GPU型黑石物理服务器BMG5t</v>
      </c>
    </row>
    <row r="141" spans="1:31">
      <c r="A141" t="s">
        <v>66</v>
      </c>
      <c r="B141" t="s">
        <v>1879</v>
      </c>
      <c r="C141" s="21" t="s">
        <v>3548</v>
      </c>
      <c r="D141" s="21">
        <v>16</v>
      </c>
      <c r="E141" s="21">
        <v>64</v>
      </c>
      <c r="F141" s="21" t="str">
        <f t="shared" si="2"/>
        <v>选规格!$L$141#</v>
      </c>
      <c r="G141" s="21" t="str" cm="1">
        <f t="array" ref="G141">_xlfn.LET(_xlpm.x, L142,
         _xlpm.cellAddress, "【 选规格!" &amp; ADDRESS(ROW(选规格[[#This Row],[自检]]),COLUMN(选规格[[#This Row],[自检]])) &amp; "】",
         _xlfn.IFS(ISBLANK(_xlpm.x),   "error:右侧选项不足:" &amp;  _xlpm.cellAddress,
               ISERROR(_xlpm.x),   "error:右侧选项执行失败:" &amp; _xlpm.cellAddress,
               TRUE,             "ok")
)</f>
        <v>ok</v>
      </c>
      <c r="L141" t="str" cm="1">
        <f t="array" ref="L141:AD141">IFERROR(_xlfn._xlws.SORT(
    _xlfn.UNIQUE(
        TRANSPOSE(
            _xlfn.FILTERXML("&lt;select&gt;&lt;x&gt;"&amp;SUBSTITUTE(选规格[[#This Row],[规格选项表]],",","&lt;/x&gt;&lt;x&gt;") &amp;"&lt;/x&gt;&lt;/select&gt;","//x")
        )
    )
),"无合适【规格】选项,请清除【CPU】或【内存】后再试")</f>
        <v>高IO型IT5</v>
      </c>
      <c r="M141" t="str">
        <v>高IO型IT3</v>
      </c>
      <c r="N141" t="str">
        <v>高IO型I3</v>
      </c>
      <c r="O141" t="str">
        <v>计算网络增强型CN3</v>
      </c>
      <c r="P141" t="str">
        <v>计算型C6</v>
      </c>
      <c r="Q141" t="str">
        <v>计算型C5</v>
      </c>
      <c r="R141" t="str">
        <v>计算型C4</v>
      </c>
      <c r="S141" t="str">
        <v>计算型C3</v>
      </c>
      <c r="T141" t="str">
        <v>计算型C2</v>
      </c>
      <c r="U141" t="str">
        <v>标准存储增强型S5se</v>
      </c>
      <c r="V141" t="str">
        <v>标准型SA3</v>
      </c>
      <c r="W141" t="str">
        <v>标准型SA2</v>
      </c>
      <c r="X141" t="str">
        <v>标准型SA1</v>
      </c>
      <c r="Y141" t="str">
        <v>标准型S5</v>
      </c>
      <c r="Z141" t="str">
        <v>标准型S4</v>
      </c>
      <c r="AA141" t="str">
        <v>标准型S3</v>
      </c>
      <c r="AB141" t="str">
        <v>标准型S2</v>
      </c>
      <c r="AC141" t="str">
        <v>大数据型D3</v>
      </c>
      <c r="AD141" t="str">
        <v>大数据型D2</v>
      </c>
    </row>
    <row r="142" spans="1:31">
      <c r="A142" t="s">
        <v>66</v>
      </c>
      <c r="B142" t="s">
        <v>1879</v>
      </c>
      <c r="C142" s="21" t="s">
        <v>3549</v>
      </c>
      <c r="D142" s="21">
        <v>32</v>
      </c>
      <c r="E142" s="21">
        <v>128</v>
      </c>
      <c r="F142" s="21" t="str">
        <f t="shared" si="2"/>
        <v>选规格!$L$142#</v>
      </c>
      <c r="G142" s="21" t="str" cm="1">
        <f t="array" ref="G142">_xlfn.LET(_xlpm.x, L143,
         _xlpm.cellAddress, "【 选规格!" &amp; ADDRESS(ROW(选规格[[#This Row],[自检]]),COLUMN(选规格[[#This Row],[自检]])) &amp; "】",
         _xlfn.IFS(ISBLANK(_xlpm.x),   "error:右侧选项不足:" &amp;  _xlpm.cellAddress,
               ISERROR(_xlpm.x),   "error:右侧选项执行失败:" &amp; _xlpm.cellAddress,
               TRUE,             "ok")
)</f>
        <v>ok</v>
      </c>
      <c r="L142" t="str" cm="1">
        <f t="array" ref="L142:AD142">IFERROR(_xlfn._xlws.SORT(
    _xlfn.UNIQUE(
        TRANSPOSE(
            _xlfn.FILTERXML("&lt;select&gt;&lt;x&gt;"&amp;SUBSTITUTE(选规格[[#This Row],[规格选项表]],",","&lt;/x&gt;&lt;x&gt;") &amp;"&lt;/x&gt;&lt;/select&gt;","//x")
        )
    )
),"无合适【规格】选项,请清除【CPU】或【内存】后再试")</f>
        <v>高IO型IT5</v>
      </c>
      <c r="M142" t="str">
        <v>高IO型IT3</v>
      </c>
      <c r="N142" t="str">
        <v>高IO型I3</v>
      </c>
      <c r="O142" t="str">
        <v>计算网络增强型CN3</v>
      </c>
      <c r="P142" t="str">
        <v>计算型C6</v>
      </c>
      <c r="Q142" t="str">
        <v>计算型C5</v>
      </c>
      <c r="R142" t="str">
        <v>计算型C3</v>
      </c>
      <c r="S142" t="str">
        <v>标准存储增强型S5se</v>
      </c>
      <c r="T142" t="str">
        <v>标准型SA3</v>
      </c>
      <c r="U142" t="str">
        <v>标准型SA2</v>
      </c>
      <c r="V142" t="str">
        <v>标准型SA1</v>
      </c>
      <c r="W142" t="str">
        <v>标准型S6</v>
      </c>
      <c r="X142" t="str">
        <v>标准型S5</v>
      </c>
      <c r="Y142" t="str">
        <v>标准型S4</v>
      </c>
      <c r="Z142" t="str">
        <v>标准型S3</v>
      </c>
      <c r="AA142" t="str">
        <v>标准型S2</v>
      </c>
      <c r="AB142" t="str">
        <v>大数据型D3</v>
      </c>
      <c r="AC142" t="str">
        <v>大数据型D2</v>
      </c>
      <c r="AD142" t="str">
        <v>GPU计算型GN7</v>
      </c>
    </row>
    <row r="143" spans="1:31">
      <c r="A143" t="s">
        <v>66</v>
      </c>
      <c r="B143" t="s">
        <v>1879</v>
      </c>
      <c r="C143" s="21" t="s">
        <v>3550</v>
      </c>
      <c r="D143" s="21">
        <v>64</v>
      </c>
      <c r="E143" s="21">
        <v>256</v>
      </c>
      <c r="F143" s="21" t="str">
        <f t="shared" si="2"/>
        <v>选规格!$L$143#</v>
      </c>
      <c r="G143" s="21" t="str" cm="1">
        <f t="array" ref="G143">_xlfn.LET(_xlpm.x, L144,
         _xlpm.cellAddress, "【 选规格!" &amp; ADDRESS(ROW(选规格[[#This Row],[自检]]),COLUMN(选规格[[#This Row],[自检]])) &amp; "】",
         _xlfn.IFS(ISBLANK(_xlpm.x),   "error:右侧选项不足:" &amp;  _xlpm.cellAddress,
               ISERROR(_xlpm.x),   "error:右侧选项执行失败:" &amp; _xlpm.cellAddress,
               TRUE,             "ok")
)</f>
        <v>ok</v>
      </c>
      <c r="L143" t="str" cm="1">
        <f t="array" ref="L143:Y143">IFERROR(_xlfn._xlws.SORT(
    _xlfn.UNIQUE(
        TRANSPOSE(
            _xlfn.FILTERXML("&lt;select&gt;&lt;x&gt;"&amp;SUBSTITUTE(选规格[[#This Row],[规格选项表]],",","&lt;/x&gt;&lt;x&gt;") &amp;"&lt;/x&gt;&lt;/select&gt;","//x")
        )
    )
),"无合适【规格】选项,请清除【CPU】或【内存】后再试")</f>
        <v>高IO型IT5</v>
      </c>
      <c r="M143" t="str">
        <v>高IO型IT3</v>
      </c>
      <c r="N143" t="str">
        <v>高IO型I3</v>
      </c>
      <c r="O143" t="str">
        <v>计算型C6</v>
      </c>
      <c r="P143" t="str">
        <v>计算型C5</v>
      </c>
      <c r="Q143" t="str">
        <v>标准型SA3</v>
      </c>
      <c r="R143" t="str">
        <v>标准型SA2</v>
      </c>
      <c r="S143" t="str">
        <v>标准型SA1</v>
      </c>
      <c r="T143" t="str">
        <v>标准型S6</v>
      </c>
      <c r="U143" t="str">
        <v>标准型S5</v>
      </c>
      <c r="V143" t="str">
        <v>标准型S4</v>
      </c>
      <c r="W143" t="str">
        <v>标准型S3</v>
      </c>
      <c r="X143" t="str">
        <v>大数据型D3</v>
      </c>
      <c r="Y143" t="str">
        <v>大数据型D2</v>
      </c>
    </row>
    <row r="144" spans="1:31">
      <c r="A144" t="s">
        <v>66</v>
      </c>
      <c r="B144" t="s">
        <v>1879</v>
      </c>
      <c r="C144" s="21" t="s">
        <v>3551</v>
      </c>
      <c r="D144" s="21">
        <v>8</v>
      </c>
      <c r="E144" s="21">
        <v>32</v>
      </c>
      <c r="F144" s="21" t="str">
        <f t="shared" si="2"/>
        <v>选规格!$L$144#</v>
      </c>
      <c r="G144" s="21" t="str" cm="1">
        <f t="array" ref="G144">_xlfn.LET(_xlpm.x, L145,
         _xlpm.cellAddress, "【 选规格!" &amp; ADDRESS(ROW(选规格[[#This Row],[自检]]),COLUMN(选规格[[#This Row],[自检]])) &amp; "】",
         _xlfn.IFS(ISBLANK(_xlpm.x),   "error:右侧选项不足:" &amp;  _xlpm.cellAddress,
               ISERROR(_xlpm.x),   "error:右侧选项执行失败:" &amp; _xlpm.cellAddress,
               TRUE,             "ok")
)</f>
        <v>ok</v>
      </c>
      <c r="L144" t="str" cm="1">
        <f t="array" ref="L144:AE144">IFERROR(_xlfn._xlws.SORT(
    _xlfn.UNIQUE(
        TRANSPOSE(
            _xlfn.FILTERXML("&lt;select&gt;&lt;x&gt;"&amp;SUBSTITUTE(选规格[[#This Row],[规格选项表]],",","&lt;/x&gt;&lt;x&gt;") &amp;"&lt;/x&gt;&lt;/select&gt;","//x")
        )
    )
),"无合适【规格】选项,请清除【CPU】或【内存】后再试")</f>
        <v>高IO型IT3</v>
      </c>
      <c r="M144" t="str">
        <v>高IO型I3</v>
      </c>
      <c r="N144" t="str">
        <v>计算网络增强型CN3</v>
      </c>
      <c r="O144" t="str">
        <v>计算型C6</v>
      </c>
      <c r="P144" t="str">
        <v>计算型C5</v>
      </c>
      <c r="Q144" t="str">
        <v>计算型C4</v>
      </c>
      <c r="R144" t="str">
        <v>计算型C3</v>
      </c>
      <c r="S144" t="str">
        <v>计算型C2</v>
      </c>
      <c r="T144" t="str">
        <v>标准存储增强型S5se</v>
      </c>
      <c r="U144" t="str">
        <v>标准型SA3</v>
      </c>
      <c r="V144" t="str">
        <v>标准型SA2</v>
      </c>
      <c r="W144" t="str">
        <v>标准型SA1</v>
      </c>
      <c r="X144" t="str">
        <v>标准型S5</v>
      </c>
      <c r="Y144" t="str">
        <v>标准型S4</v>
      </c>
      <c r="Z144" t="str">
        <v>标准型S3</v>
      </c>
      <c r="AA144" t="str">
        <v>标准型S2</v>
      </c>
      <c r="AB144" t="str">
        <v>标准型S1</v>
      </c>
      <c r="AC144" t="str">
        <v>大数据型D3</v>
      </c>
      <c r="AD144" t="str">
        <v>大数据型D2</v>
      </c>
      <c r="AE144" t="str">
        <v>GPU计算型GN7</v>
      </c>
    </row>
    <row r="145" spans="1:26">
      <c r="A145" t="s">
        <v>66</v>
      </c>
      <c r="B145" t="s">
        <v>1879</v>
      </c>
      <c r="C145" s="21" t="s">
        <v>3552</v>
      </c>
      <c r="D145" s="21">
        <v>24</v>
      </c>
      <c r="E145" s="21">
        <v>96</v>
      </c>
      <c r="F145" s="21" t="str">
        <f t="shared" si="2"/>
        <v>选规格!$L$145#</v>
      </c>
      <c r="G145" s="21" t="str" cm="1">
        <f t="array" ref="G145">_xlfn.LET(_xlpm.x, L146,
         _xlpm.cellAddress, "【 选规格!" &amp; ADDRESS(ROW(选规格[[#This Row],[自检]]),COLUMN(选规格[[#This Row],[自检]])) &amp; "】",
         _xlfn.IFS(ISBLANK(_xlpm.x),   "error:右侧选项不足:" &amp;  _xlpm.cellAddress,
               ISERROR(_xlpm.x),   "error:右侧选项执行失败:" &amp; _xlpm.cellAddress,
               TRUE,             "ok")
)</f>
        <v>ok</v>
      </c>
      <c r="L145" t="str" cm="1">
        <f t="array" ref="L145:Q145">IFERROR(_xlfn._xlws.SORT(
    _xlfn.UNIQUE(
        TRANSPOSE(
            _xlfn.FILTERXML("&lt;select&gt;&lt;x&gt;"&amp;SUBSTITUTE(选规格[[#This Row],[规格选项表]],",","&lt;/x&gt;&lt;x&gt;") &amp;"&lt;/x&gt;&lt;/select&gt;","//x")
        )
    )
),"无合适【规格】选项,请清除【CPU】或【内存】后再试")</f>
        <v>高IO型I3</v>
      </c>
      <c r="M145" t="str">
        <v>标准型S5</v>
      </c>
      <c r="N145" t="str">
        <v>标准型S4</v>
      </c>
      <c r="O145" t="str">
        <v>标准型S3</v>
      </c>
      <c r="P145" t="str">
        <v>标准型S2</v>
      </c>
      <c r="Q145" t="str">
        <v>大数据型D2</v>
      </c>
    </row>
    <row r="146" spans="1:26">
      <c r="A146" t="s">
        <v>66</v>
      </c>
      <c r="B146" t="s">
        <v>1879</v>
      </c>
      <c r="C146" s="21" t="s">
        <v>3553</v>
      </c>
      <c r="D146" s="21">
        <v>76</v>
      </c>
      <c r="E146" s="21">
        <v>320</v>
      </c>
      <c r="F146" s="21" t="str">
        <f t="shared" si="2"/>
        <v>选规格!$L$146#</v>
      </c>
      <c r="G146" s="21" t="str" cm="1">
        <f t="array" ref="G146">_xlfn.LET(_xlpm.x, L147,
         _xlpm.cellAddress, "【 选规格!" &amp; ADDRESS(ROW(选规格[[#This Row],[自检]]),COLUMN(选规格[[#This Row],[自检]])) &amp; "】",
         _xlfn.IFS(ISBLANK(_xlpm.x),   "error:右侧选项不足:" &amp;  _xlpm.cellAddress,
               ISERROR(_xlpm.x),   "error:右侧选项执行失败:" &amp; _xlpm.cellAddress,
               TRUE,             "ok")
)</f>
        <v>ok</v>
      </c>
      <c r="L146" t="str" cm="1">
        <f t="array" ref="L146:M146">IFERROR(_xlfn._xlws.SORT(
    _xlfn.UNIQUE(
        TRANSPOSE(
            _xlfn.FILTERXML("&lt;select&gt;&lt;x&gt;"&amp;SUBSTITUTE(选规格[[#This Row],[规格选项表]],",","&lt;/x&gt;&lt;x&gt;") &amp;"&lt;/x&gt;&lt;/select&gt;","//x")
        )
    )
),"无合适【规格】选项,请清除【CPU】或【内存】后再试")</f>
        <v>高IO型I3</v>
      </c>
      <c r="M146" t="str">
        <v>大数据型D2</v>
      </c>
    </row>
    <row r="147" spans="1:26">
      <c r="A147" t="s">
        <v>66</v>
      </c>
      <c r="B147" t="s">
        <v>1879</v>
      </c>
      <c r="C147" s="21" t="s">
        <v>3554</v>
      </c>
      <c r="D147" s="21">
        <v>4</v>
      </c>
      <c r="E147" s="21">
        <v>8</v>
      </c>
      <c r="F147" s="21" t="str">
        <f t="shared" si="2"/>
        <v>选规格!$L$147#</v>
      </c>
      <c r="G147" s="21" t="str" cm="1">
        <f t="array" ref="G147">_xlfn.LET(_xlpm.x, L148,
         _xlpm.cellAddress, "【 选规格!" &amp; ADDRESS(ROW(选规格[[#This Row],[自检]]),COLUMN(选规格[[#This Row],[自检]])) &amp; "】",
         _xlfn.IFS(ISBLANK(_xlpm.x),   "error:右侧选项不足:" &amp;  _xlpm.cellAddress,
               ISERROR(_xlpm.x),   "error:右侧选项执行失败:" &amp; _xlpm.cellAddress,
               TRUE,             "ok")
)</f>
        <v>ok</v>
      </c>
      <c r="L147" t="str" cm="1">
        <f t="array" ref="L147:Y147">IFERROR(_xlfn._xlws.SORT(
    _xlfn.UNIQUE(
        TRANSPOSE(
            _xlfn.FILTERXML("&lt;select&gt;&lt;x&gt;"&amp;SUBSTITUTE(选规格[[#This Row],[规格选项表]],",","&lt;/x&gt;&lt;x&gt;") &amp;"&lt;/x&gt;&lt;/select&gt;","//x")
        )
    )
),"无合适【规格】选项,请清除【CPU】或【内存】后再试")</f>
        <v>计算网络增强型CN3</v>
      </c>
      <c r="M147" t="str">
        <v>计算型C6</v>
      </c>
      <c r="N147" t="str">
        <v>计算型C5</v>
      </c>
      <c r="O147" t="str">
        <v>计算型C4</v>
      </c>
      <c r="P147" t="str">
        <v>计算型C3</v>
      </c>
      <c r="Q147" t="str">
        <v>计算型C2</v>
      </c>
      <c r="R147" t="str">
        <v>标准型SA3</v>
      </c>
      <c r="S147" t="str">
        <v>标准型SA2</v>
      </c>
      <c r="T147" t="str">
        <v>标准型SA1</v>
      </c>
      <c r="U147" t="str">
        <v>标准型S5</v>
      </c>
      <c r="V147" t="str">
        <v>标准型S4</v>
      </c>
      <c r="W147" t="str">
        <v>标准型S3</v>
      </c>
      <c r="X147" t="str">
        <v>标准型S2</v>
      </c>
      <c r="Y147" t="str">
        <v>标准型S1</v>
      </c>
    </row>
    <row r="148" spans="1:26">
      <c r="A148" t="s">
        <v>66</v>
      </c>
      <c r="B148" t="s">
        <v>1879</v>
      </c>
      <c r="C148" s="21" t="s">
        <v>3555</v>
      </c>
      <c r="D148" s="21">
        <v>4</v>
      </c>
      <c r="E148" s="21">
        <v>16</v>
      </c>
      <c r="F148" s="21" t="str">
        <f t="shared" si="2"/>
        <v>选规格!$L$148#</v>
      </c>
      <c r="G148" s="21" t="str" cm="1">
        <f t="array" ref="G148">_xlfn.LET(_xlpm.x, L149,
         _xlpm.cellAddress, "【 选规格!" &amp; ADDRESS(ROW(选规格[[#This Row],[自检]]),COLUMN(选规格[[#This Row],[自检]])) &amp; "】",
         _xlfn.IFS(ISBLANK(_xlpm.x),   "error:右侧选项不足:" &amp;  _xlpm.cellAddress,
               ISERROR(_xlpm.x),   "error:右侧选项执行失败:" &amp; _xlpm.cellAddress,
               TRUE,             "ok")
)</f>
        <v>ok</v>
      </c>
      <c r="L148" t="str" cm="1">
        <f t="array" ref="L148:Z148">IFERROR(_xlfn._xlws.SORT(
    _xlfn.UNIQUE(
        TRANSPOSE(
            _xlfn.FILTERXML("&lt;select&gt;&lt;x&gt;"&amp;SUBSTITUTE(选规格[[#This Row],[规格选项表]],",","&lt;/x&gt;&lt;x&gt;") &amp;"&lt;/x&gt;&lt;/select&gt;","//x")
        )
    )
),"无合适【规格】选项,请清除【CPU】或【内存】后再试")</f>
        <v>计算网络增强型CN3</v>
      </c>
      <c r="M148" t="str">
        <v>计算型C6</v>
      </c>
      <c r="N148" t="str">
        <v>计算型C5</v>
      </c>
      <c r="O148" t="str">
        <v>计算型C4</v>
      </c>
      <c r="P148" t="str">
        <v>计算型C3</v>
      </c>
      <c r="Q148" t="str">
        <v>计算型C2</v>
      </c>
      <c r="R148" t="str">
        <v>标准存储增强型S5se</v>
      </c>
      <c r="S148" t="str">
        <v>标准型SA3</v>
      </c>
      <c r="T148" t="str">
        <v>标准型SA2</v>
      </c>
      <c r="U148" t="str">
        <v>标准型SA1</v>
      </c>
      <c r="V148" t="str">
        <v>标准型S5</v>
      </c>
      <c r="W148" t="str">
        <v>标准型S4</v>
      </c>
      <c r="X148" t="str">
        <v>标准型S3</v>
      </c>
      <c r="Y148" t="str">
        <v>标准型S2</v>
      </c>
      <c r="Z148" t="str">
        <v>标准型S1</v>
      </c>
    </row>
    <row r="149" spans="1:26">
      <c r="A149" t="s">
        <v>66</v>
      </c>
      <c r="B149" t="s">
        <v>1879</v>
      </c>
      <c r="C149" s="21" t="s">
        <v>3555</v>
      </c>
      <c r="D149" s="21">
        <v>8</v>
      </c>
      <c r="E149" s="21">
        <v>16</v>
      </c>
      <c r="F149" s="21" t="str">
        <f t="shared" si="2"/>
        <v>选规格!$L$149#</v>
      </c>
      <c r="G149" s="21" t="str" cm="1">
        <f t="array" ref="G149">_xlfn.LET(_xlpm.x, L150,
         _xlpm.cellAddress, "【 选规格!" &amp; ADDRESS(ROW(选规格[[#This Row],[自检]]),COLUMN(选规格[[#This Row],[自检]])) &amp; "】",
         _xlfn.IFS(ISBLANK(_xlpm.x),   "error:右侧选项不足:" &amp;  _xlpm.cellAddress,
               ISERROR(_xlpm.x),   "error:右侧选项执行失败:" &amp; _xlpm.cellAddress,
               TRUE,             "ok")
)</f>
        <v>ok</v>
      </c>
      <c r="L149" t="str" cm="1">
        <f t="array" ref="L149:Z149">IFERROR(_xlfn._xlws.SORT(
    _xlfn.UNIQUE(
        TRANSPOSE(
            _xlfn.FILTERXML("&lt;select&gt;&lt;x&gt;"&amp;SUBSTITUTE(选规格[[#This Row],[规格选项表]],",","&lt;/x&gt;&lt;x&gt;") &amp;"&lt;/x&gt;&lt;/select&gt;","//x")
        )
    )
),"无合适【规格】选项,请清除【CPU】或【内存】后再试")</f>
        <v>计算网络增强型CN3</v>
      </c>
      <c r="M149" t="str">
        <v>计算型C6</v>
      </c>
      <c r="N149" t="str">
        <v>计算型C5</v>
      </c>
      <c r="O149" t="str">
        <v>计算型C4</v>
      </c>
      <c r="P149" t="str">
        <v>计算型C3</v>
      </c>
      <c r="Q149" t="str">
        <v>计算型C2</v>
      </c>
      <c r="R149" t="str">
        <v>标准存储增强型S5se</v>
      </c>
      <c r="S149" t="str">
        <v>标准型SA3</v>
      </c>
      <c r="T149" t="str">
        <v>标准型SA2</v>
      </c>
      <c r="U149" t="str">
        <v>标准型SA1</v>
      </c>
      <c r="V149" t="str">
        <v>标准型S5</v>
      </c>
      <c r="W149" t="str">
        <v>标准型S4</v>
      </c>
      <c r="X149" t="str">
        <v>标准型S3</v>
      </c>
      <c r="Y149" t="str">
        <v>标准型S2</v>
      </c>
      <c r="Z149" t="str">
        <v>标准型S1</v>
      </c>
    </row>
    <row r="150" spans="1:26">
      <c r="A150" t="s">
        <v>66</v>
      </c>
      <c r="B150" t="s">
        <v>1879</v>
      </c>
      <c r="C150" s="21" t="s">
        <v>3555</v>
      </c>
      <c r="D150" s="21">
        <v>16</v>
      </c>
      <c r="E150" s="21">
        <v>32</v>
      </c>
      <c r="F150" s="21" t="str">
        <f t="shared" si="2"/>
        <v>选规格!$L$150#</v>
      </c>
      <c r="G150" s="21" t="str" cm="1">
        <f t="array" ref="G150">_xlfn.LET(_xlpm.x, L151,
         _xlpm.cellAddress, "【 选规格!" &amp; ADDRESS(ROW(选规格[[#This Row],[自检]]),COLUMN(选规格[[#This Row],[自检]])) &amp; "】",
         _xlfn.IFS(ISBLANK(_xlpm.x),   "error:右侧选项不足:" &amp;  _xlpm.cellAddress,
               ISERROR(_xlpm.x),   "error:右侧选项执行失败:" &amp; _xlpm.cellAddress,
               TRUE,             "ok")
)</f>
        <v>ok</v>
      </c>
      <c r="L150" t="str" cm="1">
        <f t="array" ref="L150:Z150">IFERROR(_xlfn._xlws.SORT(
    _xlfn.UNIQUE(
        TRANSPOSE(
            _xlfn.FILTERXML("&lt;select&gt;&lt;x&gt;"&amp;SUBSTITUTE(选规格[[#This Row],[规格选项表]],",","&lt;/x&gt;&lt;x&gt;") &amp;"&lt;/x&gt;&lt;/select&gt;","//x")
        )
    )
),"无合适【规格】选项,请清除【CPU】或【内存】后再试")</f>
        <v>计算网络增强型CN3</v>
      </c>
      <c r="M150" t="str">
        <v>计算型C6</v>
      </c>
      <c r="N150" t="str">
        <v>计算型C5</v>
      </c>
      <c r="O150" t="str">
        <v>计算型C4</v>
      </c>
      <c r="P150" t="str">
        <v>计算型C3</v>
      </c>
      <c r="Q150" t="str">
        <v>计算型C2</v>
      </c>
      <c r="R150" t="str">
        <v>标准存储增强型S5se</v>
      </c>
      <c r="S150" t="str">
        <v>标准型SA3</v>
      </c>
      <c r="T150" t="str">
        <v>标准型SA2</v>
      </c>
      <c r="U150" t="str">
        <v>标准型SA1</v>
      </c>
      <c r="V150" t="str">
        <v>标准型S5</v>
      </c>
      <c r="W150" t="str">
        <v>标准型S4</v>
      </c>
      <c r="X150" t="str">
        <v>标准型S3</v>
      </c>
      <c r="Y150" t="str">
        <v>标准型S2</v>
      </c>
      <c r="Z150" t="str">
        <v>标准型S1</v>
      </c>
    </row>
    <row r="151" spans="1:26">
      <c r="A151" t="s">
        <v>66</v>
      </c>
      <c r="B151" t="s">
        <v>1879</v>
      </c>
      <c r="C151" s="21" t="s">
        <v>3556</v>
      </c>
      <c r="D151" s="21">
        <v>32</v>
      </c>
      <c r="E151" s="21">
        <v>64</v>
      </c>
      <c r="F151" s="21" t="str">
        <f t="shared" si="2"/>
        <v>选规格!$L$151#</v>
      </c>
      <c r="G151" s="21" t="str" cm="1">
        <f t="array" ref="G151">_xlfn.LET(_xlpm.x, L152,
         _xlpm.cellAddress, "【 选规格!" &amp; ADDRESS(ROW(选规格[[#This Row],[自检]]),COLUMN(选规格[[#This Row],[自检]])) &amp; "】",
         _xlfn.IFS(ISBLANK(_xlpm.x),   "error:右侧选项不足:" &amp;  _xlpm.cellAddress,
               ISERROR(_xlpm.x),   "error:右侧选项执行失败:" &amp; _xlpm.cellAddress,
               TRUE,             "ok")
)</f>
        <v>ok</v>
      </c>
      <c r="L151" t="str" cm="1">
        <f t="array" ref="L151:Z151">IFERROR(_xlfn._xlws.SORT(
    _xlfn.UNIQUE(
        TRANSPOSE(
            _xlfn.FILTERXML("&lt;select&gt;&lt;x&gt;"&amp;SUBSTITUTE(选规格[[#This Row],[规格选项表]],",","&lt;/x&gt;&lt;x&gt;") &amp;"&lt;/x&gt;&lt;/select&gt;","//x")
        )
    )
),"无合适【规格】选项,请清除【CPU】或【内存】后再试")</f>
        <v>计算网络增强型CN3</v>
      </c>
      <c r="M151" t="str">
        <v>计算型C5</v>
      </c>
      <c r="N151" t="str">
        <v>计算型C3</v>
      </c>
      <c r="O151" t="str">
        <v>标准网络优化型SN3ne</v>
      </c>
      <c r="P151" t="str">
        <v>标准存储增强型S5se</v>
      </c>
      <c r="Q151" t="str">
        <v>标准型SA3</v>
      </c>
      <c r="R151" t="str">
        <v>标准型SA2</v>
      </c>
      <c r="S151" t="str">
        <v>标准型SA1</v>
      </c>
      <c r="T151" t="str">
        <v>标准型S6</v>
      </c>
      <c r="U151" t="str">
        <v>标准型S5</v>
      </c>
      <c r="V151" t="str">
        <v>标准型S4</v>
      </c>
      <c r="W151" t="str">
        <v>标准型S3</v>
      </c>
      <c r="X151" t="str">
        <v>标准型S2</v>
      </c>
      <c r="Y151" t="str">
        <v>标准型S1</v>
      </c>
      <c r="Z151" t="str">
        <v>GPU推理型GI3X</v>
      </c>
    </row>
    <row r="152" spans="1:26">
      <c r="A152" t="s">
        <v>66</v>
      </c>
      <c r="B152" t="s">
        <v>1879</v>
      </c>
      <c r="C152" s="21" t="s">
        <v>2209</v>
      </c>
      <c r="D152" s="21">
        <v>46</v>
      </c>
      <c r="E152" s="21">
        <v>216</v>
      </c>
      <c r="F152" s="21" t="str">
        <f t="shared" si="2"/>
        <v>选规格!$L$152#</v>
      </c>
      <c r="G152" s="21" t="str" cm="1">
        <f t="array" ref="G152">_xlfn.LET(_xlpm.x, L153,
         _xlpm.cellAddress, "【 选规格!" &amp; ADDRESS(ROW(选规格[[#This Row],[自检]]),COLUMN(选规格[[#This Row],[自检]])) &amp; "】",
         _xlfn.IFS(ISBLANK(_xlpm.x),   "error:右侧选项不足:" &amp;  _xlpm.cellAddress,
               ISERROR(_xlpm.x),   "error:右侧选项执行失败:" &amp; _xlpm.cellAddress,
               TRUE,             "ok")
)</f>
        <v>ok</v>
      </c>
      <c r="L152" t="str" cm="1">
        <f t="array" ref="L152">IFERROR(_xlfn._xlws.SORT(
    _xlfn.UNIQUE(
        TRANSPOSE(
            _xlfn.FILTERXML("&lt;select&gt;&lt;x&gt;"&amp;SUBSTITUTE(选规格[[#This Row],[规格选项表]],",","&lt;/x&gt;&lt;x&gt;") &amp;"&lt;/x&gt;&lt;/select&gt;","//x")
        )
    )
),"无合适【规格】选项,请清除【CPU】或【内存】后再试")</f>
        <v>计算型C6</v>
      </c>
    </row>
    <row r="153" spans="1:26">
      <c r="A153" t="s">
        <v>66</v>
      </c>
      <c r="B153" t="s">
        <v>1879</v>
      </c>
      <c r="C153" s="21" t="s">
        <v>3510</v>
      </c>
      <c r="D153" s="21">
        <v>80</v>
      </c>
      <c r="E153" s="21">
        <v>320</v>
      </c>
      <c r="F153" s="21" t="str">
        <f t="shared" si="2"/>
        <v>选规格!$L$153#</v>
      </c>
      <c r="G153" s="21" t="str" cm="1">
        <f t="array" ref="G153">_xlfn.LET(_xlpm.x, L154,
         _xlpm.cellAddress, "【 选规格!" &amp; ADDRESS(ROW(选规格[[#This Row],[自检]]),COLUMN(选规格[[#This Row],[自检]])) &amp; "】",
         _xlfn.IFS(ISBLANK(_xlpm.x),   "error:右侧选项不足:" &amp;  _xlpm.cellAddress,
               ISERROR(_xlpm.x),   "error:右侧选项执行失败:" &amp; _xlpm.cellAddress,
               TRUE,             "ok")
)</f>
        <v>ok</v>
      </c>
      <c r="L153" t="str" cm="1">
        <f t="array" ref="L153:P153">IFERROR(_xlfn._xlws.SORT(
    _xlfn.UNIQUE(
        TRANSPOSE(
            _xlfn.FILTERXML("&lt;select&gt;&lt;x&gt;"&amp;SUBSTITUTE(选规格[[#This Row],[规格选项表]],",","&lt;/x&gt;&lt;x&gt;") &amp;"&lt;/x&gt;&lt;/select&gt;","//x")
        )
    )
),"无合适【规格】选项,请清除【CPU】或【内存】后再试")</f>
        <v>计算型C6</v>
      </c>
      <c r="M153" t="str">
        <v>标准型SA3</v>
      </c>
      <c r="N153" t="str">
        <v>标准型S3</v>
      </c>
      <c r="O153" t="str">
        <v>GPU计算型GN7</v>
      </c>
      <c r="P153" t="str">
        <v>GPU计算型GN10Xp</v>
      </c>
    </row>
    <row r="154" spans="1:26">
      <c r="A154" t="s">
        <v>66</v>
      </c>
      <c r="B154" t="s">
        <v>1879</v>
      </c>
      <c r="C154" s="21" t="s">
        <v>2209</v>
      </c>
      <c r="D154" s="21">
        <v>92</v>
      </c>
      <c r="E154" s="21">
        <v>432</v>
      </c>
      <c r="F154" s="21" t="str">
        <f t="shared" si="2"/>
        <v>选规格!$L$154#</v>
      </c>
      <c r="G154" s="21" t="str" cm="1">
        <f t="array" ref="G154">_xlfn.LET(_xlpm.x, L155,
         _xlpm.cellAddress, "【 选规格!" &amp; ADDRESS(ROW(选规格[[#This Row],[自检]]),COLUMN(选规格[[#This Row],[自检]])) &amp; "】",
         _xlfn.IFS(ISBLANK(_xlpm.x),   "error:右侧选项不足:" &amp;  _xlpm.cellAddress,
               ISERROR(_xlpm.x),   "error:右侧选项执行失败:" &amp; _xlpm.cellAddress,
               TRUE,             "ok")
)</f>
        <v>ok</v>
      </c>
      <c r="L154" t="str" cm="1">
        <f t="array" ref="L154">IFERROR(_xlfn._xlws.SORT(
    _xlfn.UNIQUE(
        TRANSPOSE(
            _xlfn.FILTERXML("&lt;select&gt;&lt;x&gt;"&amp;SUBSTITUTE(选规格[[#This Row],[规格选项表]],",","&lt;/x&gt;&lt;x&gt;") &amp;"&lt;/x&gt;&lt;/select&gt;","//x")
        )
    )
),"无合适【规格】选项,请清除【CPU】或【内存】后再试")</f>
        <v>计算型C6</v>
      </c>
    </row>
    <row r="155" spans="1:26">
      <c r="A155" t="s">
        <v>66</v>
      </c>
      <c r="B155" t="s">
        <v>1879</v>
      </c>
      <c r="C155" s="21" t="s">
        <v>3557</v>
      </c>
      <c r="D155" s="21">
        <v>48</v>
      </c>
      <c r="E155" s="21">
        <v>96</v>
      </c>
      <c r="F155" s="21" t="str">
        <f t="shared" si="2"/>
        <v>选规格!$L$155#</v>
      </c>
      <c r="G155" s="21" t="str" cm="1">
        <f t="array" ref="G155">_xlfn.LET(_xlpm.x, L156,
         _xlpm.cellAddress, "【 选规格!" &amp; ADDRESS(ROW(选规格[[#This Row],[自检]]),COLUMN(选规格[[#This Row],[自检]])) &amp; "】",
         _xlfn.IFS(ISBLANK(_xlpm.x),   "error:右侧选项不足:" &amp;  _xlpm.cellAddress,
               ISERROR(_xlpm.x),   "error:右侧选项执行失败:" &amp; _xlpm.cellAddress,
               TRUE,             "ok")
)</f>
        <v>ok</v>
      </c>
      <c r="L155" t="str" cm="1">
        <f t="array" ref="L155:R155">IFERROR(_xlfn._xlws.SORT(
    _xlfn.UNIQUE(
        TRANSPOSE(
            _xlfn.FILTERXML("&lt;select&gt;&lt;x&gt;"&amp;SUBSTITUTE(选规格[[#This Row],[规格选项表]],",","&lt;/x&gt;&lt;x&gt;") &amp;"&lt;/x&gt;&lt;/select&gt;","//x")
        )
    )
),"无合适【规格】选项,请清除【CPU】或【内存】后再试")</f>
        <v>计算型C5</v>
      </c>
      <c r="M155" t="str">
        <v>标准型SA3</v>
      </c>
      <c r="N155" t="str">
        <v>标准型SA2</v>
      </c>
      <c r="O155" t="str">
        <v>标准型S5</v>
      </c>
      <c r="P155" t="str">
        <v>标准型S4</v>
      </c>
      <c r="Q155" t="str">
        <v>标准型S3</v>
      </c>
      <c r="R155" t="str">
        <v>标准型S1</v>
      </c>
    </row>
    <row r="156" spans="1:26">
      <c r="A156" t="s">
        <v>66</v>
      </c>
      <c r="B156" t="s">
        <v>1879</v>
      </c>
      <c r="C156" s="21" t="s">
        <v>3558</v>
      </c>
      <c r="D156" s="21">
        <v>48</v>
      </c>
      <c r="E156" s="21">
        <v>192</v>
      </c>
      <c r="F156" s="21" t="str">
        <f t="shared" si="2"/>
        <v>选规格!$L$156#</v>
      </c>
      <c r="G156" s="21" t="str" cm="1">
        <f t="array" ref="G156">_xlfn.LET(_xlpm.x, L157,
         _xlpm.cellAddress, "【 选规格!" &amp; ADDRESS(ROW(选规格[[#This Row],[自检]]),COLUMN(选规格[[#This Row],[自检]])) &amp; "】",
         _xlfn.IFS(ISBLANK(_xlpm.x),   "error:右侧选项不足:" &amp;  _xlpm.cellAddress,
               ISERROR(_xlpm.x),   "error:右侧选项执行失败:" &amp; _xlpm.cellAddress,
               TRUE,             "ok")
)</f>
        <v>ok</v>
      </c>
      <c r="L156" t="str" cm="1">
        <f t="array" ref="L156:Q156">IFERROR(_xlfn._xlws.SORT(
    _xlfn.UNIQUE(
        TRANSPOSE(
            _xlfn.FILTERXML("&lt;select&gt;&lt;x&gt;"&amp;SUBSTITUTE(选规格[[#This Row],[规格选项表]],",","&lt;/x&gt;&lt;x&gt;") &amp;"&lt;/x&gt;&lt;/select&gt;","//x")
        )
    )
),"无合适【规格】选项,请清除【CPU】或【内存】后再试")</f>
        <v>计算型C5</v>
      </c>
      <c r="M156" t="str">
        <v>标准型SA3</v>
      </c>
      <c r="N156" t="str">
        <v>标准型SA2</v>
      </c>
      <c r="O156" t="str">
        <v>标准型S5</v>
      </c>
      <c r="P156" t="str">
        <v>标准型S4</v>
      </c>
      <c r="Q156" t="str">
        <v>标准型S3</v>
      </c>
    </row>
    <row r="157" spans="1:26">
      <c r="A157" t="s">
        <v>66</v>
      </c>
      <c r="B157" t="s">
        <v>1879</v>
      </c>
      <c r="C157" s="21" t="s">
        <v>2221</v>
      </c>
      <c r="D157" s="21">
        <v>52</v>
      </c>
      <c r="E157" s="21">
        <v>184</v>
      </c>
      <c r="F157" s="21" t="str">
        <f t="shared" si="2"/>
        <v>选规格!$L$157#</v>
      </c>
      <c r="G157" s="21" t="str" cm="1">
        <f t="array" ref="G157">_xlfn.LET(_xlpm.x, L158,
         _xlpm.cellAddress, "【 选规格!" &amp; ADDRESS(ROW(选规格[[#This Row],[自检]]),COLUMN(选规格[[#This Row],[自检]])) &amp; "】",
         _xlfn.IFS(ISBLANK(_xlpm.x),   "error:右侧选项不足:" &amp;  _xlpm.cellAddress,
               ISERROR(_xlpm.x),   "error:右侧选项执行失败:" &amp; _xlpm.cellAddress,
               TRUE,             "ok")
)</f>
        <v>ok</v>
      </c>
      <c r="L157" t="str" cm="1">
        <f t="array" ref="L157">IFERROR(_xlfn._xlws.SORT(
    _xlfn.UNIQUE(
        TRANSPOSE(
            _xlfn.FILTERXML("&lt;select&gt;&lt;x&gt;"&amp;SUBSTITUTE(选规格[[#This Row],[规格选项表]],",","&lt;/x&gt;&lt;x&gt;") &amp;"&lt;/x&gt;&lt;/select&gt;","//x")
        )
    )
),"无合适【规格】选项,请清除【CPU】或【内存】后再试")</f>
        <v>计算型C5</v>
      </c>
    </row>
    <row r="158" spans="1:26">
      <c r="A158" t="s">
        <v>66</v>
      </c>
      <c r="B158" t="s">
        <v>1879</v>
      </c>
      <c r="C158" s="21" t="s">
        <v>3559</v>
      </c>
      <c r="D158" s="21">
        <v>64</v>
      </c>
      <c r="E158" s="21">
        <v>128</v>
      </c>
      <c r="F158" s="21" t="str">
        <f t="shared" si="2"/>
        <v>选规格!$L$158#</v>
      </c>
      <c r="G158" s="21" t="str" cm="1">
        <f t="array" ref="G158">_xlfn.LET(_xlpm.x, L159,
         _xlpm.cellAddress, "【 选规格!" &amp; ADDRESS(ROW(选规格[[#This Row],[自检]]),COLUMN(选规格[[#This Row],[自检]])) &amp; "】",
         _xlfn.IFS(ISBLANK(_xlpm.x),   "error:右侧选项不足:" &amp;  _xlpm.cellAddress,
               ISERROR(_xlpm.x),   "error:右侧选项执行失败:" &amp; _xlpm.cellAddress,
               TRUE,             "ok")
)</f>
        <v>ok</v>
      </c>
      <c r="L158" t="str" cm="1">
        <f t="array" ref="L158:O158">IFERROR(_xlfn._xlws.SORT(
    _xlfn.UNIQUE(
        TRANSPOSE(
            _xlfn.FILTERXML("&lt;select&gt;&lt;x&gt;"&amp;SUBSTITUTE(选规格[[#This Row],[规格选项表]],",","&lt;/x&gt;&lt;x&gt;") &amp;"&lt;/x&gt;&lt;/select&gt;","//x")
        )
    )
),"无合适【规格】选项,请清除【CPU】或【内存】后再试")</f>
        <v>计算型C5</v>
      </c>
      <c r="M158" t="str">
        <v>标准型SA3</v>
      </c>
      <c r="N158" t="str">
        <v>标准型SA2</v>
      </c>
      <c r="O158" t="str">
        <v>标准型SA1</v>
      </c>
    </row>
    <row r="159" spans="1:26">
      <c r="A159" t="s">
        <v>66</v>
      </c>
      <c r="B159" t="s">
        <v>1879</v>
      </c>
      <c r="C159" s="21" t="s">
        <v>2221</v>
      </c>
      <c r="D159" s="21">
        <v>104</v>
      </c>
      <c r="E159" s="21">
        <v>368</v>
      </c>
      <c r="F159" s="21" t="str">
        <f t="shared" si="2"/>
        <v>选规格!$L$159#</v>
      </c>
      <c r="G159" s="21" t="str" cm="1">
        <f t="array" ref="G159">_xlfn.LET(_xlpm.x, L160,
         _xlpm.cellAddress, "【 选规格!" &amp; ADDRESS(ROW(选规格[[#This Row],[自检]]),COLUMN(选规格[[#This Row],[自检]])) &amp; "】",
         _xlfn.IFS(ISBLANK(_xlpm.x),   "error:右侧选项不足:" &amp;  _xlpm.cellAddress,
               ISERROR(_xlpm.x),   "error:右侧选项执行失败:" &amp; _xlpm.cellAddress,
               TRUE,             "ok")
)</f>
        <v>ok</v>
      </c>
      <c r="L159" t="str" cm="1">
        <f t="array" ref="L159">IFERROR(_xlfn._xlws.SORT(
    _xlfn.UNIQUE(
        TRANSPOSE(
            _xlfn.FILTERXML("&lt;select&gt;&lt;x&gt;"&amp;SUBSTITUTE(选规格[[#This Row],[规格选项表]],",","&lt;/x&gt;&lt;x&gt;") &amp;"&lt;/x&gt;&lt;/select&gt;","//x")
        )
    )
),"无合适【规格】选项,请清除【CPU】或【内存】后再试")</f>
        <v>计算型C5</v>
      </c>
    </row>
    <row r="160" spans="1:26">
      <c r="A160" t="s">
        <v>66</v>
      </c>
      <c r="B160" t="s">
        <v>1879</v>
      </c>
      <c r="C160" s="21" t="s">
        <v>2236</v>
      </c>
      <c r="D160" s="21">
        <v>32</v>
      </c>
      <c r="E160" s="21">
        <v>174</v>
      </c>
      <c r="F160" s="21" t="str">
        <f t="shared" si="2"/>
        <v>选规格!$L$160#</v>
      </c>
      <c r="G160" s="21" t="str" cm="1">
        <f t="array" ref="G160">_xlfn.LET(_xlpm.x, L161,
         _xlpm.cellAddress, "【 选规格!" &amp; ADDRESS(ROW(选规格[[#This Row],[自检]]),COLUMN(选规格[[#This Row],[自检]])) &amp; "】",
         _xlfn.IFS(ISBLANK(_xlpm.x),   "error:右侧选项不足:" &amp;  _xlpm.cellAddress,
               ISERROR(_xlpm.x),   "error:右侧选项执行失败:" &amp; _xlpm.cellAddress,
               TRUE,             "ok")
)</f>
        <v>ok</v>
      </c>
      <c r="L160" t="str" cm="1">
        <f t="array" ref="L160">IFERROR(_xlfn._xlws.SORT(
    _xlfn.UNIQUE(
        TRANSPOSE(
            _xlfn.FILTERXML("&lt;select&gt;&lt;x&gt;"&amp;SUBSTITUTE(选规格[[#This Row],[规格选项表]],",","&lt;/x&gt;&lt;x&gt;") &amp;"&lt;/x&gt;&lt;/select&gt;","//x")
        )
    )
),"无合适【规格】选项,请清除【CPU】或【内存】后再试")</f>
        <v>计算型C4</v>
      </c>
    </row>
    <row r="161" spans="1:19">
      <c r="A161" t="s">
        <v>66</v>
      </c>
      <c r="B161" t="s">
        <v>1879</v>
      </c>
      <c r="C161" s="21" t="s">
        <v>2236</v>
      </c>
      <c r="D161" s="21">
        <v>64</v>
      </c>
      <c r="E161" s="21">
        <v>348</v>
      </c>
      <c r="F161" s="21" t="str">
        <f t="shared" si="2"/>
        <v>选规格!$L$161#</v>
      </c>
      <c r="G161" s="21" t="str" cm="1">
        <f t="array" ref="G161">_xlfn.LET(_xlpm.x, L162,
         _xlpm.cellAddress, "【 选规格!" &amp; ADDRESS(ROW(选规格[[#This Row],[自检]]),COLUMN(选规格[[#This Row],[自检]])) &amp; "】",
         _xlfn.IFS(ISBLANK(_xlpm.x),   "error:右侧选项不足:" &amp;  _xlpm.cellAddress,
               ISERROR(_xlpm.x),   "error:右侧选项执行失败:" &amp; _xlpm.cellAddress,
               TRUE,             "ok")
)</f>
        <v>ok</v>
      </c>
      <c r="L161" t="str" cm="1">
        <f t="array" ref="L161">IFERROR(_xlfn._xlws.SORT(
    _xlfn.UNIQUE(
        TRANSPOSE(
            _xlfn.FILTERXML("&lt;select&gt;&lt;x&gt;"&amp;SUBSTITUTE(选规格[[#This Row],[规格选项表]],",","&lt;/x&gt;&lt;x&gt;") &amp;"&lt;/x&gt;&lt;/select&gt;","//x")
        )
    )
),"无合适【规格】选项,请清除【CPU】或【内存】后再试")</f>
        <v>计算型C4</v>
      </c>
    </row>
    <row r="162" spans="1:19">
      <c r="A162" t="s">
        <v>66</v>
      </c>
      <c r="B162" t="s">
        <v>1879</v>
      </c>
      <c r="C162" s="21" t="s">
        <v>2254</v>
      </c>
      <c r="D162" s="21">
        <v>32</v>
      </c>
      <c r="E162" s="21">
        <v>96</v>
      </c>
      <c r="F162" s="21" t="str">
        <f t="shared" si="2"/>
        <v>选规格!$L$162#</v>
      </c>
      <c r="G162" s="21" t="str" cm="1">
        <f t="array" ref="G162">_xlfn.LET(_xlpm.x, L163,
         _xlpm.cellAddress, "【 选规格!" &amp; ADDRESS(ROW(选规格[[#This Row],[自检]]),COLUMN(选规格[[#This Row],[自检]])) &amp; "】",
         _xlfn.IFS(ISBLANK(_xlpm.x),   "error:右侧选项不足:" &amp;  _xlpm.cellAddress,
               ISERROR(_xlpm.x),   "error:右侧选项执行失败:" &amp; _xlpm.cellAddress,
               TRUE,             "ok")
)</f>
        <v>ok</v>
      </c>
      <c r="L162" t="str" cm="1">
        <f t="array" ref="L162">IFERROR(_xlfn._xlws.SORT(
    _xlfn.UNIQUE(
        TRANSPOSE(
            _xlfn.FILTERXML("&lt;select&gt;&lt;x&gt;"&amp;SUBSTITUTE(选规格[[#This Row],[规格选项表]],",","&lt;/x&gt;&lt;x&gt;") &amp;"&lt;/x&gt;&lt;/select&gt;","//x")
        )
    )
),"无合适【规格】选项,请清除【CPU】或【内存】后再试")</f>
        <v>计算型C2</v>
      </c>
    </row>
    <row r="163" spans="1:19">
      <c r="A163" t="s">
        <v>66</v>
      </c>
      <c r="B163" t="s">
        <v>1879</v>
      </c>
      <c r="C163" s="21" t="s">
        <v>2282</v>
      </c>
      <c r="D163" s="21">
        <v>68</v>
      </c>
      <c r="E163" s="21">
        <v>316</v>
      </c>
      <c r="F163" s="21" t="str">
        <f t="shared" si="2"/>
        <v>选规格!$L$163#</v>
      </c>
      <c r="G163" s="21" t="str" cm="1">
        <f t="array" ref="G163">_xlfn.LET(_xlpm.x, L164,
         _xlpm.cellAddress, "【 选规格!" &amp; ADDRESS(ROW(选规格[[#This Row],[自检]]),COLUMN(选规格[[#This Row],[自检]])) &amp; "】",
         _xlfn.IFS(ISBLANK(_xlpm.x),   "error:右侧选项不足:" &amp;  _xlpm.cellAddress,
               ISERROR(_xlpm.x),   "error:右侧选项执行失败:" &amp; _xlpm.cellAddress,
               TRUE,             "ok")
)</f>
        <v>ok</v>
      </c>
      <c r="L163" t="str" cm="1">
        <f t="array" ref="L163">IFERROR(_xlfn._xlws.SORT(
    _xlfn.UNIQUE(
        TRANSPOSE(
            _xlfn.FILTERXML("&lt;select&gt;&lt;x&gt;"&amp;SUBSTITUTE(选规格[[#This Row],[规格选项表]],",","&lt;/x&gt;&lt;x&gt;") &amp;"&lt;/x&gt;&lt;/select&gt;","//x")
        )
    )
),"无合适【规格】选项,请清除【CPU】或【内存】后再试")</f>
        <v>标准存储增强型S5se</v>
      </c>
    </row>
    <row r="164" spans="1:19">
      <c r="A164" t="s">
        <v>66</v>
      </c>
      <c r="B164" t="s">
        <v>1879</v>
      </c>
      <c r="C164" s="21" t="s">
        <v>3521</v>
      </c>
      <c r="D164" s="21">
        <v>80</v>
      </c>
      <c r="E164" s="21">
        <v>384</v>
      </c>
      <c r="F164" s="21" t="str">
        <f t="shared" si="2"/>
        <v>选规格!$L$164#</v>
      </c>
      <c r="G164" s="21" t="str" cm="1">
        <f t="array" ref="G164">_xlfn.LET(_xlpm.x, L165,
         _xlpm.cellAddress, "【 选规格!" &amp; ADDRESS(ROW(选规格[[#This Row],[自检]]),COLUMN(选规格[[#This Row],[自检]])) &amp; "】",
         _xlfn.IFS(ISBLANK(_xlpm.x),   "error:右侧选项不足:" &amp;  _xlpm.cellAddress,
               ISERROR(_xlpm.x),   "error:右侧选项执行失败:" &amp; _xlpm.cellAddress,
               TRUE,             "ok")
)</f>
        <v>ok</v>
      </c>
      <c r="L164" t="str" cm="1">
        <f t="array" ref="L164:M164">IFERROR(_xlfn._xlws.SORT(
    _xlfn.UNIQUE(
        TRANSPOSE(
            _xlfn.FILTERXML("&lt;select&gt;&lt;x&gt;"&amp;SUBSTITUTE(选规格[[#This Row],[规格选项表]],",","&lt;/x&gt;&lt;x&gt;") &amp;"&lt;/x&gt;&lt;/select&gt;","//x")
        )
    )
),"无合适【规格】选项,请清除【CPU】或【内存】后再试")</f>
        <v>标准型黑石物理服务器BMS4</v>
      </c>
      <c r="M164" t="str">
        <v>大数据型黑石物理服务器BMD2</v>
      </c>
    </row>
    <row r="165" spans="1:19">
      <c r="A165" t="s">
        <v>66</v>
      </c>
      <c r="B165" t="s">
        <v>1879</v>
      </c>
      <c r="C165" s="21" t="s">
        <v>3560</v>
      </c>
      <c r="D165" s="21">
        <v>1</v>
      </c>
      <c r="E165" s="21">
        <v>1</v>
      </c>
      <c r="F165" s="21" t="str">
        <f t="shared" si="2"/>
        <v>选规格!$L$165#</v>
      </c>
      <c r="G165" s="21" t="str" cm="1">
        <f t="array" ref="G165">_xlfn.LET(_xlpm.x, L166,
         _xlpm.cellAddress, "【 选规格!" &amp; ADDRESS(ROW(选规格[[#This Row],[自检]]),COLUMN(选规格[[#This Row],[自检]])) &amp; "】",
         _xlfn.IFS(ISBLANK(_xlpm.x),   "error:右侧选项不足:" &amp;  _xlpm.cellAddress,
               ISERROR(_xlpm.x),   "error:右侧选项执行失败:" &amp; _xlpm.cellAddress,
               TRUE,             "ok")
)</f>
        <v>ok</v>
      </c>
      <c r="L165" t="str" cm="1">
        <f t="array" ref="L165:S165">IFERROR(_xlfn._xlws.SORT(
    _xlfn.UNIQUE(
        TRANSPOSE(
            _xlfn.FILTERXML("&lt;select&gt;&lt;x&gt;"&amp;SUBSTITUTE(选规格[[#This Row],[规格选项表]],",","&lt;/x&gt;&lt;x&gt;") &amp;"&lt;/x&gt;&lt;/select&gt;","//x")
        )
    )
),"无合适【规格】选项,请清除【CPU】或【内存】后再试")</f>
        <v>标准型SA3</v>
      </c>
      <c r="M165" t="str">
        <v>标准型SA2</v>
      </c>
      <c r="N165" t="str">
        <v>标准型SA1</v>
      </c>
      <c r="O165" t="str">
        <v>标准型S5</v>
      </c>
      <c r="P165" t="str">
        <v>标准型S4</v>
      </c>
      <c r="Q165" t="str">
        <v>标准型S3</v>
      </c>
      <c r="R165" t="str">
        <v>标准型S2</v>
      </c>
      <c r="S165" t="str">
        <v>标准型S1</v>
      </c>
    </row>
    <row r="166" spans="1:19">
      <c r="A166" t="s">
        <v>66</v>
      </c>
      <c r="B166" t="s">
        <v>1879</v>
      </c>
      <c r="C166" s="21" t="s">
        <v>3561</v>
      </c>
      <c r="D166" s="21">
        <v>1</v>
      </c>
      <c r="E166" s="21">
        <v>2</v>
      </c>
      <c r="F166" s="21" t="str">
        <f t="shared" si="2"/>
        <v>选规格!$L$166#</v>
      </c>
      <c r="G166" s="21" t="str" cm="1">
        <f t="array" ref="G166">_xlfn.LET(_xlpm.x, L167,
         _xlpm.cellAddress, "【 选规格!" &amp; ADDRESS(ROW(选规格[[#This Row],[自检]]),COLUMN(选规格[[#This Row],[自检]])) &amp; "】",
         _xlfn.IFS(ISBLANK(_xlpm.x),   "error:右侧选项不足:" &amp;  _xlpm.cellAddress,
               ISERROR(_xlpm.x),   "error:右侧选项执行失败:" &amp; _xlpm.cellAddress,
               TRUE,             "ok")
)</f>
        <v>ok</v>
      </c>
      <c r="L166" t="str" cm="1">
        <f t="array" ref="L166:R166">IFERROR(_xlfn._xlws.SORT(
    _xlfn.UNIQUE(
        TRANSPOSE(
            _xlfn.FILTERXML("&lt;select&gt;&lt;x&gt;"&amp;SUBSTITUTE(选规格[[#This Row],[规格选项表]],",","&lt;/x&gt;&lt;x&gt;") &amp;"&lt;/x&gt;&lt;/select&gt;","//x")
        )
    )
),"无合适【规格】选项,请清除【CPU】或【内存】后再试")</f>
        <v>标准型SA3</v>
      </c>
      <c r="M166" t="str">
        <v>标准型SA2</v>
      </c>
      <c r="N166" t="str">
        <v>标准型SA1</v>
      </c>
      <c r="O166" t="str">
        <v>标准型S5</v>
      </c>
      <c r="P166" t="str">
        <v>标准型S4</v>
      </c>
      <c r="Q166" t="str">
        <v>标准型S2</v>
      </c>
      <c r="R166" t="str">
        <v>标准型S1</v>
      </c>
    </row>
    <row r="167" spans="1:19">
      <c r="A167" t="s">
        <v>66</v>
      </c>
      <c r="B167" t="s">
        <v>1879</v>
      </c>
      <c r="C167" s="21" t="s">
        <v>3560</v>
      </c>
      <c r="D167" s="21">
        <v>1</v>
      </c>
      <c r="E167" s="21">
        <v>4</v>
      </c>
      <c r="F167" s="21" t="str">
        <f t="shared" si="2"/>
        <v>选规格!$L$167#</v>
      </c>
      <c r="G167" s="21" t="str" cm="1">
        <f t="array" ref="G167">_xlfn.LET(_xlpm.x, L168,
         _xlpm.cellAddress, "【 选规格!" &amp; ADDRESS(ROW(选规格[[#This Row],[自检]]),COLUMN(选规格[[#This Row],[自检]])) &amp; "】",
         _xlfn.IFS(ISBLANK(_xlpm.x),   "error:右侧选项不足:" &amp;  _xlpm.cellAddress,
               ISERROR(_xlpm.x),   "error:右侧选项执行失败:" &amp; _xlpm.cellAddress,
               TRUE,             "ok")
)</f>
        <v>ok</v>
      </c>
      <c r="L167" t="str" cm="1">
        <f t="array" ref="L167:S167">IFERROR(_xlfn._xlws.SORT(
    _xlfn.UNIQUE(
        TRANSPOSE(
            _xlfn.FILTERXML("&lt;select&gt;&lt;x&gt;"&amp;SUBSTITUTE(选规格[[#This Row],[规格选项表]],",","&lt;/x&gt;&lt;x&gt;") &amp;"&lt;/x&gt;&lt;/select&gt;","//x")
        )
    )
),"无合适【规格】选项,请清除【CPU】或【内存】后再试")</f>
        <v>标准型SA3</v>
      </c>
      <c r="M167" t="str">
        <v>标准型SA2</v>
      </c>
      <c r="N167" t="str">
        <v>标准型SA1</v>
      </c>
      <c r="O167" t="str">
        <v>标准型S5</v>
      </c>
      <c r="P167" t="str">
        <v>标准型S4</v>
      </c>
      <c r="Q167" t="str">
        <v>标准型S3</v>
      </c>
      <c r="R167" t="str">
        <v>标准型S2</v>
      </c>
      <c r="S167" t="str">
        <v>标准型S1</v>
      </c>
    </row>
    <row r="168" spans="1:19">
      <c r="A168" t="s">
        <v>66</v>
      </c>
      <c r="B168" t="s">
        <v>1879</v>
      </c>
      <c r="C168" s="21" t="s">
        <v>3560</v>
      </c>
      <c r="D168" s="21">
        <v>2</v>
      </c>
      <c r="E168" s="21">
        <v>4</v>
      </c>
      <c r="F168" s="21" t="str">
        <f t="shared" si="2"/>
        <v>选规格!$L$168#</v>
      </c>
      <c r="G168" s="21" t="str" cm="1">
        <f t="array" ref="G168">_xlfn.LET(_xlpm.x, L169,
         _xlpm.cellAddress, "【 选规格!" &amp; ADDRESS(ROW(选规格[[#This Row],[自检]]),COLUMN(选规格[[#This Row],[自检]])) &amp; "】",
         _xlfn.IFS(ISBLANK(_xlpm.x),   "error:右侧选项不足:" &amp;  _xlpm.cellAddress,
               ISERROR(_xlpm.x),   "error:右侧选项执行失败:" &amp; _xlpm.cellAddress,
               TRUE,             "ok")
)</f>
        <v>ok</v>
      </c>
      <c r="L168" t="str" cm="1">
        <f t="array" ref="L168:S168">IFERROR(_xlfn._xlws.SORT(
    _xlfn.UNIQUE(
        TRANSPOSE(
            _xlfn.FILTERXML("&lt;select&gt;&lt;x&gt;"&amp;SUBSTITUTE(选规格[[#This Row],[规格选项表]],",","&lt;/x&gt;&lt;x&gt;") &amp;"&lt;/x&gt;&lt;/select&gt;","//x")
        )
    )
),"无合适【规格】选项,请清除【CPU】或【内存】后再试")</f>
        <v>标准型SA3</v>
      </c>
      <c r="M168" t="str">
        <v>标准型SA2</v>
      </c>
      <c r="N168" t="str">
        <v>标准型SA1</v>
      </c>
      <c r="O168" t="str">
        <v>标准型S5</v>
      </c>
      <c r="P168" t="str">
        <v>标准型S4</v>
      </c>
      <c r="Q168" t="str">
        <v>标准型S3</v>
      </c>
      <c r="R168" t="str">
        <v>标准型S2</v>
      </c>
      <c r="S168" t="str">
        <v>标准型S1</v>
      </c>
    </row>
    <row r="169" spans="1:19">
      <c r="A169" t="s">
        <v>66</v>
      </c>
      <c r="B169" t="s">
        <v>1879</v>
      </c>
      <c r="C169" s="21" t="s">
        <v>3560</v>
      </c>
      <c r="D169" s="21">
        <v>2</v>
      </c>
      <c r="E169" s="21">
        <v>8</v>
      </c>
      <c r="F169" s="21" t="str">
        <f t="shared" si="2"/>
        <v>选规格!$L$169#</v>
      </c>
      <c r="G169" s="21" t="str" cm="1">
        <f t="array" ref="G169">_xlfn.LET(_xlpm.x, L170,
         _xlpm.cellAddress, "【 选规格!" &amp; ADDRESS(ROW(选规格[[#This Row],[自检]]),COLUMN(选规格[[#This Row],[自检]])) &amp; "】",
         _xlfn.IFS(ISBLANK(_xlpm.x),   "error:右侧选项不足:" &amp;  _xlpm.cellAddress,
               ISERROR(_xlpm.x),   "error:右侧选项执行失败:" &amp; _xlpm.cellAddress,
               TRUE,             "ok")
)</f>
        <v>ok</v>
      </c>
      <c r="L169" t="str" cm="1">
        <f t="array" ref="L169:S169">IFERROR(_xlfn._xlws.SORT(
    _xlfn.UNIQUE(
        TRANSPOSE(
            _xlfn.FILTERXML("&lt;select&gt;&lt;x&gt;"&amp;SUBSTITUTE(选规格[[#This Row],[规格选项表]],",","&lt;/x&gt;&lt;x&gt;") &amp;"&lt;/x&gt;&lt;/select&gt;","//x")
        )
    )
),"无合适【规格】选项,请清除【CPU】或【内存】后再试")</f>
        <v>标准型SA3</v>
      </c>
      <c r="M169" t="str">
        <v>标准型SA2</v>
      </c>
      <c r="N169" t="str">
        <v>标准型SA1</v>
      </c>
      <c r="O169" t="str">
        <v>标准型S5</v>
      </c>
      <c r="P169" t="str">
        <v>标准型S4</v>
      </c>
      <c r="Q169" t="str">
        <v>标准型S3</v>
      </c>
      <c r="R169" t="str">
        <v>标准型S2</v>
      </c>
      <c r="S169" t="str">
        <v>标准型S1</v>
      </c>
    </row>
    <row r="170" spans="1:19">
      <c r="A170" t="s">
        <v>66</v>
      </c>
      <c r="B170" t="s">
        <v>1879</v>
      </c>
      <c r="C170" s="21" t="s">
        <v>3562</v>
      </c>
      <c r="D170" s="21">
        <v>80</v>
      </c>
      <c r="E170" s="21">
        <v>160</v>
      </c>
      <c r="F170" s="21" t="str">
        <f t="shared" si="2"/>
        <v>选规格!$L$170#</v>
      </c>
      <c r="G170" s="21" t="str" cm="1">
        <f t="array" ref="G170">_xlfn.LET(_xlpm.x, L171,
         _xlpm.cellAddress, "【 选规格!" &amp; ADDRESS(ROW(选规格[[#This Row],[自检]]),COLUMN(选规格[[#This Row],[自检]])) &amp; "】",
         _xlfn.IFS(ISBLANK(_xlpm.x),   "error:右侧选项不足:" &amp;  _xlpm.cellAddress,
               ISERROR(_xlpm.x),   "error:右侧选项执行失败:" &amp; _xlpm.cellAddress,
               TRUE,             "ok")
)</f>
        <v>ok</v>
      </c>
      <c r="L170" t="str" cm="1">
        <f t="array" ref="L170:N170">IFERROR(_xlfn._xlws.SORT(
    _xlfn.UNIQUE(
        TRANSPOSE(
            _xlfn.FILTERXML("&lt;select&gt;&lt;x&gt;"&amp;SUBSTITUTE(选规格[[#This Row],[规格选项表]],",","&lt;/x&gt;&lt;x&gt;") &amp;"&lt;/x&gt;&lt;/select&gt;","//x")
        )
    )
),"无合适【规格】选项,请清除【CPU】或【内存】后再试")</f>
        <v>标准型SA3</v>
      </c>
      <c r="M170" t="str">
        <v>标准型SA2</v>
      </c>
      <c r="N170" t="str">
        <v>标准型S5</v>
      </c>
    </row>
    <row r="171" spans="1:19">
      <c r="A171" t="s">
        <v>66</v>
      </c>
      <c r="B171" t="s">
        <v>1879</v>
      </c>
      <c r="C171" s="21" t="s">
        <v>3563</v>
      </c>
      <c r="D171" s="21">
        <v>96</v>
      </c>
      <c r="E171" s="21">
        <v>192</v>
      </c>
      <c r="F171" s="21" t="str">
        <f t="shared" si="2"/>
        <v>选规格!$L$171#</v>
      </c>
      <c r="G171" s="21" t="str" cm="1">
        <f t="array" ref="G171">_xlfn.LET(_xlpm.x, L172,
         _xlpm.cellAddress, "【 选规格!" &amp; ADDRESS(ROW(选规格[[#This Row],[自检]]),COLUMN(选规格[[#This Row],[自检]])) &amp; "】",
         _xlfn.IFS(ISBLANK(_xlpm.x),   "error:右侧选项不足:" &amp;  _xlpm.cellAddress,
               ISERROR(_xlpm.x),   "error:右侧选项执行失败:" &amp; _xlpm.cellAddress,
               TRUE,             "ok")
)</f>
        <v>ok</v>
      </c>
      <c r="L171" t="str" cm="1">
        <f t="array" ref="L171:N171">IFERROR(_xlfn._xlws.SORT(
    _xlfn.UNIQUE(
        TRANSPOSE(
            _xlfn.FILTERXML("&lt;select&gt;&lt;x&gt;"&amp;SUBSTITUTE(选规格[[#This Row],[规格选项表]],",","&lt;/x&gt;&lt;x&gt;") &amp;"&lt;/x&gt;&lt;/select&gt;","//x")
        )
    )
),"无合适【规格】选项,请清除【CPU】或【内存】后再试")</f>
        <v>标准型SA3</v>
      </c>
      <c r="M171" t="str">
        <v>标准型SA2</v>
      </c>
      <c r="N171" t="str">
        <v>大数据型黑石物理服务器BMD3s</v>
      </c>
    </row>
    <row r="172" spans="1:19">
      <c r="A172" t="s">
        <v>66</v>
      </c>
      <c r="B172" t="s">
        <v>1879</v>
      </c>
      <c r="C172" s="21" t="s">
        <v>2293</v>
      </c>
      <c r="D172" s="21">
        <v>116</v>
      </c>
      <c r="E172" s="21">
        <v>216</v>
      </c>
      <c r="F172" s="21" t="str">
        <f t="shared" si="2"/>
        <v>选规格!$L$172#</v>
      </c>
      <c r="G172" s="21" t="str" cm="1">
        <f t="array" ref="G172">_xlfn.LET(_xlpm.x, L173,
         _xlpm.cellAddress, "【 选规格!" &amp; ADDRESS(ROW(选规格[[#This Row],[自检]]),COLUMN(选规格[[#This Row],[自检]])) &amp; "】",
         _xlfn.IFS(ISBLANK(_xlpm.x),   "error:右侧选项不足:" &amp;  _xlpm.cellAddress,
               ISERROR(_xlpm.x),   "error:右侧选项执行失败:" &amp; _xlpm.cellAddress,
               TRUE,             "ok")
)</f>
        <v>ok</v>
      </c>
      <c r="L172" t="str" cm="1">
        <f t="array" ref="L172">IFERROR(_xlfn._xlws.SORT(
    _xlfn.UNIQUE(
        TRANSPOSE(
            _xlfn.FILTERXML("&lt;select&gt;&lt;x&gt;"&amp;SUBSTITUTE(选规格[[#This Row],[规格选项表]],",","&lt;/x&gt;&lt;x&gt;") &amp;"&lt;/x&gt;&lt;/select&gt;","//x")
        )
    )
),"无合适【规格】选项,请清除【CPU】或【内存】后再试")</f>
        <v>标准型SA3</v>
      </c>
    </row>
    <row r="173" spans="1:19">
      <c r="A173" t="s">
        <v>66</v>
      </c>
      <c r="B173" t="s">
        <v>1879</v>
      </c>
      <c r="C173" s="21" t="s">
        <v>2293</v>
      </c>
      <c r="D173" s="21">
        <v>116</v>
      </c>
      <c r="E173" s="21">
        <v>470</v>
      </c>
      <c r="F173" s="21" t="str">
        <f t="shared" si="2"/>
        <v>选规格!$L$173#</v>
      </c>
      <c r="G173" s="21" t="str" cm="1">
        <f t="array" ref="G173">_xlfn.LET(_xlpm.x, L174,
         _xlpm.cellAddress, "【 选规格!" &amp; ADDRESS(ROW(选规格[[#This Row],[自检]]),COLUMN(选规格[[#This Row],[自检]])) &amp; "】",
         _xlfn.IFS(ISBLANK(_xlpm.x),   "error:右侧选项不足:" &amp;  _xlpm.cellAddress,
               ISERROR(_xlpm.x),   "error:右侧选项执行失败:" &amp; _xlpm.cellAddress,
               TRUE,             "ok")
)</f>
        <v>ok</v>
      </c>
      <c r="L173" t="str" cm="1">
        <f t="array" ref="L173">IFERROR(_xlfn._xlws.SORT(
    _xlfn.UNIQUE(
        TRANSPOSE(
            _xlfn.FILTERXML("&lt;select&gt;&lt;x&gt;"&amp;SUBSTITUTE(选规格[[#This Row],[规格选项表]],",","&lt;/x&gt;&lt;x&gt;") &amp;"&lt;/x&gt;&lt;/select&gt;","//x")
        )
    )
),"无合适【规格】选项,请清除【CPU】或【内存】后再试")</f>
        <v>标准型SA3</v>
      </c>
    </row>
    <row r="174" spans="1:19">
      <c r="A174" t="s">
        <v>66</v>
      </c>
      <c r="B174" t="s">
        <v>1879</v>
      </c>
      <c r="C174" s="21" t="s">
        <v>2293</v>
      </c>
      <c r="D174" s="21">
        <v>128</v>
      </c>
      <c r="E174" s="21">
        <v>215</v>
      </c>
      <c r="F174" s="21" t="str">
        <f t="shared" si="2"/>
        <v>选规格!$L$174#</v>
      </c>
      <c r="G174" s="21" t="str" cm="1">
        <f t="array" ref="G174">_xlfn.LET(_xlpm.x, L175,
         _xlpm.cellAddress, "【 选规格!" &amp; ADDRESS(ROW(选规格[[#This Row],[自检]]),COLUMN(选规格[[#This Row],[自检]])) &amp; "】",
         _xlfn.IFS(ISBLANK(_xlpm.x),   "error:右侧选项不足:" &amp;  _xlpm.cellAddress,
               ISERROR(_xlpm.x),   "error:右侧选项执行失败:" &amp; _xlpm.cellAddress,
               TRUE,             "ok")
)</f>
        <v>ok</v>
      </c>
      <c r="L174" t="str" cm="1">
        <f t="array" ref="L174">IFERROR(_xlfn._xlws.SORT(
    _xlfn.UNIQUE(
        TRANSPOSE(
            _xlfn.FILTERXML("&lt;select&gt;&lt;x&gt;"&amp;SUBSTITUTE(选规格[[#This Row],[规格选项表]],",","&lt;/x&gt;&lt;x&gt;") &amp;"&lt;/x&gt;&lt;/select&gt;","//x")
        )
    )
),"无合适【规格】选项,请清除【CPU】或【内存】后再试")</f>
        <v>标准型SA3</v>
      </c>
    </row>
    <row r="175" spans="1:19">
      <c r="A175" t="s">
        <v>66</v>
      </c>
      <c r="B175" t="s">
        <v>1879</v>
      </c>
      <c r="C175" s="21" t="s">
        <v>3524</v>
      </c>
      <c r="D175" s="21">
        <v>128</v>
      </c>
      <c r="E175" s="21">
        <v>256</v>
      </c>
      <c r="F175" s="21" t="str">
        <f t="shared" si="2"/>
        <v>选规格!$L$175#</v>
      </c>
      <c r="G175" s="21" t="str" cm="1">
        <f t="array" ref="G175">_xlfn.LET(_xlpm.x, L176,
         _xlpm.cellAddress, "【 选规格!" &amp; ADDRESS(ROW(选规格[[#This Row],[自检]]),COLUMN(选规格[[#This Row],[自检]])) &amp; "】",
         _xlfn.IFS(ISBLANK(_xlpm.x),   "error:右侧选项不足:" &amp;  _xlpm.cellAddress,
               ISERROR(_xlpm.x),   "error:右侧选项执行失败:" &amp; _xlpm.cellAddress,
               TRUE,             "ok")
)</f>
        <v>ok</v>
      </c>
      <c r="L175" t="str" cm="1">
        <f t="array" ref="L175:M175">IFERROR(_xlfn._xlws.SORT(
    _xlfn.UNIQUE(
        TRANSPOSE(
            _xlfn.FILTERXML("&lt;select&gt;&lt;x&gt;"&amp;SUBSTITUTE(选规格[[#This Row],[规格选项表]],",","&lt;/x&gt;&lt;x&gt;") &amp;"&lt;/x&gt;&lt;/select&gt;","//x")
        )
    )
),"无合适【规格】选项,请清除【CPU】或【内存】后再试")</f>
        <v>标准型SA3</v>
      </c>
      <c r="M175" t="str">
        <v>标准型SA2</v>
      </c>
    </row>
    <row r="176" spans="1:19">
      <c r="A176" t="s">
        <v>66</v>
      </c>
      <c r="B176" t="s">
        <v>1879</v>
      </c>
      <c r="C176" s="21" t="s">
        <v>3524</v>
      </c>
      <c r="D176" s="21">
        <v>160</v>
      </c>
      <c r="E176" s="21">
        <v>320</v>
      </c>
      <c r="F176" s="21" t="str">
        <f t="shared" si="2"/>
        <v>选规格!$L$176#</v>
      </c>
      <c r="G176" s="21" t="str" cm="1">
        <f t="array" ref="G176">_xlfn.LET(_xlpm.x, L177,
         _xlpm.cellAddress, "【 选规格!" &amp; ADDRESS(ROW(选规格[[#This Row],[自检]]),COLUMN(选规格[[#This Row],[自检]])) &amp; "】",
         _xlfn.IFS(ISBLANK(_xlpm.x),   "error:右侧选项不足:" &amp;  _xlpm.cellAddress,
               ISERROR(_xlpm.x),   "error:右侧选项执行失败:" &amp; _xlpm.cellAddress,
               TRUE,             "ok")
)</f>
        <v>ok</v>
      </c>
      <c r="L176" t="str" cm="1">
        <f t="array" ref="L176:M176">IFERROR(_xlfn._xlws.SORT(
    _xlfn.UNIQUE(
        TRANSPOSE(
            _xlfn.FILTERXML("&lt;select&gt;&lt;x&gt;"&amp;SUBSTITUTE(选规格[[#This Row],[规格选项表]],",","&lt;/x&gt;&lt;x&gt;") &amp;"&lt;/x&gt;&lt;/select&gt;","//x")
        )
    )
),"无合适【规格】选项,请清除【CPU】或【内存】后再试")</f>
        <v>标准型SA3</v>
      </c>
      <c r="M176" t="str">
        <v>标准型SA2</v>
      </c>
    </row>
    <row r="177" spans="1:16">
      <c r="A177" t="s">
        <v>66</v>
      </c>
      <c r="B177" t="s">
        <v>1879</v>
      </c>
      <c r="C177" s="21" t="s">
        <v>2293</v>
      </c>
      <c r="D177" s="21">
        <v>160</v>
      </c>
      <c r="E177" s="21">
        <v>640</v>
      </c>
      <c r="F177" s="21" t="str">
        <f t="shared" si="2"/>
        <v>选规格!$L$177#</v>
      </c>
      <c r="G177" s="21" t="str" cm="1">
        <f t="array" ref="G177">_xlfn.LET(_xlpm.x, L178,
         _xlpm.cellAddress, "【 选规格!" &amp; ADDRESS(ROW(选规格[[#This Row],[自检]]),COLUMN(选规格[[#This Row],[自检]])) &amp; "】",
         _xlfn.IFS(ISBLANK(_xlpm.x),   "error:右侧选项不足:" &amp;  _xlpm.cellAddress,
               ISERROR(_xlpm.x),   "error:右侧选项执行失败:" &amp; _xlpm.cellAddress,
               TRUE,             "ok")
)</f>
        <v>ok</v>
      </c>
      <c r="L177" t="str" cm="1">
        <f t="array" ref="L177">IFERROR(_xlfn._xlws.SORT(
    _xlfn.UNIQUE(
        TRANSPOSE(
            _xlfn.FILTERXML("&lt;select&gt;&lt;x&gt;"&amp;SUBSTITUTE(选规格[[#This Row],[规格选项表]],",","&lt;/x&gt;&lt;x&gt;") &amp;"&lt;/x&gt;&lt;/select&gt;","//x")
        )
    )
),"无合适【规格】选项,请清除【CPU】或【内存】后再试")</f>
        <v>标准型SA3</v>
      </c>
    </row>
    <row r="178" spans="1:16">
      <c r="A178" t="s">
        <v>66</v>
      </c>
      <c r="B178" t="s">
        <v>1879</v>
      </c>
      <c r="C178" s="21" t="s">
        <v>2293</v>
      </c>
      <c r="D178" s="21">
        <v>232</v>
      </c>
      <c r="E178" s="21">
        <v>432</v>
      </c>
      <c r="F178" s="21" t="str">
        <f t="shared" si="2"/>
        <v>选规格!$L$178#</v>
      </c>
      <c r="G178" s="21" t="str" cm="1">
        <f t="array" ref="G178">_xlfn.LET(_xlpm.x, L179,
         _xlpm.cellAddress, "【 选规格!" &amp; ADDRESS(ROW(选规格[[#This Row],[自检]]),COLUMN(选规格[[#This Row],[自检]])) &amp; "】",
         _xlfn.IFS(ISBLANK(_xlpm.x),   "error:右侧选项不足:" &amp;  _xlpm.cellAddress,
               ISERROR(_xlpm.x),   "error:右侧选项执行失败:" &amp; _xlpm.cellAddress,
               TRUE,             "ok")
)</f>
        <v>ok</v>
      </c>
      <c r="L178" t="str" cm="1">
        <f t="array" ref="L178">IFERROR(_xlfn._xlws.SORT(
    _xlfn.UNIQUE(
        TRANSPOSE(
            _xlfn.FILTERXML("&lt;select&gt;&lt;x&gt;"&amp;SUBSTITUTE(选规格[[#This Row],[规格选项表]],",","&lt;/x&gt;&lt;x&gt;") &amp;"&lt;/x&gt;&lt;/select&gt;","//x")
        )
    )
),"无合适【规格】选项,请清除【CPU】或【内存】后再试")</f>
        <v>标准型SA3</v>
      </c>
    </row>
    <row r="179" spans="1:16">
      <c r="A179" t="s">
        <v>66</v>
      </c>
      <c r="B179" t="s">
        <v>1879</v>
      </c>
      <c r="C179" s="21" t="s">
        <v>2293</v>
      </c>
      <c r="D179" s="21">
        <v>232</v>
      </c>
      <c r="E179" s="21">
        <v>696</v>
      </c>
      <c r="F179" s="21" t="str">
        <f t="shared" si="2"/>
        <v>选规格!$L$179#</v>
      </c>
      <c r="G179" s="21" t="str" cm="1">
        <f t="array" ref="G179">_xlfn.LET(_xlpm.x, L180,
         _xlpm.cellAddress, "【 选规格!" &amp; ADDRESS(ROW(选规格[[#This Row],[自检]]),COLUMN(选规格[[#This Row],[自检]])) &amp; "】",
         _xlfn.IFS(ISBLANK(_xlpm.x),   "error:右侧选项不足:" &amp;  _xlpm.cellAddress,
               ISERROR(_xlpm.x),   "error:右侧选项执行失败:" &amp; _xlpm.cellAddress,
               TRUE,             "ok")
)</f>
        <v>ok</v>
      </c>
      <c r="L179" t="str" cm="1">
        <f t="array" ref="L179">IFERROR(_xlfn._xlws.SORT(
    _xlfn.UNIQUE(
        TRANSPOSE(
            _xlfn.FILTERXML("&lt;select&gt;&lt;x&gt;"&amp;SUBSTITUTE(选规格[[#This Row],[规格选项表]],",","&lt;/x&gt;&lt;x&gt;") &amp;"&lt;/x&gt;&lt;/select&gt;","//x")
        )
    )
),"无合适【规格】选项,请清除【CPU】或【内存】后再试")</f>
        <v>标准型SA3</v>
      </c>
    </row>
    <row r="180" spans="1:16">
      <c r="A180" t="s">
        <v>66</v>
      </c>
      <c r="B180" t="s">
        <v>1879</v>
      </c>
      <c r="C180" s="21" t="s">
        <v>2293</v>
      </c>
      <c r="D180" s="21">
        <v>232</v>
      </c>
      <c r="E180" s="21">
        <v>940</v>
      </c>
      <c r="F180" s="21" t="str">
        <f t="shared" si="2"/>
        <v>选规格!$L$180#</v>
      </c>
      <c r="G180" s="21" t="str" cm="1">
        <f t="array" ref="G180">_xlfn.LET(_xlpm.x, L181,
         _xlpm.cellAddress, "【 选规格!" &amp; ADDRESS(ROW(选规格[[#This Row],[自检]]),COLUMN(选规格[[#This Row],[自检]])) &amp; "】",
         _xlfn.IFS(ISBLANK(_xlpm.x),   "error:右侧选项不足:" &amp;  _xlpm.cellAddress,
               ISERROR(_xlpm.x),   "error:右侧选项执行失败:" &amp; _xlpm.cellAddress,
               TRUE,             "ok")
)</f>
        <v>ok</v>
      </c>
      <c r="L180" t="str" cm="1">
        <f t="array" ref="L180">IFERROR(_xlfn._xlws.SORT(
    _xlfn.UNIQUE(
        TRANSPOSE(
            _xlfn.FILTERXML("&lt;select&gt;&lt;x&gt;"&amp;SUBSTITUTE(选规格[[#This Row],[规格选项表]],",","&lt;/x&gt;&lt;x&gt;") &amp;"&lt;/x&gt;&lt;/select&gt;","//x")
        )
    )
),"无合适【规格】选项,请清除【CPU】或【内存】后再试")</f>
        <v>标准型SA3</v>
      </c>
    </row>
    <row r="181" spans="1:16">
      <c r="A181" t="s">
        <v>66</v>
      </c>
      <c r="B181" t="s">
        <v>1879</v>
      </c>
      <c r="C181" s="21" t="s">
        <v>2323</v>
      </c>
      <c r="D181" s="21">
        <v>48</v>
      </c>
      <c r="E181" s="21">
        <v>128</v>
      </c>
      <c r="F181" s="21" t="str">
        <f t="shared" si="2"/>
        <v>选规格!$L$181#</v>
      </c>
      <c r="G181" s="21" t="str" cm="1">
        <f t="array" ref="G181">_xlfn.LET(_xlpm.x, L182,
         _xlpm.cellAddress, "【 选规格!" &amp; ADDRESS(ROW(选规格[[#This Row],[自检]]),COLUMN(选规格[[#This Row],[自检]])) &amp; "】",
         _xlfn.IFS(ISBLANK(_xlpm.x),   "error:右侧选项不足:" &amp;  _xlpm.cellAddress,
               ISERROR(_xlpm.x),   "error:右侧选项执行失败:" &amp; _xlpm.cellAddress,
               TRUE,             "ok")
)</f>
        <v>ok</v>
      </c>
      <c r="L181" t="str" cm="1">
        <f t="array" ref="L181">IFERROR(_xlfn._xlws.SORT(
    _xlfn.UNIQUE(
        TRANSPOSE(
            _xlfn.FILTERXML("&lt;select&gt;&lt;x&gt;"&amp;SUBSTITUTE(选规格[[#This Row],[规格选项表]],",","&lt;/x&gt;&lt;x&gt;") &amp;"&lt;/x&gt;&lt;/select&gt;","//x")
        )
    )
),"无合适【规格】选项,请清除【CPU】或【内存】后再试")</f>
        <v>标准型SA2</v>
      </c>
    </row>
    <row r="182" spans="1:16">
      <c r="A182" t="s">
        <v>66</v>
      </c>
      <c r="B182" t="s">
        <v>1879</v>
      </c>
      <c r="C182" s="21" t="s">
        <v>2323</v>
      </c>
      <c r="D182" s="21">
        <v>90</v>
      </c>
      <c r="E182" s="21">
        <v>224</v>
      </c>
      <c r="F182" s="21" t="str">
        <f t="shared" si="2"/>
        <v>选规格!$L$182#</v>
      </c>
      <c r="G182" s="21" t="str" cm="1">
        <f t="array" ref="G182">_xlfn.LET(_xlpm.x, L183,
         _xlpm.cellAddress, "【 选规格!" &amp; ADDRESS(ROW(选规格[[#This Row],[自检]]),COLUMN(选规格[[#This Row],[自检]])) &amp; "】",
         _xlfn.IFS(ISBLANK(_xlpm.x),   "error:右侧选项不足:" &amp;  _xlpm.cellAddress,
               ISERROR(_xlpm.x),   "error:右侧选项执行失败:" &amp; _xlpm.cellAddress,
               TRUE,             "ok")
)</f>
        <v>ok</v>
      </c>
      <c r="L182" t="str" cm="1">
        <f t="array" ref="L182">IFERROR(_xlfn._xlws.SORT(
    _xlfn.UNIQUE(
        TRANSPOSE(
            _xlfn.FILTERXML("&lt;select&gt;&lt;x&gt;"&amp;SUBSTITUTE(选规格[[#This Row],[规格选项表]],",","&lt;/x&gt;&lt;x&gt;") &amp;"&lt;/x&gt;&lt;/select&gt;","//x")
        )
    )
),"无合适【规格】选项,请清除【CPU】或【内存】后再试")</f>
        <v>标准型SA2</v>
      </c>
    </row>
    <row r="183" spans="1:16">
      <c r="A183" t="s">
        <v>66</v>
      </c>
      <c r="B183" t="s">
        <v>1879</v>
      </c>
      <c r="C183" s="21" t="s">
        <v>2323</v>
      </c>
      <c r="D183" s="21">
        <v>90</v>
      </c>
      <c r="E183" s="21">
        <v>480</v>
      </c>
      <c r="F183" s="21" t="str">
        <f t="shared" si="2"/>
        <v>选规格!$L$183#</v>
      </c>
      <c r="G183" s="21" t="str" cm="1">
        <f t="array" ref="G183">_xlfn.LET(_xlpm.x, L184,
         _xlpm.cellAddress, "【 选规格!" &amp; ADDRESS(ROW(选规格[[#This Row],[自检]]),COLUMN(选规格[[#This Row],[自检]])) &amp; "】",
         _xlfn.IFS(ISBLANK(_xlpm.x),   "error:右侧选项不足:" &amp;  _xlpm.cellAddress,
               ISERROR(_xlpm.x),   "error:右侧选项执行失败:" &amp; _xlpm.cellAddress,
               TRUE,             "ok")
)</f>
        <v>ok</v>
      </c>
      <c r="L183" t="str" cm="1">
        <f t="array" ref="L183">IFERROR(_xlfn._xlws.SORT(
    _xlfn.UNIQUE(
        TRANSPOSE(
            _xlfn.FILTERXML("&lt;select&gt;&lt;x&gt;"&amp;SUBSTITUTE(选规格[[#This Row],[规格选项表]],",","&lt;/x&gt;&lt;x&gt;") &amp;"&lt;/x&gt;&lt;/select&gt;","//x")
        )
    )
),"无合适【规格】选项,请清除【CPU】或【内存】后再试")</f>
        <v>标准型SA2</v>
      </c>
    </row>
    <row r="184" spans="1:16">
      <c r="A184" t="s">
        <v>66</v>
      </c>
      <c r="B184" t="s">
        <v>1879</v>
      </c>
      <c r="C184" s="21" t="s">
        <v>2323</v>
      </c>
      <c r="D184" s="21">
        <v>180</v>
      </c>
      <c r="E184" s="21">
        <v>464</v>
      </c>
      <c r="F184" s="21" t="str">
        <f t="shared" si="2"/>
        <v>选规格!$L$184#</v>
      </c>
      <c r="G184" s="21" t="str" cm="1">
        <f t="array" ref="G184">_xlfn.LET(_xlpm.x, L185,
         _xlpm.cellAddress, "【 选规格!" &amp; ADDRESS(ROW(选规格[[#This Row],[自检]]),COLUMN(选规格[[#This Row],[自检]])) &amp; "】",
         _xlfn.IFS(ISBLANK(_xlpm.x),   "error:右侧选项不足:" &amp;  _xlpm.cellAddress,
               ISERROR(_xlpm.x),   "error:右侧选项执行失败:" &amp; _xlpm.cellAddress,
               TRUE,             "ok")
)</f>
        <v>ok</v>
      </c>
      <c r="L184" t="str" cm="1">
        <f t="array" ref="L184">IFERROR(_xlfn._xlws.SORT(
    _xlfn.UNIQUE(
        TRANSPOSE(
            _xlfn.FILTERXML("&lt;select&gt;&lt;x&gt;"&amp;SUBSTITUTE(选规格[[#This Row],[规格选项表]],",","&lt;/x&gt;&lt;x&gt;") &amp;"&lt;/x&gt;&lt;/select&gt;","//x")
        )
    )
),"无合适【规格】选项,请清除【CPU】或【内存】后再试")</f>
        <v>标准型SA2</v>
      </c>
    </row>
    <row r="185" spans="1:16">
      <c r="A185" t="s">
        <v>66</v>
      </c>
      <c r="B185" t="s">
        <v>1879</v>
      </c>
      <c r="C185" s="21" t="s">
        <v>2323</v>
      </c>
      <c r="D185" s="21">
        <v>180</v>
      </c>
      <c r="E185" s="21">
        <v>960</v>
      </c>
      <c r="F185" s="21" t="str">
        <f t="shared" si="2"/>
        <v>选规格!$L$185#</v>
      </c>
      <c r="G185" s="21" t="str" cm="1">
        <f t="array" ref="G185">_xlfn.LET(_xlpm.x, L186,
         _xlpm.cellAddress, "【 选规格!" &amp; ADDRESS(ROW(选规格[[#This Row],[自检]]),COLUMN(选规格[[#This Row],[自检]])) &amp; "】",
         _xlfn.IFS(ISBLANK(_xlpm.x),   "error:右侧选项不足:" &amp;  _xlpm.cellAddress,
               ISERROR(_xlpm.x),   "error:右侧选项执行失败:" &amp; _xlpm.cellAddress,
               TRUE,             "ok")
)</f>
        <v>ok</v>
      </c>
      <c r="L185" t="str" cm="1">
        <f t="array" ref="L185">IFERROR(_xlfn._xlws.SORT(
    _xlfn.UNIQUE(
        TRANSPOSE(
            _xlfn.FILTERXML("&lt;select&gt;&lt;x&gt;"&amp;SUBSTITUTE(选规格[[#This Row],[规格选项表]],",","&lt;/x&gt;&lt;x&gt;") &amp;"&lt;/x&gt;&lt;/select&gt;","//x")
        )
    )
),"无合适【规格】选项,请清除【CPU】或【内存】后再试")</f>
        <v>标准型SA2</v>
      </c>
    </row>
    <row r="186" spans="1:16">
      <c r="A186" t="s">
        <v>66</v>
      </c>
      <c r="B186" t="s">
        <v>1879</v>
      </c>
      <c r="C186" s="21" t="s">
        <v>2345</v>
      </c>
      <c r="D186" s="21">
        <v>128</v>
      </c>
      <c r="E186" s="21">
        <v>448</v>
      </c>
      <c r="F186" s="21" t="str">
        <f t="shared" si="2"/>
        <v>选规格!$L$186#</v>
      </c>
      <c r="G186" s="21" t="str" cm="1">
        <f t="array" ref="G186">_xlfn.LET(_xlpm.x, L187,
         _xlpm.cellAddress, "【 选规格!" &amp; ADDRESS(ROW(选规格[[#This Row],[自检]]),COLUMN(选规格[[#This Row],[自检]])) &amp; "】",
         _xlfn.IFS(ISBLANK(_xlpm.x),   "error:右侧选项不足:" &amp;  _xlpm.cellAddress,
               ISERROR(_xlpm.x),   "error:右侧选项执行失败:" &amp; _xlpm.cellAddress,
               TRUE,             "ok")
)</f>
        <v>ok</v>
      </c>
      <c r="L186" t="str" cm="1">
        <f t="array" ref="L186">IFERROR(_xlfn._xlws.SORT(
    _xlfn.UNIQUE(
        TRANSPOSE(
            _xlfn.FILTERXML("&lt;select&gt;&lt;x&gt;"&amp;SUBSTITUTE(选规格[[#This Row],[规格选项表]],",","&lt;/x&gt;&lt;x&gt;") &amp;"&lt;/x&gt;&lt;/select&gt;","//x")
        )
    )
),"无合适【规格】选项,请清除【CPU】或【内存】后再试")</f>
        <v>标准型SA1</v>
      </c>
    </row>
    <row r="187" spans="1:16">
      <c r="A187" t="s">
        <v>66</v>
      </c>
      <c r="B187" t="s">
        <v>1879</v>
      </c>
      <c r="C187" s="21" t="s">
        <v>2362</v>
      </c>
      <c r="D187" s="21">
        <v>124</v>
      </c>
      <c r="E187" s="21">
        <v>432</v>
      </c>
      <c r="F187" s="21" t="str">
        <f t="shared" si="2"/>
        <v>选规格!$L$187#</v>
      </c>
      <c r="G187" s="21" t="str" cm="1">
        <f t="array" ref="G187">_xlfn.LET(_xlpm.x, L188,
         _xlpm.cellAddress, "【 选规格!" &amp; ADDRESS(ROW(选规格[[#This Row],[自检]]),COLUMN(选规格[[#This Row],[自检]])) &amp; "】",
         _xlfn.IFS(ISBLANK(_xlpm.x),   "error:右侧选项不足:" &amp;  _xlpm.cellAddress,
               ISERROR(_xlpm.x),   "error:右侧选项执行失败:" &amp; _xlpm.cellAddress,
               TRUE,             "ok")
)</f>
        <v>ok</v>
      </c>
      <c r="L187" t="str" cm="1">
        <f t="array" ref="L187">IFERROR(_xlfn._xlws.SORT(
    _xlfn.UNIQUE(
        TRANSPOSE(
            _xlfn.FILTERXML("&lt;select&gt;&lt;x&gt;"&amp;SUBSTITUTE(选规格[[#This Row],[规格选项表]],",","&lt;/x&gt;&lt;x&gt;") &amp;"&lt;/x&gt;&lt;/select&gt;","//x")
        )
    )
),"无合适【规格】选项,请清除【CPU】或【内存】后再试")</f>
        <v>标准型S6</v>
      </c>
    </row>
    <row r="188" spans="1:16">
      <c r="A188" t="s">
        <v>66</v>
      </c>
      <c r="B188" t="s">
        <v>1879</v>
      </c>
      <c r="C188" s="21" t="s">
        <v>3567</v>
      </c>
      <c r="D188" s="21">
        <v>24</v>
      </c>
      <c r="E188" s="21">
        <v>48</v>
      </c>
      <c r="F188" s="21" t="str">
        <f t="shared" si="2"/>
        <v>选规格!$L$188#</v>
      </c>
      <c r="G188" s="21" t="str" cm="1">
        <f t="array" ref="G188">_xlfn.LET(_xlpm.x, L189,
         _xlpm.cellAddress, "【 选规格!" &amp; ADDRESS(ROW(选规格[[#This Row],[自检]]),COLUMN(选规格[[#This Row],[自检]])) &amp; "】",
         _xlfn.IFS(ISBLANK(_xlpm.x),   "error:右侧选项不足:" &amp;  _xlpm.cellAddress,
               ISERROR(_xlpm.x),   "error:右侧选项执行失败:" &amp; _xlpm.cellAddress,
               TRUE,             "ok")
)</f>
        <v>ok</v>
      </c>
      <c r="L188" t="str" cm="1">
        <f t="array" ref="L188:P188">IFERROR(_xlfn._xlws.SORT(
    _xlfn.UNIQUE(
        TRANSPOSE(
            _xlfn.FILTERXML("&lt;select&gt;&lt;x&gt;"&amp;SUBSTITUTE(选规格[[#This Row],[规格选项表]],",","&lt;/x&gt;&lt;x&gt;") &amp;"&lt;/x&gt;&lt;/select&gt;","//x")
        )
    )
),"无合适【规格】选项,请清除【CPU】或【内存】后再试")</f>
        <v>标准型S5</v>
      </c>
      <c r="M188" t="str">
        <v>标准型S4</v>
      </c>
      <c r="N188" t="str">
        <v>标准型S3</v>
      </c>
      <c r="O188" t="str">
        <v>标准型S2</v>
      </c>
      <c r="P188" t="str">
        <v>标准型S1</v>
      </c>
    </row>
    <row r="189" spans="1:16">
      <c r="A189" t="s">
        <v>66</v>
      </c>
      <c r="B189" t="s">
        <v>1879</v>
      </c>
      <c r="C189" s="21" t="s">
        <v>2381</v>
      </c>
      <c r="D189" s="21">
        <v>76</v>
      </c>
      <c r="E189" s="21">
        <v>256</v>
      </c>
      <c r="F189" s="21" t="str">
        <f t="shared" si="2"/>
        <v>选规格!$L$189#</v>
      </c>
      <c r="G189" s="21" t="str" cm="1">
        <f t="array" ref="G189">_xlfn.LET(_xlpm.x, L190,
         _xlpm.cellAddress, "【 选规格!" &amp; ADDRESS(ROW(选规格[[#This Row],[自检]]),COLUMN(选规格[[#This Row],[自检]])) &amp; "】",
         _xlfn.IFS(ISBLANK(_xlpm.x),   "error:右侧选项不足:" &amp;  _xlpm.cellAddress,
               ISERROR(_xlpm.x),   "error:右侧选项执行失败:" &amp; _xlpm.cellAddress,
               TRUE,             "ok")
)</f>
        <v>ok</v>
      </c>
      <c r="L189" t="str" cm="1">
        <f t="array" ref="L189">IFERROR(_xlfn._xlws.SORT(
    _xlfn.UNIQUE(
        TRANSPOSE(
            _xlfn.FILTERXML("&lt;select&gt;&lt;x&gt;"&amp;SUBSTITUTE(选规格[[#This Row],[规格选项表]],",","&lt;/x&gt;&lt;x&gt;") &amp;"&lt;/x&gt;&lt;/select&gt;","//x")
        )
    )
),"无合适【规格】选项,请清除【CPU】或【内存】后再试")</f>
        <v>标准型S5</v>
      </c>
    </row>
    <row r="190" spans="1:16">
      <c r="A190" t="s">
        <v>66</v>
      </c>
      <c r="B190" t="s">
        <v>1879</v>
      </c>
      <c r="C190" s="21" t="s">
        <v>3568</v>
      </c>
      <c r="D190" s="21">
        <v>84</v>
      </c>
      <c r="E190" s="21">
        <v>320</v>
      </c>
      <c r="F190" s="21" t="str">
        <f t="shared" si="2"/>
        <v>选规格!$L$190#</v>
      </c>
      <c r="G190" s="21" t="str" cm="1">
        <f t="array" ref="G190">_xlfn.LET(_xlpm.x, L191,
         _xlpm.cellAddress, "【 选规格!" &amp; ADDRESS(ROW(选规格[[#This Row],[自检]]),COLUMN(选规格[[#This Row],[自检]])) &amp; "】",
         _xlfn.IFS(ISBLANK(_xlpm.x),   "error:右侧选项不足:" &amp;  _xlpm.cellAddress,
               ISERROR(_xlpm.x),   "error:右侧选项执行失败:" &amp; _xlpm.cellAddress,
               TRUE,             "ok")
)</f>
        <v>ok</v>
      </c>
      <c r="L190" t="str" cm="1">
        <f t="array" ref="L190:M190">IFERROR(_xlfn._xlws.SORT(
    _xlfn.UNIQUE(
        TRANSPOSE(
            _xlfn.FILTERXML("&lt;select&gt;&lt;x&gt;"&amp;SUBSTITUTE(选规格[[#This Row],[规格选项表]],",","&lt;/x&gt;&lt;x&gt;") &amp;"&lt;/x&gt;&lt;/select&gt;","//x")
        )
    )
),"无合适【规格】选项,请清除【CPU】或【内存】后再试")</f>
        <v>标准型S5</v>
      </c>
      <c r="M190" t="str">
        <v>大数据型D3</v>
      </c>
    </row>
    <row r="191" spans="1:16">
      <c r="A191" t="s">
        <v>66</v>
      </c>
      <c r="B191" t="s">
        <v>1879</v>
      </c>
      <c r="C191" s="21" t="s">
        <v>3569</v>
      </c>
      <c r="D191" s="21">
        <v>12</v>
      </c>
      <c r="E191" s="21">
        <v>48</v>
      </c>
      <c r="F191" s="21" t="str">
        <f t="shared" si="2"/>
        <v>选规格!$L$191#</v>
      </c>
      <c r="G191" s="21" t="str" cm="1">
        <f t="array" ref="G191">_xlfn.LET(_xlpm.x, L192,
         _xlpm.cellAddress, "【 选规格!" &amp; ADDRESS(ROW(选规格[[#This Row],[自检]]),COLUMN(选规格[[#This Row],[自检]])) &amp; "】",
         _xlfn.IFS(ISBLANK(_xlpm.x),   "error:右侧选项不足:" &amp;  _xlpm.cellAddress,
               ISERROR(_xlpm.x),   "error:右侧选项执行失败:" &amp; _xlpm.cellAddress,
               TRUE,             "ok")
)</f>
        <v>ok</v>
      </c>
      <c r="L191" t="str" cm="1">
        <f t="array" ref="L191:O191">IFERROR(_xlfn._xlws.SORT(
    _xlfn.UNIQUE(
        TRANSPOSE(
            _xlfn.FILTERXML("&lt;select&gt;&lt;x&gt;"&amp;SUBSTITUTE(选规格[[#This Row],[规格选项表]],",","&lt;/x&gt;&lt;x&gt;") &amp;"&lt;/x&gt;&lt;/select&gt;","//x")
        )
    )
),"无合适【规格】选项,请清除【CPU】或【内存】后再试")</f>
        <v>标准型S4</v>
      </c>
      <c r="M191" t="str">
        <v>标准型S3</v>
      </c>
      <c r="N191" t="str">
        <v>标准型S2</v>
      </c>
      <c r="O191" t="str">
        <v>标准型S1</v>
      </c>
    </row>
    <row r="192" spans="1:16">
      <c r="A192" t="s">
        <v>66</v>
      </c>
      <c r="B192" t="s">
        <v>1879</v>
      </c>
      <c r="C192" s="21" t="s">
        <v>2399</v>
      </c>
      <c r="D192" s="21">
        <v>28</v>
      </c>
      <c r="E192" s="21">
        <v>128</v>
      </c>
      <c r="F192" s="21" t="str">
        <f t="shared" si="2"/>
        <v>选规格!$L$192#</v>
      </c>
      <c r="G192" s="21" t="str" cm="1">
        <f t="array" ref="G192">_xlfn.LET(_xlpm.x, L193,
         _xlpm.cellAddress, "【 选规格!" &amp; ADDRESS(ROW(选规格[[#This Row],[自检]]),COLUMN(选规格[[#This Row],[自检]])) &amp; "】",
         _xlfn.IFS(ISBLANK(_xlpm.x),   "error:右侧选项不足:" &amp;  _xlpm.cellAddress,
               ISERROR(_xlpm.x),   "error:右侧选项执行失败:" &amp; _xlpm.cellAddress,
               TRUE,             "ok")
)</f>
        <v>ok</v>
      </c>
      <c r="L192" t="str" cm="1">
        <f t="array" ref="L192">IFERROR(_xlfn._xlws.SORT(
    _xlfn.UNIQUE(
        TRANSPOSE(
            _xlfn.FILTERXML("&lt;select&gt;&lt;x&gt;"&amp;SUBSTITUTE(选规格[[#This Row],[规格选项表]],",","&lt;/x&gt;&lt;x&gt;") &amp;"&lt;/x&gt;&lt;/select&gt;","//x")
        )
    )
),"无合适【规格】选项,请清除【CPU】或【内存】后再试")</f>
        <v>标准型S4</v>
      </c>
    </row>
    <row r="193" spans="1:17">
      <c r="A193" t="s">
        <v>66</v>
      </c>
      <c r="B193" t="s">
        <v>1879</v>
      </c>
      <c r="C193" s="21" t="s">
        <v>2399</v>
      </c>
      <c r="D193" s="21">
        <v>72</v>
      </c>
      <c r="E193" s="21">
        <v>288</v>
      </c>
      <c r="F193" s="21" t="str">
        <f t="shared" si="2"/>
        <v>选规格!$L$193#</v>
      </c>
      <c r="G193" s="21" t="str" cm="1">
        <f t="array" ref="G193">_xlfn.LET(_xlpm.x, L194,
         _xlpm.cellAddress, "【 选规格!" &amp; ADDRESS(ROW(选规格[[#This Row],[自检]]),COLUMN(选规格[[#This Row],[自检]])) &amp; "】",
         _xlfn.IFS(ISBLANK(_xlpm.x),   "error:右侧选项不足:" &amp;  _xlpm.cellAddress,
               ISERROR(_xlpm.x),   "error:右侧选项执行失败:" &amp; _xlpm.cellAddress,
               TRUE,             "ok")
)</f>
        <v>ok</v>
      </c>
      <c r="L193" t="str" cm="1">
        <f t="array" ref="L193">IFERROR(_xlfn._xlws.SORT(
    _xlfn.UNIQUE(
        TRANSPOSE(
            _xlfn.FILTERXML("&lt;select&gt;&lt;x&gt;"&amp;SUBSTITUTE(选规格[[#This Row],[规格选项表]],",","&lt;/x&gt;&lt;x&gt;") &amp;"&lt;/x&gt;&lt;/select&gt;","//x")
        )
    )
),"无合适【规格】选项,请清除【CPU】或【内存】后再试")</f>
        <v>标准型S4</v>
      </c>
    </row>
    <row r="194" spans="1:17">
      <c r="A194" t="s">
        <v>66</v>
      </c>
      <c r="B194" t="s">
        <v>1879</v>
      </c>
      <c r="C194" s="21" t="s">
        <v>3530</v>
      </c>
      <c r="D194" s="21">
        <v>12</v>
      </c>
      <c r="E194" s="21">
        <v>24</v>
      </c>
      <c r="F194" s="21" t="str">
        <f t="shared" ref="F194:F257" si="3">"选规格!"&amp;ADDRESS(ROW(L194),COLUMN(L194)) &amp; "#"</f>
        <v>选规格!$L$194#</v>
      </c>
      <c r="G194" s="21" t="str" cm="1">
        <f t="array" ref="G194">_xlfn.LET(_xlpm.x, L195,
         _xlpm.cellAddress, "【 选规格!" &amp; ADDRESS(ROW(选规格[[#This Row],[自检]]),COLUMN(选规格[[#This Row],[自检]])) &amp; "】",
         _xlfn.IFS(ISBLANK(_xlpm.x),   "error:右侧选项不足:" &amp;  _xlpm.cellAddress,
               ISERROR(_xlpm.x),   "error:右侧选项执行失败:" &amp; _xlpm.cellAddress,
               TRUE,             "ok")
)</f>
        <v>ok</v>
      </c>
      <c r="L194" t="str" cm="1">
        <f t="array" ref="L194:N194">IFERROR(_xlfn._xlws.SORT(
    _xlfn.UNIQUE(
        TRANSPOSE(
            _xlfn.FILTERXML("&lt;select&gt;&lt;x&gt;"&amp;SUBSTITUTE(选规格[[#This Row],[规格选项表]],",","&lt;/x&gt;&lt;x&gt;") &amp;"&lt;/x&gt;&lt;/select&gt;","//x")
        )
    )
),"无合适【规格】选项,请清除【CPU】或【内存】后再试")</f>
        <v>标准型S3</v>
      </c>
      <c r="M194" t="str">
        <v>标准型S2</v>
      </c>
      <c r="N194" t="str">
        <v>标准型S1</v>
      </c>
    </row>
    <row r="195" spans="1:17">
      <c r="A195" t="s">
        <v>66</v>
      </c>
      <c r="B195" t="s">
        <v>1879</v>
      </c>
      <c r="C195" s="21" t="s">
        <v>3531</v>
      </c>
      <c r="D195" s="21">
        <v>2</v>
      </c>
      <c r="E195" s="21">
        <v>2</v>
      </c>
      <c r="F195" s="21" t="str">
        <f t="shared" si="3"/>
        <v>选规格!$L$195#</v>
      </c>
      <c r="G195" s="21" t="str" cm="1">
        <f t="array" ref="G195">_xlfn.LET(_xlpm.x, L196,
         _xlpm.cellAddress, "【 选规格!" &amp; ADDRESS(ROW(选规格[[#This Row],[自检]]),COLUMN(选规格[[#This Row],[自检]])) &amp; "】",
         _xlfn.IFS(ISBLANK(_xlpm.x),   "error:右侧选项不足:" &amp;  _xlpm.cellAddress,
               ISERROR(_xlpm.x),   "error:右侧选项执行失败:" &amp; _xlpm.cellAddress,
               TRUE,             "ok")
)</f>
        <v>ok</v>
      </c>
      <c r="L195" t="str" cm="1">
        <f t="array" ref="L195:M195">IFERROR(_xlfn._xlws.SORT(
    _xlfn.UNIQUE(
        TRANSPOSE(
            _xlfn.FILTERXML("&lt;select&gt;&lt;x&gt;"&amp;SUBSTITUTE(选规格[[#This Row],[规格选项表]],",","&lt;/x&gt;&lt;x&gt;") &amp;"&lt;/x&gt;&lt;/select&gt;","//x")
        )
    )
),"无合适【规格】选项,请清除【CPU】或【内存】后再试")</f>
        <v>标准型S2</v>
      </c>
      <c r="M195" t="str">
        <v>标准型S1</v>
      </c>
    </row>
    <row r="196" spans="1:17">
      <c r="A196" t="s">
        <v>66</v>
      </c>
      <c r="B196" t="s">
        <v>1879</v>
      </c>
      <c r="C196" s="21" t="s">
        <v>3570</v>
      </c>
      <c r="D196" s="21">
        <v>56</v>
      </c>
      <c r="E196" s="21">
        <v>224</v>
      </c>
      <c r="F196" s="21" t="str">
        <f t="shared" si="3"/>
        <v>选规格!$L$196#</v>
      </c>
      <c r="G196" s="21" t="str" cm="1">
        <f t="array" ref="G196">_xlfn.LET(_xlpm.x, L197,
         _xlpm.cellAddress, "【 选规格!" &amp; ADDRESS(ROW(选规格[[#This Row],[自检]]),COLUMN(选规格[[#This Row],[自检]])) &amp; "】",
         _xlfn.IFS(ISBLANK(_xlpm.x),   "error:右侧选项不足:" &amp;  _xlpm.cellAddress,
               ISERROR(_xlpm.x),   "error:右侧选项执行失败:" &amp; _xlpm.cellAddress,
               TRUE,             "ok")
)</f>
        <v>ok</v>
      </c>
      <c r="L196" t="str" cm="1">
        <f t="array" ref="L196:M196">IFERROR(_xlfn._xlws.SORT(
    _xlfn.UNIQUE(
        TRANSPOSE(
            _xlfn.FILTERXML("&lt;select&gt;&lt;x&gt;"&amp;SUBSTITUTE(选规格[[#This Row],[规格选项表]],",","&lt;/x&gt;&lt;x&gt;") &amp;"&lt;/x&gt;&lt;/select&gt;","//x")
        )
    )
),"无合适【规格】选项,请清除【CPU】或【内存】后再试")</f>
        <v>标准型S2</v>
      </c>
      <c r="M196" t="str">
        <v>大数据型D1</v>
      </c>
    </row>
    <row r="197" spans="1:17">
      <c r="A197" t="s">
        <v>66</v>
      </c>
      <c r="B197" t="s">
        <v>1879</v>
      </c>
      <c r="C197" s="21" t="s">
        <v>2462</v>
      </c>
      <c r="D197" s="21">
        <v>4</v>
      </c>
      <c r="E197" s="21">
        <v>4</v>
      </c>
      <c r="F197" s="21" t="str">
        <f t="shared" si="3"/>
        <v>选规格!$L$197#</v>
      </c>
      <c r="G197" s="21" t="str" cm="1">
        <f t="array" ref="G197">_xlfn.LET(_xlpm.x, L198,
         _xlpm.cellAddress, "【 选规格!" &amp; ADDRESS(ROW(选规格[[#This Row],[自检]]),COLUMN(选规格[[#This Row],[自检]])) &amp; "】",
         _xlfn.IFS(ISBLANK(_xlpm.x),   "error:右侧选项不足:" &amp;  _xlpm.cellAddress,
               ISERROR(_xlpm.x),   "error:右侧选项执行失败:" &amp; _xlpm.cellAddress,
               TRUE,             "ok")
)</f>
        <v>ok</v>
      </c>
      <c r="L197" t="str" cm="1">
        <f t="array" ref="L197">IFERROR(_xlfn._xlws.SORT(
    _xlfn.UNIQUE(
        TRANSPOSE(
            _xlfn.FILTERXML("&lt;select&gt;&lt;x&gt;"&amp;SUBSTITUTE(选规格[[#This Row],[规格选项表]],",","&lt;/x&gt;&lt;x&gt;") &amp;"&lt;/x&gt;&lt;/select&gt;","//x")
        )
    )
),"无合适【规格】选项,请清除【CPU】或【内存】后再试")</f>
        <v>标准型S1</v>
      </c>
    </row>
    <row r="198" spans="1:17">
      <c r="A198" t="s">
        <v>66</v>
      </c>
      <c r="B198" t="s">
        <v>1879</v>
      </c>
      <c r="C198" s="21" t="s">
        <v>2462</v>
      </c>
      <c r="D198" s="21">
        <v>16</v>
      </c>
      <c r="E198" s="21">
        <v>16</v>
      </c>
      <c r="F198" s="21" t="str">
        <f t="shared" si="3"/>
        <v>选规格!$L$198#</v>
      </c>
      <c r="G198" s="21" t="str" cm="1">
        <f t="array" ref="G198">_xlfn.LET(_xlpm.x, L199,
         _xlpm.cellAddress, "【 选规格!" &amp; ADDRESS(ROW(选规格[[#This Row],[自检]]),COLUMN(选规格[[#This Row],[自检]])) &amp; "】",
         _xlfn.IFS(ISBLANK(_xlpm.x),   "error:右侧选项不足:" &amp;  _xlpm.cellAddress,
               ISERROR(_xlpm.x),   "error:右侧选项执行失败:" &amp; _xlpm.cellAddress,
               TRUE,             "ok")
)</f>
        <v>ok</v>
      </c>
      <c r="L198" t="str" cm="1">
        <f t="array" ref="L198">IFERROR(_xlfn._xlws.SORT(
    _xlfn.UNIQUE(
        TRANSPOSE(
            _xlfn.FILTERXML("&lt;select&gt;&lt;x&gt;"&amp;SUBSTITUTE(选规格[[#This Row],[规格选项表]],",","&lt;/x&gt;&lt;x&gt;") &amp;"&lt;/x&gt;&lt;/select&gt;","//x")
        )
    )
),"无合适【规格】选项,请清除【CPU】或【内存】后再试")</f>
        <v>标准型S1</v>
      </c>
    </row>
    <row r="199" spans="1:17">
      <c r="A199" t="s">
        <v>66</v>
      </c>
      <c r="B199" t="s">
        <v>1879</v>
      </c>
      <c r="C199" s="21" t="s">
        <v>3571</v>
      </c>
      <c r="D199" s="21">
        <v>1</v>
      </c>
      <c r="E199" s="21">
        <v>8</v>
      </c>
      <c r="F199" s="21" t="str">
        <f t="shared" si="3"/>
        <v>选规格!$L$199#</v>
      </c>
      <c r="G199" s="21" t="str" cm="1">
        <f t="array" ref="G199">_xlfn.LET(_xlpm.x, L200,
         _xlpm.cellAddress, "【 选规格!" &amp; ADDRESS(ROW(选规格[[#This Row],[自检]]),COLUMN(选规格[[#This Row],[自检]])) &amp; "】",
         _xlfn.IFS(ISBLANK(_xlpm.x),   "error:右侧选项不足:" &amp;  _xlpm.cellAddress,
               ISERROR(_xlpm.x),   "error:右侧选项执行失败:" &amp; _xlpm.cellAddress,
               TRUE,             "ok")
)</f>
        <v>ok</v>
      </c>
      <c r="L199" t="str" cm="1">
        <f t="array" ref="L199:Q199">IFERROR(_xlfn._xlws.SORT(
    _xlfn.UNIQUE(
        TRANSPOSE(
            _xlfn.FILTERXML("&lt;select&gt;&lt;x&gt;"&amp;SUBSTITUTE(选规格[[#This Row],[规格选项表]],",","&lt;/x&gt;&lt;x&gt;") &amp;"&lt;/x&gt;&lt;/select&gt;","//x")
        )
    )
),"无合适【规格】选项,请清除【CPU】或【内存】后再试")</f>
        <v>内存型MA2</v>
      </c>
      <c r="M199" t="str">
        <v>内存型M6</v>
      </c>
      <c r="N199" t="str">
        <v>内存型M5</v>
      </c>
      <c r="O199" t="str">
        <v>内存型M4</v>
      </c>
      <c r="P199" t="str">
        <v>内存型M2</v>
      </c>
      <c r="Q199" t="str">
        <v>内存型M1</v>
      </c>
    </row>
    <row r="200" spans="1:17">
      <c r="A200" t="s">
        <v>66</v>
      </c>
      <c r="B200" t="s">
        <v>1879</v>
      </c>
      <c r="C200" s="21" t="s">
        <v>3571</v>
      </c>
      <c r="D200" s="21">
        <v>4</v>
      </c>
      <c r="E200" s="21">
        <v>32</v>
      </c>
      <c r="F200" s="21" t="str">
        <f t="shared" si="3"/>
        <v>选规格!$L$200#</v>
      </c>
      <c r="G200" s="21" t="str" cm="1">
        <f t="array" ref="G200">_xlfn.LET(_xlpm.x, L201,
         _xlpm.cellAddress, "【 选规格!" &amp; ADDRESS(ROW(选规格[[#This Row],[自检]]),COLUMN(选规格[[#This Row],[自检]])) &amp; "】",
         _xlfn.IFS(ISBLANK(_xlpm.x),   "error:右侧选项不足:" &amp;  _xlpm.cellAddress,
               ISERROR(_xlpm.x),   "error:右侧选项执行失败:" &amp; _xlpm.cellAddress,
               TRUE,             "ok")
)</f>
        <v>ok</v>
      </c>
      <c r="L200" t="str" cm="1">
        <f t="array" ref="L200:Q200">IFERROR(_xlfn._xlws.SORT(
    _xlfn.UNIQUE(
        TRANSPOSE(
            _xlfn.FILTERXML("&lt;select&gt;&lt;x&gt;"&amp;SUBSTITUTE(选规格[[#This Row],[规格选项表]],",","&lt;/x&gt;&lt;x&gt;") &amp;"&lt;/x&gt;&lt;/select&gt;","//x")
        )
    )
),"无合适【规格】选项,请清除【CPU】或【内存】后再试")</f>
        <v>内存型MA2</v>
      </c>
      <c r="M200" t="str">
        <v>内存型M6</v>
      </c>
      <c r="N200" t="str">
        <v>内存型M5</v>
      </c>
      <c r="O200" t="str">
        <v>内存型M4</v>
      </c>
      <c r="P200" t="str">
        <v>内存型M2</v>
      </c>
      <c r="Q200" t="str">
        <v>内存型M1</v>
      </c>
    </row>
    <row r="201" spans="1:17">
      <c r="A201" t="s">
        <v>66</v>
      </c>
      <c r="B201" t="s">
        <v>1879</v>
      </c>
      <c r="C201" s="21" t="s">
        <v>3571</v>
      </c>
      <c r="D201" s="21">
        <v>8</v>
      </c>
      <c r="E201" s="21">
        <v>64</v>
      </c>
      <c r="F201" s="21" t="str">
        <f t="shared" si="3"/>
        <v>选规格!$L$201#</v>
      </c>
      <c r="G201" s="21" t="str" cm="1">
        <f t="array" ref="G201">_xlfn.LET(_xlpm.x, L202,
         _xlpm.cellAddress, "【 选规格!" &amp; ADDRESS(ROW(选规格[[#This Row],[自检]]),COLUMN(选规格[[#This Row],[自检]])) &amp; "】",
         _xlfn.IFS(ISBLANK(_xlpm.x),   "error:右侧选项不足:" &amp;  _xlpm.cellAddress,
               ISERROR(_xlpm.x),   "error:右侧选项执行失败:" &amp; _xlpm.cellAddress,
               TRUE,             "ok")
)</f>
        <v>ok</v>
      </c>
      <c r="L201" t="str" cm="1">
        <f t="array" ref="L201:Q201">IFERROR(_xlfn._xlws.SORT(
    _xlfn.UNIQUE(
        TRANSPOSE(
            _xlfn.FILTERXML("&lt;select&gt;&lt;x&gt;"&amp;SUBSTITUTE(选规格[[#This Row],[规格选项表]],",","&lt;/x&gt;&lt;x&gt;") &amp;"&lt;/x&gt;&lt;/select&gt;","//x")
        )
    )
),"无合适【规格】选项,请清除【CPU】或【内存】后再试")</f>
        <v>内存型MA2</v>
      </c>
      <c r="M201" t="str">
        <v>内存型M6</v>
      </c>
      <c r="N201" t="str">
        <v>内存型M5</v>
      </c>
      <c r="O201" t="str">
        <v>内存型M4</v>
      </c>
      <c r="P201" t="str">
        <v>内存型M2</v>
      </c>
      <c r="Q201" t="str">
        <v>内存型M1</v>
      </c>
    </row>
    <row r="202" spans="1:17">
      <c r="A202" t="s">
        <v>66</v>
      </c>
      <c r="B202" t="s">
        <v>1879</v>
      </c>
      <c r="C202" s="21" t="s">
        <v>3571</v>
      </c>
      <c r="D202" s="21">
        <v>16</v>
      </c>
      <c r="E202" s="21">
        <v>128</v>
      </c>
      <c r="F202" s="21" t="str">
        <f t="shared" si="3"/>
        <v>选规格!$L$202#</v>
      </c>
      <c r="G202" s="21" t="str" cm="1">
        <f t="array" ref="G202">_xlfn.LET(_xlpm.x, L203,
         _xlpm.cellAddress, "【 选规格!" &amp; ADDRESS(ROW(选规格[[#This Row],[自检]]),COLUMN(选规格[[#This Row],[自检]])) &amp; "】",
         _xlfn.IFS(ISBLANK(_xlpm.x),   "error:右侧选项不足:" &amp;  _xlpm.cellAddress,
               ISERROR(_xlpm.x),   "error:右侧选项执行失败:" &amp; _xlpm.cellAddress,
               TRUE,             "ok")
)</f>
        <v>ok</v>
      </c>
      <c r="L202" t="str" cm="1">
        <f t="array" ref="L202:Q202">IFERROR(_xlfn._xlws.SORT(
    _xlfn.UNIQUE(
        TRANSPOSE(
            _xlfn.FILTERXML("&lt;select&gt;&lt;x&gt;"&amp;SUBSTITUTE(选规格[[#This Row],[规格选项表]],",","&lt;/x&gt;&lt;x&gt;") &amp;"&lt;/x&gt;&lt;/select&gt;","//x")
        )
    )
),"无合适【规格】选项,请清除【CPU】或【内存】后再试")</f>
        <v>内存型MA2</v>
      </c>
      <c r="M202" t="str">
        <v>内存型M6</v>
      </c>
      <c r="N202" t="str">
        <v>内存型M5</v>
      </c>
      <c r="O202" t="str">
        <v>内存型M4</v>
      </c>
      <c r="P202" t="str">
        <v>内存型M2</v>
      </c>
      <c r="Q202" t="str">
        <v>内存型M1</v>
      </c>
    </row>
    <row r="203" spans="1:17">
      <c r="A203" t="s">
        <v>66</v>
      </c>
      <c r="B203" t="s">
        <v>1879</v>
      </c>
      <c r="C203" s="21" t="s">
        <v>3571</v>
      </c>
      <c r="D203" s="21">
        <v>32</v>
      </c>
      <c r="E203" s="21">
        <v>256</v>
      </c>
      <c r="F203" s="21" t="str">
        <f t="shared" si="3"/>
        <v>选规格!$L$203#</v>
      </c>
      <c r="G203" s="21" t="str" cm="1">
        <f t="array" ref="G203">_xlfn.LET(_xlpm.x, L204,
         _xlpm.cellAddress, "【 选规格!" &amp; ADDRESS(ROW(选规格[[#This Row],[自检]]),COLUMN(选规格[[#This Row],[自检]])) &amp; "】",
         _xlfn.IFS(ISBLANK(_xlpm.x),   "error:右侧选项不足:" &amp;  _xlpm.cellAddress,
               ISERROR(_xlpm.x),   "error:右侧选项执行失败:" &amp; _xlpm.cellAddress,
               TRUE,             "ok")
)</f>
        <v>ok</v>
      </c>
      <c r="L203" t="str" cm="1">
        <f t="array" ref="L203:Q203">IFERROR(_xlfn._xlws.SORT(
    _xlfn.UNIQUE(
        TRANSPOSE(
            _xlfn.FILTERXML("&lt;select&gt;&lt;x&gt;"&amp;SUBSTITUTE(选规格[[#This Row],[规格选项表]],",","&lt;/x&gt;&lt;x&gt;") &amp;"&lt;/x&gt;&lt;/select&gt;","//x")
        )
    )
),"无合适【规格】选项,请清除【CPU】或【内存】后再试")</f>
        <v>内存型MA2</v>
      </c>
      <c r="M203" t="str">
        <v>内存型M6</v>
      </c>
      <c r="N203" t="str">
        <v>内存型M5</v>
      </c>
      <c r="O203" t="str">
        <v>内存型M4</v>
      </c>
      <c r="P203" t="str">
        <v>内存型M2</v>
      </c>
      <c r="Q203" t="str">
        <v>内存型M1</v>
      </c>
    </row>
    <row r="204" spans="1:17">
      <c r="A204" t="s">
        <v>66</v>
      </c>
      <c r="B204" t="s">
        <v>1879</v>
      </c>
      <c r="C204" s="21" t="s">
        <v>3533</v>
      </c>
      <c r="D204" s="21">
        <v>48</v>
      </c>
      <c r="E204" s="21">
        <v>384</v>
      </c>
      <c r="F204" s="21" t="str">
        <f t="shared" si="3"/>
        <v>选规格!$L$204#</v>
      </c>
      <c r="G204" s="21" t="str" cm="1">
        <f t="array" ref="G204">_xlfn.LET(_xlpm.x, L205,
         _xlpm.cellAddress, "【 选规格!" &amp; ADDRESS(ROW(选规格[[#This Row],[自检]]),COLUMN(选规格[[#This Row],[自检]])) &amp; "】",
         _xlfn.IFS(ISBLANK(_xlpm.x),   "error:右侧选项不足:" &amp;  _xlpm.cellAddress,
               ISERROR(_xlpm.x),   "error:右侧选项执行失败:" &amp; _xlpm.cellAddress,
               TRUE,             "ok")
)</f>
        <v>ok</v>
      </c>
      <c r="L204" t="str" cm="1">
        <f t="array" ref="L204:M204">IFERROR(_xlfn._xlws.SORT(
    _xlfn.UNIQUE(
        TRANSPOSE(
            _xlfn.FILTERXML("&lt;select&gt;&lt;x&gt;"&amp;SUBSTITUTE(选规格[[#This Row],[规格选项表]],",","&lt;/x&gt;&lt;x&gt;") &amp;"&lt;/x&gt;&lt;/select&gt;","//x")
        )
    )
),"无合适【规格】选项,请清除【CPU】或【内存】后再试")</f>
        <v>内存型MA2</v>
      </c>
      <c r="M204" t="str">
        <v>内存型M2</v>
      </c>
    </row>
    <row r="205" spans="1:17">
      <c r="A205" t="s">
        <v>66</v>
      </c>
      <c r="B205" t="s">
        <v>1879</v>
      </c>
      <c r="C205" s="21" t="s">
        <v>2503</v>
      </c>
      <c r="D205" s="21">
        <v>2</v>
      </c>
      <c r="E205" s="21">
        <v>12</v>
      </c>
      <c r="F205" s="21" t="str">
        <f t="shared" si="3"/>
        <v>选规格!$L$205#</v>
      </c>
      <c r="G205" s="21" t="str" cm="1">
        <f t="array" ref="G205">_xlfn.LET(_xlpm.x, L206,
         _xlpm.cellAddress, "【 选规格!" &amp; ADDRESS(ROW(选规格[[#This Row],[自检]]),COLUMN(选规格[[#This Row],[自检]])) &amp; "】",
         _xlfn.IFS(ISBLANK(_xlpm.x),   "error:右侧选项不足:" &amp;  _xlpm.cellAddress,
               ISERROR(_xlpm.x),   "error:右侧选项执行失败:" &amp; _xlpm.cellAddress,
               TRUE,             "ok")
)</f>
        <v>ok</v>
      </c>
      <c r="L205" t="str" cm="1">
        <f t="array" ref="L205">IFERROR(_xlfn._xlws.SORT(
    _xlfn.UNIQUE(
        TRANSPOSE(
            _xlfn.FILTERXML("&lt;select&gt;&lt;x&gt;"&amp;SUBSTITUTE(选规格[[#This Row],[规格选项表]],",","&lt;/x&gt;&lt;x&gt;") &amp;"&lt;/x&gt;&lt;/select&gt;","//x")
        )
    )
),"无合适【规格】选项,请清除【CPU】或【内存】后再试")</f>
        <v>内存型M6</v>
      </c>
    </row>
    <row r="206" spans="1:17">
      <c r="A206" t="s">
        <v>66</v>
      </c>
      <c r="B206" t="s">
        <v>1879</v>
      </c>
      <c r="C206" s="21" t="s">
        <v>2503</v>
      </c>
      <c r="D206" s="21">
        <v>62</v>
      </c>
      <c r="E206" s="21">
        <v>470</v>
      </c>
      <c r="F206" s="21" t="str">
        <f t="shared" si="3"/>
        <v>选规格!$L$206#</v>
      </c>
      <c r="G206" s="21" t="str" cm="1">
        <f t="array" ref="G206">_xlfn.LET(_xlpm.x, L207,
         _xlpm.cellAddress, "【 选规格!" &amp; ADDRESS(ROW(选规格[[#This Row],[自检]]),COLUMN(选规格[[#This Row],[自检]])) &amp; "】",
         _xlfn.IFS(ISBLANK(_xlpm.x),   "error:右侧选项不足:" &amp;  _xlpm.cellAddress,
               ISERROR(_xlpm.x),   "error:右侧选项执行失败:" &amp; _xlpm.cellAddress,
               TRUE,             "ok")
)</f>
        <v>ok</v>
      </c>
      <c r="L206" t="str" cm="1">
        <f t="array" ref="L206">IFERROR(_xlfn._xlws.SORT(
    _xlfn.UNIQUE(
        TRANSPOSE(
            _xlfn.FILTERXML("&lt;select&gt;&lt;x&gt;"&amp;SUBSTITUTE(选规格[[#This Row],[规格选项表]],",","&lt;/x&gt;&lt;x&gt;") &amp;"&lt;/x&gt;&lt;/select&gt;","//x")
        )
    )
),"无合适【规格】选项,请清除【CPU】或【内存】后再试")</f>
        <v>内存型M6</v>
      </c>
    </row>
    <row r="207" spans="1:17">
      <c r="A207" t="s">
        <v>66</v>
      </c>
      <c r="B207" t="s">
        <v>1879</v>
      </c>
      <c r="C207" s="21" t="s">
        <v>3572</v>
      </c>
      <c r="D207" s="21">
        <v>64</v>
      </c>
      <c r="E207" s="21">
        <v>512</v>
      </c>
      <c r="F207" s="21" t="str">
        <f t="shared" si="3"/>
        <v>选规格!$L$207#</v>
      </c>
      <c r="G207" s="21" t="str" cm="1">
        <f t="array" ref="G207">_xlfn.LET(_xlpm.x, L208,
         _xlpm.cellAddress, "【 选规格!" &amp; ADDRESS(ROW(选规格[[#This Row],[自检]]),COLUMN(选规格[[#This Row],[自检]])) &amp; "】",
         _xlfn.IFS(ISBLANK(_xlpm.x),   "error:右侧选项不足:" &amp;  _xlpm.cellAddress,
               ISERROR(_xlpm.x),   "error:右侧选项执行失败:" &amp; _xlpm.cellAddress,
               TRUE,             "ok")
)</f>
        <v>ok</v>
      </c>
      <c r="L207" t="str" cm="1">
        <f t="array" ref="L207:N207">IFERROR(_xlfn._xlws.SORT(
    _xlfn.UNIQUE(
        TRANSPOSE(
            _xlfn.FILTERXML("&lt;select&gt;&lt;x&gt;"&amp;SUBSTITUTE(选规格[[#This Row],[规格选项表]],",","&lt;/x&gt;&lt;x&gt;") &amp;"&lt;/x&gt;&lt;/select&gt;","//x")
        )
    )
),"无合适【规格】选项,请清除【CPU】或【内存】后再试")</f>
        <v>内存型M6</v>
      </c>
      <c r="M207" t="str">
        <v>内存型M5</v>
      </c>
      <c r="N207" t="str">
        <v>内存型M4</v>
      </c>
    </row>
    <row r="208" spans="1:17">
      <c r="A208" t="s">
        <v>66</v>
      </c>
      <c r="B208" t="s">
        <v>1879</v>
      </c>
      <c r="C208" s="21" t="s">
        <v>2503</v>
      </c>
      <c r="D208" s="21">
        <v>124</v>
      </c>
      <c r="E208" s="21">
        <v>940</v>
      </c>
      <c r="F208" s="21" t="str">
        <f t="shared" si="3"/>
        <v>选规格!$L$208#</v>
      </c>
      <c r="G208" s="21" t="str" cm="1">
        <f t="array" ref="G208">_xlfn.LET(_xlpm.x, L209,
         _xlpm.cellAddress, "【 选规格!" &amp; ADDRESS(ROW(选规格[[#This Row],[自检]]),COLUMN(选规格[[#This Row],[自检]])) &amp; "】",
         _xlfn.IFS(ISBLANK(_xlpm.x),   "error:右侧选项不足:" &amp;  _xlpm.cellAddress,
               ISERROR(_xlpm.x),   "error:右侧选项执行失败:" &amp; _xlpm.cellAddress,
               TRUE,             "ok")
)</f>
        <v>ok</v>
      </c>
      <c r="L208" t="str" cm="1">
        <f t="array" ref="L208">IFERROR(_xlfn._xlws.SORT(
    _xlfn.UNIQUE(
        TRANSPOSE(
            _xlfn.FILTERXML("&lt;select&gt;&lt;x&gt;"&amp;SUBSTITUTE(选规格[[#This Row],[规格选项表]],",","&lt;/x&gt;&lt;x&gt;") &amp;"&lt;/x&gt;&lt;/select&gt;","//x")
        )
    )
),"无合适【规格】选项,请清除【CPU】或【内存】后再试")</f>
        <v>内存型M6</v>
      </c>
    </row>
    <row r="209" spans="1:15">
      <c r="A209" t="s">
        <v>66</v>
      </c>
      <c r="B209" t="s">
        <v>1879</v>
      </c>
      <c r="C209" s="21" t="s">
        <v>3573</v>
      </c>
      <c r="D209" s="21">
        <v>2</v>
      </c>
      <c r="E209" s="21">
        <v>16</v>
      </c>
      <c r="F209" s="21" t="str">
        <f t="shared" si="3"/>
        <v>选规格!$L$209#</v>
      </c>
      <c r="G209" s="21" t="str" cm="1">
        <f t="array" ref="G209">_xlfn.LET(_xlpm.x, L210,
         _xlpm.cellAddress, "【 选规格!" &amp; ADDRESS(ROW(选规格[[#This Row],[自检]]),COLUMN(选规格[[#This Row],[自检]])) &amp; "】",
         _xlfn.IFS(ISBLANK(_xlpm.x),   "error:右侧选项不足:" &amp;  _xlpm.cellAddress,
               ISERROR(_xlpm.x),   "error:右侧选项执行失败:" &amp; _xlpm.cellAddress,
               TRUE,             "ok")
)</f>
        <v>ok</v>
      </c>
      <c r="L209" t="str" cm="1">
        <f t="array" ref="L209:O209">IFERROR(_xlfn._xlws.SORT(
    _xlfn.UNIQUE(
        TRANSPOSE(
            _xlfn.FILTERXML("&lt;select&gt;&lt;x&gt;"&amp;SUBSTITUTE(选规格[[#This Row],[规格选项表]],",","&lt;/x&gt;&lt;x&gt;") &amp;"&lt;/x&gt;&lt;/select&gt;","//x")
        )
    )
),"无合适【规格】选项,请清除【CPU】或【内存】后再试")</f>
        <v>内存型M5</v>
      </c>
      <c r="M209" t="str">
        <v>内存型M4</v>
      </c>
      <c r="N209" t="str">
        <v>内存型M2</v>
      </c>
      <c r="O209" t="str">
        <v>内存型M1</v>
      </c>
    </row>
    <row r="210" spans="1:15">
      <c r="A210" t="s">
        <v>66</v>
      </c>
      <c r="B210" t="s">
        <v>1879</v>
      </c>
      <c r="C210" s="21" t="s">
        <v>3573</v>
      </c>
      <c r="D210" s="21">
        <v>12</v>
      </c>
      <c r="E210" s="21">
        <v>96</v>
      </c>
      <c r="F210" s="21" t="str">
        <f t="shared" si="3"/>
        <v>选规格!$L$210#</v>
      </c>
      <c r="G210" s="21" t="str" cm="1">
        <f t="array" ref="G210">_xlfn.LET(_xlpm.x, L211,
         _xlpm.cellAddress, "【 选规格!" &amp; ADDRESS(ROW(选规格[[#This Row],[自检]]),COLUMN(选规格[[#This Row],[自检]])) &amp; "】",
         _xlfn.IFS(ISBLANK(_xlpm.x),   "error:右侧选项不足:" &amp;  _xlpm.cellAddress,
               ISERROR(_xlpm.x),   "error:右侧选项执行失败:" &amp; _xlpm.cellAddress,
               TRUE,             "ok")
)</f>
        <v>ok</v>
      </c>
      <c r="L210" t="str" cm="1">
        <f t="array" ref="L210:O210">IFERROR(_xlfn._xlws.SORT(
    _xlfn.UNIQUE(
        TRANSPOSE(
            _xlfn.FILTERXML("&lt;select&gt;&lt;x&gt;"&amp;SUBSTITUTE(选规格[[#This Row],[规格选项表]],",","&lt;/x&gt;&lt;x&gt;") &amp;"&lt;/x&gt;&lt;/select&gt;","//x")
        )
    )
),"无合适【规格】选项,请清除【CPU】或【内存】后再试")</f>
        <v>内存型M5</v>
      </c>
      <c r="M210" t="str">
        <v>内存型M4</v>
      </c>
      <c r="N210" t="str">
        <v>内存型M2</v>
      </c>
      <c r="O210" t="str">
        <v>内存型M1</v>
      </c>
    </row>
    <row r="211" spans="1:15">
      <c r="A211" t="s">
        <v>66</v>
      </c>
      <c r="B211" t="s">
        <v>1879</v>
      </c>
      <c r="C211" s="21" t="s">
        <v>3574</v>
      </c>
      <c r="D211" s="21">
        <v>24</v>
      </c>
      <c r="E211" s="21">
        <v>192</v>
      </c>
      <c r="F211" s="21" t="str">
        <f t="shared" si="3"/>
        <v>选规格!$L$211#</v>
      </c>
      <c r="G211" s="21" t="str" cm="1">
        <f t="array" ref="G211">_xlfn.LET(_xlpm.x, L212,
         _xlpm.cellAddress, "【 选规格!" &amp; ADDRESS(ROW(选规格[[#This Row],[自检]]),COLUMN(选规格[[#This Row],[自检]])) &amp; "】",
         _xlfn.IFS(ISBLANK(_xlpm.x),   "error:右侧选项不足:" &amp;  _xlpm.cellAddress,
               ISERROR(_xlpm.x),   "error:右侧选项执行失败:" &amp; _xlpm.cellAddress,
               TRUE,             "ok")
)</f>
        <v>ok</v>
      </c>
      <c r="L211" t="str" cm="1">
        <f t="array" ref="L211:N211">IFERROR(_xlfn._xlws.SORT(
    _xlfn.UNIQUE(
        TRANSPOSE(
            _xlfn.FILTERXML("&lt;select&gt;&lt;x&gt;"&amp;SUBSTITUTE(选规格[[#This Row],[规格选项表]],",","&lt;/x&gt;&lt;x&gt;") &amp;"&lt;/x&gt;&lt;/select&gt;","//x")
        )
    )
),"无合适【规格】选项,请清除【CPU】或【内存】后再试")</f>
        <v>内存型M5</v>
      </c>
      <c r="M211" t="str">
        <v>内存型M2</v>
      </c>
      <c r="N211" t="str">
        <v>内存型M1</v>
      </c>
    </row>
    <row r="212" spans="1:15">
      <c r="A212" t="s">
        <v>66</v>
      </c>
      <c r="B212" t="s">
        <v>1879</v>
      </c>
      <c r="C212" s="21" t="s">
        <v>2513</v>
      </c>
      <c r="D212" s="21">
        <v>84</v>
      </c>
      <c r="E212" s="21">
        <v>700</v>
      </c>
      <c r="F212" s="21" t="str">
        <f t="shared" si="3"/>
        <v>选规格!$L$212#</v>
      </c>
      <c r="G212" s="21" t="str" cm="1">
        <f t="array" ref="G212">_xlfn.LET(_xlpm.x, L213,
         _xlpm.cellAddress, "【 选规格!" &amp; ADDRESS(ROW(选规格[[#This Row],[自检]]),COLUMN(选规格[[#This Row],[自检]])) &amp; "】",
         _xlfn.IFS(ISBLANK(_xlpm.x),   "error:右侧选项不足:" &amp;  _xlpm.cellAddress,
               ISERROR(_xlpm.x),   "error:右侧选项执行失败:" &amp; _xlpm.cellAddress,
               TRUE,             "ok")
)</f>
        <v>ok</v>
      </c>
      <c r="L212" t="str" cm="1">
        <f t="array" ref="L212">IFERROR(_xlfn._xlws.SORT(
    _xlfn.UNIQUE(
        TRANSPOSE(
            _xlfn.FILTERXML("&lt;select&gt;&lt;x&gt;"&amp;SUBSTITUTE(选规格[[#This Row],[规格选项表]],",","&lt;/x&gt;&lt;x&gt;") &amp;"&lt;/x&gt;&lt;/select&gt;","//x")
        )
    )
),"无合适【规格】选项,请清除【CPU】或【内存】后再试")</f>
        <v>内存型M5</v>
      </c>
    </row>
    <row r="213" spans="1:15">
      <c r="A213" t="s">
        <v>66</v>
      </c>
      <c r="B213" t="s">
        <v>1879</v>
      </c>
      <c r="C213" s="21" t="s">
        <v>2522</v>
      </c>
      <c r="D213" s="21">
        <v>12</v>
      </c>
      <c r="E213" s="21">
        <v>144</v>
      </c>
      <c r="F213" s="21" t="str">
        <f t="shared" si="3"/>
        <v>选规格!$L$213#</v>
      </c>
      <c r="G213" s="21" t="str" cm="1">
        <f t="array" ref="G213">_xlfn.LET(_xlpm.x, L214,
         _xlpm.cellAddress, "【 选规格!" &amp; ADDRESS(ROW(选规格[[#This Row],[自检]]),COLUMN(选规格[[#This Row],[自检]])) &amp; "】",
         _xlfn.IFS(ISBLANK(_xlpm.x),   "error:右侧选项不足:" &amp;  _xlpm.cellAddress,
               ISERROR(_xlpm.x),   "error:右侧选项执行失败:" &amp; _xlpm.cellAddress,
               TRUE,             "ok")
)</f>
        <v>ok</v>
      </c>
      <c r="L213" t="str" cm="1">
        <f t="array" ref="L213">IFERROR(_xlfn._xlws.SORT(
    _xlfn.UNIQUE(
        TRANSPOSE(
            _xlfn.FILTERXML("&lt;select&gt;&lt;x&gt;"&amp;SUBSTITUTE(选规格[[#This Row],[规格选项表]],",","&lt;/x&gt;&lt;x&gt;") &amp;"&lt;/x&gt;&lt;/select&gt;","//x")
        )
    )
),"无合适【规格】选项,请清除【CPU】或【内存】后再试")</f>
        <v>内存型M4</v>
      </c>
    </row>
    <row r="214" spans="1:15">
      <c r="A214" t="s">
        <v>66</v>
      </c>
      <c r="B214" t="s">
        <v>1879</v>
      </c>
      <c r="C214" s="21" t="s">
        <v>2522</v>
      </c>
      <c r="D214" s="21">
        <v>16</v>
      </c>
      <c r="E214" s="21">
        <v>192</v>
      </c>
      <c r="F214" s="21" t="str">
        <f t="shared" si="3"/>
        <v>选规格!$L$214#</v>
      </c>
      <c r="G214" s="21" t="str" cm="1">
        <f t="array" ref="G214">_xlfn.LET(_xlpm.x, L215,
         _xlpm.cellAddress, "【 选规格!" &amp; ADDRESS(ROW(选规格[[#This Row],[自检]]),COLUMN(选规格[[#This Row],[自检]])) &amp; "】",
         _xlfn.IFS(ISBLANK(_xlpm.x),   "error:右侧选项不足:" &amp;  _xlpm.cellAddress,
               ISERROR(_xlpm.x),   "error:右侧选项执行失败:" &amp; _xlpm.cellAddress,
               TRUE,             "ok")
)</f>
        <v>ok</v>
      </c>
      <c r="L214" t="str" cm="1">
        <f t="array" ref="L214">IFERROR(_xlfn._xlws.SORT(
    _xlfn.UNIQUE(
        TRANSPOSE(
            _xlfn.FILTERXML("&lt;select&gt;&lt;x&gt;"&amp;SUBSTITUTE(选规格[[#This Row],[规格选项表]],",","&lt;/x&gt;&lt;x&gt;") &amp;"&lt;/x&gt;&lt;/select&gt;","//x")
        )
    )
),"无合适【规格】选项,请清除【CPU】或【内存】后再试")</f>
        <v>内存型M4</v>
      </c>
    </row>
    <row r="215" spans="1:15">
      <c r="A215" t="s">
        <v>66</v>
      </c>
      <c r="B215" t="s">
        <v>1879</v>
      </c>
      <c r="C215" s="21" t="s">
        <v>2522</v>
      </c>
      <c r="D215" s="21">
        <v>32</v>
      </c>
      <c r="E215" s="21">
        <v>384</v>
      </c>
      <c r="F215" s="21" t="str">
        <f t="shared" si="3"/>
        <v>选规格!$L$215#</v>
      </c>
      <c r="G215" s="21" t="str" cm="1">
        <f t="array" ref="G215">_xlfn.LET(_xlpm.x, L216,
         _xlpm.cellAddress, "【 选规格!" &amp; ADDRESS(ROW(选规格[[#This Row],[自检]]),COLUMN(选规格[[#This Row],[自检]])) &amp; "】",
         _xlfn.IFS(ISBLANK(_xlpm.x),   "error:右侧选项不足:" &amp;  _xlpm.cellAddress,
               ISERROR(_xlpm.x),   "error:右侧选项执行失败:" &amp; _xlpm.cellAddress,
               TRUE,             "ok")
)</f>
        <v>ok</v>
      </c>
      <c r="L215" t="str" cm="1">
        <f t="array" ref="L215">IFERROR(_xlfn._xlws.SORT(
    _xlfn.UNIQUE(
        TRANSPOSE(
            _xlfn.FILTERXML("&lt;select&gt;&lt;x&gt;"&amp;SUBSTITUTE(选规格[[#This Row],[规格选项表]],",","&lt;/x&gt;&lt;x&gt;") &amp;"&lt;/x&gt;&lt;/select&gt;","//x")
        )
    )
),"无合适【规格】选项,请清除【CPU】或【内存】后再试")</f>
        <v>内存型M4</v>
      </c>
    </row>
    <row r="216" spans="1:15">
      <c r="A216" t="s">
        <v>66</v>
      </c>
      <c r="B216" t="s">
        <v>1879</v>
      </c>
      <c r="C216" s="21" t="s">
        <v>2522</v>
      </c>
      <c r="D216" s="21">
        <v>72</v>
      </c>
      <c r="E216" s="21">
        <v>648</v>
      </c>
      <c r="F216" s="21" t="str">
        <f t="shared" si="3"/>
        <v>选规格!$L$216#</v>
      </c>
      <c r="G216" s="21" t="str" cm="1">
        <f t="array" ref="G216">_xlfn.LET(_xlpm.x, L217,
         _xlpm.cellAddress, "【 选规格!" &amp; ADDRESS(ROW(选规格[[#This Row],[自检]]),COLUMN(选规格[[#This Row],[自检]])) &amp; "】",
         _xlfn.IFS(ISBLANK(_xlpm.x),   "error:右侧选项不足:" &amp;  _xlpm.cellAddress,
               ISERROR(_xlpm.x),   "error:右侧选项执行失败:" &amp; _xlpm.cellAddress,
               TRUE,             "ok")
)</f>
        <v>ok</v>
      </c>
      <c r="L216" t="str" cm="1">
        <f t="array" ref="L216">IFERROR(_xlfn._xlws.SORT(
    _xlfn.UNIQUE(
        TRANSPOSE(
            _xlfn.FILTERXML("&lt;select&gt;&lt;x&gt;"&amp;SUBSTITUTE(选规格[[#This Row],[规格选项表]],",","&lt;/x&gt;&lt;x&gt;") &amp;"&lt;/x&gt;&lt;/select&gt;","//x")
        )
    )
),"无合适【规格】选项,请清除【CPU】或【内存】后再试")</f>
        <v>内存型M4</v>
      </c>
    </row>
    <row r="217" spans="1:15">
      <c r="A217" t="s">
        <v>66</v>
      </c>
      <c r="B217" t="s">
        <v>1879</v>
      </c>
      <c r="C217" s="21" t="s">
        <v>3541</v>
      </c>
      <c r="D217" s="21">
        <v>56</v>
      </c>
      <c r="E217" s="21">
        <v>448</v>
      </c>
      <c r="F217" s="21" t="str">
        <f t="shared" si="3"/>
        <v>选规格!$L$217#</v>
      </c>
      <c r="G217" s="21" t="str" cm="1">
        <f t="array" ref="G217">_xlfn.LET(_xlpm.x, L218,
         _xlpm.cellAddress, "【 选规格!" &amp; ADDRESS(ROW(选规格[[#This Row],[自检]]),COLUMN(选规格[[#This Row],[自检]])) &amp; "】",
         _xlfn.IFS(ISBLANK(_xlpm.x),   "error:右侧选项不足:" &amp;  _xlpm.cellAddress,
               ISERROR(_xlpm.x),   "error:右侧选项执行失败:" &amp; _xlpm.cellAddress,
               TRUE,             "ok")
)</f>
        <v>ok</v>
      </c>
      <c r="L217" t="str" cm="1">
        <f t="array" ref="L217:M217">IFERROR(_xlfn._xlws.SORT(
    _xlfn.UNIQUE(
        TRANSPOSE(
            _xlfn.FILTERXML("&lt;select&gt;&lt;x&gt;"&amp;SUBSTITUTE(选规格[[#This Row],[规格选项表]],",","&lt;/x&gt;&lt;x&gt;") &amp;"&lt;/x&gt;&lt;/select&gt;","//x")
        )
    )
),"无合适【规格】选项,请清除【CPU】或【内存】后再试")</f>
        <v>内存型M2</v>
      </c>
      <c r="M217" t="str">
        <v>GPU计算型GN8</v>
      </c>
    </row>
    <row r="218" spans="1:15">
      <c r="A218" t="s">
        <v>66</v>
      </c>
      <c r="B218" t="s">
        <v>1879</v>
      </c>
      <c r="C218" s="21" t="s">
        <v>2567</v>
      </c>
      <c r="D218" s="21">
        <v>16</v>
      </c>
      <c r="E218" s="21">
        <v>96</v>
      </c>
      <c r="F218" s="21" t="str">
        <f t="shared" si="3"/>
        <v>选规格!$L$218#</v>
      </c>
      <c r="G218" s="21" t="str" cm="1">
        <f t="array" ref="G218">_xlfn.LET(_xlpm.x, L219,
         _xlpm.cellAddress, "【 选规格!" &amp; ADDRESS(ROW(选规格[[#This Row],[自检]]),COLUMN(选规格[[#This Row],[自检]])) &amp; "】",
         _xlfn.IFS(ISBLANK(_xlpm.x),   "error:右侧选项不足:" &amp;  _xlpm.cellAddress,
               ISERROR(_xlpm.x),   "error:右侧选项执行失败:" &amp; _xlpm.cellAddress,
               TRUE,             "ok")
)</f>
        <v>ok</v>
      </c>
      <c r="L218" t="str" cm="1">
        <f t="array" ref="L218">IFERROR(_xlfn._xlws.SORT(
    _xlfn.UNIQUE(
        TRANSPOSE(
            _xlfn.FILTERXML("&lt;select&gt;&lt;x&gt;"&amp;SUBSTITUTE(选规格[[#This Row],[规格选项表]],",","&lt;/x&gt;&lt;x&gt;") &amp;"&lt;/x&gt;&lt;/select&gt;","//x")
        )
    )
),"无合适【规格】选项,请清除【CPU】或【内存】后再试")</f>
        <v>GPU计算型GT4</v>
      </c>
    </row>
    <row r="219" spans="1:15">
      <c r="A219" t="s">
        <v>66</v>
      </c>
      <c r="B219" t="s">
        <v>1879</v>
      </c>
      <c r="C219" s="21" t="s">
        <v>2567</v>
      </c>
      <c r="D219" s="21">
        <v>32</v>
      </c>
      <c r="E219" s="21">
        <v>192</v>
      </c>
      <c r="F219" s="21" t="str">
        <f t="shared" si="3"/>
        <v>选规格!$L$219#</v>
      </c>
      <c r="G219" s="21" t="str" cm="1">
        <f t="array" ref="G219">_xlfn.LET(_xlpm.x, L220,
         _xlpm.cellAddress, "【 选规格!" &amp; ADDRESS(ROW(选规格[[#This Row],[自检]]),COLUMN(选规格[[#This Row],[自检]])) &amp; "】",
         _xlfn.IFS(ISBLANK(_xlpm.x),   "error:右侧选项不足:" &amp;  _xlpm.cellAddress,
               ISERROR(_xlpm.x),   "error:右侧选项执行失败:" &amp; _xlpm.cellAddress,
               TRUE,             "ok")
)</f>
        <v>ok</v>
      </c>
      <c r="L219" t="str" cm="1">
        <f t="array" ref="L219">IFERROR(_xlfn._xlws.SORT(
    _xlfn.UNIQUE(
        TRANSPOSE(
            _xlfn.FILTERXML("&lt;select&gt;&lt;x&gt;"&amp;SUBSTITUTE(选规格[[#This Row],[规格选项表]],",","&lt;/x&gt;&lt;x&gt;") &amp;"&lt;/x&gt;&lt;/select&gt;","//x")
        )
    )
),"无合适【规格】选项,请清除【CPU】或【内存】后再试")</f>
        <v>GPU计算型GT4</v>
      </c>
    </row>
    <row r="220" spans="1:15">
      <c r="A220" t="s">
        <v>66</v>
      </c>
      <c r="B220" t="s">
        <v>1879</v>
      </c>
      <c r="C220" s="21" t="s">
        <v>2567</v>
      </c>
      <c r="D220" s="21">
        <v>82</v>
      </c>
      <c r="E220" s="21">
        <v>474</v>
      </c>
      <c r="F220" s="21" t="str">
        <f t="shared" si="3"/>
        <v>选规格!$L$220#</v>
      </c>
      <c r="G220" s="21" t="str" cm="1">
        <f t="array" ref="G220">_xlfn.LET(_xlpm.x, L221,
         _xlpm.cellAddress, "【 选规格!" &amp; ADDRESS(ROW(选规格[[#This Row],[自检]]),COLUMN(选规格[[#This Row],[自检]])) &amp; "】",
         _xlfn.IFS(ISBLANK(_xlpm.x),   "error:右侧选项不足:" &amp;  _xlpm.cellAddress,
               ISERROR(_xlpm.x),   "error:右侧选项执行失败:" &amp; _xlpm.cellAddress,
               TRUE,             "ok")
)</f>
        <v>ok</v>
      </c>
      <c r="L220" t="str" cm="1">
        <f t="array" ref="L220">IFERROR(_xlfn._xlws.SORT(
    _xlfn.UNIQUE(
        TRANSPOSE(
            _xlfn.FILTERXML("&lt;select&gt;&lt;x&gt;"&amp;SUBSTITUTE(选规格[[#This Row],[规格选项表]],",","&lt;/x&gt;&lt;x&gt;") &amp;"&lt;/x&gt;&lt;/select&gt;","//x")
        )
    )
),"无合适【规格】选项,请清除【CPU】或【内存】后再试")</f>
        <v>GPU计算型GT4</v>
      </c>
    </row>
    <row r="221" spans="1:15">
      <c r="A221" t="s">
        <v>66</v>
      </c>
      <c r="B221" t="s">
        <v>1879</v>
      </c>
      <c r="C221" s="21" t="s">
        <v>2567</v>
      </c>
      <c r="D221" s="21">
        <v>164</v>
      </c>
      <c r="E221" s="21">
        <v>948</v>
      </c>
      <c r="F221" s="21" t="str">
        <f t="shared" si="3"/>
        <v>选规格!$L$221#</v>
      </c>
      <c r="G221" s="21" t="str" cm="1">
        <f t="array" ref="G221">_xlfn.LET(_xlpm.x, L222,
         _xlpm.cellAddress, "【 选规格!" &amp; ADDRESS(ROW(选规格[[#This Row],[自检]]),COLUMN(选规格[[#This Row],[自检]])) &amp; "】",
         _xlfn.IFS(ISBLANK(_xlpm.x),   "error:右侧选项不足:" &amp;  _xlpm.cellAddress,
               ISERROR(_xlpm.x),   "error:右侧选项执行失败:" &amp; _xlpm.cellAddress,
               TRUE,             "ok")
)</f>
        <v>ok</v>
      </c>
      <c r="L221" t="str" cm="1">
        <f t="array" ref="L221">IFERROR(_xlfn._xlws.SORT(
    _xlfn.UNIQUE(
        TRANSPOSE(
            _xlfn.FILTERXML("&lt;select&gt;&lt;x&gt;"&amp;SUBSTITUTE(选规格[[#This Row],[规格选项表]],",","&lt;/x&gt;&lt;x&gt;") &amp;"&lt;/x&gt;&lt;/select&gt;","//x")
        )
    )
),"无合适【规格】选项,请清除【CPU】或【内存】后再试")</f>
        <v>GPU计算型GT4</v>
      </c>
    </row>
    <row r="222" spans="1:15">
      <c r="A222" t="s">
        <v>66</v>
      </c>
      <c r="B222" t="s">
        <v>1879</v>
      </c>
      <c r="C222" s="21" t="s">
        <v>2572</v>
      </c>
      <c r="D222" s="21">
        <v>6</v>
      </c>
      <c r="E222" s="21">
        <v>56</v>
      </c>
      <c r="F222" s="21" t="str">
        <f t="shared" si="3"/>
        <v>选规格!$L$222#</v>
      </c>
      <c r="G222" s="21" t="str" cm="1">
        <f t="array" ref="G222">_xlfn.LET(_xlpm.x, L223,
         _xlpm.cellAddress, "【 选规格!" &amp; ADDRESS(ROW(选规格[[#This Row],[自检]]),COLUMN(选规格[[#This Row],[自检]])) &amp; "】",
         _xlfn.IFS(ISBLANK(_xlpm.x),   "error:右侧选项不足:" &amp;  _xlpm.cellAddress,
               ISERROR(_xlpm.x),   "error:右侧选项执行失败:" &amp; _xlpm.cellAddress,
               TRUE,             "ok")
)</f>
        <v>ok</v>
      </c>
      <c r="L222" t="str" cm="1">
        <f t="array" ref="L222">IFERROR(_xlfn._xlws.SORT(
    _xlfn.UNIQUE(
        TRANSPOSE(
            _xlfn.FILTERXML("&lt;select&gt;&lt;x&gt;"&amp;SUBSTITUTE(选规格[[#This Row],[规格选项表]],",","&lt;/x&gt;&lt;x&gt;") &amp;"&lt;/x&gt;&lt;/select&gt;","//x")
        )
    )
),"无合适【规格】选项,请清除【CPU】或【内存】后再试")</f>
        <v>GPU计算型GN8</v>
      </c>
    </row>
    <row r="223" spans="1:15">
      <c r="A223" t="s">
        <v>66</v>
      </c>
      <c r="B223" t="s">
        <v>1879</v>
      </c>
      <c r="C223" s="21" t="s">
        <v>2572</v>
      </c>
      <c r="D223" s="21">
        <v>14</v>
      </c>
      <c r="E223" s="21">
        <v>112</v>
      </c>
      <c r="F223" s="21" t="str">
        <f t="shared" si="3"/>
        <v>选规格!$L$223#</v>
      </c>
      <c r="G223" s="21" t="str" cm="1">
        <f t="array" ref="G223">_xlfn.LET(_xlpm.x, L224,
         _xlpm.cellAddress, "【 选规格!" &amp; ADDRESS(ROW(选规格[[#This Row],[自检]]),COLUMN(选规格[[#This Row],[自检]])) &amp; "】",
         _xlfn.IFS(ISBLANK(_xlpm.x),   "error:右侧选项不足:" &amp;  _xlpm.cellAddress,
               ISERROR(_xlpm.x),   "error:右侧选项执行失败:" &amp; _xlpm.cellAddress,
               TRUE,             "ok")
)</f>
        <v>ok</v>
      </c>
      <c r="L223" t="str" cm="1">
        <f t="array" ref="L223">IFERROR(_xlfn._xlws.SORT(
    _xlfn.UNIQUE(
        TRANSPOSE(
            _xlfn.FILTERXML("&lt;select&gt;&lt;x&gt;"&amp;SUBSTITUTE(选规格[[#This Row],[规格选项表]],",","&lt;/x&gt;&lt;x&gt;") &amp;"&lt;/x&gt;&lt;/select&gt;","//x")
        )
    )
),"无合适【规格】选项,请清除【CPU】或【内存】后再试")</f>
        <v>GPU计算型GN8</v>
      </c>
    </row>
    <row r="224" spans="1:15">
      <c r="A224" t="s">
        <v>66</v>
      </c>
      <c r="B224" t="s">
        <v>1879</v>
      </c>
      <c r="C224" s="21" t="s">
        <v>2572</v>
      </c>
      <c r="D224" s="21">
        <v>28</v>
      </c>
      <c r="E224" s="21">
        <v>224</v>
      </c>
      <c r="F224" s="21" t="str">
        <f t="shared" si="3"/>
        <v>选规格!$L$224#</v>
      </c>
      <c r="G224" s="21" t="str" cm="1">
        <f t="array" ref="G224">_xlfn.LET(_xlpm.x, L225,
         _xlpm.cellAddress, "【 选规格!" &amp; ADDRESS(ROW(选规格[[#This Row],[自检]]),COLUMN(选规格[[#This Row],[自检]])) &amp; "】",
         _xlfn.IFS(ISBLANK(_xlpm.x),   "error:右侧选项不足:" &amp;  _xlpm.cellAddress,
               ISERROR(_xlpm.x),   "error:右侧选项执行失败:" &amp; _xlpm.cellAddress,
               TRUE,             "ok")
)</f>
        <v>ok</v>
      </c>
      <c r="L224" t="str" cm="1">
        <f t="array" ref="L224">IFERROR(_xlfn._xlws.SORT(
    _xlfn.UNIQUE(
        TRANSPOSE(
            _xlfn.FILTERXML("&lt;select&gt;&lt;x&gt;"&amp;SUBSTITUTE(选规格[[#This Row],[规格选项表]],",","&lt;/x&gt;&lt;x&gt;") &amp;"&lt;/x&gt;&lt;/select&gt;","//x")
        )
    )
),"无合适【规格】选项,请清除【CPU】或【内存】后再试")</f>
        <v>GPU计算型GN8</v>
      </c>
    </row>
    <row r="225" spans="1:32">
      <c r="A225" t="s">
        <v>66</v>
      </c>
      <c r="B225" t="s">
        <v>1879</v>
      </c>
      <c r="C225" s="21" t="s">
        <v>3542</v>
      </c>
      <c r="D225" s="21">
        <v>4</v>
      </c>
      <c r="E225" s="21">
        <v>20</v>
      </c>
      <c r="F225" s="21" t="str">
        <f t="shared" si="3"/>
        <v>选规格!$L$225#</v>
      </c>
      <c r="G225" s="21" t="str" cm="1">
        <f t="array" ref="G225">_xlfn.LET(_xlpm.x, L226,
         _xlpm.cellAddress, "【 选规格!" &amp; ADDRESS(ROW(选规格[[#This Row],[自检]]),COLUMN(选规格[[#This Row],[自检]])) &amp; "】",
         _xlfn.IFS(ISBLANK(_xlpm.x),   "error:右侧选项不足:" &amp;  _xlpm.cellAddress,
               ISERROR(_xlpm.x),   "error:右侧选项执行失败:" &amp; _xlpm.cellAddress,
               TRUE,             "ok")
)</f>
        <v>ok</v>
      </c>
      <c r="L225" t="str" cm="1">
        <f t="array" ref="L225:M225">IFERROR(_xlfn._xlws.SORT(
    _xlfn.UNIQUE(
        TRANSPOSE(
            _xlfn.FILTERXML("&lt;select&gt;&lt;x&gt;"&amp;SUBSTITUTE(选规格[[#This Row],[规格选项表]],",","&lt;/x&gt;&lt;x&gt;") &amp;"&lt;/x&gt;&lt;/select&gt;","//x")
        )
    )
),"无合适【规格】选项,请清除【CPU】或【内存】后再试")</f>
        <v>GPU计算型GN7</v>
      </c>
      <c r="M225" t="str">
        <v>GPU计算型GN6S</v>
      </c>
    </row>
    <row r="226" spans="1:32">
      <c r="A226" t="s">
        <v>66</v>
      </c>
      <c r="B226" t="s">
        <v>1879</v>
      </c>
      <c r="C226" s="21" t="s">
        <v>3477</v>
      </c>
      <c r="D226" s="21">
        <v>10</v>
      </c>
      <c r="E226" s="21">
        <v>40</v>
      </c>
      <c r="F226" s="21" t="str">
        <f t="shared" si="3"/>
        <v>选规格!$L$226#</v>
      </c>
      <c r="G226" s="21" t="str" cm="1">
        <f t="array" ref="G226">_xlfn.LET(_xlpm.x, L227,
         _xlpm.cellAddress, "【 选规格!" &amp; ADDRESS(ROW(选规格[[#This Row],[自检]]),COLUMN(选规格[[#This Row],[自检]])) &amp; "】",
         _xlfn.IFS(ISBLANK(_xlpm.x),   "error:右侧选项不足:" &amp;  _xlpm.cellAddress,
               ISERROR(_xlpm.x),   "error:右侧选项执行失败:" &amp; _xlpm.cellAddress,
               TRUE,             "ok")
)</f>
        <v>ok</v>
      </c>
      <c r="L226" t="str" cm="1">
        <f t="array" ref="L226:M226">IFERROR(_xlfn._xlws.SORT(
    _xlfn.UNIQUE(
        TRANSPOSE(
            _xlfn.FILTERXML("&lt;select&gt;&lt;x&gt;"&amp;SUBSTITUTE(选规格[[#This Row],[规格选项表]],",","&lt;/x&gt;&lt;x&gt;") &amp;"&lt;/x&gt;&lt;/select&gt;","//x")
        )
    )
),"无合适【规格】选项,请清除【CPU】或【内存】后再试")</f>
        <v>GPU计算型GN7</v>
      </c>
      <c r="M226" t="str">
        <v>GPU计算型GN10Xp</v>
      </c>
    </row>
    <row r="227" spans="1:32">
      <c r="A227" t="s">
        <v>66</v>
      </c>
      <c r="B227" t="s">
        <v>1879</v>
      </c>
      <c r="C227" s="21" t="s">
        <v>3477</v>
      </c>
      <c r="D227" s="21">
        <v>20</v>
      </c>
      <c r="E227" s="21">
        <v>80</v>
      </c>
      <c r="F227" s="21" t="str">
        <f t="shared" si="3"/>
        <v>选规格!$L$227#</v>
      </c>
      <c r="G227" s="21" t="str" cm="1">
        <f t="array" ref="G227">_xlfn.LET(_xlpm.x, L228,
         _xlpm.cellAddress, "【 选规格!" &amp; ADDRESS(ROW(选规格[[#This Row],[自检]]),COLUMN(选规格[[#This Row],[自检]])) &amp; "】",
         _xlfn.IFS(ISBLANK(_xlpm.x),   "error:右侧选项不足:" &amp;  _xlpm.cellAddress,
               ISERROR(_xlpm.x),   "error:右侧选项执行失败:" &amp; _xlpm.cellAddress,
               TRUE,             "ok")
)</f>
        <v>ok</v>
      </c>
      <c r="L227" t="str" cm="1">
        <f t="array" ref="L227:M227">IFERROR(_xlfn._xlws.SORT(
    _xlfn.UNIQUE(
        TRANSPOSE(
            _xlfn.FILTERXML("&lt;select&gt;&lt;x&gt;"&amp;SUBSTITUTE(选规格[[#This Row],[规格选项表]],",","&lt;/x&gt;&lt;x&gt;") &amp;"&lt;/x&gt;&lt;/select&gt;","//x")
        )
    )
),"无合适【规格】选项,请清除【CPU】或【内存】后再试")</f>
        <v>GPU计算型GN7</v>
      </c>
      <c r="M227" t="str">
        <v>GPU计算型GN10Xp</v>
      </c>
    </row>
    <row r="228" spans="1:32">
      <c r="A228" t="s">
        <v>66</v>
      </c>
      <c r="B228" t="s">
        <v>1879</v>
      </c>
      <c r="C228" s="21" t="s">
        <v>3477</v>
      </c>
      <c r="D228" s="21">
        <v>40</v>
      </c>
      <c r="E228" s="21">
        <v>160</v>
      </c>
      <c r="F228" s="21" t="str">
        <f t="shared" si="3"/>
        <v>选规格!$L$228#</v>
      </c>
      <c r="G228" s="21" t="str" cm="1">
        <f t="array" ref="G228">_xlfn.LET(_xlpm.x, L229,
         _xlpm.cellAddress, "【 选规格!" &amp; ADDRESS(ROW(选规格[[#This Row],[自检]]),COLUMN(选规格[[#This Row],[自检]])) &amp; "】",
         _xlfn.IFS(ISBLANK(_xlpm.x),   "error:右侧选项不足:" &amp;  _xlpm.cellAddress,
               ISERROR(_xlpm.x),   "error:右侧选项执行失败:" &amp; _xlpm.cellAddress,
               TRUE,             "ok")
)</f>
        <v>ok</v>
      </c>
      <c r="L228" t="str" cm="1">
        <f t="array" ref="L228:M228">IFERROR(_xlfn._xlws.SORT(
    _xlfn.UNIQUE(
        TRANSPOSE(
            _xlfn.FILTERXML("&lt;select&gt;&lt;x&gt;"&amp;SUBSTITUTE(选规格[[#This Row],[规格选项表]],",","&lt;/x&gt;&lt;x&gt;") &amp;"&lt;/x&gt;&lt;/select&gt;","//x")
        )
    )
),"无合适【规格】选项,请清除【CPU】或【内存】后再试")</f>
        <v>GPU计算型GN7</v>
      </c>
      <c r="M228" t="str">
        <v>GPU计算型GN10Xp</v>
      </c>
    </row>
    <row r="229" spans="1:32">
      <c r="A229" t="s">
        <v>66</v>
      </c>
      <c r="B229" t="s">
        <v>1879</v>
      </c>
      <c r="C229" s="21" t="s">
        <v>3543</v>
      </c>
      <c r="D229" s="21">
        <v>8</v>
      </c>
      <c r="E229" s="21">
        <v>40</v>
      </c>
      <c r="F229" s="21" t="str">
        <f t="shared" si="3"/>
        <v>选规格!$L$229#</v>
      </c>
      <c r="G229" s="21" t="str" cm="1">
        <f t="array" ref="G229">_xlfn.LET(_xlpm.x, L230,
         _xlpm.cellAddress, "【 选规格!" &amp; ADDRESS(ROW(选规格[[#This Row],[自检]]),COLUMN(选规格[[#This Row],[自检]])) &amp; "】",
         _xlfn.IFS(ISBLANK(_xlpm.x),   "error:右侧选项不足:" &amp;  _xlpm.cellAddress,
               ISERROR(_xlpm.x),   "error:右侧选项执行失败:" &amp; _xlpm.cellAddress,
               TRUE,             "ok")
)</f>
        <v>ok</v>
      </c>
      <c r="L229" t="str" cm="1">
        <f t="array" ref="L229:M229">IFERROR(_xlfn._xlws.SORT(
    _xlfn.UNIQUE(
        TRANSPOSE(
            _xlfn.FILTERXML("&lt;select&gt;&lt;x&gt;"&amp;SUBSTITUTE(选规格[[#This Row],[规格选项表]],",","&lt;/x&gt;&lt;x&gt;") &amp;"&lt;/x&gt;&lt;/select&gt;","//x")
        )
    )
),"无合适【规格】选项,请清除【CPU】或【内存】后再试")</f>
        <v>GPU计算型GN6S</v>
      </c>
      <c r="M229" t="str">
        <v>GPU计算型GN10X</v>
      </c>
    </row>
    <row r="230" spans="1:32">
      <c r="A230" t="s">
        <v>66</v>
      </c>
      <c r="B230" t="s">
        <v>1879</v>
      </c>
      <c r="C230" s="21" t="s">
        <v>2951</v>
      </c>
      <c r="D230" s="21">
        <v>28</v>
      </c>
      <c r="E230" s="21">
        <v>48</v>
      </c>
      <c r="F230" s="21" t="str">
        <f t="shared" si="3"/>
        <v>选规格!$L$230#</v>
      </c>
      <c r="G230" s="21" t="str" cm="1">
        <f t="array" ref="G230">_xlfn.LET(_xlpm.x, L231,
         _xlpm.cellAddress, "【 选规格!" &amp; ADDRESS(ROW(选规格[[#This Row],[自检]]),COLUMN(选规格[[#This Row],[自检]])) &amp; "】",
         _xlfn.IFS(ISBLANK(_xlpm.x),   "error:右侧选项不足:" &amp;  _xlpm.cellAddress,
               ISERROR(_xlpm.x),   "error:右侧选项执行失败:" &amp; _xlpm.cellAddress,
               TRUE,             "ok")
)</f>
        <v>ok</v>
      </c>
      <c r="L230" t="str" cm="1">
        <f t="array" ref="L230">IFERROR(_xlfn._xlws.SORT(
    _xlfn.UNIQUE(
        TRANSPOSE(
            _xlfn.FILTERXML("&lt;select&gt;&lt;x&gt;"&amp;SUBSTITUTE(选规格[[#This Row],[规格选项表]],",","&lt;/x&gt;&lt;x&gt;") &amp;"&lt;/x&gt;&lt;/select&gt;","//x")
        )
    )
),"无合适【规格】选项,请清除【CPU】或【内存】后再试")</f>
        <v>GPU计算型GN6</v>
      </c>
    </row>
    <row r="231" spans="1:32">
      <c r="A231" t="s">
        <v>66</v>
      </c>
      <c r="B231" t="s">
        <v>1879</v>
      </c>
      <c r="C231" s="21" t="s">
        <v>2951</v>
      </c>
      <c r="D231" s="21">
        <v>56</v>
      </c>
      <c r="E231" s="21">
        <v>96</v>
      </c>
      <c r="F231" s="21" t="str">
        <f t="shared" si="3"/>
        <v>选规格!$L$231#</v>
      </c>
      <c r="G231" s="21" t="str" cm="1">
        <f t="array" ref="G231">_xlfn.LET(_xlpm.x, L232,
         _xlpm.cellAddress, "【 选规格!" &amp; ADDRESS(ROW(选规格[[#This Row],[自检]]),COLUMN(选规格[[#This Row],[自检]])) &amp; "】",
         _xlfn.IFS(ISBLANK(_xlpm.x),   "error:右侧选项不足:" &amp;  _xlpm.cellAddress,
               ISERROR(_xlpm.x),   "error:右侧选项执行失败:" &amp; _xlpm.cellAddress,
               TRUE,             "ok")
)</f>
        <v>ok</v>
      </c>
      <c r="L231" t="str" cm="1">
        <f t="array" ref="L231">IFERROR(_xlfn._xlws.SORT(
    _xlfn.UNIQUE(
        TRANSPOSE(
            _xlfn.FILTERXML("&lt;select&gt;&lt;x&gt;"&amp;SUBSTITUTE(选规格[[#This Row],[规格选项表]],",","&lt;/x&gt;&lt;x&gt;") &amp;"&lt;/x&gt;&lt;/select&gt;","//x")
        )
    )
),"无合适【规格】选项,请清除【CPU】或【内存】后再试")</f>
        <v>GPU计算型GN6</v>
      </c>
    </row>
    <row r="232" spans="1:32">
      <c r="A232" t="s">
        <v>66</v>
      </c>
      <c r="B232" t="s">
        <v>1879</v>
      </c>
      <c r="C232" s="21" t="s">
        <v>2593</v>
      </c>
      <c r="D232" s="21">
        <v>36</v>
      </c>
      <c r="E232" s="21">
        <v>160</v>
      </c>
      <c r="F232" s="21" t="str">
        <f t="shared" si="3"/>
        <v>选规格!$L$232#</v>
      </c>
      <c r="G232" s="21" t="str" cm="1">
        <f t="array" ref="G232">_xlfn.LET(_xlpm.x, L233,
         _xlpm.cellAddress, "【 选规格!" &amp; ADDRESS(ROW(选规格[[#This Row],[自检]]),COLUMN(选规格[[#This Row],[自检]])) &amp; "】",
         _xlfn.IFS(ISBLANK(_xlpm.x),   "error:右侧选项不足:" &amp;  _xlpm.cellAddress,
               ISERROR(_xlpm.x),   "error:右侧选项执行失败:" &amp; _xlpm.cellAddress,
               TRUE,             "ok")
)</f>
        <v>ok</v>
      </c>
      <c r="L232" t="str" cm="1">
        <f t="array" ref="L232">IFERROR(_xlfn._xlws.SORT(
    _xlfn.UNIQUE(
        TRANSPOSE(
            _xlfn.FILTERXML("&lt;select&gt;&lt;x&gt;"&amp;SUBSTITUTE(选规格[[#This Row],[规格选项表]],",","&lt;/x&gt;&lt;x&gt;") &amp;"&lt;/x&gt;&lt;/select&gt;","//x")
        )
    )
),"无合适【规格】选项,请清除【CPU】或【内存】后再试")</f>
        <v>GPU计算型GN10X</v>
      </c>
    </row>
    <row r="233" spans="1:32">
      <c r="A233" t="s">
        <v>66</v>
      </c>
      <c r="B233" t="s">
        <v>1879</v>
      </c>
      <c r="C233" s="21" t="s">
        <v>2593</v>
      </c>
      <c r="D233" s="21">
        <v>72</v>
      </c>
      <c r="E233" s="21">
        <v>320</v>
      </c>
      <c r="F233" s="21" t="str">
        <f t="shared" si="3"/>
        <v>选规格!$L$233#</v>
      </c>
      <c r="G233" s="21" t="str" cm="1">
        <f t="array" ref="G233">_xlfn.LET(_xlpm.x, L234,
         _xlpm.cellAddress, "【 选规格!" &amp; ADDRESS(ROW(选规格[[#This Row],[自检]]),COLUMN(选规格[[#This Row],[自检]])) &amp; "】",
         _xlfn.IFS(ISBLANK(_xlpm.x),   "error:右侧选项不足:" &amp;  _xlpm.cellAddress,
               ISERROR(_xlpm.x),   "error:右侧选项执行失败:" &amp; _xlpm.cellAddress,
               TRUE,             "ok")
)</f>
        <v>ok</v>
      </c>
      <c r="L233" t="str" cm="1">
        <f t="array" ref="L233">IFERROR(_xlfn._xlws.SORT(
    _xlfn.UNIQUE(
        TRANSPOSE(
            _xlfn.FILTERXML("&lt;select&gt;&lt;x&gt;"&amp;SUBSTITUTE(选规格[[#This Row],[规格选项表]],",","&lt;/x&gt;&lt;x&gt;") &amp;"&lt;/x&gt;&lt;/select&gt;","//x")
        )
    )
),"无合适【规格】选项,请清除【CPU】或【内存】后再试")</f>
        <v>GPU计算型GN10X</v>
      </c>
    </row>
    <row r="234" spans="1:32">
      <c r="A234" t="s">
        <v>66</v>
      </c>
      <c r="B234" t="s">
        <v>1879</v>
      </c>
      <c r="C234" s="21" t="s">
        <v>2598</v>
      </c>
      <c r="D234" s="21">
        <v>90</v>
      </c>
      <c r="E234" s="21">
        <v>226</v>
      </c>
      <c r="F234" s="21" t="str">
        <f t="shared" si="3"/>
        <v>选规格!$L$234#</v>
      </c>
      <c r="G234" s="21" t="str" cm="1">
        <f t="array" ref="G234">_xlfn.LET(_xlpm.x, L235,
         _xlpm.cellAddress, "【 选规格!" &amp; ADDRESS(ROW(选规格[[#This Row],[自检]]),COLUMN(选规格[[#This Row],[自检]])) &amp; "】",
         _xlfn.IFS(ISBLANK(_xlpm.x),   "error:右侧选项不足:" &amp;  _xlpm.cellAddress,
               ISERROR(_xlpm.x),   "error:右侧选项执行失败:" &amp; _xlpm.cellAddress,
               TRUE,             "ok")
)</f>
        <v>ok</v>
      </c>
      <c r="L234" t="str" cm="1">
        <f t="array" ref="L234">IFERROR(_xlfn._xlws.SORT(
    _xlfn.UNIQUE(
        TRANSPOSE(
            _xlfn.FILTERXML("&lt;select&gt;&lt;x&gt;"&amp;SUBSTITUTE(选规格[[#This Row],[规格选项表]],",","&lt;/x&gt;&lt;x&gt;") &amp;"&lt;/x&gt;&lt;/select&gt;","//x")
        )
    )
),"无合适【规格】选项,请清除【CPU】或【内存】后再试")</f>
        <v>GPU推理型GI3X</v>
      </c>
    </row>
    <row r="235" spans="1:32">
      <c r="A235" t="s">
        <v>66</v>
      </c>
      <c r="B235" t="s">
        <v>1879</v>
      </c>
      <c r="C235" s="21" t="s">
        <v>2598</v>
      </c>
      <c r="D235" s="21">
        <v>180</v>
      </c>
      <c r="E235" s="21">
        <v>452</v>
      </c>
      <c r="F235" s="21" t="str">
        <f t="shared" si="3"/>
        <v>选规格!$L$235#</v>
      </c>
      <c r="G235" s="21" t="str" cm="1">
        <f t="array" ref="G235">_xlfn.LET(_xlpm.x, L236,
         _xlpm.cellAddress, "【 选规格!" &amp; ADDRESS(ROW(选规格[[#This Row],[自检]]),COLUMN(选规格[[#This Row],[自检]])) &amp; "】",
         _xlfn.IFS(ISBLANK(_xlpm.x),   "error:右侧选项不足:" &amp;  _xlpm.cellAddress,
               ISERROR(_xlpm.x),   "error:右侧选项执行失败:" &amp; _xlpm.cellAddress,
               TRUE,             "ok")
)</f>
        <v>ok</v>
      </c>
      <c r="L235" t="str" cm="1">
        <f t="array" ref="L235">IFERROR(_xlfn._xlws.SORT(
    _xlfn.UNIQUE(
        TRANSPOSE(
            _xlfn.FILTERXML("&lt;select&gt;&lt;x&gt;"&amp;SUBSTITUTE(选规格[[#This Row],[规格选项表]],",","&lt;/x&gt;&lt;x&gt;") &amp;"&lt;/x&gt;&lt;/select&gt;","//x")
        )
    )
),"无合适【规格】选项,请清除【CPU】或【内存】后再试")</f>
        <v>GPU推理型GI3X</v>
      </c>
    </row>
    <row r="236" spans="1:32">
      <c r="A236" t="s">
        <v>66</v>
      </c>
      <c r="B236" t="s">
        <v>1879</v>
      </c>
      <c r="C236" s="21" t="s">
        <v>2604</v>
      </c>
      <c r="D236" s="21">
        <v>10</v>
      </c>
      <c r="E236" s="21">
        <v>88</v>
      </c>
      <c r="F236" s="21" t="str">
        <f t="shared" si="3"/>
        <v>选规格!$L$236#</v>
      </c>
      <c r="G236" s="21" t="str" cm="1">
        <f t="array" ref="G236">_xlfn.LET(_xlpm.x, L237,
         _xlpm.cellAddress, "【 选规格!" &amp; ADDRESS(ROW(选规格[[#This Row],[自检]]),COLUMN(选规格[[#This Row],[自检]])) &amp; "】",
         _xlfn.IFS(ISBLANK(_xlpm.x),   "error:右侧选项不足:" &amp;  _xlpm.cellAddress,
               ISERROR(_xlpm.x),   "error:右侧选项执行失败:" &amp; _xlpm.cellAddress,
               TRUE,             "ok")
)</f>
        <v>ok</v>
      </c>
      <c r="L236" t="str" cm="1">
        <f t="array" ref="L236">IFERROR(_xlfn._xlws.SORT(
    _xlfn.UNIQUE(
        TRANSPOSE(
            _xlfn.FILTERXML("&lt;select&gt;&lt;x&gt;"&amp;SUBSTITUTE(选规格[[#This Row],[规格选项表]],",","&lt;/x&gt;&lt;x&gt;") &amp;"&lt;/x&gt;&lt;/select&gt;","//x")
        )
    )
),"无合适【规格】选项,请清除【CPU】或【内存】后再试")</f>
        <v>FPGA加速型FX4</v>
      </c>
    </row>
    <row r="237" spans="1:32">
      <c r="A237" t="s">
        <v>66</v>
      </c>
      <c r="B237" t="s">
        <v>1879</v>
      </c>
      <c r="C237" s="21" t="s">
        <v>2604</v>
      </c>
      <c r="D237" s="21">
        <v>22</v>
      </c>
      <c r="E237" s="21">
        <v>176</v>
      </c>
      <c r="F237" s="21" t="str">
        <f t="shared" si="3"/>
        <v>选规格!$L$237#</v>
      </c>
      <c r="G237" s="21" t="str" cm="1">
        <f t="array" ref="G237">_xlfn.LET(_xlpm.x, L238,
         _xlpm.cellAddress, "【 选规格!" &amp; ADDRESS(ROW(选规格[[#This Row],[自检]]),COLUMN(选规格[[#This Row],[自检]])) &amp; "】",
         _xlfn.IFS(ISBLANK(_xlpm.x),   "error:右侧选项不足:" &amp;  _xlpm.cellAddress,
               ISERROR(_xlpm.x),   "error:右侧选项执行失败:" &amp; _xlpm.cellAddress,
               TRUE,             "ok")
)</f>
        <v>ok</v>
      </c>
      <c r="L237" t="str" cm="1">
        <f t="array" ref="L237">IFERROR(_xlfn._xlws.SORT(
    _xlfn.UNIQUE(
        TRANSPOSE(
            _xlfn.FILTERXML("&lt;select&gt;&lt;x&gt;"&amp;SUBSTITUTE(选规格[[#This Row],[规格选项表]],",","&lt;/x&gt;&lt;x&gt;") &amp;"&lt;/x&gt;&lt;/select&gt;","//x")
        )
    )
),"无合适【规格】选项,请清除【CPU】或【内存】后再试")</f>
        <v>FPGA加速型FX4</v>
      </c>
    </row>
    <row r="238" spans="1:32">
      <c r="A238" t="s">
        <v>66</v>
      </c>
      <c r="B238" t="s">
        <v>1879</v>
      </c>
      <c r="C238" s="21" t="s">
        <v>2604</v>
      </c>
      <c r="D238" s="21">
        <v>44</v>
      </c>
      <c r="E238" s="21">
        <v>352</v>
      </c>
      <c r="F238" s="21" t="str">
        <f t="shared" si="3"/>
        <v>选规格!$L$238#</v>
      </c>
      <c r="G238" s="21" t="str" cm="1">
        <f t="array" ref="G238">_xlfn.LET(_xlpm.x, L239,
         _xlpm.cellAddress, "【 选规格!" &amp; ADDRESS(ROW(选规格[[#This Row],[自检]]),COLUMN(选规格[[#This Row],[自检]])) &amp; "】",
         _xlfn.IFS(ISBLANK(_xlpm.x),   "error:右侧选项不足:" &amp;  _xlpm.cellAddress,
               ISERROR(_xlpm.x),   "error:右侧选项执行失败:" &amp; _xlpm.cellAddress,
               TRUE,             "ok")
)</f>
        <v>ok</v>
      </c>
      <c r="L238" t="str" cm="1">
        <f t="array" ref="L238">IFERROR(_xlfn._xlws.SORT(
    _xlfn.UNIQUE(
        TRANSPOSE(
            _xlfn.FILTERXML("&lt;select&gt;&lt;x&gt;"&amp;SUBSTITUTE(选规格[[#This Row],[规格选项表]],",","&lt;/x&gt;&lt;x&gt;") &amp;"&lt;/x&gt;&lt;/select&gt;","//x")
        )
    )
),"无合适【规格】选项,请清除【CPU】或【内存】后再试")</f>
        <v>FPGA加速型FX4</v>
      </c>
    </row>
    <row r="239" spans="1:32">
      <c r="A239" t="s">
        <v>66</v>
      </c>
      <c r="B239" t="s">
        <v>11</v>
      </c>
      <c r="C239" s="21" t="s">
        <v>3500</v>
      </c>
      <c r="D239" s="21">
        <v>96</v>
      </c>
      <c r="E239" s="21">
        <v>384</v>
      </c>
      <c r="F239" s="21" t="str">
        <f t="shared" si="3"/>
        <v>选规格!$L$239#</v>
      </c>
      <c r="G239" s="21" t="str" cm="1">
        <f t="array" ref="G239">_xlfn.LET(_xlpm.x, L240,
         _xlpm.cellAddress, "【 选规格!" &amp; ADDRESS(ROW(选规格[[#This Row],[自检]]),COLUMN(选规格[[#This Row],[自检]])) &amp; "】",
         _xlfn.IFS(ISBLANK(_xlpm.x),   "error:右侧选项不足:" &amp;  _xlpm.cellAddress,
               ISERROR(_xlpm.x),   "error:右侧选项执行失败:" &amp; _xlpm.cellAddress,
               TRUE,             "ok")
)</f>
        <v>ok</v>
      </c>
      <c r="L239" t="str" cm="1">
        <f t="array" ref="L239:N239">IFERROR(_xlfn._xlws.SORT(
    _xlfn.UNIQUE(
        TRANSPOSE(
            _xlfn.FILTERXML("&lt;select&gt;&lt;x&gt;"&amp;SUBSTITUTE(选规格[[#This Row],[规格选项表]],",","&lt;/x&gt;&lt;x&gt;") &amp;"&lt;/x&gt;&lt;/select&gt;","//x")
        )
    )
),"无合适【规格】选项,请清除【CPU】或【内存】后再试")</f>
        <v>高IO型黑石物理服务器BMI5</v>
      </c>
      <c r="M239" t="str">
        <v>标准型SA3</v>
      </c>
      <c r="N239" t="str">
        <v>GPU型黑石物理服务器BMG5t</v>
      </c>
    </row>
    <row r="240" spans="1:32">
      <c r="A240" t="s">
        <v>66</v>
      </c>
      <c r="B240" t="s">
        <v>11</v>
      </c>
      <c r="C240" s="21" t="s">
        <v>3576</v>
      </c>
      <c r="D240" s="21">
        <v>16</v>
      </c>
      <c r="E240" s="21">
        <v>64</v>
      </c>
      <c r="F240" s="21" t="str">
        <f t="shared" si="3"/>
        <v>选规格!$L$240#</v>
      </c>
      <c r="G240" s="21" t="str" cm="1">
        <f t="array" ref="G240">_xlfn.LET(_xlpm.x, L241,
         _xlpm.cellAddress, "【 选规格!" &amp; ADDRESS(ROW(选规格[[#This Row],[自检]]),COLUMN(选规格[[#This Row],[自检]])) &amp; "】",
         _xlfn.IFS(ISBLANK(_xlpm.x),   "error:右侧选项不足:" &amp;  _xlpm.cellAddress,
               ISERROR(_xlpm.x),   "error:右侧选项执行失败:" &amp; _xlpm.cellAddress,
               TRUE,             "ok")
)</f>
        <v>ok</v>
      </c>
      <c r="L240" t="str" cm="1">
        <f t="array" ref="L240:AF240">IFERROR(_xlfn._xlws.SORT(
    _xlfn.UNIQUE(
        TRANSPOSE(
            _xlfn.FILTERXML("&lt;select&gt;&lt;x&gt;"&amp;SUBSTITUTE(选规格[[#This Row],[规格选项表]],",","&lt;/x&gt;&lt;x&gt;") &amp;"&lt;/x&gt;&lt;/select&gt;","//x")
        )
    )
),"无合适【规格】选项,请清除【CPU】或【内存】后再试")</f>
        <v>高IO型IT5</v>
      </c>
      <c r="M240" t="str">
        <v>高IO型IT3</v>
      </c>
      <c r="N240" t="str">
        <v>高IO型I3</v>
      </c>
      <c r="O240" t="str">
        <v>计算网络增强型CN3</v>
      </c>
      <c r="P240" t="str">
        <v>计算型C5</v>
      </c>
      <c r="Q240" t="str">
        <v>计算型C4</v>
      </c>
      <c r="R240" t="str">
        <v>计算型C3</v>
      </c>
      <c r="S240" t="str">
        <v>计算型C2</v>
      </c>
      <c r="T240" t="str">
        <v>标准网络优化型SN3ne</v>
      </c>
      <c r="U240" t="str">
        <v>标准存储增强型S5se</v>
      </c>
      <c r="V240" t="str">
        <v>标准型SA3</v>
      </c>
      <c r="W240" t="str">
        <v>标准型SA2</v>
      </c>
      <c r="X240" t="str">
        <v>标准型SA1</v>
      </c>
      <c r="Y240" t="str">
        <v>标准型S6</v>
      </c>
      <c r="Z240" t="str">
        <v>标准型S5</v>
      </c>
      <c r="AA240" t="str">
        <v>标准型S4</v>
      </c>
      <c r="AB240" t="str">
        <v>标准型S3</v>
      </c>
      <c r="AC240" t="str">
        <v>标准型S2</v>
      </c>
      <c r="AD240" t="str">
        <v>大数据型D3</v>
      </c>
      <c r="AE240" t="str">
        <v>大数据型D2</v>
      </c>
      <c r="AF240" t="str">
        <v>大数据型D1</v>
      </c>
    </row>
    <row r="241" spans="1:31">
      <c r="A241" t="s">
        <v>66</v>
      </c>
      <c r="B241" t="s">
        <v>11</v>
      </c>
      <c r="C241" s="21" t="s">
        <v>3577</v>
      </c>
      <c r="D241" s="21">
        <v>32</v>
      </c>
      <c r="E241" s="21">
        <v>128</v>
      </c>
      <c r="F241" s="21" t="str">
        <f t="shared" si="3"/>
        <v>选规格!$L$241#</v>
      </c>
      <c r="G241" s="21" t="str" cm="1">
        <f t="array" ref="G241">_xlfn.LET(_xlpm.x, L242,
         _xlpm.cellAddress, "【 选规格!" &amp; ADDRESS(ROW(选规格[[#This Row],[自检]]),COLUMN(选规格[[#This Row],[自检]])) &amp; "】",
         _xlfn.IFS(ISBLANK(_xlpm.x),   "error:右侧选项不足:" &amp;  _xlpm.cellAddress,
               ISERROR(_xlpm.x),   "error:右侧选项执行失败:" &amp; _xlpm.cellAddress,
               TRUE,             "ok")
)</f>
        <v>ok</v>
      </c>
      <c r="L241" t="str" cm="1">
        <f t="array" ref="L241:AE241">IFERROR(_xlfn._xlws.SORT(
    _xlfn.UNIQUE(
        TRANSPOSE(
            _xlfn.FILTERXML("&lt;select&gt;&lt;x&gt;"&amp;SUBSTITUTE(选规格[[#This Row],[规格选项表]],",","&lt;/x&gt;&lt;x&gt;") &amp;"&lt;/x&gt;&lt;/select&gt;","//x")
        )
    )
),"无合适【规格】选项,请清除【CPU】或【内存】后再试")</f>
        <v>高IO型IT5</v>
      </c>
      <c r="M241" t="str">
        <v>高IO型IT3</v>
      </c>
      <c r="N241" t="str">
        <v>高IO型I3</v>
      </c>
      <c r="O241" t="str">
        <v>计算网络增强型CN3</v>
      </c>
      <c r="P241" t="str">
        <v>计算型C5</v>
      </c>
      <c r="Q241" t="str">
        <v>计算型C3</v>
      </c>
      <c r="R241" t="str">
        <v>标准网络优化型SN3ne</v>
      </c>
      <c r="S241" t="str">
        <v>标准存储增强型S5se</v>
      </c>
      <c r="T241" t="str">
        <v>标准型SA3</v>
      </c>
      <c r="U241" t="str">
        <v>标准型SA2</v>
      </c>
      <c r="V241" t="str">
        <v>标准型SA1</v>
      </c>
      <c r="W241" t="str">
        <v>标准型S6</v>
      </c>
      <c r="X241" t="str">
        <v>标准型S5</v>
      </c>
      <c r="Y241" t="str">
        <v>标准型S4</v>
      </c>
      <c r="Z241" t="str">
        <v>标准型S3</v>
      </c>
      <c r="AA241" t="str">
        <v>标准型S2</v>
      </c>
      <c r="AB241" t="str">
        <v>大数据型D3</v>
      </c>
      <c r="AC241" t="str">
        <v>大数据型D2</v>
      </c>
      <c r="AD241" t="str">
        <v>大数据型D1</v>
      </c>
      <c r="AE241" t="str">
        <v>GPU计算型GN7</v>
      </c>
    </row>
    <row r="242" spans="1:31">
      <c r="A242" t="s">
        <v>66</v>
      </c>
      <c r="B242" t="s">
        <v>11</v>
      </c>
      <c r="C242" s="21" t="s">
        <v>3578</v>
      </c>
      <c r="D242" s="21">
        <v>64</v>
      </c>
      <c r="E242" s="21">
        <v>256</v>
      </c>
      <c r="F242" s="21" t="str">
        <f t="shared" si="3"/>
        <v>选规格!$L$242#</v>
      </c>
      <c r="G242" s="21" t="str" cm="1">
        <f t="array" ref="G242">_xlfn.LET(_xlpm.x, L243,
         _xlpm.cellAddress, "【 选规格!" &amp; ADDRESS(ROW(选规格[[#This Row],[自检]]),COLUMN(选规格[[#This Row],[自检]])) &amp; "】",
         _xlfn.IFS(ISBLANK(_xlpm.x),   "error:右侧选项不足:" &amp;  _xlpm.cellAddress,
               ISERROR(_xlpm.x),   "error:右侧选项执行失败:" &amp; _xlpm.cellAddress,
               TRUE,             "ok")
)</f>
        <v>ok</v>
      </c>
      <c r="L242" t="str" cm="1">
        <f t="array" ref="L242:Y242">IFERROR(_xlfn._xlws.SORT(
    _xlfn.UNIQUE(
        TRANSPOSE(
            _xlfn.FILTERXML("&lt;select&gt;&lt;x&gt;"&amp;SUBSTITUTE(选规格[[#This Row],[规格选项表]],",","&lt;/x&gt;&lt;x&gt;") &amp;"&lt;/x&gt;&lt;/select&gt;","//x")
        )
    )
),"无合适【规格】选项,请清除【CPU】或【内存】后再试")</f>
        <v>高IO型IT5</v>
      </c>
      <c r="M242" t="str">
        <v>高IO型IT3</v>
      </c>
      <c r="N242" t="str">
        <v>高IO型I3</v>
      </c>
      <c r="O242" t="str">
        <v>计算型C5</v>
      </c>
      <c r="P242" t="str">
        <v>标准网络优化型SN3ne</v>
      </c>
      <c r="Q242" t="str">
        <v>标准型SA3</v>
      </c>
      <c r="R242" t="str">
        <v>标准型SA2</v>
      </c>
      <c r="S242" t="str">
        <v>标准型SA1</v>
      </c>
      <c r="T242" t="str">
        <v>标准型S6</v>
      </c>
      <c r="U242" t="str">
        <v>标准型S5</v>
      </c>
      <c r="V242" t="str">
        <v>标准型S4</v>
      </c>
      <c r="W242" t="str">
        <v>标准型S3</v>
      </c>
      <c r="X242" t="str">
        <v>大数据型D3</v>
      </c>
      <c r="Y242" t="str">
        <v>大数据型D2</v>
      </c>
    </row>
    <row r="243" spans="1:31">
      <c r="A243" t="s">
        <v>66</v>
      </c>
      <c r="B243" t="s">
        <v>11</v>
      </c>
      <c r="C243" s="21" t="s">
        <v>3429</v>
      </c>
      <c r="D243" s="21">
        <v>84</v>
      </c>
      <c r="E243" s="21">
        <v>320</v>
      </c>
      <c r="F243" s="21" t="str">
        <f t="shared" si="3"/>
        <v>选规格!$L$243#</v>
      </c>
      <c r="G243" s="21" t="str" cm="1">
        <f t="array" ref="G243">_xlfn.LET(_xlpm.x, L244,
         _xlpm.cellAddress, "【 选规格!" &amp; ADDRESS(ROW(选规格[[#This Row],[自检]]),COLUMN(选规格[[#This Row],[自检]])) &amp; "】",
         _xlfn.IFS(ISBLANK(_xlpm.x),   "error:右侧选项不足:" &amp;  _xlpm.cellAddress,
               ISERROR(_xlpm.x),   "error:右侧选项执行失败:" &amp; _xlpm.cellAddress,
               TRUE,             "ok")
)</f>
        <v>ok</v>
      </c>
      <c r="L243" t="str" cm="1">
        <f t="array" ref="L243:M243">IFERROR(_xlfn._xlws.SORT(
    _xlfn.UNIQUE(
        TRANSPOSE(
            _xlfn.FILTERXML("&lt;select&gt;&lt;x&gt;"&amp;SUBSTITUTE(选规格[[#This Row],[规格选项表]],",","&lt;/x&gt;&lt;x&gt;") &amp;"&lt;/x&gt;&lt;/select&gt;","//x")
        )
    )
),"无合适【规格】选项,请清除【CPU】或【内存】后再试")</f>
        <v>高IO型IT5</v>
      </c>
      <c r="M243" t="str">
        <v>大数据型D3</v>
      </c>
    </row>
    <row r="244" spans="1:31">
      <c r="A244" t="s">
        <v>66</v>
      </c>
      <c r="B244" t="s">
        <v>11</v>
      </c>
      <c r="C244" s="21" t="s">
        <v>3579</v>
      </c>
      <c r="D244" s="21">
        <v>8</v>
      </c>
      <c r="E244" s="21">
        <v>32</v>
      </c>
      <c r="F244" s="21" t="str">
        <f t="shared" si="3"/>
        <v>选规格!$L$244#</v>
      </c>
      <c r="G244" s="21" t="str" cm="1">
        <f t="array" ref="G244">_xlfn.LET(_xlpm.x, L245,
         _xlpm.cellAddress, "【 选规格!" &amp; ADDRESS(ROW(选规格[[#This Row],[自检]]),COLUMN(选规格[[#This Row],[自检]])) &amp; "】",
         _xlfn.IFS(ISBLANK(_xlpm.x),   "error:右侧选项不足:" &amp;  _xlpm.cellAddress,
               ISERROR(_xlpm.x),   "error:右侧选项执行失败:" &amp; _xlpm.cellAddress,
               TRUE,             "ok")
)</f>
        <v>ok</v>
      </c>
      <c r="L244" t="str" cm="1">
        <f t="array" ref="L244:AE244">IFERROR(_xlfn._xlws.SORT(
    _xlfn.UNIQUE(
        TRANSPOSE(
            _xlfn.FILTERXML("&lt;select&gt;&lt;x&gt;"&amp;SUBSTITUTE(选规格[[#This Row],[规格选项表]],",","&lt;/x&gt;&lt;x&gt;") &amp;"&lt;/x&gt;&lt;/select&gt;","//x")
        )
    )
),"无合适【规格】选项,请清除【CPU】或【内存】后再试")</f>
        <v>高IO型I3</v>
      </c>
      <c r="M244" t="str">
        <v>计算网络增强型CN3</v>
      </c>
      <c r="N244" t="str">
        <v>计算型C5</v>
      </c>
      <c r="O244" t="str">
        <v>计算型C4</v>
      </c>
      <c r="P244" t="str">
        <v>计算型C3</v>
      </c>
      <c r="Q244" t="str">
        <v>计算型C2</v>
      </c>
      <c r="R244" t="str">
        <v>标准网络优化型SN3ne</v>
      </c>
      <c r="S244" t="str">
        <v>标准存储增强型S5se</v>
      </c>
      <c r="T244" t="str">
        <v>标准型SA3</v>
      </c>
      <c r="U244" t="str">
        <v>标准型SA2</v>
      </c>
      <c r="V244" t="str">
        <v>标准型SA1</v>
      </c>
      <c r="W244" t="str">
        <v>标准型S6</v>
      </c>
      <c r="X244" t="str">
        <v>标准型S5</v>
      </c>
      <c r="Y244" t="str">
        <v>标准型S4</v>
      </c>
      <c r="Z244" t="str">
        <v>标准型S3</v>
      </c>
      <c r="AA244" t="str">
        <v>标准型S2</v>
      </c>
      <c r="AB244" t="str">
        <v>大数据型D3</v>
      </c>
      <c r="AC244" t="str">
        <v>大数据型D2</v>
      </c>
      <c r="AD244" t="str">
        <v>大数据型D1</v>
      </c>
      <c r="AE244" t="str">
        <v>GPU计算型GN7</v>
      </c>
    </row>
    <row r="245" spans="1:31">
      <c r="A245" t="s">
        <v>66</v>
      </c>
      <c r="B245" t="s">
        <v>11</v>
      </c>
      <c r="C245" s="21" t="s">
        <v>3580</v>
      </c>
      <c r="D245" s="21">
        <v>24</v>
      </c>
      <c r="E245" s="21">
        <v>96</v>
      </c>
      <c r="F245" s="21" t="str">
        <f t="shared" si="3"/>
        <v>选规格!$L$245#</v>
      </c>
      <c r="G245" s="21" t="str" cm="1">
        <f t="array" ref="G245">_xlfn.LET(_xlpm.x, L246,
         _xlpm.cellAddress, "【 选规格!" &amp; ADDRESS(ROW(选规格[[#This Row],[自检]]),COLUMN(选规格[[#This Row],[自检]])) &amp; "】",
         _xlfn.IFS(ISBLANK(_xlpm.x),   "error:右侧选项不足:" &amp;  _xlpm.cellAddress,
               ISERROR(_xlpm.x),   "error:右侧选项执行失败:" &amp; _xlpm.cellAddress,
               TRUE,             "ok")
)</f>
        <v>ok</v>
      </c>
      <c r="L245" t="str" cm="1">
        <f t="array" ref="L245:S245">IFERROR(_xlfn._xlws.SORT(
    _xlfn.UNIQUE(
        TRANSPOSE(
            _xlfn.FILTERXML("&lt;select&gt;&lt;x&gt;"&amp;SUBSTITUTE(选规格[[#This Row],[规格选项表]],",","&lt;/x&gt;&lt;x&gt;") &amp;"&lt;/x&gt;&lt;/select&gt;","//x")
        )
    )
),"无合适【规格】选项,请清除【CPU】或【内存】后再试")</f>
        <v>高IO型I3</v>
      </c>
      <c r="M245" t="str">
        <v>标准网络优化型SN3ne</v>
      </c>
      <c r="N245" t="str">
        <v>标准型S5</v>
      </c>
      <c r="O245" t="str">
        <v>标准型S4</v>
      </c>
      <c r="P245" t="str">
        <v>标准型S3</v>
      </c>
      <c r="Q245" t="str">
        <v>标准型S2</v>
      </c>
      <c r="R245" t="str">
        <v>大数据型D2</v>
      </c>
      <c r="S245" t="str">
        <v>大数据型D1</v>
      </c>
    </row>
    <row r="246" spans="1:31">
      <c r="A246" t="s">
        <v>66</v>
      </c>
      <c r="B246" t="s">
        <v>11</v>
      </c>
      <c r="C246" s="21" t="s">
        <v>3496</v>
      </c>
      <c r="D246" s="21">
        <v>76</v>
      </c>
      <c r="E246" s="21">
        <v>320</v>
      </c>
      <c r="F246" s="21" t="str">
        <f t="shared" si="3"/>
        <v>选规格!$L$246#</v>
      </c>
      <c r="G246" s="21" t="str" cm="1">
        <f t="array" ref="G246">_xlfn.LET(_xlpm.x, L247,
         _xlpm.cellAddress, "【 选规格!" &amp; ADDRESS(ROW(选规格[[#This Row],[自检]]),COLUMN(选规格[[#This Row],[自检]])) &amp; "】",
         _xlfn.IFS(ISBLANK(_xlpm.x),   "error:右侧选项不足:" &amp;  _xlpm.cellAddress,
               ISERROR(_xlpm.x),   "error:右侧选项执行失败:" &amp; _xlpm.cellAddress,
               TRUE,             "ok")
)</f>
        <v>ok</v>
      </c>
      <c r="L246" t="str" cm="1">
        <f t="array" ref="L246:O246">IFERROR(_xlfn._xlws.SORT(
    _xlfn.UNIQUE(
        TRANSPOSE(
            _xlfn.FILTERXML("&lt;select&gt;&lt;x&gt;"&amp;SUBSTITUTE(选规格[[#This Row],[规格选项表]],",","&lt;/x&gt;&lt;x&gt;") &amp;"&lt;/x&gt;&lt;/select&gt;","//x")
        )
    )
),"无合适【规格】选项,请清除【CPU】或【内存】后再试")</f>
        <v>高IO型I3</v>
      </c>
      <c r="M246" t="str">
        <v>标准网络优化型SN3ne</v>
      </c>
      <c r="N246" t="str">
        <v>标准型S4</v>
      </c>
      <c r="O246" t="str">
        <v>大数据型D2</v>
      </c>
    </row>
    <row r="247" spans="1:31">
      <c r="A247" t="s">
        <v>66</v>
      </c>
      <c r="B247" t="s">
        <v>11</v>
      </c>
      <c r="C247" s="21" t="s">
        <v>3581</v>
      </c>
      <c r="D247" s="21">
        <v>4</v>
      </c>
      <c r="E247" s="21">
        <v>8</v>
      </c>
      <c r="F247" s="21" t="str">
        <f t="shared" si="3"/>
        <v>选规格!$L$247#</v>
      </c>
      <c r="G247" s="21" t="str" cm="1">
        <f t="array" ref="G247">_xlfn.LET(_xlpm.x, L248,
         _xlpm.cellAddress, "【 选规格!" &amp; ADDRESS(ROW(选规格[[#This Row],[自检]]),COLUMN(选规格[[#This Row],[自检]])) &amp; "】",
         _xlfn.IFS(ISBLANK(_xlpm.x),   "error:右侧选项不足:" &amp;  _xlpm.cellAddress,
               ISERROR(_xlpm.x),   "error:右侧选项执行失败:" &amp; _xlpm.cellAddress,
               TRUE,             "ok")
)</f>
        <v>ok</v>
      </c>
      <c r="L247" t="str" cm="1">
        <f t="array" ref="L247:Y247">IFERROR(_xlfn._xlws.SORT(
    _xlfn.UNIQUE(
        TRANSPOSE(
            _xlfn.FILTERXML("&lt;select&gt;&lt;x&gt;"&amp;SUBSTITUTE(选规格[[#This Row],[规格选项表]],",","&lt;/x&gt;&lt;x&gt;") &amp;"&lt;/x&gt;&lt;/select&gt;","//x")
        )
    )
),"无合适【规格】选项,请清除【CPU】或【内存】后再试")</f>
        <v>计算网络增强型CN3</v>
      </c>
      <c r="M247" t="str">
        <v>计算型C5</v>
      </c>
      <c r="N247" t="str">
        <v>计算型C4</v>
      </c>
      <c r="O247" t="str">
        <v>计算型C3</v>
      </c>
      <c r="P247" t="str">
        <v>计算型C2</v>
      </c>
      <c r="Q247" t="str">
        <v>标准网络优化型SN3ne</v>
      </c>
      <c r="R247" t="str">
        <v>标准型SA3</v>
      </c>
      <c r="S247" t="str">
        <v>标准型SA2</v>
      </c>
      <c r="T247" t="str">
        <v>标准型SA1</v>
      </c>
      <c r="U247" t="str">
        <v>标准型S6</v>
      </c>
      <c r="V247" t="str">
        <v>标准型S5</v>
      </c>
      <c r="W247" t="str">
        <v>标准型S4</v>
      </c>
      <c r="X247" t="str">
        <v>标准型S3</v>
      </c>
      <c r="Y247" t="str">
        <v>标准型S2</v>
      </c>
    </row>
    <row r="248" spans="1:31">
      <c r="A248" t="s">
        <v>66</v>
      </c>
      <c r="B248" t="s">
        <v>11</v>
      </c>
      <c r="C248" s="21" t="s">
        <v>3581</v>
      </c>
      <c r="D248" s="21">
        <v>4</v>
      </c>
      <c r="E248" s="21">
        <v>16</v>
      </c>
      <c r="F248" s="21" t="str">
        <f t="shared" si="3"/>
        <v>选规格!$L$248#</v>
      </c>
      <c r="G248" s="21" t="str" cm="1">
        <f t="array" ref="G248">_xlfn.LET(_xlpm.x, L249,
         _xlpm.cellAddress, "【 选规格!" &amp; ADDRESS(ROW(选规格[[#This Row],[自检]]),COLUMN(选规格[[#This Row],[自检]])) &amp; "】",
         _xlfn.IFS(ISBLANK(_xlpm.x),   "error:右侧选项不足:" &amp;  _xlpm.cellAddress,
               ISERROR(_xlpm.x),   "error:右侧选项执行失败:" &amp; _xlpm.cellAddress,
               TRUE,             "ok")
)</f>
        <v>ok</v>
      </c>
      <c r="L248" t="str" cm="1">
        <f t="array" ref="L248:Y248">IFERROR(_xlfn._xlws.SORT(
    _xlfn.UNIQUE(
        TRANSPOSE(
            _xlfn.FILTERXML("&lt;select&gt;&lt;x&gt;"&amp;SUBSTITUTE(选规格[[#This Row],[规格选项表]],",","&lt;/x&gt;&lt;x&gt;") &amp;"&lt;/x&gt;&lt;/select&gt;","//x")
        )
    )
),"无合适【规格】选项,请清除【CPU】或【内存】后再试")</f>
        <v>计算网络增强型CN3</v>
      </c>
      <c r="M248" t="str">
        <v>计算型C5</v>
      </c>
      <c r="N248" t="str">
        <v>计算型C4</v>
      </c>
      <c r="O248" t="str">
        <v>计算型C3</v>
      </c>
      <c r="P248" t="str">
        <v>计算型C2</v>
      </c>
      <c r="Q248" t="str">
        <v>标准网络优化型SN3ne</v>
      </c>
      <c r="R248" t="str">
        <v>标准型SA3</v>
      </c>
      <c r="S248" t="str">
        <v>标准型SA2</v>
      </c>
      <c r="T248" t="str">
        <v>标准型SA1</v>
      </c>
      <c r="U248" t="str">
        <v>标准型S6</v>
      </c>
      <c r="V248" t="str">
        <v>标准型S5</v>
      </c>
      <c r="W248" t="str">
        <v>标准型S4</v>
      </c>
      <c r="X248" t="str">
        <v>标准型S3</v>
      </c>
      <c r="Y248" t="str">
        <v>标准型S2</v>
      </c>
    </row>
    <row r="249" spans="1:31">
      <c r="A249" t="s">
        <v>66</v>
      </c>
      <c r="B249" t="s">
        <v>11</v>
      </c>
      <c r="C249" s="21" t="s">
        <v>3582</v>
      </c>
      <c r="D249" s="21">
        <v>8</v>
      </c>
      <c r="E249" s="21">
        <v>16</v>
      </c>
      <c r="F249" s="21" t="str">
        <f t="shared" si="3"/>
        <v>选规格!$L$249#</v>
      </c>
      <c r="G249" s="21" t="str" cm="1">
        <f t="array" ref="G249">_xlfn.LET(_xlpm.x, L250,
         _xlpm.cellAddress, "【 选规格!" &amp; ADDRESS(ROW(选规格[[#This Row],[自检]]),COLUMN(选规格[[#This Row],[自检]])) &amp; "】",
         _xlfn.IFS(ISBLANK(_xlpm.x),   "error:右侧选项不足:" &amp;  _xlpm.cellAddress,
               ISERROR(_xlpm.x),   "error:右侧选项执行失败:" &amp; _xlpm.cellAddress,
               TRUE,             "ok")
)</f>
        <v>ok</v>
      </c>
      <c r="L249" t="str" cm="1">
        <f t="array" ref="L249:Z249">IFERROR(_xlfn._xlws.SORT(
    _xlfn.UNIQUE(
        TRANSPOSE(
            _xlfn.FILTERXML("&lt;select&gt;&lt;x&gt;"&amp;SUBSTITUTE(选规格[[#This Row],[规格选项表]],",","&lt;/x&gt;&lt;x&gt;") &amp;"&lt;/x&gt;&lt;/select&gt;","//x")
        )
    )
),"无合适【规格】选项,请清除【CPU】或【内存】后再试")</f>
        <v>计算网络增强型CN3</v>
      </c>
      <c r="M249" t="str">
        <v>计算型C5</v>
      </c>
      <c r="N249" t="str">
        <v>计算型C4</v>
      </c>
      <c r="O249" t="str">
        <v>计算型C3</v>
      </c>
      <c r="P249" t="str">
        <v>计算型C2</v>
      </c>
      <c r="Q249" t="str">
        <v>标准网络优化型SN3ne</v>
      </c>
      <c r="R249" t="str">
        <v>标准存储增强型S5se</v>
      </c>
      <c r="S249" t="str">
        <v>标准型SA3</v>
      </c>
      <c r="T249" t="str">
        <v>标准型SA2</v>
      </c>
      <c r="U249" t="str">
        <v>标准型SA1</v>
      </c>
      <c r="V249" t="str">
        <v>标准型S6</v>
      </c>
      <c r="W249" t="str">
        <v>标准型S5</v>
      </c>
      <c r="X249" t="str">
        <v>标准型S4</v>
      </c>
      <c r="Y249" t="str">
        <v>标准型S3</v>
      </c>
      <c r="Z249" t="str">
        <v>标准型S2</v>
      </c>
    </row>
    <row r="250" spans="1:31">
      <c r="A250" t="s">
        <v>66</v>
      </c>
      <c r="B250" t="s">
        <v>11</v>
      </c>
      <c r="C250" s="21" t="s">
        <v>3583</v>
      </c>
      <c r="D250" s="21">
        <v>16</v>
      </c>
      <c r="E250" s="21">
        <v>32</v>
      </c>
      <c r="F250" s="21" t="str">
        <f t="shared" si="3"/>
        <v>选规格!$L$250#</v>
      </c>
      <c r="G250" s="21" t="str" cm="1">
        <f t="array" ref="G250">_xlfn.LET(_xlpm.x, L251,
         _xlpm.cellAddress, "【 选规格!" &amp; ADDRESS(ROW(选规格[[#This Row],[自检]]),COLUMN(选规格[[#This Row],[自检]])) &amp; "】",
         _xlfn.IFS(ISBLANK(_xlpm.x),   "error:右侧选项不足:" &amp;  _xlpm.cellAddress,
               ISERROR(_xlpm.x),   "error:右侧选项执行失败:" &amp; _xlpm.cellAddress,
               TRUE,             "ok")
)</f>
        <v>ok</v>
      </c>
      <c r="L250" t="str" cm="1">
        <f t="array" ref="L250:Y250">IFERROR(_xlfn._xlws.SORT(
    _xlfn.UNIQUE(
        TRANSPOSE(
            _xlfn.FILTERXML("&lt;select&gt;&lt;x&gt;"&amp;SUBSTITUTE(选规格[[#This Row],[规格选项表]],",","&lt;/x&gt;&lt;x&gt;") &amp;"&lt;/x&gt;&lt;/select&gt;","//x")
        )
    )
),"无合适【规格】选项,请清除【CPU】或【内存】后再试")</f>
        <v>计算网络增强型CN3</v>
      </c>
      <c r="M250" t="str">
        <v>计算型C5</v>
      </c>
      <c r="N250" t="str">
        <v>计算型C3</v>
      </c>
      <c r="O250" t="str">
        <v>计算型C2</v>
      </c>
      <c r="P250" t="str">
        <v>标准网络优化型SN3ne</v>
      </c>
      <c r="Q250" t="str">
        <v>标准存储增强型S5se</v>
      </c>
      <c r="R250" t="str">
        <v>标准型SA3</v>
      </c>
      <c r="S250" t="str">
        <v>标准型SA2</v>
      </c>
      <c r="T250" t="str">
        <v>标准型SA1</v>
      </c>
      <c r="U250" t="str">
        <v>标准型S6</v>
      </c>
      <c r="V250" t="str">
        <v>标准型S5</v>
      </c>
      <c r="W250" t="str">
        <v>标准型S4</v>
      </c>
      <c r="X250" t="str">
        <v>标准型S3</v>
      </c>
      <c r="Y250" t="str">
        <v>标准型S2</v>
      </c>
    </row>
    <row r="251" spans="1:31">
      <c r="A251" t="s">
        <v>66</v>
      </c>
      <c r="B251" t="s">
        <v>11</v>
      </c>
      <c r="C251" s="21" t="s">
        <v>3584</v>
      </c>
      <c r="D251" s="21">
        <v>32</v>
      </c>
      <c r="E251" s="21">
        <v>64</v>
      </c>
      <c r="F251" s="21" t="str">
        <f t="shared" si="3"/>
        <v>选规格!$L$251#</v>
      </c>
      <c r="G251" s="21" t="str" cm="1">
        <f t="array" ref="G251">_xlfn.LET(_xlpm.x, L252,
         _xlpm.cellAddress, "【 选规格!" &amp; ADDRESS(ROW(选规格[[#This Row],[自检]]),COLUMN(选规格[[#This Row],[自检]])) &amp; "】",
         _xlfn.IFS(ISBLANK(_xlpm.x),   "error:右侧选项不足:" &amp;  _xlpm.cellAddress,
               ISERROR(_xlpm.x),   "error:右侧选项执行失败:" &amp; _xlpm.cellAddress,
               TRUE,             "ok")
)</f>
        <v>ok</v>
      </c>
      <c r="L251" t="str" cm="1">
        <f t="array" ref="L251:Y251">IFERROR(_xlfn._xlws.SORT(
    _xlfn.UNIQUE(
        TRANSPOSE(
            _xlfn.FILTERXML("&lt;select&gt;&lt;x&gt;"&amp;SUBSTITUTE(选规格[[#This Row],[规格选项表]],",","&lt;/x&gt;&lt;x&gt;") &amp;"&lt;/x&gt;&lt;/select&gt;","//x")
        )
    )
),"无合适【规格】选项,请清除【CPU】或【内存】后再试")</f>
        <v>计算网络增强型CN3</v>
      </c>
      <c r="M251" t="str">
        <v>计算型C5</v>
      </c>
      <c r="N251" t="str">
        <v>计算型C3</v>
      </c>
      <c r="O251" t="str">
        <v>标准网络优化型SN3ne</v>
      </c>
      <c r="P251" t="str">
        <v>标准存储增强型S5se</v>
      </c>
      <c r="Q251" t="str">
        <v>标准型SA3</v>
      </c>
      <c r="R251" t="str">
        <v>标准型SA2</v>
      </c>
      <c r="S251" t="str">
        <v>标准型SA1</v>
      </c>
      <c r="T251" t="str">
        <v>标准型S6</v>
      </c>
      <c r="U251" t="str">
        <v>标准型S5</v>
      </c>
      <c r="V251" t="str">
        <v>标准型S4</v>
      </c>
      <c r="W251" t="str">
        <v>标准型S3</v>
      </c>
      <c r="X251" t="str">
        <v>标准型S2</v>
      </c>
      <c r="Y251" t="str">
        <v>GPU推理型GI3X</v>
      </c>
    </row>
    <row r="252" spans="1:31">
      <c r="A252" t="s">
        <v>66</v>
      </c>
      <c r="B252" t="s">
        <v>11</v>
      </c>
      <c r="C252" s="21" t="s">
        <v>3585</v>
      </c>
      <c r="D252" s="21">
        <v>2</v>
      </c>
      <c r="E252" s="21">
        <v>4</v>
      </c>
      <c r="F252" s="21" t="str">
        <f t="shared" si="3"/>
        <v>选规格!$L$252#</v>
      </c>
      <c r="G252" s="21" t="str" cm="1">
        <f t="array" ref="G252">_xlfn.LET(_xlpm.x, L253,
         _xlpm.cellAddress, "【 选规格!" &amp; ADDRESS(ROW(选规格[[#This Row],[自检]]),COLUMN(选规格[[#This Row],[自检]])) &amp; "】",
         _xlfn.IFS(ISBLANK(_xlpm.x),   "error:右侧选项不足:" &amp;  _xlpm.cellAddress,
               ISERROR(_xlpm.x),   "error:右侧选项执行失败:" &amp; _xlpm.cellAddress,
               TRUE,             "ok")
)</f>
        <v>ok</v>
      </c>
      <c r="L252" t="str" cm="1">
        <f t="array" ref="L252:V252">IFERROR(_xlfn._xlws.SORT(
    _xlfn.UNIQUE(
        TRANSPOSE(
            _xlfn.FILTERXML("&lt;select&gt;&lt;x&gt;"&amp;SUBSTITUTE(选规格[[#This Row],[规格选项表]],",","&lt;/x&gt;&lt;x&gt;") &amp;"&lt;/x&gt;&lt;/select&gt;","//x")
        )
    )
),"无合适【规格】选项,请清除【CPU】或【内存】后再试")</f>
        <v>计算型C5</v>
      </c>
      <c r="M252" t="str">
        <v>计算型C4</v>
      </c>
      <c r="N252" t="str">
        <v>标准网络优化型SN3ne</v>
      </c>
      <c r="O252" t="str">
        <v>标准型SA3</v>
      </c>
      <c r="P252" t="str">
        <v>标准型SA2</v>
      </c>
      <c r="Q252" t="str">
        <v>标准型SA1</v>
      </c>
      <c r="R252" t="str">
        <v>标准型S6</v>
      </c>
      <c r="S252" t="str">
        <v>标准型S5</v>
      </c>
      <c r="T252" t="str">
        <v>标准型S4</v>
      </c>
      <c r="U252" t="str">
        <v>标准型S3</v>
      </c>
      <c r="V252" t="str">
        <v>标准型S2</v>
      </c>
    </row>
    <row r="253" spans="1:31">
      <c r="A253" t="s">
        <v>66</v>
      </c>
      <c r="B253" t="s">
        <v>11</v>
      </c>
      <c r="C253" s="21" t="s">
        <v>3586</v>
      </c>
      <c r="D253" s="21">
        <v>32</v>
      </c>
      <c r="E253" s="21">
        <v>256</v>
      </c>
      <c r="F253" s="21" t="str">
        <f t="shared" si="3"/>
        <v>选规格!$L$253#</v>
      </c>
      <c r="G253" s="21" t="str" cm="1">
        <f t="array" ref="G253">_xlfn.LET(_xlpm.x, L254,
         _xlpm.cellAddress, "【 选规格!" &amp; ADDRESS(ROW(选规格[[#This Row],[自检]]),COLUMN(选规格[[#This Row],[自检]])) &amp; "】",
         _xlfn.IFS(ISBLANK(_xlpm.x),   "error:右侧选项不足:" &amp;  _xlpm.cellAddress,
               ISERROR(_xlpm.x),   "error:右侧选项执行失败:" &amp; _xlpm.cellAddress,
               TRUE,             "ok")
)</f>
        <v>ok</v>
      </c>
      <c r="L253" t="str" cm="1">
        <f t="array" ref="L253:R253">IFERROR(_xlfn._xlws.SORT(
    _xlfn.UNIQUE(
        TRANSPOSE(
            _xlfn.FILTERXML("&lt;select&gt;&lt;x&gt;"&amp;SUBSTITUTE(选规格[[#This Row],[规格选项表]],",","&lt;/x&gt;&lt;x&gt;") &amp;"&lt;/x&gt;&lt;/select&gt;","//x")
        )
    )
),"无合适【规格】选项,请清除【CPU】或【内存】后再试")</f>
        <v>计算型C5</v>
      </c>
      <c r="M253" t="str">
        <v>内存型MA2</v>
      </c>
      <c r="N253" t="str">
        <v>内存型M6</v>
      </c>
      <c r="O253" t="str">
        <v>内存型M5</v>
      </c>
      <c r="P253" t="str">
        <v>内存型M4</v>
      </c>
      <c r="Q253" t="str">
        <v>内存型M3</v>
      </c>
      <c r="R253" t="str">
        <v>内存型M2</v>
      </c>
    </row>
    <row r="254" spans="1:31">
      <c r="A254" t="s">
        <v>66</v>
      </c>
      <c r="B254" t="s">
        <v>11</v>
      </c>
      <c r="C254" s="21" t="s">
        <v>3587</v>
      </c>
      <c r="D254" s="21">
        <v>48</v>
      </c>
      <c r="E254" s="21">
        <v>96</v>
      </c>
      <c r="F254" s="21" t="str">
        <f t="shared" si="3"/>
        <v>选规格!$L$254#</v>
      </c>
      <c r="G254" s="21" t="str" cm="1">
        <f t="array" ref="G254">_xlfn.LET(_xlpm.x, L255,
         _xlpm.cellAddress, "【 选规格!" &amp; ADDRESS(ROW(选规格[[#This Row],[自检]]),COLUMN(选规格[[#This Row],[自检]])) &amp; "】",
         _xlfn.IFS(ISBLANK(_xlpm.x),   "error:右侧选项不足:" &amp;  _xlpm.cellAddress,
               ISERROR(_xlpm.x),   "error:右侧选项执行失败:" &amp; _xlpm.cellAddress,
               TRUE,             "ok")
)</f>
        <v>ok</v>
      </c>
      <c r="L254" t="str" cm="1">
        <f t="array" ref="L254:S254">IFERROR(_xlfn._xlws.SORT(
    _xlfn.UNIQUE(
        TRANSPOSE(
            _xlfn.FILTERXML("&lt;select&gt;&lt;x&gt;"&amp;SUBSTITUTE(选规格[[#This Row],[规格选项表]],",","&lt;/x&gt;&lt;x&gt;") &amp;"&lt;/x&gt;&lt;/select&gt;","//x")
        )
    )
),"无合适【规格】选项,请清除【CPU】或【内存】后再试")</f>
        <v>计算型C5</v>
      </c>
      <c r="M254" t="str">
        <v>标准网络优化型SN3ne</v>
      </c>
      <c r="N254" t="str">
        <v>标准型SA3</v>
      </c>
      <c r="O254" t="str">
        <v>标准型SA2</v>
      </c>
      <c r="P254" t="str">
        <v>标准型S6</v>
      </c>
      <c r="Q254" t="str">
        <v>标准型S5</v>
      </c>
      <c r="R254" t="str">
        <v>标准型S4</v>
      </c>
      <c r="S254" t="str">
        <v>标准型S3</v>
      </c>
    </row>
    <row r="255" spans="1:31">
      <c r="A255" t="s">
        <v>66</v>
      </c>
      <c r="B255" t="s">
        <v>11</v>
      </c>
      <c r="C255" s="21" t="s">
        <v>3588</v>
      </c>
      <c r="D255" s="21">
        <v>48</v>
      </c>
      <c r="E255" s="21">
        <v>192</v>
      </c>
      <c r="F255" s="21" t="str">
        <f t="shared" si="3"/>
        <v>选规格!$L$255#</v>
      </c>
      <c r="G255" s="21" t="str" cm="1">
        <f t="array" ref="G255">_xlfn.LET(_xlpm.x, L256,
         _xlpm.cellAddress, "【 选规格!" &amp; ADDRESS(ROW(选规格[[#This Row],[自检]]),COLUMN(选规格[[#This Row],[自检]])) &amp; "】",
         _xlfn.IFS(ISBLANK(_xlpm.x),   "error:右侧选项不足:" &amp;  _xlpm.cellAddress,
               ISERROR(_xlpm.x),   "error:右侧选项执行失败:" &amp; _xlpm.cellAddress,
               TRUE,             "ok")
)</f>
        <v>ok</v>
      </c>
      <c r="L255" t="str" cm="1">
        <f t="array" ref="L255:T255">IFERROR(_xlfn._xlws.SORT(
    _xlfn.UNIQUE(
        TRANSPOSE(
            _xlfn.FILTERXML("&lt;select&gt;&lt;x&gt;"&amp;SUBSTITUTE(选规格[[#This Row],[规格选项表]],",","&lt;/x&gt;&lt;x&gt;") &amp;"&lt;/x&gt;&lt;/select&gt;","//x")
        )
    )
),"无合适【规格】选项,请清除【CPU】或【内存】后再试")</f>
        <v>计算型C5</v>
      </c>
      <c r="M255" t="str">
        <v>标准网络优化型SN3ne</v>
      </c>
      <c r="N255" t="str">
        <v>标准型SA3</v>
      </c>
      <c r="O255" t="str">
        <v>标准型SA2</v>
      </c>
      <c r="P255" t="str">
        <v>标准型S6</v>
      </c>
      <c r="Q255" t="str">
        <v>标准型S5</v>
      </c>
      <c r="R255" t="str">
        <v>标准型S4</v>
      </c>
      <c r="S255" t="str">
        <v>标准型S3</v>
      </c>
      <c r="T255" t="str">
        <v>大数据型D2</v>
      </c>
    </row>
    <row r="256" spans="1:31">
      <c r="A256" t="s">
        <v>66</v>
      </c>
      <c r="B256" t="s">
        <v>11</v>
      </c>
      <c r="C256" s="21" t="s">
        <v>2221</v>
      </c>
      <c r="D256" s="21">
        <v>52</v>
      </c>
      <c r="E256" s="21">
        <v>184</v>
      </c>
      <c r="F256" s="21" t="str">
        <f t="shared" si="3"/>
        <v>选规格!$L$256#</v>
      </c>
      <c r="G256" s="21" t="str" cm="1">
        <f t="array" ref="G256">_xlfn.LET(_xlpm.x, L257,
         _xlpm.cellAddress, "【 选规格!" &amp; ADDRESS(ROW(选规格[[#This Row],[自检]]),COLUMN(选规格[[#This Row],[自检]])) &amp; "】",
         _xlfn.IFS(ISBLANK(_xlpm.x),   "error:右侧选项不足:" &amp;  _xlpm.cellAddress,
               ISERROR(_xlpm.x),   "error:右侧选项执行失败:" &amp; _xlpm.cellAddress,
               TRUE,             "ok")
)</f>
        <v>ok</v>
      </c>
      <c r="L256" t="str" cm="1">
        <f t="array" ref="L256">IFERROR(_xlfn._xlws.SORT(
    _xlfn.UNIQUE(
        TRANSPOSE(
            _xlfn.FILTERXML("&lt;select&gt;&lt;x&gt;"&amp;SUBSTITUTE(选规格[[#This Row],[规格选项表]],",","&lt;/x&gt;&lt;x&gt;") &amp;"&lt;/x&gt;&lt;/select&gt;","//x")
        )
    )
),"无合适【规格】选项,请清除【CPU】或【内存】后再试")</f>
        <v>计算型C5</v>
      </c>
    </row>
    <row r="257" spans="1:20">
      <c r="A257" t="s">
        <v>66</v>
      </c>
      <c r="B257" t="s">
        <v>11</v>
      </c>
      <c r="C257" s="21" t="s">
        <v>3513</v>
      </c>
      <c r="D257" s="21">
        <v>64</v>
      </c>
      <c r="E257" s="21">
        <v>128</v>
      </c>
      <c r="F257" s="21" t="str">
        <f t="shared" si="3"/>
        <v>选规格!$L$257#</v>
      </c>
      <c r="G257" s="21" t="str" cm="1">
        <f t="array" ref="G257">_xlfn.LET(_xlpm.x, L258,
         _xlpm.cellAddress, "【 选规格!" &amp; ADDRESS(ROW(选规格[[#This Row],[自检]]),COLUMN(选规格[[#This Row],[自检]])) &amp; "】",
         _xlfn.IFS(ISBLANK(_xlpm.x),   "error:右侧选项不足:" &amp;  _xlpm.cellAddress,
               ISERROR(_xlpm.x),   "error:右侧选项执行失败:" &amp; _xlpm.cellAddress,
               TRUE,             "ok")
)</f>
        <v>ok</v>
      </c>
      <c r="L257" t="str" cm="1">
        <f t="array" ref="L257:P257">IFERROR(_xlfn._xlws.SORT(
    _xlfn.UNIQUE(
        TRANSPOSE(
            _xlfn.FILTERXML("&lt;select&gt;&lt;x&gt;"&amp;SUBSTITUTE(选规格[[#This Row],[规格选项表]],",","&lt;/x&gt;&lt;x&gt;") &amp;"&lt;/x&gt;&lt;/select&gt;","//x")
        )
    )
),"无合适【规格】选项,请清除【CPU】或【内存】后再试")</f>
        <v>计算型C5</v>
      </c>
      <c r="M257" t="str">
        <v>标准网络优化型SN3ne</v>
      </c>
      <c r="N257" t="str">
        <v>标准型SA3</v>
      </c>
      <c r="O257" t="str">
        <v>标准型SA2</v>
      </c>
      <c r="P257" t="str">
        <v>标准型SA1</v>
      </c>
    </row>
    <row r="258" spans="1:20">
      <c r="A258" t="s">
        <v>66</v>
      </c>
      <c r="B258" t="s">
        <v>11</v>
      </c>
      <c r="C258" s="21" t="s">
        <v>2221</v>
      </c>
      <c r="D258" s="21">
        <v>104</v>
      </c>
      <c r="E258" s="21">
        <v>368</v>
      </c>
      <c r="F258" s="21" t="str">
        <f t="shared" ref="F258:F321" si="4">"选规格!"&amp;ADDRESS(ROW(L258),COLUMN(L258)) &amp; "#"</f>
        <v>选规格!$L$258#</v>
      </c>
      <c r="G258" s="21" t="str" cm="1">
        <f t="array" ref="G258">_xlfn.LET(_xlpm.x, L259,
         _xlpm.cellAddress, "【 选规格!" &amp; ADDRESS(ROW(选规格[[#This Row],[自检]]),COLUMN(选规格[[#This Row],[自检]])) &amp; "】",
         _xlfn.IFS(ISBLANK(_xlpm.x),   "error:右侧选项不足:" &amp;  _xlpm.cellAddress,
               ISERROR(_xlpm.x),   "error:右侧选项执行失败:" &amp; _xlpm.cellAddress,
               TRUE,             "ok")
)</f>
        <v>ok</v>
      </c>
      <c r="L258" t="str" cm="1">
        <f t="array" ref="L258">IFERROR(_xlfn._xlws.SORT(
    _xlfn.UNIQUE(
        TRANSPOSE(
            _xlfn.FILTERXML("&lt;select&gt;&lt;x&gt;"&amp;SUBSTITUTE(选规格[[#This Row],[规格选项表]],",","&lt;/x&gt;&lt;x&gt;") &amp;"&lt;/x&gt;&lt;/select&gt;","//x")
        )
    )
),"无合适【规格】选项,请清除【CPU】或【内存】后再试")</f>
        <v>计算型C5</v>
      </c>
    </row>
    <row r="259" spans="1:20">
      <c r="A259" t="s">
        <v>66</v>
      </c>
      <c r="B259" t="s">
        <v>11</v>
      </c>
      <c r="C259" s="21" t="s">
        <v>2236</v>
      </c>
      <c r="D259" s="21">
        <v>32</v>
      </c>
      <c r="E259" s="21">
        <v>174</v>
      </c>
      <c r="F259" s="21" t="str">
        <f t="shared" si="4"/>
        <v>选规格!$L$259#</v>
      </c>
      <c r="G259" s="21" t="str" cm="1">
        <f t="array" ref="G259">_xlfn.LET(_xlpm.x, L260,
         _xlpm.cellAddress, "【 选规格!" &amp; ADDRESS(ROW(选规格[[#This Row],[自检]]),COLUMN(选规格[[#This Row],[自检]])) &amp; "】",
         _xlfn.IFS(ISBLANK(_xlpm.x),   "error:右侧选项不足:" &amp;  _xlpm.cellAddress,
               ISERROR(_xlpm.x),   "error:右侧选项执行失败:" &amp; _xlpm.cellAddress,
               TRUE,             "ok")
)</f>
        <v>ok</v>
      </c>
      <c r="L259" t="str" cm="1">
        <f t="array" ref="L259">IFERROR(_xlfn._xlws.SORT(
    _xlfn.UNIQUE(
        TRANSPOSE(
            _xlfn.FILTERXML("&lt;select&gt;&lt;x&gt;"&amp;SUBSTITUTE(选规格[[#This Row],[规格选项表]],",","&lt;/x&gt;&lt;x&gt;") &amp;"&lt;/x&gt;&lt;/select&gt;","//x")
        )
    )
),"无合适【规格】选项,请清除【CPU】或【内存】后再试")</f>
        <v>计算型C4</v>
      </c>
    </row>
    <row r="260" spans="1:20">
      <c r="A260" t="s">
        <v>66</v>
      </c>
      <c r="B260" t="s">
        <v>11</v>
      </c>
      <c r="C260" s="21" t="s">
        <v>2236</v>
      </c>
      <c r="D260" s="21">
        <v>64</v>
      </c>
      <c r="E260" s="21">
        <v>348</v>
      </c>
      <c r="F260" s="21" t="str">
        <f t="shared" si="4"/>
        <v>选规格!$L$260#</v>
      </c>
      <c r="G260" s="21" t="str" cm="1">
        <f t="array" ref="G260">_xlfn.LET(_xlpm.x, L261,
         _xlpm.cellAddress, "【 选规格!" &amp; ADDRESS(ROW(选规格[[#This Row],[自检]]),COLUMN(选规格[[#This Row],[自检]])) &amp; "】",
         _xlfn.IFS(ISBLANK(_xlpm.x),   "error:右侧选项不足:" &amp;  _xlpm.cellAddress,
               ISERROR(_xlpm.x),   "error:右侧选项执行失败:" &amp; _xlpm.cellAddress,
               TRUE,             "ok")
)</f>
        <v>ok</v>
      </c>
      <c r="L260" t="str" cm="1">
        <f t="array" ref="L260">IFERROR(_xlfn._xlws.SORT(
    _xlfn.UNIQUE(
        TRANSPOSE(
            _xlfn.FILTERXML("&lt;select&gt;&lt;x&gt;"&amp;SUBSTITUTE(选规格[[#This Row],[规格选项表]],",","&lt;/x&gt;&lt;x&gt;") &amp;"&lt;/x&gt;&lt;/select&gt;","//x")
        )
    )
),"无合适【规格】选项,请清除【CPU】或【内存】后再试")</f>
        <v>计算型C4</v>
      </c>
    </row>
    <row r="261" spans="1:20">
      <c r="A261" t="s">
        <v>66</v>
      </c>
      <c r="B261" t="s">
        <v>11</v>
      </c>
      <c r="C261" s="21" t="s">
        <v>3589</v>
      </c>
      <c r="D261" s="21">
        <v>4</v>
      </c>
      <c r="E261" s="21">
        <v>32</v>
      </c>
      <c r="F261" s="21" t="str">
        <f t="shared" si="4"/>
        <v>选规格!$L$261#</v>
      </c>
      <c r="G261" s="21" t="str" cm="1">
        <f t="array" ref="G261">_xlfn.LET(_xlpm.x, L262,
         _xlpm.cellAddress, "【 选规格!" &amp; ADDRESS(ROW(选规格[[#This Row],[自检]]),COLUMN(选规格[[#This Row],[自检]])) &amp; "】",
         _xlfn.IFS(ISBLANK(_xlpm.x),   "error:右侧选项不足:" &amp;  _xlpm.cellAddress,
               ISERROR(_xlpm.x),   "error:右侧选项执行失败:" &amp; _xlpm.cellAddress,
               TRUE,             "ok")
)</f>
        <v>ok</v>
      </c>
      <c r="L261" t="str" cm="1">
        <f t="array" ref="L261:R261">IFERROR(_xlfn._xlws.SORT(
    _xlfn.UNIQUE(
        TRANSPOSE(
            _xlfn.FILTERXML("&lt;select&gt;&lt;x&gt;"&amp;SUBSTITUTE(选规格[[#This Row],[规格选项表]],",","&lt;/x&gt;&lt;x&gt;") &amp;"&lt;/x&gt;&lt;/select&gt;","//x")
        )
    )
),"无合适【规格】选项,请清除【CPU】或【内存】后再试")</f>
        <v>计算型C2</v>
      </c>
      <c r="M261" t="str">
        <v>内存型MA2</v>
      </c>
      <c r="N261" t="str">
        <v>内存型M6</v>
      </c>
      <c r="O261" t="str">
        <v>内存型M5</v>
      </c>
      <c r="P261" t="str">
        <v>内存型M4</v>
      </c>
      <c r="Q261" t="str">
        <v>内存型M3</v>
      </c>
      <c r="R261" t="str">
        <v>内存型M2</v>
      </c>
    </row>
    <row r="262" spans="1:20">
      <c r="A262" t="s">
        <v>66</v>
      </c>
      <c r="B262" t="s">
        <v>11</v>
      </c>
      <c r="C262" s="21" t="s">
        <v>2254</v>
      </c>
      <c r="D262" s="21">
        <v>32</v>
      </c>
      <c r="E262" s="21">
        <v>96</v>
      </c>
      <c r="F262" s="21" t="str">
        <f t="shared" si="4"/>
        <v>选规格!$L$262#</v>
      </c>
      <c r="G262" s="21" t="str" cm="1">
        <f t="array" ref="G262">_xlfn.LET(_xlpm.x, L263,
         _xlpm.cellAddress, "【 选规格!" &amp; ADDRESS(ROW(选规格[[#This Row],[自检]]),COLUMN(选规格[[#This Row],[自检]])) &amp; "】",
         _xlfn.IFS(ISBLANK(_xlpm.x),   "error:右侧选项不足:" &amp;  _xlpm.cellAddress,
               ISERROR(_xlpm.x),   "error:右侧选项执行失败:" &amp; _xlpm.cellAddress,
               TRUE,             "ok")
)</f>
        <v>ok</v>
      </c>
      <c r="L262" t="str" cm="1">
        <f t="array" ref="L262">IFERROR(_xlfn._xlws.SORT(
    _xlfn.UNIQUE(
        TRANSPOSE(
            _xlfn.FILTERXML("&lt;select&gt;&lt;x&gt;"&amp;SUBSTITUTE(选规格[[#This Row],[规格选项表]],",","&lt;/x&gt;&lt;x&gt;") &amp;"&lt;/x&gt;&lt;/select&gt;","//x")
        )
    )
),"无合适【规格】选项,请清除【CPU】或【内存】后再试")</f>
        <v>计算型C2</v>
      </c>
    </row>
    <row r="263" spans="1:20">
      <c r="A263" t="s">
        <v>66</v>
      </c>
      <c r="B263" t="s">
        <v>11</v>
      </c>
      <c r="C263" s="21" t="s">
        <v>3590</v>
      </c>
      <c r="D263" s="21">
        <v>1</v>
      </c>
      <c r="E263" s="21">
        <v>2</v>
      </c>
      <c r="F263" s="21" t="str">
        <f t="shared" si="4"/>
        <v>选规格!$L$263#</v>
      </c>
      <c r="G263" s="21" t="str" cm="1">
        <f t="array" ref="G263">_xlfn.LET(_xlpm.x, L264,
         _xlpm.cellAddress, "【 选规格!" &amp; ADDRESS(ROW(选规格[[#This Row],[自检]]),COLUMN(选规格[[#This Row],[自检]])) &amp; "】",
         _xlfn.IFS(ISBLANK(_xlpm.x),   "error:右侧选项不足:" &amp;  _xlpm.cellAddress,
               ISERROR(_xlpm.x),   "error:右侧选项执行失败:" &amp; _xlpm.cellAddress,
               TRUE,             "ok")
)</f>
        <v>ok</v>
      </c>
      <c r="L263" t="str" cm="1">
        <f t="array" ref="L263:T263">IFERROR(_xlfn._xlws.SORT(
    _xlfn.UNIQUE(
        TRANSPOSE(
            _xlfn.FILTERXML("&lt;select&gt;&lt;x&gt;"&amp;SUBSTITUTE(选规格[[#This Row],[规格选项表]],",","&lt;/x&gt;&lt;x&gt;") &amp;"&lt;/x&gt;&lt;/select&gt;","//x")
        )
    )
),"无合适【规格】选项,请清除【CPU】或【内存】后再试")</f>
        <v>标准网络优化型SN3ne</v>
      </c>
      <c r="M263" t="str">
        <v>标准型SA3</v>
      </c>
      <c r="N263" t="str">
        <v>标准型SA2</v>
      </c>
      <c r="O263" t="str">
        <v>标准型SA1</v>
      </c>
      <c r="P263" t="str">
        <v>标准型S6</v>
      </c>
      <c r="Q263" t="str">
        <v>标准型S5</v>
      </c>
      <c r="R263" t="str">
        <v>标准型S4</v>
      </c>
      <c r="S263" t="str">
        <v>标准型S3</v>
      </c>
      <c r="T263" t="str">
        <v>标准型S2</v>
      </c>
    </row>
    <row r="264" spans="1:20">
      <c r="A264" t="s">
        <v>66</v>
      </c>
      <c r="B264" t="s">
        <v>11</v>
      </c>
      <c r="C264" s="21" t="s">
        <v>3591</v>
      </c>
      <c r="D264" s="21">
        <v>12</v>
      </c>
      <c r="E264" s="21">
        <v>24</v>
      </c>
      <c r="F264" s="21" t="str">
        <f t="shared" si="4"/>
        <v>选规格!$L$264#</v>
      </c>
      <c r="G264" s="21" t="str" cm="1">
        <f t="array" ref="G264">_xlfn.LET(_xlpm.x, L265,
         _xlpm.cellAddress, "【 选规格!" &amp; ADDRESS(ROW(选规格[[#This Row],[自检]]),COLUMN(选规格[[#This Row],[自检]])) &amp; "】",
         _xlfn.IFS(ISBLANK(_xlpm.x),   "error:右侧选项不足:" &amp;  _xlpm.cellAddress,
               ISERROR(_xlpm.x),   "error:右侧选项执行失败:" &amp; _xlpm.cellAddress,
               TRUE,             "ok")
)</f>
        <v>ok</v>
      </c>
      <c r="L264" t="str" cm="1">
        <f t="array" ref="L264:N264">IFERROR(_xlfn._xlws.SORT(
    _xlfn.UNIQUE(
        TRANSPOSE(
            _xlfn.FILTERXML("&lt;select&gt;&lt;x&gt;"&amp;SUBSTITUTE(选规格[[#This Row],[规格选项表]],",","&lt;/x&gt;&lt;x&gt;") &amp;"&lt;/x&gt;&lt;/select&gt;","//x")
        )
    )
),"无合适【规格】选项,请清除【CPU】或【内存】后再试")</f>
        <v>标准网络优化型SN3ne</v>
      </c>
      <c r="M264" t="str">
        <v>标准型S3</v>
      </c>
      <c r="N264" t="str">
        <v>标准型S2</v>
      </c>
    </row>
    <row r="265" spans="1:20">
      <c r="A265" t="s">
        <v>66</v>
      </c>
      <c r="B265" t="s">
        <v>11</v>
      </c>
      <c r="C265" s="21" t="s">
        <v>3592</v>
      </c>
      <c r="D265" s="21">
        <v>24</v>
      </c>
      <c r="E265" s="21">
        <v>48</v>
      </c>
      <c r="F265" s="21" t="str">
        <f t="shared" si="4"/>
        <v>选规格!$L$265#</v>
      </c>
      <c r="G265" s="21" t="str" cm="1">
        <f t="array" ref="G265">_xlfn.LET(_xlpm.x, L266,
         _xlpm.cellAddress, "【 选规格!" &amp; ADDRESS(ROW(选规格[[#This Row],[自检]]),COLUMN(选规格[[#This Row],[自检]])) &amp; "】",
         _xlfn.IFS(ISBLANK(_xlpm.x),   "error:右侧选项不足:" &amp;  _xlpm.cellAddress,
               ISERROR(_xlpm.x),   "error:右侧选项执行失败:" &amp; _xlpm.cellAddress,
               TRUE,             "ok")
)</f>
        <v>ok</v>
      </c>
      <c r="L265" t="str" cm="1">
        <f t="array" ref="L265:P265">IFERROR(_xlfn._xlws.SORT(
    _xlfn.UNIQUE(
        TRANSPOSE(
            _xlfn.FILTERXML("&lt;select&gt;&lt;x&gt;"&amp;SUBSTITUTE(选规格[[#This Row],[规格选项表]],",","&lt;/x&gt;&lt;x&gt;") &amp;"&lt;/x&gt;&lt;/select&gt;","//x")
        )
    )
),"无合适【规格】选项,请清除【CPU】或【内存】后再试")</f>
        <v>标准网络优化型SN3ne</v>
      </c>
      <c r="M265" t="str">
        <v>标准型S5</v>
      </c>
      <c r="N265" t="str">
        <v>标准型S4</v>
      </c>
      <c r="O265" t="str">
        <v>标准型S3</v>
      </c>
      <c r="P265" t="str">
        <v>标准型S2</v>
      </c>
    </row>
    <row r="266" spans="1:20">
      <c r="A266" t="s">
        <v>66</v>
      </c>
      <c r="B266" t="s">
        <v>11</v>
      </c>
      <c r="C266" s="21" t="s">
        <v>3520</v>
      </c>
      <c r="D266" s="21">
        <v>72</v>
      </c>
      <c r="E266" s="21">
        <v>288</v>
      </c>
      <c r="F266" s="21" t="str">
        <f t="shared" si="4"/>
        <v>选规格!$L$266#</v>
      </c>
      <c r="G266" s="21" t="str" cm="1">
        <f t="array" ref="G266">_xlfn.LET(_xlpm.x, L267,
         _xlpm.cellAddress, "【 选规格!" &amp; ADDRESS(ROW(选规格[[#This Row],[自检]]),COLUMN(选规格[[#This Row],[自检]])) &amp; "】",
         _xlfn.IFS(ISBLANK(_xlpm.x),   "error:右侧选项不足:" &amp;  _xlpm.cellAddress,
               ISERROR(_xlpm.x),   "error:右侧选项执行失败:" &amp; _xlpm.cellAddress,
               TRUE,             "ok")
)</f>
        <v>ok</v>
      </c>
      <c r="L266" t="str" cm="1">
        <f t="array" ref="L266:M266">IFERROR(_xlfn._xlws.SORT(
    _xlfn.UNIQUE(
        TRANSPOSE(
            _xlfn.FILTERXML("&lt;select&gt;&lt;x&gt;"&amp;SUBSTITUTE(选规格[[#This Row],[规格选项表]],",","&lt;/x&gt;&lt;x&gt;") &amp;"&lt;/x&gt;&lt;/select&gt;","//x")
        )
    )
),"无合适【规格】选项,请清除【CPU】或【内存】后再试")</f>
        <v>标准网络优化型SN3ne</v>
      </c>
      <c r="M266" t="str">
        <v>标准型S4</v>
      </c>
    </row>
    <row r="267" spans="1:20">
      <c r="A267" t="s">
        <v>66</v>
      </c>
      <c r="B267" t="s">
        <v>11</v>
      </c>
      <c r="C267" s="21" t="s">
        <v>2282</v>
      </c>
      <c r="D267" s="21">
        <v>68</v>
      </c>
      <c r="E267" s="21">
        <v>316</v>
      </c>
      <c r="F267" s="21" t="str">
        <f t="shared" si="4"/>
        <v>选规格!$L$267#</v>
      </c>
      <c r="G267" s="21" t="str" cm="1">
        <f t="array" ref="G267">_xlfn.LET(_xlpm.x, L268,
         _xlpm.cellAddress, "【 选规格!" &amp; ADDRESS(ROW(选规格[[#This Row],[自检]]),COLUMN(选规格[[#This Row],[自检]])) &amp; "】",
         _xlfn.IFS(ISBLANK(_xlpm.x),   "error:右侧选项不足:" &amp;  _xlpm.cellAddress,
               ISERROR(_xlpm.x),   "error:右侧选项执行失败:" &amp; _xlpm.cellAddress,
               TRUE,             "ok")
)</f>
        <v>ok</v>
      </c>
      <c r="L267" t="str" cm="1">
        <f t="array" ref="L267">IFERROR(_xlfn._xlws.SORT(
    _xlfn.UNIQUE(
        TRANSPOSE(
            _xlfn.FILTERXML("&lt;select&gt;&lt;x&gt;"&amp;SUBSTITUTE(选规格[[#This Row],[规格选项表]],",","&lt;/x&gt;&lt;x&gt;") &amp;"&lt;/x&gt;&lt;/select&gt;","//x")
        )
    )
),"无合适【规格】选项,请清除【CPU】或【内存】后再试")</f>
        <v>标准存储增强型S5se</v>
      </c>
    </row>
    <row r="268" spans="1:20">
      <c r="A268" t="s">
        <v>66</v>
      </c>
      <c r="B268" t="s">
        <v>11</v>
      </c>
      <c r="C268" s="21" t="s">
        <v>3521</v>
      </c>
      <c r="D268" s="21">
        <v>80</v>
      </c>
      <c r="E268" s="21">
        <v>384</v>
      </c>
      <c r="F268" s="21" t="str">
        <f t="shared" si="4"/>
        <v>选规格!$L$268#</v>
      </c>
      <c r="G268" s="21" t="str" cm="1">
        <f t="array" ref="G268">_xlfn.LET(_xlpm.x, L269,
         _xlpm.cellAddress, "【 选规格!" &amp; ADDRESS(ROW(选规格[[#This Row],[自检]]),COLUMN(选规格[[#This Row],[自检]])) &amp; "】",
         _xlfn.IFS(ISBLANK(_xlpm.x),   "error:右侧选项不足:" &amp;  _xlpm.cellAddress,
               ISERROR(_xlpm.x),   "error:右侧选项执行失败:" &amp; _xlpm.cellAddress,
               TRUE,             "ok")
)</f>
        <v>ok</v>
      </c>
      <c r="L268" t="str" cm="1">
        <f t="array" ref="L268:M268">IFERROR(_xlfn._xlws.SORT(
    _xlfn.UNIQUE(
        TRANSPOSE(
            _xlfn.FILTERXML("&lt;select&gt;&lt;x&gt;"&amp;SUBSTITUTE(选规格[[#This Row],[规格选项表]],",","&lt;/x&gt;&lt;x&gt;") &amp;"&lt;/x&gt;&lt;/select&gt;","//x")
        )
    )
),"无合适【规格】选项,请清除【CPU】或【内存】后再试")</f>
        <v>标准型黑石物理服务器BMS4</v>
      </c>
      <c r="M268" t="str">
        <v>大数据型黑石物理服务器BMD2</v>
      </c>
    </row>
    <row r="269" spans="1:20">
      <c r="A269" t="s">
        <v>66</v>
      </c>
      <c r="B269" t="s">
        <v>11</v>
      </c>
      <c r="C269" s="21" t="s">
        <v>3593</v>
      </c>
      <c r="D269" s="21">
        <v>1</v>
      </c>
      <c r="E269" s="21">
        <v>1</v>
      </c>
      <c r="F269" s="21" t="str">
        <f t="shared" si="4"/>
        <v>选规格!$L$269#</v>
      </c>
      <c r="G269" s="21" t="str" cm="1">
        <f t="array" ref="G269">_xlfn.LET(_xlpm.x, L270,
         _xlpm.cellAddress, "【 选规格!" &amp; ADDRESS(ROW(选规格[[#This Row],[自检]]),COLUMN(选规格[[#This Row],[自检]])) &amp; "】",
         _xlfn.IFS(ISBLANK(_xlpm.x),   "error:右侧选项不足:" &amp;  _xlpm.cellAddress,
               ISERROR(_xlpm.x),   "error:右侧选项执行失败:" &amp; _xlpm.cellAddress,
               TRUE,             "ok")
)</f>
        <v>ok</v>
      </c>
      <c r="L269" t="str" cm="1">
        <f t="array" ref="L269:R269">IFERROR(_xlfn._xlws.SORT(
    _xlfn.UNIQUE(
        TRANSPOSE(
            _xlfn.FILTERXML("&lt;select&gt;&lt;x&gt;"&amp;SUBSTITUTE(选规格[[#This Row],[规格选项表]],",","&lt;/x&gt;&lt;x&gt;") &amp;"&lt;/x&gt;&lt;/select&gt;","//x")
        )
    )
),"无合适【规格】选项,请清除【CPU】或【内存】后再试")</f>
        <v>标准型SA3</v>
      </c>
      <c r="M269" t="str">
        <v>标准型SA2</v>
      </c>
      <c r="N269" t="str">
        <v>标准型SA1</v>
      </c>
      <c r="O269" t="str">
        <v>标准型S6</v>
      </c>
      <c r="P269" t="str">
        <v>标准型S4</v>
      </c>
      <c r="Q269" t="str">
        <v>标准型S3</v>
      </c>
      <c r="R269" t="str">
        <v>标准型S2</v>
      </c>
    </row>
    <row r="270" spans="1:20">
      <c r="A270" t="s">
        <v>66</v>
      </c>
      <c r="B270" t="s">
        <v>11</v>
      </c>
      <c r="C270" s="21" t="s">
        <v>3594</v>
      </c>
      <c r="D270" s="21">
        <v>1</v>
      </c>
      <c r="E270" s="21">
        <v>4</v>
      </c>
      <c r="F270" s="21" t="str">
        <f t="shared" si="4"/>
        <v>选规格!$L$270#</v>
      </c>
      <c r="G270" s="21" t="str" cm="1">
        <f t="array" ref="G270">_xlfn.LET(_xlpm.x, L271,
         _xlpm.cellAddress, "【 选规格!" &amp; ADDRESS(ROW(选规格[[#This Row],[自检]]),COLUMN(选规格[[#This Row],[自检]])) &amp; "】",
         _xlfn.IFS(ISBLANK(_xlpm.x),   "error:右侧选项不足:" &amp;  _xlpm.cellAddress,
               ISERROR(_xlpm.x),   "error:右侧选项执行失败:" &amp; _xlpm.cellAddress,
               TRUE,             "ok")
)</f>
        <v>ok</v>
      </c>
      <c r="L270" t="str" cm="1">
        <f t="array" ref="L270:S270">IFERROR(_xlfn._xlws.SORT(
    _xlfn.UNIQUE(
        TRANSPOSE(
            _xlfn.FILTERXML("&lt;select&gt;&lt;x&gt;"&amp;SUBSTITUTE(选规格[[#This Row],[规格选项表]],",","&lt;/x&gt;&lt;x&gt;") &amp;"&lt;/x&gt;&lt;/select&gt;","//x")
        )
    )
),"无合适【规格】选项,请清除【CPU】或【内存】后再试")</f>
        <v>标准型SA3</v>
      </c>
      <c r="M270" t="str">
        <v>标准型SA2</v>
      </c>
      <c r="N270" t="str">
        <v>标准型SA1</v>
      </c>
      <c r="O270" t="str">
        <v>标准型S6</v>
      </c>
      <c r="P270" t="str">
        <v>标准型S5</v>
      </c>
      <c r="Q270" t="str">
        <v>标准型S4</v>
      </c>
      <c r="R270" t="str">
        <v>标准型S3</v>
      </c>
      <c r="S270" t="str">
        <v>标准型S2</v>
      </c>
    </row>
    <row r="271" spans="1:20">
      <c r="A271" t="s">
        <v>66</v>
      </c>
      <c r="B271" t="s">
        <v>11</v>
      </c>
      <c r="C271" s="21" t="s">
        <v>3594</v>
      </c>
      <c r="D271" s="21">
        <v>2</v>
      </c>
      <c r="E271" s="21">
        <v>8</v>
      </c>
      <c r="F271" s="21" t="str">
        <f t="shared" si="4"/>
        <v>选规格!$L$271#</v>
      </c>
      <c r="G271" s="21" t="str" cm="1">
        <f t="array" ref="G271">_xlfn.LET(_xlpm.x, L272,
         _xlpm.cellAddress, "【 选规格!" &amp; ADDRESS(ROW(选规格[[#This Row],[自检]]),COLUMN(选规格[[#This Row],[自检]])) &amp; "】",
         _xlfn.IFS(ISBLANK(_xlpm.x),   "error:右侧选项不足:" &amp;  _xlpm.cellAddress,
               ISERROR(_xlpm.x),   "error:右侧选项执行失败:" &amp; _xlpm.cellAddress,
               TRUE,             "ok")
)</f>
        <v>ok</v>
      </c>
      <c r="L271" t="str" cm="1">
        <f t="array" ref="L271:S271">IFERROR(_xlfn._xlws.SORT(
    _xlfn.UNIQUE(
        TRANSPOSE(
            _xlfn.FILTERXML("&lt;select&gt;&lt;x&gt;"&amp;SUBSTITUTE(选规格[[#This Row],[规格选项表]],",","&lt;/x&gt;&lt;x&gt;") &amp;"&lt;/x&gt;&lt;/select&gt;","//x")
        )
    )
),"无合适【规格】选项,请清除【CPU】或【内存】后再试")</f>
        <v>标准型SA3</v>
      </c>
      <c r="M271" t="str">
        <v>标准型SA2</v>
      </c>
      <c r="N271" t="str">
        <v>标准型SA1</v>
      </c>
      <c r="O271" t="str">
        <v>标准型S6</v>
      </c>
      <c r="P271" t="str">
        <v>标准型S5</v>
      </c>
      <c r="Q271" t="str">
        <v>标准型S4</v>
      </c>
      <c r="R271" t="str">
        <v>标准型S3</v>
      </c>
      <c r="S271" t="str">
        <v>标准型S2</v>
      </c>
    </row>
    <row r="272" spans="1:20">
      <c r="A272" t="s">
        <v>66</v>
      </c>
      <c r="B272" t="s">
        <v>11</v>
      </c>
      <c r="C272" s="21" t="s">
        <v>3524</v>
      </c>
      <c r="D272" s="21">
        <v>80</v>
      </c>
      <c r="E272" s="21">
        <v>160</v>
      </c>
      <c r="F272" s="21" t="str">
        <f t="shared" si="4"/>
        <v>选规格!$L$272#</v>
      </c>
      <c r="G272" s="21" t="str" cm="1">
        <f t="array" ref="G272">_xlfn.LET(_xlpm.x, L273,
         _xlpm.cellAddress, "【 选规格!" &amp; ADDRESS(ROW(选规格[[#This Row],[自检]]),COLUMN(选规格[[#This Row],[自检]])) &amp; "】",
         _xlfn.IFS(ISBLANK(_xlpm.x),   "error:右侧选项不足:" &amp;  _xlpm.cellAddress,
               ISERROR(_xlpm.x),   "error:右侧选项执行失败:" &amp; _xlpm.cellAddress,
               TRUE,             "ok")
)</f>
        <v>ok</v>
      </c>
      <c r="L272" t="str" cm="1">
        <f t="array" ref="L272:M272">IFERROR(_xlfn._xlws.SORT(
    _xlfn.UNIQUE(
        TRANSPOSE(
            _xlfn.FILTERXML("&lt;select&gt;&lt;x&gt;"&amp;SUBSTITUTE(选规格[[#This Row],[规格选项表]],",","&lt;/x&gt;&lt;x&gt;") &amp;"&lt;/x&gt;&lt;/select&gt;","//x")
        )
    )
),"无合适【规格】选项,请清除【CPU】或【内存】后再试")</f>
        <v>标准型SA3</v>
      </c>
      <c r="M272" t="str">
        <v>标准型SA2</v>
      </c>
    </row>
    <row r="273" spans="1:15">
      <c r="A273" t="s">
        <v>66</v>
      </c>
      <c r="B273" t="s">
        <v>11</v>
      </c>
      <c r="C273" s="21" t="s">
        <v>3595</v>
      </c>
      <c r="D273" s="21">
        <v>80</v>
      </c>
      <c r="E273" s="21">
        <v>320</v>
      </c>
      <c r="F273" s="21" t="str">
        <f t="shared" si="4"/>
        <v>选规格!$L$273#</v>
      </c>
      <c r="G273" s="21" t="str" cm="1">
        <f t="array" ref="G273">_xlfn.LET(_xlpm.x, L274,
         _xlpm.cellAddress, "【 选规格!" &amp; ADDRESS(ROW(选规格[[#This Row],[自检]]),COLUMN(选规格[[#This Row],[自检]])) &amp; "】",
         _xlfn.IFS(ISBLANK(_xlpm.x),   "error:右侧选项不足:" &amp;  _xlpm.cellAddress,
               ISERROR(_xlpm.x),   "error:右侧选项执行失败:" &amp; _xlpm.cellAddress,
               TRUE,             "ok")
)</f>
        <v>ok</v>
      </c>
      <c r="L273" t="str" cm="1">
        <f t="array" ref="L273:O273">IFERROR(_xlfn._xlws.SORT(
    _xlfn.UNIQUE(
        TRANSPOSE(
            _xlfn.FILTERXML("&lt;select&gt;&lt;x&gt;"&amp;SUBSTITUTE(选规格[[#This Row],[规格选项表]],",","&lt;/x&gt;&lt;x&gt;") &amp;"&lt;/x&gt;&lt;/select&gt;","//x")
        )
    )
),"无合适【规格】选项,请清除【CPU】或【内存】后再试")</f>
        <v>标准型SA3</v>
      </c>
      <c r="M273" t="str">
        <v>标准型S3</v>
      </c>
      <c r="N273" t="str">
        <v>GPU计算型GN7</v>
      </c>
      <c r="O273" t="str">
        <v>GPU计算型GN10Xp</v>
      </c>
    </row>
    <row r="274" spans="1:15">
      <c r="A274" t="s">
        <v>66</v>
      </c>
      <c r="B274" t="s">
        <v>11</v>
      </c>
      <c r="C274" s="21" t="s">
        <v>3596</v>
      </c>
      <c r="D274" s="21">
        <v>96</v>
      </c>
      <c r="E274" s="21">
        <v>192</v>
      </c>
      <c r="F274" s="21" t="str">
        <f t="shared" si="4"/>
        <v>选规格!$L$274#</v>
      </c>
      <c r="G274" s="21" t="str" cm="1">
        <f t="array" ref="G274">_xlfn.LET(_xlpm.x, L275,
         _xlpm.cellAddress, "【 选规格!" &amp; ADDRESS(ROW(选规格[[#This Row],[自检]]),COLUMN(选规格[[#This Row],[自检]])) &amp; "】",
         _xlfn.IFS(ISBLANK(_xlpm.x),   "error:右侧选项不足:" &amp;  _xlpm.cellAddress,
               ISERROR(_xlpm.x),   "error:右侧选项执行失败:" &amp; _xlpm.cellAddress,
               TRUE,             "ok")
)</f>
        <v>ok</v>
      </c>
      <c r="L274" t="str" cm="1">
        <f t="array" ref="L274:M274">IFERROR(_xlfn._xlws.SORT(
    _xlfn.UNIQUE(
        TRANSPOSE(
            _xlfn.FILTERXML("&lt;select&gt;&lt;x&gt;"&amp;SUBSTITUTE(选规格[[#This Row],[规格选项表]],",","&lt;/x&gt;&lt;x&gt;") &amp;"&lt;/x&gt;&lt;/select&gt;","//x")
        )
    )
),"无合适【规格】选项,请清除【CPU】或【内存】后再试")</f>
        <v>标准型SA3</v>
      </c>
      <c r="M274" t="str">
        <v>大数据型黑石物理服务器BMD3s</v>
      </c>
    </row>
    <row r="275" spans="1:15">
      <c r="A275" t="s">
        <v>66</v>
      </c>
      <c r="B275" t="s">
        <v>11</v>
      </c>
      <c r="C275" s="21" t="s">
        <v>2293</v>
      </c>
      <c r="D275" s="21">
        <v>116</v>
      </c>
      <c r="E275" s="21">
        <v>216</v>
      </c>
      <c r="F275" s="21" t="str">
        <f t="shared" si="4"/>
        <v>选规格!$L$275#</v>
      </c>
      <c r="G275" s="21" t="str" cm="1">
        <f t="array" ref="G275">_xlfn.LET(_xlpm.x, L276,
         _xlpm.cellAddress, "【 选规格!" &amp; ADDRESS(ROW(选规格[[#This Row],[自检]]),COLUMN(选规格[[#This Row],[自检]])) &amp; "】",
         _xlfn.IFS(ISBLANK(_xlpm.x),   "error:右侧选项不足:" &amp;  _xlpm.cellAddress,
               ISERROR(_xlpm.x),   "error:右侧选项执行失败:" &amp; _xlpm.cellAddress,
               TRUE,             "ok")
)</f>
        <v>ok</v>
      </c>
      <c r="L275" t="str" cm="1">
        <f t="array" ref="L275">IFERROR(_xlfn._xlws.SORT(
    _xlfn.UNIQUE(
        TRANSPOSE(
            _xlfn.FILTERXML("&lt;select&gt;&lt;x&gt;"&amp;SUBSTITUTE(选规格[[#This Row],[规格选项表]],",","&lt;/x&gt;&lt;x&gt;") &amp;"&lt;/x&gt;&lt;/select&gt;","//x")
        )
    )
),"无合适【规格】选项,请清除【CPU】或【内存】后再试")</f>
        <v>标准型SA3</v>
      </c>
    </row>
    <row r="276" spans="1:15">
      <c r="A276" t="s">
        <v>66</v>
      </c>
      <c r="B276" t="s">
        <v>11</v>
      </c>
      <c r="C276" s="21" t="s">
        <v>2293</v>
      </c>
      <c r="D276" s="21">
        <v>116</v>
      </c>
      <c r="E276" s="21">
        <v>470</v>
      </c>
      <c r="F276" s="21" t="str">
        <f t="shared" si="4"/>
        <v>选规格!$L$276#</v>
      </c>
      <c r="G276" s="21" t="str" cm="1">
        <f t="array" ref="G276">_xlfn.LET(_xlpm.x, L277,
         _xlpm.cellAddress, "【 选规格!" &amp; ADDRESS(ROW(选规格[[#This Row],[自检]]),COLUMN(选规格[[#This Row],[自检]])) &amp; "】",
         _xlfn.IFS(ISBLANK(_xlpm.x),   "error:右侧选项不足:" &amp;  _xlpm.cellAddress,
               ISERROR(_xlpm.x),   "error:右侧选项执行失败:" &amp; _xlpm.cellAddress,
               TRUE,             "ok")
)</f>
        <v>ok</v>
      </c>
      <c r="L276" t="str" cm="1">
        <f t="array" ref="L276">IFERROR(_xlfn._xlws.SORT(
    _xlfn.UNIQUE(
        TRANSPOSE(
            _xlfn.FILTERXML("&lt;select&gt;&lt;x&gt;"&amp;SUBSTITUTE(选规格[[#This Row],[规格选项表]],",","&lt;/x&gt;&lt;x&gt;") &amp;"&lt;/x&gt;&lt;/select&gt;","//x")
        )
    )
),"无合适【规格】选项,请清除【CPU】或【内存】后再试")</f>
        <v>标准型SA3</v>
      </c>
    </row>
    <row r="277" spans="1:15">
      <c r="A277" t="s">
        <v>66</v>
      </c>
      <c r="B277" t="s">
        <v>11</v>
      </c>
      <c r="C277" s="21" t="s">
        <v>2293</v>
      </c>
      <c r="D277" s="21">
        <v>128</v>
      </c>
      <c r="E277" s="21">
        <v>215</v>
      </c>
      <c r="F277" s="21" t="str">
        <f t="shared" si="4"/>
        <v>选规格!$L$277#</v>
      </c>
      <c r="G277" s="21" t="str" cm="1">
        <f t="array" ref="G277">_xlfn.LET(_xlpm.x, L278,
         _xlpm.cellAddress, "【 选规格!" &amp; ADDRESS(ROW(选规格[[#This Row],[自检]]),COLUMN(选规格[[#This Row],[自检]])) &amp; "】",
         _xlfn.IFS(ISBLANK(_xlpm.x),   "error:右侧选项不足:" &amp;  _xlpm.cellAddress,
               ISERROR(_xlpm.x),   "error:右侧选项执行失败:" &amp; _xlpm.cellAddress,
               TRUE,             "ok")
)</f>
        <v>ok</v>
      </c>
      <c r="L277" t="str" cm="1">
        <f t="array" ref="L277">IFERROR(_xlfn._xlws.SORT(
    _xlfn.UNIQUE(
        TRANSPOSE(
            _xlfn.FILTERXML("&lt;select&gt;&lt;x&gt;"&amp;SUBSTITUTE(选规格[[#This Row],[规格选项表]],",","&lt;/x&gt;&lt;x&gt;") &amp;"&lt;/x&gt;&lt;/select&gt;","//x")
        )
    )
),"无合适【规格】选项,请清除【CPU】或【内存】后再试")</f>
        <v>标准型SA3</v>
      </c>
    </row>
    <row r="278" spans="1:15">
      <c r="A278" t="s">
        <v>66</v>
      </c>
      <c r="B278" t="s">
        <v>11</v>
      </c>
      <c r="C278" s="21" t="s">
        <v>3524</v>
      </c>
      <c r="D278" s="21">
        <v>128</v>
      </c>
      <c r="E278" s="21">
        <v>256</v>
      </c>
      <c r="F278" s="21" t="str">
        <f t="shared" si="4"/>
        <v>选规格!$L$278#</v>
      </c>
      <c r="G278" s="21" t="str" cm="1">
        <f t="array" ref="G278">_xlfn.LET(_xlpm.x, L279,
         _xlpm.cellAddress, "【 选规格!" &amp; ADDRESS(ROW(选规格[[#This Row],[自检]]),COLUMN(选规格[[#This Row],[自检]])) &amp; "】",
         _xlfn.IFS(ISBLANK(_xlpm.x),   "error:右侧选项不足:" &amp;  _xlpm.cellAddress,
               ISERROR(_xlpm.x),   "error:右侧选项执行失败:" &amp; _xlpm.cellAddress,
               TRUE,             "ok")
)</f>
        <v>ok</v>
      </c>
      <c r="L278" t="str" cm="1">
        <f t="array" ref="L278:M278">IFERROR(_xlfn._xlws.SORT(
    _xlfn.UNIQUE(
        TRANSPOSE(
            _xlfn.FILTERXML("&lt;select&gt;&lt;x&gt;"&amp;SUBSTITUTE(选规格[[#This Row],[规格选项表]],",","&lt;/x&gt;&lt;x&gt;") &amp;"&lt;/x&gt;&lt;/select&gt;","//x")
        )
    )
),"无合适【规格】选项,请清除【CPU】或【内存】后再试")</f>
        <v>标准型SA3</v>
      </c>
      <c r="M278" t="str">
        <v>标准型SA2</v>
      </c>
    </row>
    <row r="279" spans="1:15">
      <c r="A279" t="s">
        <v>66</v>
      </c>
      <c r="B279" t="s">
        <v>11</v>
      </c>
      <c r="C279" s="21" t="s">
        <v>3524</v>
      </c>
      <c r="D279" s="21">
        <v>160</v>
      </c>
      <c r="E279" s="21">
        <v>320</v>
      </c>
      <c r="F279" s="21" t="str">
        <f t="shared" si="4"/>
        <v>选规格!$L$279#</v>
      </c>
      <c r="G279" s="21" t="str" cm="1">
        <f t="array" ref="G279">_xlfn.LET(_xlpm.x, L280,
         _xlpm.cellAddress, "【 选规格!" &amp; ADDRESS(ROW(选规格[[#This Row],[自检]]),COLUMN(选规格[[#This Row],[自检]])) &amp; "】",
         _xlfn.IFS(ISBLANK(_xlpm.x),   "error:右侧选项不足:" &amp;  _xlpm.cellAddress,
               ISERROR(_xlpm.x),   "error:右侧选项执行失败:" &amp; _xlpm.cellAddress,
               TRUE,             "ok")
)</f>
        <v>ok</v>
      </c>
      <c r="L279" t="str" cm="1">
        <f t="array" ref="L279:M279">IFERROR(_xlfn._xlws.SORT(
    _xlfn.UNIQUE(
        TRANSPOSE(
            _xlfn.FILTERXML("&lt;select&gt;&lt;x&gt;"&amp;SUBSTITUTE(选规格[[#This Row],[规格选项表]],",","&lt;/x&gt;&lt;x&gt;") &amp;"&lt;/x&gt;&lt;/select&gt;","//x")
        )
    )
),"无合适【规格】选项,请清除【CPU】或【内存】后再试")</f>
        <v>标准型SA3</v>
      </c>
      <c r="M279" t="str">
        <v>标准型SA2</v>
      </c>
    </row>
    <row r="280" spans="1:15">
      <c r="A280" t="s">
        <v>66</v>
      </c>
      <c r="B280" t="s">
        <v>11</v>
      </c>
      <c r="C280" s="21" t="s">
        <v>2293</v>
      </c>
      <c r="D280" s="21">
        <v>160</v>
      </c>
      <c r="E280" s="21">
        <v>640</v>
      </c>
      <c r="F280" s="21" t="str">
        <f t="shared" si="4"/>
        <v>选规格!$L$280#</v>
      </c>
      <c r="G280" s="21" t="str" cm="1">
        <f t="array" ref="G280">_xlfn.LET(_xlpm.x, L281,
         _xlpm.cellAddress, "【 选规格!" &amp; ADDRESS(ROW(选规格[[#This Row],[自检]]),COLUMN(选规格[[#This Row],[自检]])) &amp; "】",
         _xlfn.IFS(ISBLANK(_xlpm.x),   "error:右侧选项不足:" &amp;  _xlpm.cellAddress,
               ISERROR(_xlpm.x),   "error:右侧选项执行失败:" &amp; _xlpm.cellAddress,
               TRUE,             "ok")
)</f>
        <v>ok</v>
      </c>
      <c r="L280" t="str" cm="1">
        <f t="array" ref="L280">IFERROR(_xlfn._xlws.SORT(
    _xlfn.UNIQUE(
        TRANSPOSE(
            _xlfn.FILTERXML("&lt;select&gt;&lt;x&gt;"&amp;SUBSTITUTE(选规格[[#This Row],[规格选项表]],",","&lt;/x&gt;&lt;x&gt;") &amp;"&lt;/x&gt;&lt;/select&gt;","//x")
        )
    )
),"无合适【规格】选项,请清除【CPU】或【内存】后再试")</f>
        <v>标准型SA3</v>
      </c>
    </row>
    <row r="281" spans="1:15">
      <c r="A281" t="s">
        <v>66</v>
      </c>
      <c r="B281" t="s">
        <v>11</v>
      </c>
      <c r="C281" s="21" t="s">
        <v>2293</v>
      </c>
      <c r="D281" s="21">
        <v>232</v>
      </c>
      <c r="E281" s="21">
        <v>432</v>
      </c>
      <c r="F281" s="21" t="str">
        <f t="shared" si="4"/>
        <v>选规格!$L$281#</v>
      </c>
      <c r="G281" s="21" t="str" cm="1">
        <f t="array" ref="G281">_xlfn.LET(_xlpm.x, L282,
         _xlpm.cellAddress, "【 选规格!" &amp; ADDRESS(ROW(选规格[[#This Row],[自检]]),COLUMN(选规格[[#This Row],[自检]])) &amp; "】",
         _xlfn.IFS(ISBLANK(_xlpm.x),   "error:右侧选项不足:" &amp;  _xlpm.cellAddress,
               ISERROR(_xlpm.x),   "error:右侧选项执行失败:" &amp; _xlpm.cellAddress,
               TRUE,             "ok")
)</f>
        <v>ok</v>
      </c>
      <c r="L281" t="str" cm="1">
        <f t="array" ref="L281">IFERROR(_xlfn._xlws.SORT(
    _xlfn.UNIQUE(
        TRANSPOSE(
            _xlfn.FILTERXML("&lt;select&gt;&lt;x&gt;"&amp;SUBSTITUTE(选规格[[#This Row],[规格选项表]],",","&lt;/x&gt;&lt;x&gt;") &amp;"&lt;/x&gt;&lt;/select&gt;","//x")
        )
    )
),"无合适【规格】选项,请清除【CPU】或【内存】后再试")</f>
        <v>标准型SA3</v>
      </c>
    </row>
    <row r="282" spans="1:15">
      <c r="A282" t="s">
        <v>66</v>
      </c>
      <c r="B282" t="s">
        <v>11</v>
      </c>
      <c r="C282" s="21" t="s">
        <v>2293</v>
      </c>
      <c r="D282" s="21">
        <v>232</v>
      </c>
      <c r="E282" s="21">
        <v>940</v>
      </c>
      <c r="F282" s="21" t="str">
        <f t="shared" si="4"/>
        <v>选规格!$L$282#</v>
      </c>
      <c r="G282" s="21" t="str" cm="1">
        <f t="array" ref="G282">_xlfn.LET(_xlpm.x, L283,
         _xlpm.cellAddress, "【 选规格!" &amp; ADDRESS(ROW(选规格[[#This Row],[自检]]),COLUMN(选规格[[#This Row],[自检]])) &amp; "】",
         _xlfn.IFS(ISBLANK(_xlpm.x),   "error:右侧选项不足:" &amp;  _xlpm.cellAddress,
               ISERROR(_xlpm.x),   "error:右侧选项执行失败:" &amp; _xlpm.cellAddress,
               TRUE,             "ok")
)</f>
        <v>ok</v>
      </c>
      <c r="L282" t="str" cm="1">
        <f t="array" ref="L282">IFERROR(_xlfn._xlws.SORT(
    _xlfn.UNIQUE(
        TRANSPOSE(
            _xlfn.FILTERXML("&lt;select&gt;&lt;x&gt;"&amp;SUBSTITUTE(选规格[[#This Row],[规格选项表]],",","&lt;/x&gt;&lt;x&gt;") &amp;"&lt;/x&gt;&lt;/select&gt;","//x")
        )
    )
),"无合适【规格】选项,请清除【CPU】或【内存】后再试")</f>
        <v>标准型SA3</v>
      </c>
    </row>
    <row r="283" spans="1:15">
      <c r="A283" t="s">
        <v>66</v>
      </c>
      <c r="B283" t="s">
        <v>11</v>
      </c>
      <c r="C283" s="21" t="s">
        <v>2323</v>
      </c>
      <c r="D283" s="21">
        <v>90</v>
      </c>
      <c r="E283" s="21">
        <v>224</v>
      </c>
      <c r="F283" s="21" t="str">
        <f t="shared" si="4"/>
        <v>选规格!$L$283#</v>
      </c>
      <c r="G283" s="21" t="str" cm="1">
        <f t="array" ref="G283">_xlfn.LET(_xlpm.x, L284,
         _xlpm.cellAddress, "【 选规格!" &amp; ADDRESS(ROW(选规格[[#This Row],[自检]]),COLUMN(选规格[[#This Row],[自检]])) &amp; "】",
         _xlfn.IFS(ISBLANK(_xlpm.x),   "error:右侧选项不足:" &amp;  _xlpm.cellAddress,
               ISERROR(_xlpm.x),   "error:右侧选项执行失败:" &amp; _xlpm.cellAddress,
               TRUE,             "ok")
)</f>
        <v>ok</v>
      </c>
      <c r="L283" t="str" cm="1">
        <f t="array" ref="L283">IFERROR(_xlfn._xlws.SORT(
    _xlfn.UNIQUE(
        TRANSPOSE(
            _xlfn.FILTERXML("&lt;select&gt;&lt;x&gt;"&amp;SUBSTITUTE(选规格[[#This Row],[规格选项表]],",","&lt;/x&gt;&lt;x&gt;") &amp;"&lt;/x&gt;&lt;/select&gt;","//x")
        )
    )
),"无合适【规格】选项,请清除【CPU】或【内存】后再试")</f>
        <v>标准型SA2</v>
      </c>
    </row>
    <row r="284" spans="1:15">
      <c r="A284" t="s">
        <v>66</v>
      </c>
      <c r="B284" t="s">
        <v>11</v>
      </c>
      <c r="C284" s="21" t="s">
        <v>2323</v>
      </c>
      <c r="D284" s="21">
        <v>90</v>
      </c>
      <c r="E284" s="21">
        <v>480</v>
      </c>
      <c r="F284" s="21" t="str">
        <f t="shared" si="4"/>
        <v>选规格!$L$284#</v>
      </c>
      <c r="G284" s="21" t="str" cm="1">
        <f t="array" ref="G284">_xlfn.LET(_xlpm.x, L285,
         _xlpm.cellAddress, "【 选规格!" &amp; ADDRESS(ROW(选规格[[#This Row],[自检]]),COLUMN(选规格[[#This Row],[自检]])) &amp; "】",
         _xlfn.IFS(ISBLANK(_xlpm.x),   "error:右侧选项不足:" &amp;  _xlpm.cellAddress,
               ISERROR(_xlpm.x),   "error:右侧选项执行失败:" &amp; _xlpm.cellAddress,
               TRUE,             "ok")
)</f>
        <v>ok</v>
      </c>
      <c r="L284" t="str" cm="1">
        <f t="array" ref="L284">IFERROR(_xlfn._xlws.SORT(
    _xlfn.UNIQUE(
        TRANSPOSE(
            _xlfn.FILTERXML("&lt;select&gt;&lt;x&gt;"&amp;SUBSTITUTE(选规格[[#This Row],[规格选项表]],",","&lt;/x&gt;&lt;x&gt;") &amp;"&lt;/x&gt;&lt;/select&gt;","//x")
        )
    )
),"无合适【规格】选项,请清除【CPU】或【内存】后再试")</f>
        <v>标准型SA2</v>
      </c>
    </row>
    <row r="285" spans="1:15">
      <c r="A285" t="s">
        <v>66</v>
      </c>
      <c r="B285" t="s">
        <v>11</v>
      </c>
      <c r="C285" s="21" t="s">
        <v>2323</v>
      </c>
      <c r="D285" s="21">
        <v>180</v>
      </c>
      <c r="E285" s="21">
        <v>464</v>
      </c>
      <c r="F285" s="21" t="str">
        <f t="shared" si="4"/>
        <v>选规格!$L$285#</v>
      </c>
      <c r="G285" s="21" t="str" cm="1">
        <f t="array" ref="G285">_xlfn.LET(_xlpm.x, L286,
         _xlpm.cellAddress, "【 选规格!" &amp; ADDRESS(ROW(选规格[[#This Row],[自检]]),COLUMN(选规格[[#This Row],[自检]])) &amp; "】",
         _xlfn.IFS(ISBLANK(_xlpm.x),   "error:右侧选项不足:" &amp;  _xlpm.cellAddress,
               ISERROR(_xlpm.x),   "error:右侧选项执行失败:" &amp; _xlpm.cellAddress,
               TRUE,             "ok")
)</f>
        <v>ok</v>
      </c>
      <c r="L285" t="str" cm="1">
        <f t="array" ref="L285">IFERROR(_xlfn._xlws.SORT(
    _xlfn.UNIQUE(
        TRANSPOSE(
            _xlfn.FILTERXML("&lt;select&gt;&lt;x&gt;"&amp;SUBSTITUTE(选规格[[#This Row],[规格选项表]],",","&lt;/x&gt;&lt;x&gt;") &amp;"&lt;/x&gt;&lt;/select&gt;","//x")
        )
    )
),"无合适【规格】选项,请清除【CPU】或【内存】后再试")</f>
        <v>标准型SA2</v>
      </c>
    </row>
    <row r="286" spans="1:15">
      <c r="A286" t="s">
        <v>66</v>
      </c>
      <c r="B286" t="s">
        <v>11</v>
      </c>
      <c r="C286" s="21" t="s">
        <v>2323</v>
      </c>
      <c r="D286" s="21">
        <v>180</v>
      </c>
      <c r="E286" s="21">
        <v>960</v>
      </c>
      <c r="F286" s="21" t="str">
        <f t="shared" si="4"/>
        <v>选规格!$L$286#</v>
      </c>
      <c r="G286" s="21" t="str" cm="1">
        <f t="array" ref="G286">_xlfn.LET(_xlpm.x, L287,
         _xlpm.cellAddress, "【 选规格!" &amp; ADDRESS(ROW(选规格[[#This Row],[自检]]),COLUMN(选规格[[#This Row],[自检]])) &amp; "】",
         _xlfn.IFS(ISBLANK(_xlpm.x),   "error:右侧选项不足:" &amp;  _xlpm.cellAddress,
               ISERROR(_xlpm.x),   "error:右侧选项执行失败:" &amp; _xlpm.cellAddress,
               TRUE,             "ok")
)</f>
        <v>ok</v>
      </c>
      <c r="L286" t="str" cm="1">
        <f t="array" ref="L286">IFERROR(_xlfn._xlws.SORT(
    _xlfn.UNIQUE(
        TRANSPOSE(
            _xlfn.FILTERXML("&lt;select&gt;&lt;x&gt;"&amp;SUBSTITUTE(选规格[[#This Row],[规格选项表]],",","&lt;/x&gt;&lt;x&gt;") &amp;"&lt;/x&gt;&lt;/select&gt;","//x")
        )
    )
),"无合适【规格】选项,请清除【CPU】或【内存】后再试")</f>
        <v>标准型SA2</v>
      </c>
    </row>
    <row r="287" spans="1:15">
      <c r="A287" t="s">
        <v>66</v>
      </c>
      <c r="B287" t="s">
        <v>11</v>
      </c>
      <c r="C287" s="21" t="s">
        <v>2345</v>
      </c>
      <c r="D287" s="21">
        <v>128</v>
      </c>
      <c r="E287" s="21">
        <v>448</v>
      </c>
      <c r="F287" s="21" t="str">
        <f t="shared" si="4"/>
        <v>选规格!$L$287#</v>
      </c>
      <c r="G287" s="21" t="str" cm="1">
        <f t="array" ref="G287">_xlfn.LET(_xlpm.x, L288,
         _xlpm.cellAddress, "【 选规格!" &amp; ADDRESS(ROW(选规格[[#This Row],[自检]]),COLUMN(选规格[[#This Row],[自检]])) &amp; "】",
         _xlfn.IFS(ISBLANK(_xlpm.x),   "error:右侧选项不足:" &amp;  _xlpm.cellAddress,
               ISERROR(_xlpm.x),   "error:右侧选项执行失败:" &amp; _xlpm.cellAddress,
               TRUE,             "ok")
)</f>
        <v>ok</v>
      </c>
      <c r="L287" t="str" cm="1">
        <f t="array" ref="L287">IFERROR(_xlfn._xlws.SORT(
    _xlfn.UNIQUE(
        TRANSPOSE(
            _xlfn.FILTERXML("&lt;select&gt;&lt;x&gt;"&amp;SUBSTITUTE(选规格[[#This Row],[规格选项表]],",","&lt;/x&gt;&lt;x&gt;") &amp;"&lt;/x&gt;&lt;/select&gt;","//x")
        )
    )
),"无合适【规格】选项,请清除【CPU】或【内存】后再试")</f>
        <v>标准型SA1</v>
      </c>
    </row>
    <row r="288" spans="1:15">
      <c r="A288" t="s">
        <v>66</v>
      </c>
      <c r="B288" t="s">
        <v>11</v>
      </c>
      <c r="C288" s="21" t="s">
        <v>2362</v>
      </c>
      <c r="D288" s="21">
        <v>62</v>
      </c>
      <c r="E288" s="21">
        <v>216</v>
      </c>
      <c r="F288" s="21" t="str">
        <f t="shared" si="4"/>
        <v>选规格!$L$288#</v>
      </c>
      <c r="G288" s="21" t="str" cm="1">
        <f t="array" ref="G288">_xlfn.LET(_xlpm.x, L289,
         _xlpm.cellAddress, "【 选规格!" &amp; ADDRESS(ROW(选规格[[#This Row],[自检]]),COLUMN(选规格[[#This Row],[自检]])) &amp; "】",
         _xlfn.IFS(ISBLANK(_xlpm.x),   "error:右侧选项不足:" &amp;  _xlpm.cellAddress,
               ISERROR(_xlpm.x),   "error:右侧选项执行失败:" &amp; _xlpm.cellAddress,
               TRUE,             "ok")
)</f>
        <v>ok</v>
      </c>
      <c r="L288" t="str" cm="1">
        <f t="array" ref="L288">IFERROR(_xlfn._xlws.SORT(
    _xlfn.UNIQUE(
        TRANSPOSE(
            _xlfn.FILTERXML("&lt;select&gt;&lt;x&gt;"&amp;SUBSTITUTE(选规格[[#This Row],[规格选项表]],",","&lt;/x&gt;&lt;x&gt;") &amp;"&lt;/x&gt;&lt;/select&gt;","//x")
        )
    )
),"无合适【规格】选项,请清除【CPU】或【内存】后再试")</f>
        <v>标准型S6</v>
      </c>
    </row>
    <row r="289" spans="1:17">
      <c r="A289" t="s">
        <v>66</v>
      </c>
      <c r="B289" t="s">
        <v>11</v>
      </c>
      <c r="C289" s="21" t="s">
        <v>2362</v>
      </c>
      <c r="D289" s="21">
        <v>124</v>
      </c>
      <c r="E289" s="21">
        <v>432</v>
      </c>
      <c r="F289" s="21" t="str">
        <f t="shared" si="4"/>
        <v>选规格!$L$289#</v>
      </c>
      <c r="G289" s="21" t="str" cm="1">
        <f t="array" ref="G289">_xlfn.LET(_xlpm.x, L290,
         _xlpm.cellAddress, "【 选规格!" &amp; ADDRESS(ROW(选规格[[#This Row],[自检]]),COLUMN(选规格[[#This Row],[自检]])) &amp; "】",
         _xlfn.IFS(ISBLANK(_xlpm.x),   "error:右侧选项不足:" &amp;  _xlpm.cellAddress,
               ISERROR(_xlpm.x),   "error:右侧选项执行失败:" &amp; _xlpm.cellAddress,
               TRUE,             "ok")
)</f>
        <v>ok</v>
      </c>
      <c r="L289" t="str" cm="1">
        <f t="array" ref="L289">IFERROR(_xlfn._xlws.SORT(
    _xlfn.UNIQUE(
        TRANSPOSE(
            _xlfn.FILTERXML("&lt;select&gt;&lt;x&gt;"&amp;SUBSTITUTE(选规格[[#This Row],[规格选项表]],",","&lt;/x&gt;&lt;x&gt;") &amp;"&lt;/x&gt;&lt;/select&gt;","//x")
        )
    )
),"无合适【规格】选项,请清除【CPU】或【内存】后再试")</f>
        <v>标准型S6</v>
      </c>
    </row>
    <row r="290" spans="1:17">
      <c r="A290" t="s">
        <v>66</v>
      </c>
      <c r="B290" t="s">
        <v>11</v>
      </c>
      <c r="C290" s="21" t="s">
        <v>3597</v>
      </c>
      <c r="D290" s="21">
        <v>24</v>
      </c>
      <c r="E290" s="21">
        <v>128</v>
      </c>
      <c r="F290" s="21" t="str">
        <f t="shared" si="4"/>
        <v>选规格!$L$290#</v>
      </c>
      <c r="G290" s="21" t="str" cm="1">
        <f t="array" ref="G290">_xlfn.LET(_xlpm.x, L291,
         _xlpm.cellAddress, "【 选规格!" &amp; ADDRESS(ROW(选规格[[#This Row],[自检]]),COLUMN(选规格[[#This Row],[自检]])) &amp; "】",
         _xlfn.IFS(ISBLANK(_xlpm.x),   "error:右侧选项不足:" &amp;  _xlpm.cellAddress,
               ISERROR(_xlpm.x),   "error:右侧选项执行失败:" &amp; _xlpm.cellAddress,
               TRUE,             "ok")
)</f>
        <v>ok</v>
      </c>
      <c r="L290" t="str" cm="1">
        <f t="array" ref="L290:M290">IFERROR(_xlfn._xlws.SORT(
    _xlfn.UNIQUE(
        TRANSPOSE(
            _xlfn.FILTERXML("&lt;select&gt;&lt;x&gt;"&amp;SUBSTITUTE(选规格[[#This Row],[规格选项表]],",","&lt;/x&gt;&lt;x&gt;") &amp;"&lt;/x&gt;&lt;/select&gt;","//x")
        )
    )
),"无合适【规格】选项,请清除【CPU】或【内存】后再试")</f>
        <v>标准型S4</v>
      </c>
      <c r="M290" t="str">
        <v>标准型S3</v>
      </c>
    </row>
    <row r="291" spans="1:17">
      <c r="A291" t="s">
        <v>66</v>
      </c>
      <c r="B291" t="s">
        <v>11</v>
      </c>
      <c r="C291" s="21" t="s">
        <v>3598</v>
      </c>
      <c r="D291" s="21">
        <v>12</v>
      </c>
      <c r="E291" s="21">
        <v>48</v>
      </c>
      <c r="F291" s="21" t="str">
        <f t="shared" si="4"/>
        <v>选规格!$L$291#</v>
      </c>
      <c r="G291" s="21" t="str" cm="1">
        <f t="array" ref="G291">_xlfn.LET(_xlpm.x, L292,
         _xlpm.cellAddress, "【 选规格!" &amp; ADDRESS(ROW(选规格[[#This Row],[自检]]),COLUMN(选规格[[#This Row],[自检]])) &amp; "】",
         _xlfn.IFS(ISBLANK(_xlpm.x),   "error:右侧选项不足:" &amp;  _xlpm.cellAddress,
               ISERROR(_xlpm.x),   "error:右侧选项执行失败:" &amp; _xlpm.cellAddress,
               TRUE,             "ok")
)</f>
        <v>ok</v>
      </c>
      <c r="L291" t="str" cm="1">
        <f t="array" ref="L291:M291">IFERROR(_xlfn._xlws.SORT(
    _xlfn.UNIQUE(
        TRANSPOSE(
            _xlfn.FILTERXML("&lt;select&gt;&lt;x&gt;"&amp;SUBSTITUTE(选规格[[#This Row],[规格选项表]],",","&lt;/x&gt;&lt;x&gt;") &amp;"&lt;/x&gt;&lt;/select&gt;","//x")
        )
    )
),"无合适【规格】选项,请清除【CPU】或【内存】后再试")</f>
        <v>标准型S3</v>
      </c>
      <c r="M291" t="str">
        <v>标准型S2</v>
      </c>
    </row>
    <row r="292" spans="1:17">
      <c r="A292" t="s">
        <v>66</v>
      </c>
      <c r="B292" t="s">
        <v>11</v>
      </c>
      <c r="C292" s="21" t="s">
        <v>3497</v>
      </c>
      <c r="D292" s="21">
        <v>40</v>
      </c>
      <c r="E292" s="21">
        <v>160</v>
      </c>
      <c r="F292" s="21" t="str">
        <f t="shared" si="4"/>
        <v>选规格!$L$292#</v>
      </c>
      <c r="G292" s="21" t="str" cm="1">
        <f t="array" ref="G292">_xlfn.LET(_xlpm.x, L293,
         _xlpm.cellAddress, "【 选规格!" &amp; ADDRESS(ROW(选规格[[#This Row],[自检]]),COLUMN(选规格[[#This Row],[自检]])) &amp; "】",
         _xlfn.IFS(ISBLANK(_xlpm.x),   "error:右侧选项不足:" &amp;  _xlpm.cellAddress,
               ISERROR(_xlpm.x),   "error:右侧选项执行失败:" &amp; _xlpm.cellAddress,
               TRUE,             "ok")
)</f>
        <v>ok</v>
      </c>
      <c r="L292" t="str" cm="1">
        <f t="array" ref="L292:N292">IFERROR(_xlfn._xlws.SORT(
    _xlfn.UNIQUE(
        TRANSPOSE(
            _xlfn.FILTERXML("&lt;select&gt;&lt;x&gt;"&amp;SUBSTITUTE(选规格[[#This Row],[规格选项表]],",","&lt;/x&gt;&lt;x&gt;") &amp;"&lt;/x&gt;&lt;/select&gt;","//x")
        )
    )
),"无合适【规格】选项,请清除【CPU】或【内存】后再试")</f>
        <v>标准型S3</v>
      </c>
      <c r="M292" t="str">
        <v>GPU计算型GN7</v>
      </c>
      <c r="N292" t="str">
        <v>GPU计算型GN10Xp</v>
      </c>
    </row>
    <row r="293" spans="1:17">
      <c r="A293" t="s">
        <v>66</v>
      </c>
      <c r="B293" t="s">
        <v>11</v>
      </c>
      <c r="C293" s="21" t="s">
        <v>2442</v>
      </c>
      <c r="D293" s="21">
        <v>2</v>
      </c>
      <c r="E293" s="21">
        <v>2</v>
      </c>
      <c r="F293" s="21" t="str">
        <f t="shared" si="4"/>
        <v>选规格!$L$293#</v>
      </c>
      <c r="G293" s="21" t="str" cm="1">
        <f t="array" ref="G293">_xlfn.LET(_xlpm.x, L294,
         _xlpm.cellAddress, "【 选规格!" &amp; ADDRESS(ROW(选规格[[#This Row],[自检]]),COLUMN(选规格[[#This Row],[自检]])) &amp; "】",
         _xlfn.IFS(ISBLANK(_xlpm.x),   "error:右侧选项不足:" &amp;  _xlpm.cellAddress,
               ISERROR(_xlpm.x),   "error:右侧选项执行失败:" &amp; _xlpm.cellAddress,
               TRUE,             "ok")
)</f>
        <v>ok</v>
      </c>
      <c r="L293" t="str" cm="1">
        <f t="array" ref="L293">IFERROR(_xlfn._xlws.SORT(
    _xlfn.UNIQUE(
        TRANSPOSE(
            _xlfn.FILTERXML("&lt;select&gt;&lt;x&gt;"&amp;SUBSTITUTE(选规格[[#This Row],[规格选项表]],",","&lt;/x&gt;&lt;x&gt;") &amp;"&lt;/x&gt;&lt;/select&gt;","//x")
        )
    )
),"无合适【规格】选项,请清除【CPU】或【内存】后再试")</f>
        <v>标准型S2</v>
      </c>
    </row>
    <row r="294" spans="1:17">
      <c r="A294" t="s">
        <v>66</v>
      </c>
      <c r="B294" t="s">
        <v>11</v>
      </c>
      <c r="C294" s="21" t="s">
        <v>2442</v>
      </c>
      <c r="D294" s="21">
        <v>16</v>
      </c>
      <c r="E294" s="21">
        <v>48</v>
      </c>
      <c r="F294" s="21" t="str">
        <f t="shared" si="4"/>
        <v>选规格!$L$294#</v>
      </c>
      <c r="G294" s="21" t="str" cm="1">
        <f t="array" ref="G294">_xlfn.LET(_xlpm.x, L295,
         _xlpm.cellAddress, "【 选规格!" &amp; ADDRESS(ROW(选规格[[#This Row],[自检]]),COLUMN(选规格[[#This Row],[自检]])) &amp; "】",
         _xlfn.IFS(ISBLANK(_xlpm.x),   "error:右侧选项不足:" &amp;  _xlpm.cellAddress,
               ISERROR(_xlpm.x),   "error:右侧选项执行失败:" &amp; _xlpm.cellAddress,
               TRUE,             "ok")
)</f>
        <v>ok</v>
      </c>
      <c r="L294" t="str" cm="1">
        <f t="array" ref="L294">IFERROR(_xlfn._xlws.SORT(
    _xlfn.UNIQUE(
        TRANSPOSE(
            _xlfn.FILTERXML("&lt;select&gt;&lt;x&gt;"&amp;SUBSTITUTE(选规格[[#This Row],[规格选项表]],",","&lt;/x&gt;&lt;x&gt;") &amp;"&lt;/x&gt;&lt;/select&gt;","//x")
        )
    )
),"无合适【规格】选项,请清除【CPU】或【内存】后再试")</f>
        <v>标准型S2</v>
      </c>
    </row>
    <row r="295" spans="1:17">
      <c r="A295" t="s">
        <v>66</v>
      </c>
      <c r="B295" t="s">
        <v>11</v>
      </c>
      <c r="C295" s="21" t="s">
        <v>3570</v>
      </c>
      <c r="D295" s="21">
        <v>56</v>
      </c>
      <c r="E295" s="21">
        <v>224</v>
      </c>
      <c r="F295" s="21" t="str">
        <f t="shared" si="4"/>
        <v>选规格!$L$295#</v>
      </c>
      <c r="G295" s="21" t="str" cm="1">
        <f t="array" ref="G295">_xlfn.LET(_xlpm.x, L296,
         _xlpm.cellAddress, "【 选规格!" &amp; ADDRESS(ROW(选规格[[#This Row],[自检]]),COLUMN(选规格[[#This Row],[自检]])) &amp; "】",
         _xlfn.IFS(ISBLANK(_xlpm.x),   "error:右侧选项不足:" &amp;  _xlpm.cellAddress,
               ISERROR(_xlpm.x),   "error:右侧选项执行失败:" &amp; _xlpm.cellAddress,
               TRUE,             "ok")
)</f>
        <v>ok</v>
      </c>
      <c r="L295" t="str" cm="1">
        <f t="array" ref="L295:M295">IFERROR(_xlfn._xlws.SORT(
    _xlfn.UNIQUE(
        TRANSPOSE(
            _xlfn.FILTERXML("&lt;select&gt;&lt;x&gt;"&amp;SUBSTITUTE(选规格[[#This Row],[规格选项表]],",","&lt;/x&gt;&lt;x&gt;") &amp;"&lt;/x&gt;&lt;/select&gt;","//x")
        )
    )
),"无合适【规格】选项,请清除【CPU】或【内存】后再试")</f>
        <v>标准型S2</v>
      </c>
      <c r="M295" t="str">
        <v>大数据型D1</v>
      </c>
    </row>
    <row r="296" spans="1:17">
      <c r="A296" t="s">
        <v>66</v>
      </c>
      <c r="B296" t="s">
        <v>11</v>
      </c>
      <c r="C296" s="21" t="s">
        <v>3599</v>
      </c>
      <c r="D296" s="21">
        <v>1</v>
      </c>
      <c r="E296" s="21">
        <v>8</v>
      </c>
      <c r="F296" s="21" t="str">
        <f t="shared" si="4"/>
        <v>选规格!$L$296#</v>
      </c>
      <c r="G296" s="21" t="str" cm="1">
        <f t="array" ref="G296">_xlfn.LET(_xlpm.x, L297,
         _xlpm.cellAddress, "【 选规格!" &amp; ADDRESS(ROW(选规格[[#This Row],[自检]]),COLUMN(选规格[[#This Row],[自检]])) &amp; "】",
         _xlfn.IFS(ISBLANK(_xlpm.x),   "error:右侧选项不足:" &amp;  _xlpm.cellAddress,
               ISERROR(_xlpm.x),   "error:右侧选项执行失败:" &amp; _xlpm.cellAddress,
               TRUE,             "ok")
)</f>
        <v>ok</v>
      </c>
      <c r="L296" t="str" cm="1">
        <f t="array" ref="L296:Q296">IFERROR(_xlfn._xlws.SORT(
    _xlfn.UNIQUE(
        TRANSPOSE(
            _xlfn.FILTERXML("&lt;select&gt;&lt;x&gt;"&amp;SUBSTITUTE(选规格[[#This Row],[规格选项表]],",","&lt;/x&gt;&lt;x&gt;") &amp;"&lt;/x&gt;&lt;/select&gt;","//x")
        )
    )
),"无合适【规格】选项,请清除【CPU】或【内存】后再试")</f>
        <v>内存型MA2</v>
      </c>
      <c r="M296" t="str">
        <v>内存型M6</v>
      </c>
      <c r="N296" t="str">
        <v>内存型M5</v>
      </c>
      <c r="O296" t="str">
        <v>内存型M4</v>
      </c>
      <c r="P296" t="str">
        <v>内存型M3</v>
      </c>
      <c r="Q296" t="str">
        <v>内存型M2</v>
      </c>
    </row>
    <row r="297" spans="1:17">
      <c r="A297" t="s">
        <v>66</v>
      </c>
      <c r="B297" t="s">
        <v>11</v>
      </c>
      <c r="C297" s="21" t="s">
        <v>3599</v>
      </c>
      <c r="D297" s="21">
        <v>8</v>
      </c>
      <c r="E297" s="21">
        <v>64</v>
      </c>
      <c r="F297" s="21" t="str">
        <f t="shared" si="4"/>
        <v>选规格!$L$297#</v>
      </c>
      <c r="G297" s="21" t="str" cm="1">
        <f t="array" ref="G297">_xlfn.LET(_xlpm.x, L298,
         _xlpm.cellAddress, "【 选规格!" &amp; ADDRESS(ROW(选规格[[#This Row],[自检]]),COLUMN(选规格[[#This Row],[自检]])) &amp; "】",
         _xlfn.IFS(ISBLANK(_xlpm.x),   "error:右侧选项不足:" &amp;  _xlpm.cellAddress,
               ISERROR(_xlpm.x),   "error:右侧选项执行失败:" &amp; _xlpm.cellAddress,
               TRUE,             "ok")
)</f>
        <v>ok</v>
      </c>
      <c r="L297" t="str" cm="1">
        <f t="array" ref="L297:Q297">IFERROR(_xlfn._xlws.SORT(
    _xlfn.UNIQUE(
        TRANSPOSE(
            _xlfn.FILTERXML("&lt;select&gt;&lt;x&gt;"&amp;SUBSTITUTE(选规格[[#This Row],[规格选项表]],",","&lt;/x&gt;&lt;x&gt;") &amp;"&lt;/x&gt;&lt;/select&gt;","//x")
        )
    )
),"无合适【规格】选项,请清除【CPU】或【内存】后再试")</f>
        <v>内存型MA2</v>
      </c>
      <c r="M297" t="str">
        <v>内存型M6</v>
      </c>
      <c r="N297" t="str">
        <v>内存型M5</v>
      </c>
      <c r="O297" t="str">
        <v>内存型M4</v>
      </c>
      <c r="P297" t="str">
        <v>内存型M3</v>
      </c>
      <c r="Q297" t="str">
        <v>内存型M2</v>
      </c>
    </row>
    <row r="298" spans="1:17">
      <c r="A298" t="s">
        <v>66</v>
      </c>
      <c r="B298" t="s">
        <v>11</v>
      </c>
      <c r="C298" s="21" t="s">
        <v>3599</v>
      </c>
      <c r="D298" s="21">
        <v>16</v>
      </c>
      <c r="E298" s="21">
        <v>128</v>
      </c>
      <c r="F298" s="21" t="str">
        <f t="shared" si="4"/>
        <v>选规格!$L$298#</v>
      </c>
      <c r="G298" s="21" t="str" cm="1">
        <f t="array" ref="G298">_xlfn.LET(_xlpm.x, L299,
         _xlpm.cellAddress, "【 选规格!" &amp; ADDRESS(ROW(选规格[[#This Row],[自检]]),COLUMN(选规格[[#This Row],[自检]])) &amp; "】",
         _xlfn.IFS(ISBLANK(_xlpm.x),   "error:右侧选项不足:" &amp;  _xlpm.cellAddress,
               ISERROR(_xlpm.x),   "error:右侧选项执行失败:" &amp; _xlpm.cellAddress,
               TRUE,             "ok")
)</f>
        <v>ok</v>
      </c>
      <c r="L298" t="str" cm="1">
        <f t="array" ref="L298:Q298">IFERROR(_xlfn._xlws.SORT(
    _xlfn.UNIQUE(
        TRANSPOSE(
            _xlfn.FILTERXML("&lt;select&gt;&lt;x&gt;"&amp;SUBSTITUTE(选规格[[#This Row],[规格选项表]],",","&lt;/x&gt;&lt;x&gt;") &amp;"&lt;/x&gt;&lt;/select&gt;","//x")
        )
    )
),"无合适【规格】选项,请清除【CPU】或【内存】后再试")</f>
        <v>内存型MA2</v>
      </c>
      <c r="M298" t="str">
        <v>内存型M6</v>
      </c>
      <c r="N298" t="str">
        <v>内存型M5</v>
      </c>
      <c r="O298" t="str">
        <v>内存型M4</v>
      </c>
      <c r="P298" t="str">
        <v>内存型M3</v>
      </c>
      <c r="Q298" t="str">
        <v>内存型M2</v>
      </c>
    </row>
    <row r="299" spans="1:17">
      <c r="A299" t="s">
        <v>66</v>
      </c>
      <c r="B299" t="s">
        <v>11</v>
      </c>
      <c r="C299" s="21" t="s">
        <v>3533</v>
      </c>
      <c r="D299" s="21">
        <v>48</v>
      </c>
      <c r="E299" s="21">
        <v>384</v>
      </c>
      <c r="F299" s="21" t="str">
        <f t="shared" si="4"/>
        <v>选规格!$L$299#</v>
      </c>
      <c r="G299" s="21" t="str" cm="1">
        <f t="array" ref="G299">_xlfn.LET(_xlpm.x, L300,
         _xlpm.cellAddress, "【 选规格!" &amp; ADDRESS(ROW(选规格[[#This Row],[自检]]),COLUMN(选规格[[#This Row],[自检]])) &amp; "】",
         _xlfn.IFS(ISBLANK(_xlpm.x),   "error:右侧选项不足:" &amp;  _xlpm.cellAddress,
               ISERROR(_xlpm.x),   "error:右侧选项执行失败:" &amp; _xlpm.cellAddress,
               TRUE,             "ok")
)</f>
        <v>ok</v>
      </c>
      <c r="L299" t="str" cm="1">
        <f t="array" ref="L299:M299">IFERROR(_xlfn._xlws.SORT(
    _xlfn.UNIQUE(
        TRANSPOSE(
            _xlfn.FILTERXML("&lt;select&gt;&lt;x&gt;"&amp;SUBSTITUTE(选规格[[#This Row],[规格选项表]],",","&lt;/x&gt;&lt;x&gt;") &amp;"&lt;/x&gt;&lt;/select&gt;","//x")
        )
    )
),"无合适【规格】选项,请清除【CPU】或【内存】后再试")</f>
        <v>内存型MA2</v>
      </c>
      <c r="M299" t="str">
        <v>内存型M2</v>
      </c>
    </row>
    <row r="300" spans="1:17">
      <c r="A300" t="s">
        <v>66</v>
      </c>
      <c r="B300" t="s">
        <v>11</v>
      </c>
      <c r="C300" s="21" t="s">
        <v>2503</v>
      </c>
      <c r="D300" s="21">
        <v>2</v>
      </c>
      <c r="E300" s="21">
        <v>12</v>
      </c>
      <c r="F300" s="21" t="str">
        <f t="shared" si="4"/>
        <v>选规格!$L$300#</v>
      </c>
      <c r="G300" s="21" t="str" cm="1">
        <f t="array" ref="G300">_xlfn.LET(_xlpm.x, L301,
         _xlpm.cellAddress, "【 选规格!" &amp; ADDRESS(ROW(选规格[[#This Row],[自检]]),COLUMN(选规格[[#This Row],[自检]])) &amp; "】",
         _xlfn.IFS(ISBLANK(_xlpm.x),   "error:右侧选项不足:" &amp;  _xlpm.cellAddress,
               ISERROR(_xlpm.x),   "error:右侧选项执行失败:" &amp; _xlpm.cellAddress,
               TRUE,             "ok")
)</f>
        <v>ok</v>
      </c>
      <c r="L300" t="str" cm="1">
        <f t="array" ref="L300">IFERROR(_xlfn._xlws.SORT(
    _xlfn.UNIQUE(
        TRANSPOSE(
            _xlfn.FILTERXML("&lt;select&gt;&lt;x&gt;"&amp;SUBSTITUTE(选规格[[#This Row],[规格选项表]],",","&lt;/x&gt;&lt;x&gt;") &amp;"&lt;/x&gt;&lt;/select&gt;","//x")
        )
    )
),"无合适【规格】选项,请清除【CPU】或【内存】后再试")</f>
        <v>内存型M6</v>
      </c>
    </row>
    <row r="301" spans="1:17">
      <c r="A301" t="s">
        <v>66</v>
      </c>
      <c r="B301" t="s">
        <v>11</v>
      </c>
      <c r="C301" s="21" t="s">
        <v>2503</v>
      </c>
      <c r="D301" s="21">
        <v>62</v>
      </c>
      <c r="E301" s="21">
        <v>470</v>
      </c>
      <c r="F301" s="21" t="str">
        <f t="shared" si="4"/>
        <v>选规格!$L$301#</v>
      </c>
      <c r="G301" s="21" t="str" cm="1">
        <f t="array" ref="G301">_xlfn.LET(_xlpm.x, L302,
         _xlpm.cellAddress, "【 选规格!" &amp; ADDRESS(ROW(选规格[[#This Row],[自检]]),COLUMN(选规格[[#This Row],[自检]])) &amp; "】",
         _xlfn.IFS(ISBLANK(_xlpm.x),   "error:右侧选项不足:" &amp;  _xlpm.cellAddress,
               ISERROR(_xlpm.x),   "error:右侧选项执行失败:" &amp; _xlpm.cellAddress,
               TRUE,             "ok")
)</f>
        <v>ok</v>
      </c>
      <c r="L301" t="str" cm="1">
        <f t="array" ref="L301">IFERROR(_xlfn._xlws.SORT(
    _xlfn.UNIQUE(
        TRANSPOSE(
            _xlfn.FILTERXML("&lt;select&gt;&lt;x&gt;"&amp;SUBSTITUTE(选规格[[#This Row],[规格选项表]],",","&lt;/x&gt;&lt;x&gt;") &amp;"&lt;/x&gt;&lt;/select&gt;","//x")
        )
    )
),"无合适【规格】选项,请清除【CPU】或【内存】后再试")</f>
        <v>内存型M6</v>
      </c>
    </row>
    <row r="302" spans="1:17">
      <c r="A302" t="s">
        <v>66</v>
      </c>
      <c r="B302" t="s">
        <v>11</v>
      </c>
      <c r="C302" s="21" t="s">
        <v>3535</v>
      </c>
      <c r="D302" s="21">
        <v>64</v>
      </c>
      <c r="E302" s="21">
        <v>512</v>
      </c>
      <c r="F302" s="21" t="str">
        <f t="shared" si="4"/>
        <v>选规格!$L$302#</v>
      </c>
      <c r="G302" s="21" t="str" cm="1">
        <f t="array" ref="G302">_xlfn.LET(_xlpm.x, L303,
         _xlpm.cellAddress, "【 选规格!" &amp; ADDRESS(ROW(选规格[[#This Row],[自检]]),COLUMN(选规格[[#This Row],[自检]])) &amp; "】",
         _xlfn.IFS(ISBLANK(_xlpm.x),   "error:右侧选项不足:" &amp;  _xlpm.cellAddress,
               ISERROR(_xlpm.x),   "error:右侧选项执行失败:" &amp; _xlpm.cellAddress,
               TRUE,             "ok")
)</f>
        <v>ok</v>
      </c>
      <c r="L302" t="str" cm="1">
        <f t="array" ref="L302:O302">IFERROR(_xlfn._xlws.SORT(
    _xlfn.UNIQUE(
        TRANSPOSE(
            _xlfn.FILTERXML("&lt;select&gt;&lt;x&gt;"&amp;SUBSTITUTE(选规格[[#This Row],[规格选项表]],",","&lt;/x&gt;&lt;x&gt;") &amp;"&lt;/x&gt;&lt;/select&gt;","//x")
        )
    )
),"无合适【规格】选项,请清除【CPU】或【内存】后再试")</f>
        <v>内存型M6</v>
      </c>
      <c r="M302" t="str">
        <v>内存型M5</v>
      </c>
      <c r="N302" t="str">
        <v>内存型M4</v>
      </c>
      <c r="O302" t="str">
        <v>内存型M3</v>
      </c>
    </row>
    <row r="303" spans="1:17">
      <c r="A303" t="s">
        <v>66</v>
      </c>
      <c r="B303" t="s">
        <v>11</v>
      </c>
      <c r="C303" s="21" t="s">
        <v>2503</v>
      </c>
      <c r="D303" s="21">
        <v>124</v>
      </c>
      <c r="E303" s="21">
        <v>940</v>
      </c>
      <c r="F303" s="21" t="str">
        <f t="shared" si="4"/>
        <v>选规格!$L$303#</v>
      </c>
      <c r="G303" s="21" t="str" cm="1">
        <f t="array" ref="G303">_xlfn.LET(_xlpm.x, L304,
         _xlpm.cellAddress, "【 选规格!" &amp; ADDRESS(ROW(选规格[[#This Row],[自检]]),COLUMN(选规格[[#This Row],[自检]])) &amp; "】",
         _xlfn.IFS(ISBLANK(_xlpm.x),   "error:右侧选项不足:" &amp;  _xlpm.cellAddress,
               ISERROR(_xlpm.x),   "error:右侧选项执行失败:" &amp; _xlpm.cellAddress,
               TRUE,             "ok")
)</f>
        <v>ok</v>
      </c>
      <c r="L303" t="str" cm="1">
        <f t="array" ref="L303">IFERROR(_xlfn._xlws.SORT(
    _xlfn.UNIQUE(
        TRANSPOSE(
            _xlfn.FILTERXML("&lt;select&gt;&lt;x&gt;"&amp;SUBSTITUTE(选规格[[#This Row],[规格选项表]],",","&lt;/x&gt;&lt;x&gt;") &amp;"&lt;/x&gt;&lt;/select&gt;","//x")
        )
    )
),"无合适【规格】选项,请清除【CPU】或【内存】后再试")</f>
        <v>内存型M6</v>
      </c>
    </row>
    <row r="304" spans="1:17">
      <c r="A304" t="s">
        <v>66</v>
      </c>
      <c r="B304" t="s">
        <v>11</v>
      </c>
      <c r="C304" s="21" t="s">
        <v>3600</v>
      </c>
      <c r="D304" s="21">
        <v>2</v>
      </c>
      <c r="E304" s="21">
        <v>16</v>
      </c>
      <c r="F304" s="21" t="str">
        <f t="shared" si="4"/>
        <v>选规格!$L$304#</v>
      </c>
      <c r="G304" s="21" t="str" cm="1">
        <f t="array" ref="G304">_xlfn.LET(_xlpm.x, L305,
         _xlpm.cellAddress, "【 选规格!" &amp; ADDRESS(ROW(选规格[[#This Row],[自检]]),COLUMN(选规格[[#This Row],[自检]])) &amp; "】",
         _xlfn.IFS(ISBLANK(_xlpm.x),   "error:右侧选项不足:" &amp;  _xlpm.cellAddress,
               ISERROR(_xlpm.x),   "error:右侧选项执行失败:" &amp; _xlpm.cellAddress,
               TRUE,             "ok")
)</f>
        <v>ok</v>
      </c>
      <c r="L304" t="str" cm="1">
        <f t="array" ref="L304:O304">IFERROR(_xlfn._xlws.SORT(
    _xlfn.UNIQUE(
        TRANSPOSE(
            _xlfn.FILTERXML("&lt;select&gt;&lt;x&gt;"&amp;SUBSTITUTE(选规格[[#This Row],[规格选项表]],",","&lt;/x&gt;&lt;x&gt;") &amp;"&lt;/x&gt;&lt;/select&gt;","//x")
        )
    )
),"无合适【规格】选项,请清除【CPU】或【内存】后再试")</f>
        <v>内存型M5</v>
      </c>
      <c r="M304" t="str">
        <v>内存型M4</v>
      </c>
      <c r="N304" t="str">
        <v>内存型M3</v>
      </c>
      <c r="O304" t="str">
        <v>内存型M2</v>
      </c>
    </row>
    <row r="305" spans="1:15">
      <c r="A305" t="s">
        <v>66</v>
      </c>
      <c r="B305" t="s">
        <v>11</v>
      </c>
      <c r="C305" s="21" t="s">
        <v>3600</v>
      </c>
      <c r="D305" s="21">
        <v>12</v>
      </c>
      <c r="E305" s="21">
        <v>96</v>
      </c>
      <c r="F305" s="21" t="str">
        <f t="shared" si="4"/>
        <v>选规格!$L$305#</v>
      </c>
      <c r="G305" s="21" t="str" cm="1">
        <f t="array" ref="G305">_xlfn.LET(_xlpm.x, L306,
         _xlpm.cellAddress, "【 选规格!" &amp; ADDRESS(ROW(选规格[[#This Row],[自检]]),COLUMN(选规格[[#This Row],[自检]])) &amp; "】",
         _xlfn.IFS(ISBLANK(_xlpm.x),   "error:右侧选项不足:" &amp;  _xlpm.cellAddress,
               ISERROR(_xlpm.x),   "error:右侧选项执行失败:" &amp; _xlpm.cellAddress,
               TRUE,             "ok")
)</f>
        <v>ok</v>
      </c>
      <c r="L305" t="str" cm="1">
        <f t="array" ref="L305:O305">IFERROR(_xlfn._xlws.SORT(
    _xlfn.UNIQUE(
        TRANSPOSE(
            _xlfn.FILTERXML("&lt;select&gt;&lt;x&gt;"&amp;SUBSTITUTE(选规格[[#This Row],[规格选项表]],",","&lt;/x&gt;&lt;x&gt;") &amp;"&lt;/x&gt;&lt;/select&gt;","//x")
        )
    )
),"无合适【规格】选项,请清除【CPU】或【内存】后再试")</f>
        <v>内存型M5</v>
      </c>
      <c r="M305" t="str">
        <v>内存型M4</v>
      </c>
      <c r="N305" t="str">
        <v>内存型M3</v>
      </c>
      <c r="O305" t="str">
        <v>内存型M2</v>
      </c>
    </row>
    <row r="306" spans="1:15">
      <c r="A306" t="s">
        <v>66</v>
      </c>
      <c r="B306" t="s">
        <v>11</v>
      </c>
      <c r="C306" s="21" t="s">
        <v>3538</v>
      </c>
      <c r="D306" s="21">
        <v>12</v>
      </c>
      <c r="E306" s="21">
        <v>144</v>
      </c>
      <c r="F306" s="21" t="str">
        <f t="shared" si="4"/>
        <v>选规格!$L$306#</v>
      </c>
      <c r="G306" s="21" t="str" cm="1">
        <f t="array" ref="G306">_xlfn.LET(_xlpm.x, L307,
         _xlpm.cellAddress, "【 选规格!" &amp; ADDRESS(ROW(选规格[[#This Row],[自检]]),COLUMN(选规格[[#This Row],[自检]])) &amp; "】",
         _xlfn.IFS(ISBLANK(_xlpm.x),   "error:右侧选项不足:" &amp;  _xlpm.cellAddress,
               ISERROR(_xlpm.x),   "error:右侧选项执行失败:" &amp; _xlpm.cellAddress,
               TRUE,             "ok")
)</f>
        <v>ok</v>
      </c>
      <c r="L306" t="str" cm="1">
        <f t="array" ref="L306:M306">IFERROR(_xlfn._xlws.SORT(
    _xlfn.UNIQUE(
        TRANSPOSE(
            _xlfn.FILTERXML("&lt;select&gt;&lt;x&gt;"&amp;SUBSTITUTE(选规格[[#This Row],[规格选项表]],",","&lt;/x&gt;&lt;x&gt;") &amp;"&lt;/x&gt;&lt;/select&gt;","//x")
        )
    )
),"无合适【规格】选项,请清除【CPU】或【内存】后再试")</f>
        <v>内存型M4</v>
      </c>
      <c r="M306" t="str">
        <v>内存型M3</v>
      </c>
    </row>
    <row r="307" spans="1:15">
      <c r="A307" t="s">
        <v>66</v>
      </c>
      <c r="B307" t="s">
        <v>11</v>
      </c>
      <c r="C307" s="21" t="s">
        <v>3538</v>
      </c>
      <c r="D307" s="21">
        <v>16</v>
      </c>
      <c r="E307" s="21">
        <v>192</v>
      </c>
      <c r="F307" s="21" t="str">
        <f t="shared" si="4"/>
        <v>选规格!$L$307#</v>
      </c>
      <c r="G307" s="21" t="str" cm="1">
        <f t="array" ref="G307">_xlfn.LET(_xlpm.x, L308,
         _xlpm.cellAddress, "【 选规格!" &amp; ADDRESS(ROW(选规格[[#This Row],[自检]]),COLUMN(选规格[[#This Row],[自检]])) &amp; "】",
         _xlfn.IFS(ISBLANK(_xlpm.x),   "error:右侧选项不足:" &amp;  _xlpm.cellAddress,
               ISERROR(_xlpm.x),   "error:右侧选项执行失败:" &amp; _xlpm.cellAddress,
               TRUE,             "ok")
)</f>
        <v>ok</v>
      </c>
      <c r="L307" t="str" cm="1">
        <f t="array" ref="L307:M307">IFERROR(_xlfn._xlws.SORT(
    _xlfn.UNIQUE(
        TRANSPOSE(
            _xlfn.FILTERXML("&lt;select&gt;&lt;x&gt;"&amp;SUBSTITUTE(选规格[[#This Row],[规格选项表]],",","&lt;/x&gt;&lt;x&gt;") &amp;"&lt;/x&gt;&lt;/select&gt;","//x")
        )
    )
),"无合适【规格】选项,请清除【CPU】或【内存】后再试")</f>
        <v>内存型M4</v>
      </c>
      <c r="M307" t="str">
        <v>内存型M3</v>
      </c>
    </row>
    <row r="308" spans="1:15">
      <c r="A308" t="s">
        <v>66</v>
      </c>
      <c r="B308" t="s">
        <v>11</v>
      </c>
      <c r="C308" s="21" t="s">
        <v>3601</v>
      </c>
      <c r="D308" s="21">
        <v>24</v>
      </c>
      <c r="E308" s="21">
        <v>192</v>
      </c>
      <c r="F308" s="21" t="str">
        <f t="shared" si="4"/>
        <v>选规格!$L$308#</v>
      </c>
      <c r="G308" s="21" t="str" cm="1">
        <f t="array" ref="G308">_xlfn.LET(_xlpm.x, L309,
         _xlpm.cellAddress, "【 选规格!" &amp; ADDRESS(ROW(选规格[[#This Row],[自检]]),COLUMN(选规格[[#This Row],[自检]])) &amp; "】",
         _xlfn.IFS(ISBLANK(_xlpm.x),   "error:右侧选项不足:" &amp;  _xlpm.cellAddress,
               ISERROR(_xlpm.x),   "error:右侧选项执行失败:" &amp; _xlpm.cellAddress,
               TRUE,             "ok")
)</f>
        <v>ok</v>
      </c>
      <c r="L308" t="str" cm="1">
        <f t="array" ref="L308:M308">IFERROR(_xlfn._xlws.SORT(
    _xlfn.UNIQUE(
        TRANSPOSE(
            _xlfn.FILTERXML("&lt;select&gt;&lt;x&gt;"&amp;SUBSTITUTE(选规格[[#This Row],[规格选项表]],",","&lt;/x&gt;&lt;x&gt;") &amp;"&lt;/x&gt;&lt;/select&gt;","//x")
        )
    )
),"无合适【规格】选项,请清除【CPU】或【内存】后再试")</f>
        <v>内存型M4</v>
      </c>
      <c r="M308" t="str">
        <v>内存型M2</v>
      </c>
    </row>
    <row r="309" spans="1:15">
      <c r="A309" t="s">
        <v>66</v>
      </c>
      <c r="B309" t="s">
        <v>11</v>
      </c>
      <c r="C309" s="21" t="s">
        <v>3538</v>
      </c>
      <c r="D309" s="21">
        <v>32</v>
      </c>
      <c r="E309" s="21">
        <v>384</v>
      </c>
      <c r="F309" s="21" t="str">
        <f t="shared" si="4"/>
        <v>选规格!$L$309#</v>
      </c>
      <c r="G309" s="21" t="str" cm="1">
        <f t="array" ref="G309">_xlfn.LET(_xlpm.x, L310,
         _xlpm.cellAddress, "【 选规格!" &amp; ADDRESS(ROW(选规格[[#This Row],[自检]]),COLUMN(选规格[[#This Row],[自检]])) &amp; "】",
         _xlfn.IFS(ISBLANK(_xlpm.x),   "error:右侧选项不足:" &amp;  _xlpm.cellAddress,
               ISERROR(_xlpm.x),   "error:右侧选项执行失败:" &amp; _xlpm.cellAddress,
               TRUE,             "ok")
)</f>
        <v>ok</v>
      </c>
      <c r="L309" t="str" cm="1">
        <f t="array" ref="L309:M309">IFERROR(_xlfn._xlws.SORT(
    _xlfn.UNIQUE(
        TRANSPOSE(
            _xlfn.FILTERXML("&lt;select&gt;&lt;x&gt;"&amp;SUBSTITUTE(选规格[[#This Row],[规格选项表]],",","&lt;/x&gt;&lt;x&gt;") &amp;"&lt;/x&gt;&lt;/select&gt;","//x")
        )
    )
),"无合适【规格】选项,请清除【CPU】或【内存】后再试")</f>
        <v>内存型M4</v>
      </c>
      <c r="M309" t="str">
        <v>内存型M3</v>
      </c>
    </row>
    <row r="310" spans="1:15">
      <c r="A310" t="s">
        <v>66</v>
      </c>
      <c r="B310" t="s">
        <v>11</v>
      </c>
      <c r="C310" s="21" t="s">
        <v>2522</v>
      </c>
      <c r="D310" s="21">
        <v>72</v>
      </c>
      <c r="E310" s="21">
        <v>648</v>
      </c>
      <c r="F310" s="21" t="str">
        <f t="shared" si="4"/>
        <v>选规格!$L$310#</v>
      </c>
      <c r="G310" s="21" t="str" cm="1">
        <f t="array" ref="G310">_xlfn.LET(_xlpm.x, L311,
         _xlpm.cellAddress, "【 选规格!" &amp; ADDRESS(ROW(选规格[[#This Row],[自检]]),COLUMN(选规格[[#This Row],[自检]])) &amp; "】",
         _xlfn.IFS(ISBLANK(_xlpm.x),   "error:右侧选项不足:" &amp;  _xlpm.cellAddress,
               ISERROR(_xlpm.x),   "error:右侧选项执行失败:" &amp; _xlpm.cellAddress,
               TRUE,             "ok")
)</f>
        <v>ok</v>
      </c>
      <c r="L310" t="str" cm="1">
        <f t="array" ref="L310">IFERROR(_xlfn._xlws.SORT(
    _xlfn.UNIQUE(
        TRANSPOSE(
            _xlfn.FILTERXML("&lt;select&gt;&lt;x&gt;"&amp;SUBSTITUTE(选规格[[#This Row],[规格选项表]],",","&lt;/x&gt;&lt;x&gt;") &amp;"&lt;/x&gt;&lt;/select&gt;","//x")
        )
    )
),"无合适【规格】选项,请清除【CPU】或【内存】后再试")</f>
        <v>内存型M4</v>
      </c>
    </row>
    <row r="311" spans="1:15">
      <c r="A311" t="s">
        <v>66</v>
      </c>
      <c r="B311" t="s">
        <v>11</v>
      </c>
      <c r="C311" s="21" t="s">
        <v>3541</v>
      </c>
      <c r="D311" s="21">
        <v>56</v>
      </c>
      <c r="E311" s="21">
        <v>448</v>
      </c>
      <c r="F311" s="21" t="str">
        <f t="shared" si="4"/>
        <v>选规格!$L$311#</v>
      </c>
      <c r="G311" s="21" t="str" cm="1">
        <f t="array" ref="G311">_xlfn.LET(_xlpm.x, L312,
         _xlpm.cellAddress, "【 选规格!" &amp; ADDRESS(ROW(选规格[[#This Row],[自检]]),COLUMN(选规格[[#This Row],[自检]])) &amp; "】",
         _xlfn.IFS(ISBLANK(_xlpm.x),   "error:右侧选项不足:" &amp;  _xlpm.cellAddress,
               ISERROR(_xlpm.x),   "error:右侧选项执行失败:" &amp; _xlpm.cellAddress,
               TRUE,             "ok")
)</f>
        <v>ok</v>
      </c>
      <c r="L311" t="str" cm="1">
        <f t="array" ref="L311:M311">IFERROR(_xlfn._xlws.SORT(
    _xlfn.UNIQUE(
        TRANSPOSE(
            _xlfn.FILTERXML("&lt;select&gt;&lt;x&gt;"&amp;SUBSTITUTE(选规格[[#This Row],[规格选项表]],",","&lt;/x&gt;&lt;x&gt;") &amp;"&lt;/x&gt;&lt;/select&gt;","//x")
        )
    )
),"无合适【规格】选项,请清除【CPU】或【内存】后再试")</f>
        <v>内存型M2</v>
      </c>
      <c r="M311" t="str">
        <v>GPU计算型GN8</v>
      </c>
    </row>
    <row r="312" spans="1:15">
      <c r="A312" t="s">
        <v>66</v>
      </c>
      <c r="B312" t="s">
        <v>11</v>
      </c>
      <c r="C312" s="21" t="s">
        <v>2567</v>
      </c>
      <c r="D312" s="21">
        <v>16</v>
      </c>
      <c r="E312" s="21">
        <v>96</v>
      </c>
      <c r="F312" s="21" t="str">
        <f t="shared" si="4"/>
        <v>选规格!$L$312#</v>
      </c>
      <c r="G312" s="21" t="str" cm="1">
        <f t="array" ref="G312">_xlfn.LET(_xlpm.x, L313,
         _xlpm.cellAddress, "【 选规格!" &amp; ADDRESS(ROW(选规格[[#This Row],[自检]]),COLUMN(选规格[[#This Row],[自检]])) &amp; "】",
         _xlfn.IFS(ISBLANK(_xlpm.x),   "error:右侧选项不足:" &amp;  _xlpm.cellAddress,
               ISERROR(_xlpm.x),   "error:右侧选项执行失败:" &amp; _xlpm.cellAddress,
               TRUE,             "ok")
)</f>
        <v>ok</v>
      </c>
      <c r="L312" t="str" cm="1">
        <f t="array" ref="L312">IFERROR(_xlfn._xlws.SORT(
    _xlfn.UNIQUE(
        TRANSPOSE(
            _xlfn.FILTERXML("&lt;select&gt;&lt;x&gt;"&amp;SUBSTITUTE(选规格[[#This Row],[规格选项表]],",","&lt;/x&gt;&lt;x&gt;") &amp;"&lt;/x&gt;&lt;/select&gt;","//x")
        )
    )
),"无合适【规格】选项,请清除【CPU】或【内存】后再试")</f>
        <v>GPU计算型GT4</v>
      </c>
    </row>
    <row r="313" spans="1:15">
      <c r="A313" t="s">
        <v>66</v>
      </c>
      <c r="B313" t="s">
        <v>11</v>
      </c>
      <c r="C313" s="21" t="s">
        <v>2567</v>
      </c>
      <c r="D313" s="21">
        <v>32</v>
      </c>
      <c r="E313" s="21">
        <v>192</v>
      </c>
      <c r="F313" s="21" t="str">
        <f t="shared" si="4"/>
        <v>选规格!$L$313#</v>
      </c>
      <c r="G313" s="21" t="str" cm="1">
        <f t="array" ref="G313">_xlfn.LET(_xlpm.x, L314,
         _xlpm.cellAddress, "【 选规格!" &amp; ADDRESS(ROW(选规格[[#This Row],[自检]]),COLUMN(选规格[[#This Row],[自检]])) &amp; "】",
         _xlfn.IFS(ISBLANK(_xlpm.x),   "error:右侧选项不足:" &amp;  _xlpm.cellAddress,
               ISERROR(_xlpm.x),   "error:右侧选项执行失败:" &amp; _xlpm.cellAddress,
               TRUE,             "ok")
)</f>
        <v>ok</v>
      </c>
      <c r="L313" t="str" cm="1">
        <f t="array" ref="L313">IFERROR(_xlfn._xlws.SORT(
    _xlfn.UNIQUE(
        TRANSPOSE(
            _xlfn.FILTERXML("&lt;select&gt;&lt;x&gt;"&amp;SUBSTITUTE(选规格[[#This Row],[规格选项表]],",","&lt;/x&gt;&lt;x&gt;") &amp;"&lt;/x&gt;&lt;/select&gt;","//x")
        )
    )
),"无合适【规格】选项,请清除【CPU】或【内存】后再试")</f>
        <v>GPU计算型GT4</v>
      </c>
    </row>
    <row r="314" spans="1:15">
      <c r="A314" t="s">
        <v>66</v>
      </c>
      <c r="B314" t="s">
        <v>11</v>
      </c>
      <c r="C314" s="21" t="s">
        <v>2567</v>
      </c>
      <c r="D314" s="21">
        <v>82</v>
      </c>
      <c r="E314" s="21">
        <v>474</v>
      </c>
      <c r="F314" s="21" t="str">
        <f t="shared" si="4"/>
        <v>选规格!$L$314#</v>
      </c>
      <c r="G314" s="21" t="str" cm="1">
        <f t="array" ref="G314">_xlfn.LET(_xlpm.x, L315,
         _xlpm.cellAddress, "【 选规格!" &amp; ADDRESS(ROW(选规格[[#This Row],[自检]]),COLUMN(选规格[[#This Row],[自检]])) &amp; "】",
         _xlfn.IFS(ISBLANK(_xlpm.x),   "error:右侧选项不足:" &amp;  _xlpm.cellAddress,
               ISERROR(_xlpm.x),   "error:右侧选项执行失败:" &amp; _xlpm.cellAddress,
               TRUE,             "ok")
)</f>
        <v>ok</v>
      </c>
      <c r="L314" t="str" cm="1">
        <f t="array" ref="L314">IFERROR(_xlfn._xlws.SORT(
    _xlfn.UNIQUE(
        TRANSPOSE(
            _xlfn.FILTERXML("&lt;select&gt;&lt;x&gt;"&amp;SUBSTITUTE(选规格[[#This Row],[规格选项表]],",","&lt;/x&gt;&lt;x&gt;") &amp;"&lt;/x&gt;&lt;/select&gt;","//x")
        )
    )
),"无合适【规格】选项,请清除【CPU】或【内存】后再试")</f>
        <v>GPU计算型GT4</v>
      </c>
    </row>
    <row r="315" spans="1:15">
      <c r="A315" t="s">
        <v>66</v>
      </c>
      <c r="B315" t="s">
        <v>11</v>
      </c>
      <c r="C315" s="21" t="s">
        <v>2567</v>
      </c>
      <c r="D315" s="21">
        <v>164</v>
      </c>
      <c r="E315" s="21">
        <v>948</v>
      </c>
      <c r="F315" s="21" t="str">
        <f t="shared" si="4"/>
        <v>选规格!$L$315#</v>
      </c>
      <c r="G315" s="21" t="str" cm="1">
        <f t="array" ref="G315">_xlfn.LET(_xlpm.x, L316,
         _xlpm.cellAddress, "【 选规格!" &amp; ADDRESS(ROW(选规格[[#This Row],[自检]]),COLUMN(选规格[[#This Row],[自检]])) &amp; "】",
         _xlfn.IFS(ISBLANK(_xlpm.x),   "error:右侧选项不足:" &amp;  _xlpm.cellAddress,
               ISERROR(_xlpm.x),   "error:右侧选项执行失败:" &amp; _xlpm.cellAddress,
               TRUE,             "ok")
)</f>
        <v>ok</v>
      </c>
      <c r="L315" t="str" cm="1">
        <f t="array" ref="L315">IFERROR(_xlfn._xlws.SORT(
    _xlfn.UNIQUE(
        TRANSPOSE(
            _xlfn.FILTERXML("&lt;select&gt;&lt;x&gt;"&amp;SUBSTITUTE(选规格[[#This Row],[规格选项表]],",","&lt;/x&gt;&lt;x&gt;") &amp;"&lt;/x&gt;&lt;/select&gt;","//x")
        )
    )
),"无合适【规格】选项,请清除【CPU】或【内存】后再试")</f>
        <v>GPU计算型GT4</v>
      </c>
    </row>
    <row r="316" spans="1:15">
      <c r="A316" t="s">
        <v>66</v>
      </c>
      <c r="B316" t="s">
        <v>11</v>
      </c>
      <c r="C316" s="21" t="s">
        <v>2572</v>
      </c>
      <c r="D316" s="21">
        <v>6</v>
      </c>
      <c r="E316" s="21">
        <v>56</v>
      </c>
      <c r="F316" s="21" t="str">
        <f t="shared" si="4"/>
        <v>选规格!$L$316#</v>
      </c>
      <c r="G316" s="21" t="str" cm="1">
        <f t="array" ref="G316">_xlfn.LET(_xlpm.x, L317,
         _xlpm.cellAddress, "【 选规格!" &amp; ADDRESS(ROW(选规格[[#This Row],[自检]]),COLUMN(选规格[[#This Row],[自检]])) &amp; "】",
         _xlfn.IFS(ISBLANK(_xlpm.x),   "error:右侧选项不足:" &amp;  _xlpm.cellAddress,
               ISERROR(_xlpm.x),   "error:右侧选项执行失败:" &amp; _xlpm.cellAddress,
               TRUE,             "ok")
)</f>
        <v>ok</v>
      </c>
      <c r="L316" t="str" cm="1">
        <f t="array" ref="L316">IFERROR(_xlfn._xlws.SORT(
    _xlfn.UNIQUE(
        TRANSPOSE(
            _xlfn.FILTERXML("&lt;select&gt;&lt;x&gt;"&amp;SUBSTITUTE(选规格[[#This Row],[规格选项表]],",","&lt;/x&gt;&lt;x&gt;") &amp;"&lt;/x&gt;&lt;/select&gt;","//x")
        )
    )
),"无合适【规格】选项,请清除【CPU】或【内存】后再试")</f>
        <v>GPU计算型GN8</v>
      </c>
    </row>
    <row r="317" spans="1:15">
      <c r="A317" t="s">
        <v>66</v>
      </c>
      <c r="B317" t="s">
        <v>11</v>
      </c>
      <c r="C317" s="21" t="s">
        <v>2572</v>
      </c>
      <c r="D317" s="21">
        <v>14</v>
      </c>
      <c r="E317" s="21">
        <v>112</v>
      </c>
      <c r="F317" s="21" t="str">
        <f t="shared" si="4"/>
        <v>选规格!$L$317#</v>
      </c>
      <c r="G317" s="21" t="str" cm="1">
        <f t="array" ref="G317">_xlfn.LET(_xlpm.x, L318,
         _xlpm.cellAddress, "【 选规格!" &amp; ADDRESS(ROW(选规格[[#This Row],[自检]]),COLUMN(选规格[[#This Row],[自检]])) &amp; "】",
         _xlfn.IFS(ISBLANK(_xlpm.x),   "error:右侧选项不足:" &amp;  _xlpm.cellAddress,
               ISERROR(_xlpm.x),   "error:右侧选项执行失败:" &amp; _xlpm.cellAddress,
               TRUE,             "ok")
)</f>
        <v>ok</v>
      </c>
      <c r="L317" t="str" cm="1">
        <f t="array" ref="L317">IFERROR(_xlfn._xlws.SORT(
    _xlfn.UNIQUE(
        TRANSPOSE(
            _xlfn.FILTERXML("&lt;select&gt;&lt;x&gt;"&amp;SUBSTITUTE(选规格[[#This Row],[规格选项表]],",","&lt;/x&gt;&lt;x&gt;") &amp;"&lt;/x&gt;&lt;/select&gt;","//x")
        )
    )
),"无合适【规格】选项,请清除【CPU】或【内存】后再试")</f>
        <v>GPU计算型GN8</v>
      </c>
    </row>
    <row r="318" spans="1:15">
      <c r="A318" t="s">
        <v>66</v>
      </c>
      <c r="B318" t="s">
        <v>11</v>
      </c>
      <c r="C318" s="21" t="s">
        <v>2572</v>
      </c>
      <c r="D318" s="21">
        <v>28</v>
      </c>
      <c r="E318" s="21">
        <v>224</v>
      </c>
      <c r="F318" s="21" t="str">
        <f t="shared" si="4"/>
        <v>选规格!$L$318#</v>
      </c>
      <c r="G318" s="21" t="str" cm="1">
        <f t="array" ref="G318">_xlfn.LET(_xlpm.x, L319,
         _xlpm.cellAddress, "【 选规格!" &amp; ADDRESS(ROW(选规格[[#This Row],[自检]]),COLUMN(选规格[[#This Row],[自检]])) &amp; "】",
         _xlfn.IFS(ISBLANK(_xlpm.x),   "error:右侧选项不足:" &amp;  _xlpm.cellAddress,
               ISERROR(_xlpm.x),   "error:右侧选项执行失败:" &amp; _xlpm.cellAddress,
               TRUE,             "ok")
)</f>
        <v>ok</v>
      </c>
      <c r="L318" t="str" cm="1">
        <f t="array" ref="L318">IFERROR(_xlfn._xlws.SORT(
    _xlfn.UNIQUE(
        TRANSPOSE(
            _xlfn.FILTERXML("&lt;select&gt;&lt;x&gt;"&amp;SUBSTITUTE(选规格[[#This Row],[规格选项表]],",","&lt;/x&gt;&lt;x&gt;") &amp;"&lt;/x&gt;&lt;/select&gt;","//x")
        )
    )
),"无合适【规格】选项,请清除【CPU】或【内存】后再试")</f>
        <v>GPU计算型GN8</v>
      </c>
    </row>
    <row r="319" spans="1:15">
      <c r="A319" t="s">
        <v>66</v>
      </c>
      <c r="B319" t="s">
        <v>11</v>
      </c>
      <c r="C319" s="21" t="s">
        <v>3542</v>
      </c>
      <c r="D319" s="21">
        <v>4</v>
      </c>
      <c r="E319" s="21">
        <v>20</v>
      </c>
      <c r="F319" s="21" t="str">
        <f t="shared" si="4"/>
        <v>选规格!$L$319#</v>
      </c>
      <c r="G319" s="21" t="str" cm="1">
        <f t="array" ref="G319">_xlfn.LET(_xlpm.x, L320,
         _xlpm.cellAddress, "【 选规格!" &amp; ADDRESS(ROW(选规格[[#This Row],[自检]]),COLUMN(选规格[[#This Row],[自检]])) &amp; "】",
         _xlfn.IFS(ISBLANK(_xlpm.x),   "error:右侧选项不足:" &amp;  _xlpm.cellAddress,
               ISERROR(_xlpm.x),   "error:右侧选项执行失败:" &amp; _xlpm.cellAddress,
               TRUE,             "ok")
)</f>
        <v>ok</v>
      </c>
      <c r="L319" t="str" cm="1">
        <f t="array" ref="L319:M319">IFERROR(_xlfn._xlws.SORT(
    _xlfn.UNIQUE(
        TRANSPOSE(
            _xlfn.FILTERXML("&lt;select&gt;&lt;x&gt;"&amp;SUBSTITUTE(选规格[[#This Row],[规格选项表]],",","&lt;/x&gt;&lt;x&gt;") &amp;"&lt;/x&gt;&lt;/select&gt;","//x")
        )
    )
),"无合适【规格】选项,请清除【CPU】或【内存】后再试")</f>
        <v>GPU计算型GN7</v>
      </c>
      <c r="M319" t="str">
        <v>GPU计算型GN6S</v>
      </c>
    </row>
    <row r="320" spans="1:15">
      <c r="A320" t="s">
        <v>66</v>
      </c>
      <c r="B320" t="s">
        <v>11</v>
      </c>
      <c r="C320" s="21" t="s">
        <v>3477</v>
      </c>
      <c r="D320" s="21">
        <v>10</v>
      </c>
      <c r="E320" s="21">
        <v>40</v>
      </c>
      <c r="F320" s="21" t="str">
        <f t="shared" si="4"/>
        <v>选规格!$L$320#</v>
      </c>
      <c r="G320" s="21" t="str" cm="1">
        <f t="array" ref="G320">_xlfn.LET(_xlpm.x, L321,
         _xlpm.cellAddress, "【 选规格!" &amp; ADDRESS(ROW(选规格[[#This Row],[自检]]),COLUMN(选规格[[#This Row],[自检]])) &amp; "】",
         _xlfn.IFS(ISBLANK(_xlpm.x),   "error:右侧选项不足:" &amp;  _xlpm.cellAddress,
               ISERROR(_xlpm.x),   "error:右侧选项执行失败:" &amp; _xlpm.cellAddress,
               TRUE,             "ok")
)</f>
        <v>ok</v>
      </c>
      <c r="L320" t="str" cm="1">
        <f t="array" ref="L320:M320">IFERROR(_xlfn._xlws.SORT(
    _xlfn.UNIQUE(
        TRANSPOSE(
            _xlfn.FILTERXML("&lt;select&gt;&lt;x&gt;"&amp;SUBSTITUTE(选规格[[#This Row],[规格选项表]],",","&lt;/x&gt;&lt;x&gt;") &amp;"&lt;/x&gt;&lt;/select&gt;","//x")
        )
    )
),"无合适【规格】选项,请清除【CPU】或【内存】后再试")</f>
        <v>GPU计算型GN7</v>
      </c>
      <c r="M320" t="str">
        <v>GPU计算型GN10Xp</v>
      </c>
    </row>
    <row r="321" spans="1:13">
      <c r="A321" t="s">
        <v>66</v>
      </c>
      <c r="B321" t="s">
        <v>11</v>
      </c>
      <c r="C321" s="21" t="s">
        <v>3477</v>
      </c>
      <c r="D321" s="21">
        <v>20</v>
      </c>
      <c r="E321" s="21">
        <v>80</v>
      </c>
      <c r="F321" s="21" t="str">
        <f t="shared" si="4"/>
        <v>选规格!$L$321#</v>
      </c>
      <c r="G321" s="21" t="str" cm="1">
        <f t="array" ref="G321">_xlfn.LET(_xlpm.x, L322,
         _xlpm.cellAddress, "【 选规格!" &amp; ADDRESS(ROW(选规格[[#This Row],[自检]]),COLUMN(选规格[[#This Row],[自检]])) &amp; "】",
         _xlfn.IFS(ISBLANK(_xlpm.x),   "error:右侧选项不足:" &amp;  _xlpm.cellAddress,
               ISERROR(_xlpm.x),   "error:右侧选项执行失败:" &amp; _xlpm.cellAddress,
               TRUE,             "ok")
)</f>
        <v>ok</v>
      </c>
      <c r="L321" t="str" cm="1">
        <f t="array" ref="L321:M321">IFERROR(_xlfn._xlws.SORT(
    _xlfn.UNIQUE(
        TRANSPOSE(
            _xlfn.FILTERXML("&lt;select&gt;&lt;x&gt;"&amp;SUBSTITUTE(选规格[[#This Row],[规格选项表]],",","&lt;/x&gt;&lt;x&gt;") &amp;"&lt;/x&gt;&lt;/select&gt;","//x")
        )
    )
),"无合适【规格】选项,请清除【CPU】或【内存】后再试")</f>
        <v>GPU计算型GN7</v>
      </c>
      <c r="M321" t="str">
        <v>GPU计算型GN10Xp</v>
      </c>
    </row>
    <row r="322" spans="1:13">
      <c r="A322" t="s">
        <v>66</v>
      </c>
      <c r="B322" t="s">
        <v>11</v>
      </c>
      <c r="C322" s="21" t="s">
        <v>3543</v>
      </c>
      <c r="D322" s="21">
        <v>8</v>
      </c>
      <c r="E322" s="21">
        <v>40</v>
      </c>
      <c r="F322" s="21" t="str">
        <f t="shared" ref="F322:F385" si="5">"选规格!"&amp;ADDRESS(ROW(L322),COLUMN(L322)) &amp; "#"</f>
        <v>选规格!$L$322#</v>
      </c>
      <c r="G322" s="21" t="str" cm="1">
        <f t="array" ref="G322">_xlfn.LET(_xlpm.x, L323,
         _xlpm.cellAddress, "【 选规格!" &amp; ADDRESS(ROW(选规格[[#This Row],[自检]]),COLUMN(选规格[[#This Row],[自检]])) &amp; "】",
         _xlfn.IFS(ISBLANK(_xlpm.x),   "error:右侧选项不足:" &amp;  _xlpm.cellAddress,
               ISERROR(_xlpm.x),   "error:右侧选项执行失败:" &amp; _xlpm.cellAddress,
               TRUE,             "ok")
)</f>
        <v>ok</v>
      </c>
      <c r="L322" t="str" cm="1">
        <f t="array" ref="L322:M322">IFERROR(_xlfn._xlws.SORT(
    _xlfn.UNIQUE(
        TRANSPOSE(
            _xlfn.FILTERXML("&lt;select&gt;&lt;x&gt;"&amp;SUBSTITUTE(选规格[[#This Row],[规格选项表]],",","&lt;/x&gt;&lt;x&gt;") &amp;"&lt;/x&gt;&lt;/select&gt;","//x")
        )
    )
),"无合适【规格】选项,请清除【CPU】或【内存】后再试")</f>
        <v>GPU计算型GN6S</v>
      </c>
      <c r="M322" t="str">
        <v>GPU计算型GN10X</v>
      </c>
    </row>
    <row r="323" spans="1:13">
      <c r="A323" t="s">
        <v>66</v>
      </c>
      <c r="B323" t="s">
        <v>11</v>
      </c>
      <c r="C323" s="21" t="s">
        <v>2593</v>
      </c>
      <c r="D323" s="21">
        <v>36</v>
      </c>
      <c r="E323" s="21">
        <v>160</v>
      </c>
      <c r="F323" s="21" t="str">
        <f t="shared" si="5"/>
        <v>选规格!$L$323#</v>
      </c>
      <c r="G323" s="21" t="str" cm="1">
        <f t="array" ref="G323">_xlfn.LET(_xlpm.x, L324,
         _xlpm.cellAddress, "【 选规格!" &amp; ADDRESS(ROW(选规格[[#This Row],[自检]]),COLUMN(选规格[[#This Row],[自检]])) &amp; "】",
         _xlfn.IFS(ISBLANK(_xlpm.x),   "error:右侧选项不足:" &amp;  _xlpm.cellAddress,
               ISERROR(_xlpm.x),   "error:右侧选项执行失败:" &amp; _xlpm.cellAddress,
               TRUE,             "ok")
)</f>
        <v>ok</v>
      </c>
      <c r="L323" t="str" cm="1">
        <f t="array" ref="L323">IFERROR(_xlfn._xlws.SORT(
    _xlfn.UNIQUE(
        TRANSPOSE(
            _xlfn.FILTERXML("&lt;select&gt;&lt;x&gt;"&amp;SUBSTITUTE(选规格[[#This Row],[规格选项表]],",","&lt;/x&gt;&lt;x&gt;") &amp;"&lt;/x&gt;&lt;/select&gt;","//x")
        )
    )
),"无合适【规格】选项,请清除【CPU】或【内存】后再试")</f>
        <v>GPU计算型GN10X</v>
      </c>
    </row>
    <row r="324" spans="1:13">
      <c r="A324" t="s">
        <v>66</v>
      </c>
      <c r="B324" t="s">
        <v>11</v>
      </c>
      <c r="C324" s="21" t="s">
        <v>2593</v>
      </c>
      <c r="D324" s="21">
        <v>72</v>
      </c>
      <c r="E324" s="21">
        <v>320</v>
      </c>
      <c r="F324" s="21" t="str">
        <f t="shared" si="5"/>
        <v>选规格!$L$324#</v>
      </c>
      <c r="G324" s="21" t="str" cm="1">
        <f t="array" ref="G324">_xlfn.LET(_xlpm.x, L325,
         _xlpm.cellAddress, "【 选规格!" &amp; ADDRESS(ROW(选规格[[#This Row],[自检]]),COLUMN(选规格[[#This Row],[自检]])) &amp; "】",
         _xlfn.IFS(ISBLANK(_xlpm.x),   "error:右侧选项不足:" &amp;  _xlpm.cellAddress,
               ISERROR(_xlpm.x),   "error:右侧选项执行失败:" &amp; _xlpm.cellAddress,
               TRUE,             "ok")
)</f>
        <v>ok</v>
      </c>
      <c r="L324" t="str" cm="1">
        <f t="array" ref="L324">IFERROR(_xlfn._xlws.SORT(
    _xlfn.UNIQUE(
        TRANSPOSE(
            _xlfn.FILTERXML("&lt;select&gt;&lt;x&gt;"&amp;SUBSTITUTE(选规格[[#This Row],[规格选项表]],",","&lt;/x&gt;&lt;x&gt;") &amp;"&lt;/x&gt;&lt;/select&gt;","//x")
        )
    )
),"无合适【规格】选项,请清除【CPU】或【内存】后再试")</f>
        <v>GPU计算型GN10X</v>
      </c>
    </row>
    <row r="325" spans="1:13">
      <c r="A325" t="s">
        <v>66</v>
      </c>
      <c r="B325" t="s">
        <v>11</v>
      </c>
      <c r="C325" s="21" t="s">
        <v>2598</v>
      </c>
      <c r="D325" s="21">
        <v>90</v>
      </c>
      <c r="E325" s="21">
        <v>226</v>
      </c>
      <c r="F325" s="21" t="str">
        <f t="shared" si="5"/>
        <v>选规格!$L$325#</v>
      </c>
      <c r="G325" s="21" t="str" cm="1">
        <f t="array" ref="G325">_xlfn.LET(_xlpm.x, L326,
         _xlpm.cellAddress, "【 选规格!" &amp; ADDRESS(ROW(选规格[[#This Row],[自检]]),COLUMN(选规格[[#This Row],[自检]])) &amp; "】",
         _xlfn.IFS(ISBLANK(_xlpm.x),   "error:右侧选项不足:" &amp;  _xlpm.cellAddress,
               ISERROR(_xlpm.x),   "error:右侧选项执行失败:" &amp; _xlpm.cellAddress,
               TRUE,             "ok")
)</f>
        <v>ok</v>
      </c>
      <c r="L325" t="str" cm="1">
        <f t="array" ref="L325">IFERROR(_xlfn._xlws.SORT(
    _xlfn.UNIQUE(
        TRANSPOSE(
            _xlfn.FILTERXML("&lt;select&gt;&lt;x&gt;"&amp;SUBSTITUTE(选规格[[#This Row],[规格选项表]],",","&lt;/x&gt;&lt;x&gt;") &amp;"&lt;/x&gt;&lt;/select&gt;","//x")
        )
    )
),"无合适【规格】选项,请清除【CPU】或【内存】后再试")</f>
        <v>GPU推理型GI3X</v>
      </c>
    </row>
    <row r="326" spans="1:13">
      <c r="A326" t="s">
        <v>66</v>
      </c>
      <c r="B326" t="s">
        <v>11</v>
      </c>
      <c r="C326" s="21" t="s">
        <v>2598</v>
      </c>
      <c r="D326" s="21">
        <v>180</v>
      </c>
      <c r="E326" s="21">
        <v>452</v>
      </c>
      <c r="F326" s="21" t="str">
        <f t="shared" si="5"/>
        <v>选规格!$L$326#</v>
      </c>
      <c r="G326" s="21" t="str" cm="1">
        <f t="array" ref="G326">_xlfn.LET(_xlpm.x, L327,
         _xlpm.cellAddress, "【 选规格!" &amp; ADDRESS(ROW(选规格[[#This Row],[自检]]),COLUMN(选规格[[#This Row],[自检]])) &amp; "】",
         _xlfn.IFS(ISBLANK(_xlpm.x),   "error:右侧选项不足:" &amp;  _xlpm.cellAddress,
               ISERROR(_xlpm.x),   "error:右侧选项执行失败:" &amp; _xlpm.cellAddress,
               TRUE,             "ok")
)</f>
        <v>ok</v>
      </c>
      <c r="L326" t="str" cm="1">
        <f t="array" ref="L326">IFERROR(_xlfn._xlws.SORT(
    _xlfn.UNIQUE(
        TRANSPOSE(
            _xlfn.FILTERXML("&lt;select&gt;&lt;x&gt;"&amp;SUBSTITUTE(选规格[[#This Row],[规格选项表]],",","&lt;/x&gt;&lt;x&gt;") &amp;"&lt;/x&gt;&lt;/select&gt;","//x")
        )
    )
),"无合适【规格】选项,请清除【CPU】或【内存】后再试")</f>
        <v>GPU推理型GI3X</v>
      </c>
    </row>
    <row r="327" spans="1:13">
      <c r="A327" t="s">
        <v>66</v>
      </c>
      <c r="B327" t="s">
        <v>11</v>
      </c>
      <c r="C327" s="21" t="s">
        <v>2604</v>
      </c>
      <c r="D327" s="21">
        <v>10</v>
      </c>
      <c r="E327" s="21">
        <v>88</v>
      </c>
      <c r="F327" s="21" t="str">
        <f t="shared" si="5"/>
        <v>选规格!$L$327#</v>
      </c>
      <c r="G327" s="21" t="str" cm="1">
        <f t="array" ref="G327">_xlfn.LET(_xlpm.x, L328,
         _xlpm.cellAddress, "【 选规格!" &amp; ADDRESS(ROW(选规格[[#This Row],[自检]]),COLUMN(选规格[[#This Row],[自检]])) &amp; "】",
         _xlfn.IFS(ISBLANK(_xlpm.x),   "error:右侧选项不足:" &amp;  _xlpm.cellAddress,
               ISERROR(_xlpm.x),   "error:右侧选项执行失败:" &amp; _xlpm.cellAddress,
               TRUE,             "ok")
)</f>
        <v>ok</v>
      </c>
      <c r="L327" t="str" cm="1">
        <f t="array" ref="L327">IFERROR(_xlfn._xlws.SORT(
    _xlfn.UNIQUE(
        TRANSPOSE(
            _xlfn.FILTERXML("&lt;select&gt;&lt;x&gt;"&amp;SUBSTITUTE(选规格[[#This Row],[规格选项表]],",","&lt;/x&gt;&lt;x&gt;") &amp;"&lt;/x&gt;&lt;/select&gt;","//x")
        )
    )
),"无合适【规格】选项,请清除【CPU】或【内存】后再试")</f>
        <v>FPGA加速型FX4</v>
      </c>
    </row>
    <row r="328" spans="1:13">
      <c r="A328" t="s">
        <v>66</v>
      </c>
      <c r="B328" t="s">
        <v>11</v>
      </c>
      <c r="C328" s="21" t="s">
        <v>2604</v>
      </c>
      <c r="D328" s="21">
        <v>22</v>
      </c>
      <c r="E328" s="21">
        <v>176</v>
      </c>
      <c r="F328" s="21" t="str">
        <f t="shared" si="5"/>
        <v>选规格!$L$328#</v>
      </c>
      <c r="G328" s="21" t="str" cm="1">
        <f t="array" ref="G328">_xlfn.LET(_xlpm.x, L329,
         _xlpm.cellAddress, "【 选规格!" &amp; ADDRESS(ROW(选规格[[#This Row],[自检]]),COLUMN(选规格[[#This Row],[自检]])) &amp; "】",
         _xlfn.IFS(ISBLANK(_xlpm.x),   "error:右侧选项不足:" &amp;  _xlpm.cellAddress,
               ISERROR(_xlpm.x),   "error:右侧选项执行失败:" &amp; _xlpm.cellAddress,
               TRUE,             "ok")
)</f>
        <v>ok</v>
      </c>
      <c r="L328" t="str" cm="1">
        <f t="array" ref="L328">IFERROR(_xlfn._xlws.SORT(
    _xlfn.UNIQUE(
        TRANSPOSE(
            _xlfn.FILTERXML("&lt;select&gt;&lt;x&gt;"&amp;SUBSTITUTE(选规格[[#This Row],[规格选项表]],",","&lt;/x&gt;&lt;x&gt;") &amp;"&lt;/x&gt;&lt;/select&gt;","//x")
        )
    )
),"无合适【规格】选项,请清除【CPU】或【内存】后再试")</f>
        <v>FPGA加速型FX4</v>
      </c>
    </row>
    <row r="329" spans="1:13">
      <c r="A329" t="s">
        <v>66</v>
      </c>
      <c r="B329" t="s">
        <v>11</v>
      </c>
      <c r="C329" s="21" t="s">
        <v>2604</v>
      </c>
      <c r="D329" s="21">
        <v>44</v>
      </c>
      <c r="E329" s="21">
        <v>352</v>
      </c>
      <c r="F329" s="21" t="str">
        <f t="shared" si="5"/>
        <v>选规格!$L$329#</v>
      </c>
      <c r="G329" s="21" t="str" cm="1">
        <f t="array" ref="G329">_xlfn.LET(_xlpm.x, L330,
         _xlpm.cellAddress, "【 选规格!" &amp; ADDRESS(ROW(选规格[[#This Row],[自检]]),COLUMN(选规格[[#This Row],[自检]])) &amp; "】",
         _xlfn.IFS(ISBLANK(_xlpm.x),   "error:右侧选项不足:" &amp;  _xlpm.cellAddress,
               ISERROR(_xlpm.x),   "error:右侧选项执行失败:" &amp; _xlpm.cellAddress,
               TRUE,             "ok")
)</f>
        <v>ok</v>
      </c>
      <c r="L329" t="str" cm="1">
        <f t="array" ref="L329">IFERROR(_xlfn._xlws.SORT(
    _xlfn.UNIQUE(
        TRANSPOSE(
            _xlfn.FILTERXML("&lt;select&gt;&lt;x&gt;"&amp;SUBSTITUTE(选规格[[#This Row],[规格选项表]],",","&lt;/x&gt;&lt;x&gt;") &amp;"&lt;/x&gt;&lt;/select&gt;","//x")
        )
    )
),"无合适【规格】选项,请清除【CPU】或【内存】后再试")</f>
        <v>FPGA加速型FX4</v>
      </c>
    </row>
    <row r="330" spans="1:13">
      <c r="A330" t="s">
        <v>243</v>
      </c>
      <c r="B330" t="s">
        <v>1879</v>
      </c>
      <c r="C330" s="21" t="s">
        <v>3850</v>
      </c>
      <c r="D330" s="21">
        <v>1</v>
      </c>
      <c r="E330" s="21"/>
      <c r="F330" s="21" t="str">
        <f t="shared" si="5"/>
        <v>选规格!$L$330#</v>
      </c>
      <c r="G330" s="21" t="str" cm="1">
        <f t="array" ref="G330">_xlfn.LET(_xlpm.x, L331,
         _xlpm.cellAddress, "【 选规格!" &amp; ADDRESS(ROW(选规格[[#This Row],[自检]]),COLUMN(选规格[[#This Row],[自检]])) &amp; "】",
         _xlfn.IFS(ISBLANK(_xlpm.x),   "error:右侧选项不足:" &amp;  _xlpm.cellAddress,
               ISERROR(_xlpm.x),   "error:右侧选项执行失败:" &amp; _xlpm.cellAddress,
               TRUE,             "ok")
)</f>
        <v>ok</v>
      </c>
      <c r="L330" t="str" cm="1">
        <f t="array" ref="L330">IFERROR(_xlfn._xlws.SORT(
    _xlfn.UNIQUE(
        TRANSPOSE(
            _xlfn.FILTERXML("&lt;select&gt;&lt;x&gt;"&amp;SUBSTITUTE(选规格[[#This Row],[规格选项表]],",","&lt;/x&gt;&lt;x&gt;") &amp;"&lt;/x&gt;&lt;/select&gt;","//x")
        )
    )
),"无合适【规格】选项,请清除【CPU】或【内存】后再试")</f>
        <v>默认规格</v>
      </c>
    </row>
    <row r="331" spans="1:13">
      <c r="A331" t="s">
        <v>243</v>
      </c>
      <c r="B331" t="s">
        <v>1879</v>
      </c>
      <c r="C331" s="21" t="s">
        <v>3850</v>
      </c>
      <c r="D331" s="21">
        <v>2</v>
      </c>
      <c r="E331" s="21"/>
      <c r="F331" s="21" t="str">
        <f t="shared" si="5"/>
        <v>选规格!$L$331#</v>
      </c>
      <c r="G331" s="21" t="str" cm="1">
        <f t="array" ref="G331">_xlfn.LET(_xlpm.x, L332,
         _xlpm.cellAddress, "【 选规格!" &amp; ADDRESS(ROW(选规格[[#This Row],[自检]]),COLUMN(选规格[[#This Row],[自检]])) &amp; "】",
         _xlfn.IFS(ISBLANK(_xlpm.x),   "error:右侧选项不足:" &amp;  _xlpm.cellAddress,
               ISERROR(_xlpm.x),   "error:右侧选项执行失败:" &amp; _xlpm.cellAddress,
               TRUE,             "ok")
)</f>
        <v>ok</v>
      </c>
      <c r="L331" t="str" cm="1">
        <f t="array" ref="L331">IFERROR(_xlfn._xlws.SORT(
    _xlfn.UNIQUE(
        TRANSPOSE(
            _xlfn.FILTERXML("&lt;select&gt;&lt;x&gt;"&amp;SUBSTITUTE(选规格[[#This Row],[规格选项表]],",","&lt;/x&gt;&lt;x&gt;") &amp;"&lt;/x&gt;&lt;/select&gt;","//x")
        )
    )
),"无合适【规格】选项,请清除【CPU】或【内存】后再试")</f>
        <v>默认规格</v>
      </c>
    </row>
    <row r="332" spans="1:13">
      <c r="A332" t="s">
        <v>243</v>
      </c>
      <c r="B332" t="s">
        <v>1879</v>
      </c>
      <c r="C332" s="21" t="s">
        <v>3850</v>
      </c>
      <c r="D332" s="21">
        <v>4</v>
      </c>
      <c r="E332" s="21"/>
      <c r="F332" s="21" t="str">
        <f t="shared" si="5"/>
        <v>选规格!$L$332#</v>
      </c>
      <c r="G332" s="21" t="str" cm="1">
        <f t="array" ref="G332">_xlfn.LET(_xlpm.x, L333,
         _xlpm.cellAddress, "【 选规格!" &amp; ADDRESS(ROW(选规格[[#This Row],[自检]]),COLUMN(选规格[[#This Row],[自检]])) &amp; "】",
         _xlfn.IFS(ISBLANK(_xlpm.x),   "error:右侧选项不足:" &amp;  _xlpm.cellAddress,
               ISERROR(_xlpm.x),   "error:右侧选项执行失败:" &amp; _xlpm.cellAddress,
               TRUE,             "ok")
)</f>
        <v>ok</v>
      </c>
      <c r="L332" t="str" cm="1">
        <f t="array" ref="L332">IFERROR(_xlfn._xlws.SORT(
    _xlfn.UNIQUE(
        TRANSPOSE(
            _xlfn.FILTERXML("&lt;select&gt;&lt;x&gt;"&amp;SUBSTITUTE(选规格[[#This Row],[规格选项表]],",","&lt;/x&gt;&lt;x&gt;") &amp;"&lt;/x&gt;&lt;/select&gt;","//x")
        )
    )
),"无合适【规格】选项,请清除【CPU】或【内存】后再试")</f>
        <v>默认规格</v>
      </c>
    </row>
    <row r="333" spans="1:13">
      <c r="A333" t="s">
        <v>243</v>
      </c>
      <c r="B333" t="s">
        <v>1879</v>
      </c>
      <c r="C333" s="21" t="s">
        <v>3850</v>
      </c>
      <c r="D333" s="21">
        <v>8</v>
      </c>
      <c r="E333" s="21"/>
      <c r="F333" s="21" t="str">
        <f t="shared" si="5"/>
        <v>选规格!$L$333#</v>
      </c>
      <c r="G333" s="21" t="str" cm="1">
        <f t="array" ref="G333">_xlfn.LET(_xlpm.x, L334,
         _xlpm.cellAddress, "【 选规格!" &amp; ADDRESS(ROW(选规格[[#This Row],[自检]]),COLUMN(选规格[[#This Row],[自检]])) &amp; "】",
         _xlfn.IFS(ISBLANK(_xlpm.x),   "error:右侧选项不足:" &amp;  _xlpm.cellAddress,
               ISERROR(_xlpm.x),   "error:右侧选项执行失败:" &amp; _xlpm.cellAddress,
               TRUE,             "ok")
)</f>
        <v>ok</v>
      </c>
      <c r="L333" t="str" cm="1">
        <f t="array" ref="L333">IFERROR(_xlfn._xlws.SORT(
    _xlfn.UNIQUE(
        TRANSPOSE(
            _xlfn.FILTERXML("&lt;select&gt;&lt;x&gt;"&amp;SUBSTITUTE(选规格[[#This Row],[规格选项表]],",","&lt;/x&gt;&lt;x&gt;") &amp;"&lt;/x&gt;&lt;/select&gt;","//x")
        )
    )
),"无合适【规格】选项,请清除【CPU】或【内存】后再试")</f>
        <v>默认规格</v>
      </c>
    </row>
    <row r="334" spans="1:13">
      <c r="A334" t="s">
        <v>243</v>
      </c>
      <c r="B334" t="s">
        <v>1879</v>
      </c>
      <c r="C334" s="21" t="s">
        <v>3850</v>
      </c>
      <c r="D334" s="21">
        <v>16</v>
      </c>
      <c r="E334" s="21"/>
      <c r="F334" s="21" t="str">
        <f t="shared" si="5"/>
        <v>选规格!$L$334#</v>
      </c>
      <c r="G334" s="21" t="str" cm="1">
        <f t="array" ref="G334">_xlfn.LET(_xlpm.x, L335,
         _xlpm.cellAddress, "【 选规格!" &amp; ADDRESS(ROW(选规格[[#This Row],[自检]]),COLUMN(选规格[[#This Row],[自检]])) &amp; "】",
         _xlfn.IFS(ISBLANK(_xlpm.x),   "error:右侧选项不足:" &amp;  _xlpm.cellAddress,
               ISERROR(_xlpm.x),   "error:右侧选项执行失败:" &amp; _xlpm.cellAddress,
               TRUE,             "ok")
)</f>
        <v>ok</v>
      </c>
      <c r="L334" t="str" cm="1">
        <f t="array" ref="L334">IFERROR(_xlfn._xlws.SORT(
    _xlfn.UNIQUE(
        TRANSPOSE(
            _xlfn.FILTERXML("&lt;select&gt;&lt;x&gt;"&amp;SUBSTITUTE(选规格[[#This Row],[规格选项表]],",","&lt;/x&gt;&lt;x&gt;") &amp;"&lt;/x&gt;&lt;/select&gt;","//x")
        )
    )
),"无合适【规格】选项,请清除【CPU】或【内存】后再试")</f>
        <v>默认规格</v>
      </c>
    </row>
    <row r="335" spans="1:13">
      <c r="A335" t="s">
        <v>243</v>
      </c>
      <c r="B335" t="s">
        <v>1879</v>
      </c>
      <c r="C335" s="21" t="s">
        <v>3850</v>
      </c>
      <c r="D335" s="21">
        <v>24</v>
      </c>
      <c r="E335" s="21"/>
      <c r="F335" s="21" t="str">
        <f t="shared" si="5"/>
        <v>选规格!$L$335#</v>
      </c>
      <c r="G335" s="21" t="str" cm="1">
        <f t="array" ref="G335">_xlfn.LET(_xlpm.x, L336,
         _xlpm.cellAddress, "【 选规格!" &amp; ADDRESS(ROW(选规格[[#This Row],[自检]]),COLUMN(选规格[[#This Row],[自检]])) &amp; "】",
         _xlfn.IFS(ISBLANK(_xlpm.x),   "error:右侧选项不足:" &amp;  _xlpm.cellAddress,
               ISERROR(_xlpm.x),   "error:右侧选项执行失败:" &amp; _xlpm.cellAddress,
               TRUE,             "ok")
)</f>
        <v>ok</v>
      </c>
      <c r="L335" t="str" cm="1">
        <f t="array" ref="L335">IFERROR(_xlfn._xlws.SORT(
    _xlfn.UNIQUE(
        TRANSPOSE(
            _xlfn.FILTERXML("&lt;select&gt;&lt;x&gt;"&amp;SUBSTITUTE(选规格[[#This Row],[规格选项表]],",","&lt;/x&gt;&lt;x&gt;") &amp;"&lt;/x&gt;&lt;/select&gt;","//x")
        )
    )
),"无合适【规格】选项,请清除【CPU】或【内存】后再试")</f>
        <v>默认规格</v>
      </c>
    </row>
    <row r="336" spans="1:13">
      <c r="A336" t="s">
        <v>243</v>
      </c>
      <c r="B336" t="s">
        <v>1879</v>
      </c>
      <c r="C336" s="21" t="s">
        <v>3850</v>
      </c>
      <c r="D336" s="21">
        <v>48</v>
      </c>
      <c r="E336" s="21"/>
      <c r="F336" s="21" t="str">
        <f t="shared" si="5"/>
        <v>选规格!$L$336#</v>
      </c>
      <c r="G336" s="21" t="str" cm="1">
        <f t="array" ref="G336">_xlfn.LET(_xlpm.x, L337,
         _xlpm.cellAddress, "【 选规格!" &amp; ADDRESS(ROW(选规格[[#This Row],[自检]]),COLUMN(选规格[[#This Row],[自检]])) &amp; "】",
         _xlfn.IFS(ISBLANK(_xlpm.x),   "error:右侧选项不足:" &amp;  _xlpm.cellAddress,
               ISERROR(_xlpm.x),   "error:右侧选项执行失败:" &amp; _xlpm.cellAddress,
               TRUE,             "ok")
)</f>
        <v>ok</v>
      </c>
      <c r="L336" t="str" cm="1">
        <f t="array" ref="L336">IFERROR(_xlfn._xlws.SORT(
    _xlfn.UNIQUE(
        TRANSPOSE(
            _xlfn.FILTERXML("&lt;select&gt;&lt;x&gt;"&amp;SUBSTITUTE(选规格[[#This Row],[规格选项表]],",","&lt;/x&gt;&lt;x&gt;") &amp;"&lt;/x&gt;&lt;/select&gt;","//x")
        )
    )
),"无合适【规格】选项,请清除【CPU】或【内存】后再试")</f>
        <v>默认规格</v>
      </c>
    </row>
    <row r="337" spans="1:41">
      <c r="A337" t="s">
        <v>243</v>
      </c>
      <c r="B337" t="s">
        <v>1876</v>
      </c>
      <c r="C337" s="21" t="s">
        <v>3850</v>
      </c>
      <c r="D337" s="21">
        <v>1</v>
      </c>
      <c r="E337" s="21"/>
      <c r="F337" s="21" t="str">
        <f t="shared" si="5"/>
        <v>选规格!$L$337#</v>
      </c>
      <c r="G337" s="21" t="str" cm="1">
        <f t="array" ref="G337">_xlfn.LET(_xlpm.x, L338,
         _xlpm.cellAddress, "【 选规格!" &amp; ADDRESS(ROW(选规格[[#This Row],[自检]]),COLUMN(选规格[[#This Row],[自检]])) &amp; "】",
         _xlfn.IFS(ISBLANK(_xlpm.x),   "error:右侧选项不足:" &amp;  _xlpm.cellAddress,
               ISERROR(_xlpm.x),   "error:右侧选项执行失败:" &amp; _xlpm.cellAddress,
               TRUE,             "ok")
)</f>
        <v>ok</v>
      </c>
      <c r="L337" t="str" cm="1">
        <f t="array" ref="L337">IFERROR(_xlfn._xlws.SORT(
    _xlfn.UNIQUE(
        TRANSPOSE(
            _xlfn.FILTERXML("&lt;select&gt;&lt;x&gt;"&amp;SUBSTITUTE(选规格[[#This Row],[规格选项表]],",","&lt;/x&gt;&lt;x&gt;") &amp;"&lt;/x&gt;&lt;/select&gt;","//x")
        )
    )
),"无合适【规格】选项,请清除【CPU】或【内存】后再试")</f>
        <v>默认规格</v>
      </c>
    </row>
    <row r="338" spans="1:41">
      <c r="A338" t="s">
        <v>243</v>
      </c>
      <c r="B338" t="s">
        <v>1876</v>
      </c>
      <c r="C338" s="21" t="s">
        <v>3850</v>
      </c>
      <c r="D338" s="21">
        <v>2</v>
      </c>
      <c r="E338" s="21"/>
      <c r="F338" s="21" t="str">
        <f t="shared" si="5"/>
        <v>选规格!$L$338#</v>
      </c>
      <c r="G338" s="21" t="str" cm="1">
        <f t="array" ref="G338">_xlfn.LET(_xlpm.x, L339,
         _xlpm.cellAddress, "【 选规格!" &amp; ADDRESS(ROW(选规格[[#This Row],[自检]]),COLUMN(选规格[[#This Row],[自检]])) &amp; "】",
         _xlfn.IFS(ISBLANK(_xlpm.x),   "error:右侧选项不足:" &amp;  _xlpm.cellAddress,
               ISERROR(_xlpm.x),   "error:右侧选项执行失败:" &amp; _xlpm.cellAddress,
               TRUE,             "ok")
)</f>
        <v>ok</v>
      </c>
      <c r="L338" t="str" cm="1">
        <f t="array" ref="L338">IFERROR(_xlfn._xlws.SORT(
    _xlfn.UNIQUE(
        TRANSPOSE(
            _xlfn.FILTERXML("&lt;select&gt;&lt;x&gt;"&amp;SUBSTITUTE(选规格[[#This Row],[规格选项表]],",","&lt;/x&gt;&lt;x&gt;") &amp;"&lt;/x&gt;&lt;/select&gt;","//x")
        )
    )
),"无合适【规格】选项,请清除【CPU】或【内存】后再试")</f>
        <v>默认规格</v>
      </c>
    </row>
    <row r="339" spans="1:41">
      <c r="A339" t="s">
        <v>243</v>
      </c>
      <c r="B339" t="s">
        <v>1876</v>
      </c>
      <c r="C339" s="21" t="s">
        <v>3850</v>
      </c>
      <c r="D339" s="21">
        <v>4</v>
      </c>
      <c r="E339" s="21"/>
      <c r="F339" s="21" t="str">
        <f t="shared" si="5"/>
        <v>选规格!$L$339#</v>
      </c>
      <c r="G339" s="21" t="str" cm="1">
        <f t="array" ref="G339">_xlfn.LET(_xlpm.x, L340,
         _xlpm.cellAddress, "【 选规格!" &amp; ADDRESS(ROW(选规格[[#This Row],[自检]]),COLUMN(选规格[[#This Row],[自检]])) &amp; "】",
         _xlfn.IFS(ISBLANK(_xlpm.x),   "error:右侧选项不足:" &amp;  _xlpm.cellAddress,
               ISERROR(_xlpm.x),   "error:右侧选项执行失败:" &amp; _xlpm.cellAddress,
               TRUE,             "ok")
)</f>
        <v>ok</v>
      </c>
      <c r="L339" t="str" cm="1">
        <f t="array" ref="L339">IFERROR(_xlfn._xlws.SORT(
    _xlfn.UNIQUE(
        TRANSPOSE(
            _xlfn.FILTERXML("&lt;select&gt;&lt;x&gt;"&amp;SUBSTITUTE(选规格[[#This Row],[规格选项表]],",","&lt;/x&gt;&lt;x&gt;") &amp;"&lt;/x&gt;&lt;/select&gt;","//x")
        )
    )
),"无合适【规格】选项,请清除【CPU】或【内存】后再试")</f>
        <v>默认规格</v>
      </c>
    </row>
    <row r="340" spans="1:41">
      <c r="A340" t="s">
        <v>243</v>
      </c>
      <c r="B340" t="s">
        <v>1876</v>
      </c>
      <c r="C340" s="21" t="s">
        <v>3850</v>
      </c>
      <c r="D340" s="21">
        <v>8</v>
      </c>
      <c r="E340" s="21"/>
      <c r="F340" s="21" t="str">
        <f t="shared" si="5"/>
        <v>选规格!$L$340#</v>
      </c>
      <c r="G340" s="21" t="str" cm="1">
        <f t="array" ref="G340">_xlfn.LET(_xlpm.x, L341,
         _xlpm.cellAddress, "【 选规格!" &amp; ADDRESS(ROW(选规格[[#This Row],[自检]]),COLUMN(选规格[[#This Row],[自检]])) &amp; "】",
         _xlfn.IFS(ISBLANK(_xlpm.x),   "error:右侧选项不足:" &amp;  _xlpm.cellAddress,
               ISERROR(_xlpm.x),   "error:右侧选项执行失败:" &amp; _xlpm.cellAddress,
               TRUE,             "ok")
)</f>
        <v>ok</v>
      </c>
      <c r="L340" t="str" cm="1">
        <f t="array" ref="L340">IFERROR(_xlfn._xlws.SORT(
    _xlfn.UNIQUE(
        TRANSPOSE(
            _xlfn.FILTERXML("&lt;select&gt;&lt;x&gt;"&amp;SUBSTITUTE(选规格[[#This Row],[规格选项表]],",","&lt;/x&gt;&lt;x&gt;") &amp;"&lt;/x&gt;&lt;/select&gt;","//x")
        )
    )
),"无合适【规格】选项,请清除【CPU】或【内存】后再试")</f>
        <v>默认规格</v>
      </c>
    </row>
    <row r="341" spans="1:41">
      <c r="A341" t="s">
        <v>243</v>
      </c>
      <c r="B341" t="s">
        <v>1876</v>
      </c>
      <c r="C341" s="21" t="s">
        <v>3850</v>
      </c>
      <c r="D341" s="21">
        <v>16</v>
      </c>
      <c r="E341" s="21"/>
      <c r="F341" s="21" t="str">
        <f t="shared" si="5"/>
        <v>选规格!$L$341#</v>
      </c>
      <c r="G341" s="21" t="str" cm="1">
        <f t="array" ref="G341">_xlfn.LET(_xlpm.x, L342,
         _xlpm.cellAddress, "【 选规格!" &amp; ADDRESS(ROW(选规格[[#This Row],[自检]]),COLUMN(选规格[[#This Row],[自检]])) &amp; "】",
         _xlfn.IFS(ISBLANK(_xlpm.x),   "error:右侧选项不足:" &amp;  _xlpm.cellAddress,
               ISERROR(_xlpm.x),   "error:右侧选项执行失败:" &amp; _xlpm.cellAddress,
               TRUE,             "ok")
)</f>
        <v>ok</v>
      </c>
      <c r="L341" t="str" cm="1">
        <f t="array" ref="L341">IFERROR(_xlfn._xlws.SORT(
    _xlfn.UNIQUE(
        TRANSPOSE(
            _xlfn.FILTERXML("&lt;select&gt;&lt;x&gt;"&amp;SUBSTITUTE(选规格[[#This Row],[规格选项表]],",","&lt;/x&gt;&lt;x&gt;") &amp;"&lt;/x&gt;&lt;/select&gt;","//x")
        )
    )
),"无合适【规格】选项,请清除【CPU】或【内存】后再试")</f>
        <v>默认规格</v>
      </c>
    </row>
    <row r="342" spans="1:41">
      <c r="A342" t="s">
        <v>243</v>
      </c>
      <c r="B342" t="s">
        <v>1876</v>
      </c>
      <c r="C342" s="21" t="s">
        <v>3850</v>
      </c>
      <c r="D342" s="21">
        <v>24</v>
      </c>
      <c r="E342" s="21"/>
      <c r="F342" s="21" t="str">
        <f t="shared" si="5"/>
        <v>选规格!$L$342#</v>
      </c>
      <c r="G342" s="21" t="str" cm="1">
        <f t="array" ref="G342">_xlfn.LET(_xlpm.x, L343,
         _xlpm.cellAddress, "【 选规格!" &amp; ADDRESS(ROW(选规格[[#This Row],[自检]]),COLUMN(选规格[[#This Row],[自检]])) &amp; "】",
         _xlfn.IFS(ISBLANK(_xlpm.x),   "error:右侧选项不足:" &amp;  _xlpm.cellAddress,
               ISERROR(_xlpm.x),   "error:右侧选项执行失败:" &amp; _xlpm.cellAddress,
               TRUE,             "ok")
)</f>
        <v>ok</v>
      </c>
      <c r="L342" t="str" cm="1">
        <f t="array" ref="L342">IFERROR(_xlfn._xlws.SORT(
    _xlfn.UNIQUE(
        TRANSPOSE(
            _xlfn.FILTERXML("&lt;select&gt;&lt;x&gt;"&amp;SUBSTITUTE(选规格[[#This Row],[规格选项表]],",","&lt;/x&gt;&lt;x&gt;") &amp;"&lt;/x&gt;&lt;/select&gt;","//x")
        )
    )
),"无合适【规格】选项,请清除【CPU】或【内存】后再试")</f>
        <v>默认规格</v>
      </c>
    </row>
    <row r="343" spans="1:41">
      <c r="A343" t="s">
        <v>243</v>
      </c>
      <c r="B343" t="s">
        <v>1876</v>
      </c>
      <c r="C343" s="21" t="s">
        <v>3850</v>
      </c>
      <c r="D343" s="21">
        <v>48</v>
      </c>
      <c r="E343" s="21"/>
      <c r="F343" s="21" t="str">
        <f t="shared" si="5"/>
        <v>选规格!$L$343#</v>
      </c>
      <c r="G343" s="21" t="str" cm="1">
        <f t="array" ref="G343">_xlfn.LET(_xlpm.x, L344,
         _xlpm.cellAddress, "【 选规格!" &amp; ADDRESS(ROW(选规格[[#This Row],[自检]]),COLUMN(选规格[[#This Row],[自检]])) &amp; "】",
         _xlfn.IFS(ISBLANK(_xlpm.x),   "error:右侧选项不足:" &amp;  _xlpm.cellAddress,
               ISERROR(_xlpm.x),   "error:右侧选项执行失败:" &amp; _xlpm.cellAddress,
               TRUE,             "ok")
)</f>
        <v>ok</v>
      </c>
      <c r="L343" t="str" cm="1">
        <f t="array" ref="L343">IFERROR(_xlfn._xlws.SORT(
    _xlfn.UNIQUE(
        TRANSPOSE(
            _xlfn.FILTERXML("&lt;select&gt;&lt;x&gt;"&amp;SUBSTITUTE(选规格[[#This Row],[规格选项表]],",","&lt;/x&gt;&lt;x&gt;") &amp;"&lt;/x&gt;&lt;/select&gt;","//x")
        )
    )
),"无合适【规格】选项,请清除【CPU】或【内存】后再试")</f>
        <v>默认规格</v>
      </c>
    </row>
    <row r="344" spans="1:41">
      <c r="A344" t="s">
        <v>243</v>
      </c>
      <c r="B344" t="s">
        <v>11</v>
      </c>
      <c r="C344" s="21" t="s">
        <v>3850</v>
      </c>
      <c r="D344" s="21">
        <v>1</v>
      </c>
      <c r="E344" s="21"/>
      <c r="F344" s="21" t="str">
        <f t="shared" si="5"/>
        <v>选规格!$L$344#</v>
      </c>
      <c r="G344" s="21" t="str" cm="1">
        <f t="array" ref="G344">_xlfn.LET(_xlpm.x, L345,
         _xlpm.cellAddress, "【 选规格!" &amp; ADDRESS(ROW(选规格[[#This Row],[自检]]),COLUMN(选规格[[#This Row],[自检]])) &amp; "】",
         _xlfn.IFS(ISBLANK(_xlpm.x),   "error:右侧选项不足:" &amp;  _xlpm.cellAddress,
               ISERROR(_xlpm.x),   "error:右侧选项执行失败:" &amp; _xlpm.cellAddress,
               TRUE,             "ok")
)</f>
        <v>ok</v>
      </c>
      <c r="L344" t="str" cm="1">
        <f t="array" ref="L344">IFERROR(_xlfn._xlws.SORT(
    _xlfn.UNIQUE(
        TRANSPOSE(
            _xlfn.FILTERXML("&lt;select&gt;&lt;x&gt;"&amp;SUBSTITUTE(选规格[[#This Row],[规格选项表]],",","&lt;/x&gt;&lt;x&gt;") &amp;"&lt;/x&gt;&lt;/select&gt;","//x")
        )
    )
),"无合适【规格】选项,请清除【CPU】或【内存】后再试")</f>
        <v>默认规格</v>
      </c>
    </row>
    <row r="345" spans="1:41">
      <c r="A345" t="s">
        <v>243</v>
      </c>
      <c r="B345" t="s">
        <v>11</v>
      </c>
      <c r="C345" s="21" t="s">
        <v>3850</v>
      </c>
      <c r="D345" s="21">
        <v>2</v>
      </c>
      <c r="E345" s="21"/>
      <c r="F345" s="21" t="str">
        <f t="shared" si="5"/>
        <v>选规格!$L$345#</v>
      </c>
      <c r="G345" s="21" t="str" cm="1">
        <f t="array" ref="G345">_xlfn.LET(_xlpm.x, L346,
         _xlpm.cellAddress, "【 选规格!" &amp; ADDRESS(ROW(选规格[[#This Row],[自检]]),COLUMN(选规格[[#This Row],[自检]])) &amp; "】",
         _xlfn.IFS(ISBLANK(_xlpm.x),   "error:右侧选项不足:" &amp;  _xlpm.cellAddress,
               ISERROR(_xlpm.x),   "error:右侧选项执行失败:" &amp; _xlpm.cellAddress,
               TRUE,             "ok")
)</f>
        <v>ok</v>
      </c>
      <c r="L345" t="str" cm="1">
        <f t="array" ref="L345">IFERROR(_xlfn._xlws.SORT(
    _xlfn.UNIQUE(
        TRANSPOSE(
            _xlfn.FILTERXML("&lt;select&gt;&lt;x&gt;"&amp;SUBSTITUTE(选规格[[#This Row],[规格选项表]],",","&lt;/x&gt;&lt;x&gt;") &amp;"&lt;/x&gt;&lt;/select&gt;","//x")
        )
    )
),"无合适【规格】选项,请清除【CPU】或【内存】后再试")</f>
        <v>默认规格</v>
      </c>
    </row>
    <row r="346" spans="1:41">
      <c r="A346" t="s">
        <v>243</v>
      </c>
      <c r="B346" t="s">
        <v>11</v>
      </c>
      <c r="C346" s="21" t="s">
        <v>3850</v>
      </c>
      <c r="D346" s="21">
        <v>4</v>
      </c>
      <c r="E346" s="21"/>
      <c r="F346" s="21" t="str">
        <f t="shared" si="5"/>
        <v>选规格!$L$346#</v>
      </c>
      <c r="G346" s="21" t="str" cm="1">
        <f t="array" ref="G346">_xlfn.LET(_xlpm.x, L347,
         _xlpm.cellAddress, "【 选规格!" &amp; ADDRESS(ROW(选规格[[#This Row],[自检]]),COLUMN(选规格[[#This Row],[自检]])) &amp; "】",
         _xlfn.IFS(ISBLANK(_xlpm.x),   "error:右侧选项不足:" &amp;  _xlpm.cellAddress,
               ISERROR(_xlpm.x),   "error:右侧选项执行失败:" &amp; _xlpm.cellAddress,
               TRUE,             "ok")
)</f>
        <v>ok</v>
      </c>
      <c r="L346" t="str" cm="1">
        <f t="array" ref="L346">IFERROR(_xlfn._xlws.SORT(
    _xlfn.UNIQUE(
        TRANSPOSE(
            _xlfn.FILTERXML("&lt;select&gt;&lt;x&gt;"&amp;SUBSTITUTE(选规格[[#This Row],[规格选项表]],",","&lt;/x&gt;&lt;x&gt;") &amp;"&lt;/x&gt;&lt;/select&gt;","//x")
        )
    )
),"无合适【规格】选项,请清除【CPU】或【内存】后再试")</f>
        <v>默认规格</v>
      </c>
    </row>
    <row r="347" spans="1:41">
      <c r="A347" t="s">
        <v>243</v>
      </c>
      <c r="B347" t="s">
        <v>11</v>
      </c>
      <c r="C347" s="21" t="s">
        <v>3850</v>
      </c>
      <c r="D347" s="21">
        <v>8</v>
      </c>
      <c r="E347" s="21"/>
      <c r="F347" s="21" t="str">
        <f t="shared" si="5"/>
        <v>选规格!$L$347#</v>
      </c>
      <c r="G347" s="21" t="str" cm="1">
        <f t="array" ref="G347">_xlfn.LET(_xlpm.x, L348,
         _xlpm.cellAddress, "【 选规格!" &amp; ADDRESS(ROW(选规格[[#This Row],[自检]]),COLUMN(选规格[[#This Row],[自检]])) &amp; "】",
         _xlfn.IFS(ISBLANK(_xlpm.x),   "error:右侧选项不足:" &amp;  _xlpm.cellAddress,
               ISERROR(_xlpm.x),   "error:右侧选项执行失败:" &amp; _xlpm.cellAddress,
               TRUE,             "ok")
)</f>
        <v>ok</v>
      </c>
      <c r="L347" t="str" cm="1">
        <f t="array" ref="L347">IFERROR(_xlfn._xlws.SORT(
    _xlfn.UNIQUE(
        TRANSPOSE(
            _xlfn.FILTERXML("&lt;select&gt;&lt;x&gt;"&amp;SUBSTITUTE(选规格[[#This Row],[规格选项表]],",","&lt;/x&gt;&lt;x&gt;") &amp;"&lt;/x&gt;&lt;/select&gt;","//x")
        )
    )
),"无合适【规格】选项,请清除【CPU】或【内存】后再试")</f>
        <v>默认规格</v>
      </c>
    </row>
    <row r="348" spans="1:41">
      <c r="A348" t="s">
        <v>243</v>
      </c>
      <c r="B348" t="s">
        <v>11</v>
      </c>
      <c r="C348" s="21" t="s">
        <v>3850</v>
      </c>
      <c r="D348" s="21">
        <v>16</v>
      </c>
      <c r="E348" s="21"/>
      <c r="F348" s="21" t="str">
        <f t="shared" si="5"/>
        <v>选规格!$L$348#</v>
      </c>
      <c r="G348" s="21" t="str" cm="1">
        <f t="array" ref="G348">_xlfn.LET(_xlpm.x, L349,
         _xlpm.cellAddress, "【 选规格!" &amp; ADDRESS(ROW(选规格[[#This Row],[自检]]),COLUMN(选规格[[#This Row],[自检]])) &amp; "】",
         _xlfn.IFS(ISBLANK(_xlpm.x),   "error:右侧选项不足:" &amp;  _xlpm.cellAddress,
               ISERROR(_xlpm.x),   "error:右侧选项执行失败:" &amp; _xlpm.cellAddress,
               TRUE,             "ok")
)</f>
        <v>ok</v>
      </c>
      <c r="L348" t="str" cm="1">
        <f t="array" ref="L348">IFERROR(_xlfn._xlws.SORT(
    _xlfn.UNIQUE(
        TRANSPOSE(
            _xlfn.FILTERXML("&lt;select&gt;&lt;x&gt;"&amp;SUBSTITUTE(选规格[[#This Row],[规格选项表]],",","&lt;/x&gt;&lt;x&gt;") &amp;"&lt;/x&gt;&lt;/select&gt;","//x")
        )
    )
),"无合适【规格】选项,请清除【CPU】或【内存】后再试")</f>
        <v>默认规格</v>
      </c>
    </row>
    <row r="349" spans="1:41">
      <c r="A349" t="s">
        <v>243</v>
      </c>
      <c r="B349" t="s">
        <v>11</v>
      </c>
      <c r="C349" s="21" t="s">
        <v>3850</v>
      </c>
      <c r="D349" s="21">
        <v>24</v>
      </c>
      <c r="E349" s="21"/>
      <c r="F349" s="21" t="str">
        <f t="shared" si="5"/>
        <v>选规格!$L$349#</v>
      </c>
      <c r="G349" s="21" t="str" cm="1">
        <f t="array" ref="G349">_xlfn.LET(_xlpm.x, L350,
         _xlpm.cellAddress, "【 选规格!" &amp; ADDRESS(ROW(选规格[[#This Row],[自检]]),COLUMN(选规格[[#This Row],[自检]])) &amp; "】",
         _xlfn.IFS(ISBLANK(_xlpm.x),   "error:右侧选项不足:" &amp;  _xlpm.cellAddress,
               ISERROR(_xlpm.x),   "error:右侧选项执行失败:" &amp; _xlpm.cellAddress,
               TRUE,             "ok")
)</f>
        <v>ok</v>
      </c>
      <c r="L349" t="str" cm="1">
        <f t="array" ref="L349">IFERROR(_xlfn._xlws.SORT(
    _xlfn.UNIQUE(
        TRANSPOSE(
            _xlfn.FILTERXML("&lt;select&gt;&lt;x&gt;"&amp;SUBSTITUTE(选规格[[#This Row],[规格选项表]],",","&lt;/x&gt;&lt;x&gt;") &amp;"&lt;/x&gt;&lt;/select&gt;","//x")
        )
    )
),"无合适【规格】选项,请清除【CPU】或【内存】后再试")</f>
        <v>默认规格</v>
      </c>
    </row>
    <row r="350" spans="1:41">
      <c r="A350" t="s">
        <v>243</v>
      </c>
      <c r="B350" t="s">
        <v>11</v>
      </c>
      <c r="C350" s="21" t="s">
        <v>3850</v>
      </c>
      <c r="D350" s="21">
        <v>48</v>
      </c>
      <c r="E350" s="21"/>
      <c r="F350" s="21" t="str">
        <f t="shared" si="5"/>
        <v>选规格!$L$350#</v>
      </c>
      <c r="G350" s="21" t="str" cm="1">
        <f t="array" ref="G350">_xlfn.LET(_xlpm.x, L351,
         _xlpm.cellAddress, "【 选规格!" &amp; ADDRESS(ROW(选规格[[#This Row],[自检]]),COLUMN(选规格[[#This Row],[自检]])) &amp; "】",
         _xlfn.IFS(ISBLANK(_xlpm.x),   "error:右侧选项不足:" &amp;  _xlpm.cellAddress,
               ISERROR(_xlpm.x),   "error:右侧选项执行失败:" &amp; _xlpm.cellAddress,
               TRUE,             "ok")
)</f>
        <v>ok</v>
      </c>
      <c r="L350" t="str" cm="1">
        <f t="array" ref="L350">IFERROR(_xlfn._xlws.SORT(
    _xlfn.UNIQUE(
        TRANSPOSE(
            _xlfn.FILTERXML("&lt;select&gt;&lt;x&gt;"&amp;SUBSTITUTE(选规格[[#This Row],[规格选项表]],",","&lt;/x&gt;&lt;x&gt;") &amp;"&lt;/x&gt;&lt;/select&gt;","//x")
        )
    )
),"无合适【规格】选项,请清除【CPU】或【内存】后再试")</f>
        <v>默认规格</v>
      </c>
    </row>
    <row r="351" spans="1:41">
      <c r="A351" t="s">
        <v>66</v>
      </c>
      <c r="B351" t="s">
        <v>1876</v>
      </c>
      <c r="C351" s="21" t="s">
        <v>3500</v>
      </c>
      <c r="D351" s="21">
        <v>96</v>
      </c>
      <c r="E351" s="21"/>
      <c r="F351" s="21" t="str">
        <f t="shared" si="5"/>
        <v>选规格!$L$351#</v>
      </c>
      <c r="G351" s="21" t="str" cm="1">
        <f t="array" ref="G351">_xlfn.LET(_xlpm.x, L352,
         _xlpm.cellAddress, "【 选规格!" &amp; ADDRESS(ROW(选规格[[#This Row],[自检]]),COLUMN(选规格[[#This Row],[自检]])) &amp; "】",
         _xlfn.IFS(ISBLANK(_xlpm.x),   "error:右侧选项不足:" &amp;  _xlpm.cellAddress,
               ISERROR(_xlpm.x),   "error:右侧选项执行失败:" &amp; _xlpm.cellAddress,
               TRUE,             "ok")
)</f>
        <v>ok</v>
      </c>
      <c r="L351" t="str" cm="1">
        <f t="array" ref="L351:N351">IFERROR(_xlfn._xlws.SORT(
    _xlfn.UNIQUE(
        TRANSPOSE(
            _xlfn.FILTERXML("&lt;select&gt;&lt;x&gt;"&amp;SUBSTITUTE(选规格[[#This Row],[规格选项表]],",","&lt;/x&gt;&lt;x&gt;") &amp;"&lt;/x&gt;&lt;/select&gt;","//x")
        )
    )
),"无合适【规格】选项,请清除【CPU】或【内存】后再试")</f>
        <v>高IO型黑石物理服务器BMI5</v>
      </c>
      <c r="M351" t="str">
        <v>标准型SA3</v>
      </c>
      <c r="N351" t="str">
        <v>GPU型黑石物理服务器BMG5t</v>
      </c>
    </row>
    <row r="352" spans="1:41">
      <c r="A352" t="s">
        <v>66</v>
      </c>
      <c r="B352" t="s">
        <v>1876</v>
      </c>
      <c r="C352" s="21" t="s">
        <v>3603</v>
      </c>
      <c r="D352" s="21">
        <v>16</v>
      </c>
      <c r="E352" s="21"/>
      <c r="F352" s="21" t="str">
        <f t="shared" si="5"/>
        <v>选规格!$L$352#</v>
      </c>
      <c r="G352" s="21" t="str" cm="1">
        <f t="array" ref="G352">_xlfn.LET(_xlpm.x, L353,
         _xlpm.cellAddress, "【 选规格!" &amp; ADDRESS(ROW(选规格[[#This Row],[自检]]),COLUMN(选规格[[#This Row],[自检]])) &amp; "】",
         _xlfn.IFS(ISBLANK(_xlpm.x),   "error:右侧选项不足:" &amp;  _xlpm.cellAddress,
               ISERROR(_xlpm.x),   "error:右侧选项执行失败:" &amp; _xlpm.cellAddress,
               TRUE,             "ok")
)</f>
        <v>ok</v>
      </c>
      <c r="L352" t="str" cm="1">
        <f t="array" ref="L352:AO352">IFERROR(_xlfn._xlws.SORT(
    _xlfn.UNIQUE(
        TRANSPOSE(
            _xlfn.FILTERXML("&lt;select&gt;&lt;x&gt;"&amp;SUBSTITUTE(选规格[[#This Row],[规格选项表]],",","&lt;/x&gt;&lt;x&gt;") &amp;"&lt;/x&gt;&lt;/select&gt;","//x")
        )
    )
),"无合适【规格】选项,请清除【CPU】或【内存】后再试")</f>
        <v>高IO型IT5</v>
      </c>
      <c r="M352" t="str">
        <v>高IO型IT3</v>
      </c>
      <c r="N352" t="str">
        <v>高IO型I3</v>
      </c>
      <c r="O352" t="str">
        <v>计算网络增强型CN3</v>
      </c>
      <c r="P352" t="str">
        <v>计算型C6</v>
      </c>
      <c r="Q352" t="str">
        <v>计算型C5</v>
      </c>
      <c r="R352" t="str">
        <v>计算型C4</v>
      </c>
      <c r="S352" t="str">
        <v>计算型C3</v>
      </c>
      <c r="T352" t="str">
        <v>计算型C2</v>
      </c>
      <c r="U352" t="str">
        <v>标准网络优化型SN3ne</v>
      </c>
      <c r="V352" t="str">
        <v>标准存储增强型S5se</v>
      </c>
      <c r="W352" t="str">
        <v>标准型SA3</v>
      </c>
      <c r="X352" t="str">
        <v>标准型SA2</v>
      </c>
      <c r="Y352" t="str">
        <v>标准型SA1</v>
      </c>
      <c r="Z352" t="str">
        <v>标准型S6</v>
      </c>
      <c r="AA352" t="str">
        <v>标准型S5</v>
      </c>
      <c r="AB352" t="str">
        <v>标准型S4</v>
      </c>
      <c r="AC352" t="str">
        <v>标准型S3</v>
      </c>
      <c r="AD352" t="str">
        <v>标准型S2</v>
      </c>
      <c r="AE352" t="str">
        <v>标准型S1</v>
      </c>
      <c r="AF352" t="str">
        <v>大数据型D3</v>
      </c>
      <c r="AG352" t="str">
        <v>大数据型D2</v>
      </c>
      <c r="AH352" t="str">
        <v>内存型MA2</v>
      </c>
      <c r="AI352" t="str">
        <v>内存型M6</v>
      </c>
      <c r="AJ352" t="str">
        <v>内存型M5</v>
      </c>
      <c r="AK352" t="str">
        <v>内存型M4</v>
      </c>
      <c r="AL352" t="str">
        <v>内存型M3</v>
      </c>
      <c r="AM352" t="str">
        <v>内存型M2</v>
      </c>
      <c r="AN352" t="str">
        <v>内存型M1</v>
      </c>
      <c r="AO352" t="str">
        <v>GPU计算型GT4</v>
      </c>
    </row>
    <row r="353" spans="1:43">
      <c r="A353" t="s">
        <v>66</v>
      </c>
      <c r="B353" t="s">
        <v>1876</v>
      </c>
      <c r="C353" s="21" t="s">
        <v>3605</v>
      </c>
      <c r="D353" s="21">
        <v>32</v>
      </c>
      <c r="E353" s="21"/>
      <c r="F353" s="21" t="str">
        <f t="shared" si="5"/>
        <v>选规格!$L$353#</v>
      </c>
      <c r="G353" s="21" t="str" cm="1">
        <f t="array" ref="G353">_xlfn.LET(_xlpm.x, L354,
         _xlpm.cellAddress, "【 选规格!" &amp; ADDRESS(ROW(选规格[[#This Row],[自检]]),COLUMN(选规格[[#This Row],[自检]])) &amp; "】",
         _xlfn.IFS(ISBLANK(_xlpm.x),   "error:右侧选项不足:" &amp;  _xlpm.cellAddress,
               ISERROR(_xlpm.x),   "error:右侧选项执行失败:" &amp; _xlpm.cellAddress,
               TRUE,             "ok")
)</f>
        <v>ok</v>
      </c>
      <c r="L353" t="str" cm="1">
        <f t="array" ref="L353:AQ353">IFERROR(_xlfn._xlws.SORT(
    _xlfn.UNIQUE(
        TRANSPOSE(
            _xlfn.FILTERXML("&lt;select&gt;&lt;x&gt;"&amp;SUBSTITUTE(选规格[[#This Row],[规格选项表]],",","&lt;/x&gt;&lt;x&gt;") &amp;"&lt;/x&gt;&lt;/select&gt;","//x")
        )
    )
),"无合适【规格】选项,请清除【CPU】或【内存】后再试")</f>
        <v>高IO型IT5</v>
      </c>
      <c r="M353" t="str">
        <v>高IO型IT3</v>
      </c>
      <c r="N353" t="str">
        <v>高IO型I3</v>
      </c>
      <c r="O353" t="str">
        <v>计算网络增强型CN3</v>
      </c>
      <c r="P353" t="str">
        <v>计算型C6</v>
      </c>
      <c r="Q353" t="str">
        <v>计算型C5</v>
      </c>
      <c r="R353" t="str">
        <v>计算型C4</v>
      </c>
      <c r="S353" t="str">
        <v>计算型C3</v>
      </c>
      <c r="T353" t="str">
        <v>计算型C2</v>
      </c>
      <c r="U353" t="str">
        <v>标准网络优化型SN3ne</v>
      </c>
      <c r="V353" t="str">
        <v>标准存储增强型S5se</v>
      </c>
      <c r="W353" t="str">
        <v>标准型SA3</v>
      </c>
      <c r="X353" t="str">
        <v>标准型SA2</v>
      </c>
      <c r="Y353" t="str">
        <v>标准型SA1</v>
      </c>
      <c r="Z353" t="str">
        <v>标准型S6</v>
      </c>
      <c r="AA353" t="str">
        <v>标准型S5</v>
      </c>
      <c r="AB353" t="str">
        <v>标准型S4</v>
      </c>
      <c r="AC353" t="str">
        <v>标准型S3</v>
      </c>
      <c r="AD353" t="str">
        <v>标准型S2</v>
      </c>
      <c r="AE353" t="str">
        <v>标准型S1</v>
      </c>
      <c r="AF353" t="str">
        <v>大数据型D3</v>
      </c>
      <c r="AG353" t="str">
        <v>大数据型D2</v>
      </c>
      <c r="AH353" t="str">
        <v>内存型MA2</v>
      </c>
      <c r="AI353" t="str">
        <v>内存型M6</v>
      </c>
      <c r="AJ353" t="str">
        <v>内存型M5</v>
      </c>
      <c r="AK353" t="str">
        <v>内存型M4</v>
      </c>
      <c r="AL353" t="str">
        <v>内存型M3</v>
      </c>
      <c r="AM353" t="str">
        <v>内存型M2</v>
      </c>
      <c r="AN353" t="str">
        <v>内存型M1</v>
      </c>
      <c r="AO353" t="str">
        <v>GPU计算型GT4</v>
      </c>
      <c r="AP353" t="str">
        <v>GPU计算型GN7</v>
      </c>
      <c r="AQ353" t="str">
        <v>GPU推理型GI3X</v>
      </c>
    </row>
    <row r="354" spans="1:43">
      <c r="A354" t="s">
        <v>66</v>
      </c>
      <c r="B354" t="s">
        <v>1876</v>
      </c>
      <c r="C354" s="21" t="s">
        <v>3607</v>
      </c>
      <c r="D354" s="21">
        <v>64</v>
      </c>
      <c r="E354" s="21"/>
      <c r="F354" s="21" t="str">
        <f t="shared" si="5"/>
        <v>选规格!$L$354#</v>
      </c>
      <c r="G354" s="21" t="str" cm="1">
        <f t="array" ref="G354">_xlfn.LET(_xlpm.x, L355,
         _xlpm.cellAddress, "【 选规格!" &amp; ADDRESS(ROW(选规格[[#This Row],[自检]]),COLUMN(选规格[[#This Row],[自检]])) &amp; "】",
         _xlfn.IFS(ISBLANK(_xlpm.x),   "error:右侧选项不足:" &amp;  _xlpm.cellAddress,
               ISERROR(_xlpm.x),   "error:右侧选项执行失败:" &amp; _xlpm.cellAddress,
               TRUE,             "ok")
)</f>
        <v>ok</v>
      </c>
      <c r="L354" t="str" cm="1">
        <f t="array" ref="L354:AE354">IFERROR(_xlfn._xlws.SORT(
    _xlfn.UNIQUE(
        TRANSPOSE(
            _xlfn.FILTERXML("&lt;select&gt;&lt;x&gt;"&amp;SUBSTITUTE(选规格[[#This Row],[规格选项表]],",","&lt;/x&gt;&lt;x&gt;") &amp;"&lt;/x&gt;&lt;/select&gt;","//x")
        )
    )
),"无合适【规格】选项,请清除【CPU】或【内存】后再试")</f>
        <v>高IO型IT5</v>
      </c>
      <c r="M354" t="str">
        <v>高IO型IT3</v>
      </c>
      <c r="N354" t="str">
        <v>高IO型I3</v>
      </c>
      <c r="O354" t="str">
        <v>计算型C6</v>
      </c>
      <c r="P354" t="str">
        <v>计算型C5</v>
      </c>
      <c r="Q354" t="str">
        <v>计算型C4</v>
      </c>
      <c r="R354" t="str">
        <v>标准网络优化型SN3ne</v>
      </c>
      <c r="S354" t="str">
        <v>标准型SA3</v>
      </c>
      <c r="T354" t="str">
        <v>标准型SA2</v>
      </c>
      <c r="U354" t="str">
        <v>标准型SA1</v>
      </c>
      <c r="V354" t="str">
        <v>标准型S6</v>
      </c>
      <c r="W354" t="str">
        <v>标准型S5</v>
      </c>
      <c r="X354" t="str">
        <v>标准型S4</v>
      </c>
      <c r="Y354" t="str">
        <v>标准型S3</v>
      </c>
      <c r="Z354" t="str">
        <v>大数据型D3</v>
      </c>
      <c r="AA354" t="str">
        <v>大数据型D2</v>
      </c>
      <c r="AB354" t="str">
        <v>内存型M6</v>
      </c>
      <c r="AC354" t="str">
        <v>内存型M5</v>
      </c>
      <c r="AD354" t="str">
        <v>内存型M4</v>
      </c>
      <c r="AE354" t="str">
        <v>内存型M3</v>
      </c>
    </row>
    <row r="355" spans="1:43">
      <c r="A355" t="s">
        <v>66</v>
      </c>
      <c r="B355" t="s">
        <v>1876</v>
      </c>
      <c r="C355" s="21" t="s">
        <v>3429</v>
      </c>
      <c r="D355" s="21">
        <v>84</v>
      </c>
      <c r="E355" s="21"/>
      <c r="F355" s="21" t="str">
        <f t="shared" si="5"/>
        <v>选规格!$L$355#</v>
      </c>
      <c r="G355" s="21" t="str" cm="1">
        <f t="array" ref="G355">_xlfn.LET(_xlpm.x, L356,
         _xlpm.cellAddress, "【 选规格!" &amp; ADDRESS(ROW(选规格[[#This Row],[自检]]),COLUMN(选规格[[#This Row],[自检]])) &amp; "】",
         _xlfn.IFS(ISBLANK(_xlpm.x),   "error:右侧选项不足:" &amp;  _xlpm.cellAddress,
               ISERROR(_xlpm.x),   "error:右侧选项执行失败:" &amp; _xlpm.cellAddress,
               TRUE,             "ok")
)</f>
        <v>ok</v>
      </c>
      <c r="L355" t="str" cm="1">
        <f t="array" ref="L355:M355">IFERROR(_xlfn._xlws.SORT(
    _xlfn.UNIQUE(
        TRANSPOSE(
            _xlfn.FILTERXML("&lt;select&gt;&lt;x&gt;"&amp;SUBSTITUTE(选规格[[#This Row],[规格选项表]],",","&lt;/x&gt;&lt;x&gt;") &amp;"&lt;/x&gt;&lt;/select&gt;","//x")
        )
    )
),"无合适【规格】选项,请清除【CPU】或【内存】后再试")</f>
        <v>高IO型IT5</v>
      </c>
      <c r="M355" t="str">
        <v>大数据型D3</v>
      </c>
    </row>
    <row r="356" spans="1:43">
      <c r="A356" t="s">
        <v>66</v>
      </c>
      <c r="B356" t="s">
        <v>1876</v>
      </c>
      <c r="C356" s="21" t="s">
        <v>3609</v>
      </c>
      <c r="D356" s="21">
        <v>8</v>
      </c>
      <c r="E356" s="21"/>
      <c r="F356" s="21" t="str">
        <f t="shared" si="5"/>
        <v>选规格!$L$356#</v>
      </c>
      <c r="G356" s="21" t="str" cm="1">
        <f t="array" ref="G356">_xlfn.LET(_xlpm.x, L357,
         _xlpm.cellAddress, "【 选规格!" &amp; ADDRESS(ROW(选规格[[#This Row],[自检]]),COLUMN(选规格[[#This Row],[自检]])) &amp; "】",
         _xlfn.IFS(ISBLANK(_xlpm.x),   "error:右侧选项不足:" &amp;  _xlpm.cellAddress,
               ISERROR(_xlpm.x),   "error:右侧选项执行失败:" &amp; _xlpm.cellAddress,
               TRUE,             "ok")
)</f>
        <v>ok</v>
      </c>
      <c r="L356" t="str" cm="1">
        <f t="array" ref="L356:AO356">IFERROR(_xlfn._xlws.SORT(
    _xlfn.UNIQUE(
        TRANSPOSE(
            _xlfn.FILTERXML("&lt;select&gt;&lt;x&gt;"&amp;SUBSTITUTE(选规格[[#This Row],[规格选项表]],",","&lt;/x&gt;&lt;x&gt;") &amp;"&lt;/x&gt;&lt;/select&gt;","//x")
        )
    )
),"无合适【规格】选项,请清除【CPU】或【内存】后再试")</f>
        <v>高IO型I3</v>
      </c>
      <c r="M356" t="str">
        <v>计算网络增强型CN3</v>
      </c>
      <c r="N356" t="str">
        <v>计算型C6</v>
      </c>
      <c r="O356" t="str">
        <v>计算型C5</v>
      </c>
      <c r="P356" t="str">
        <v>计算型C4</v>
      </c>
      <c r="Q356" t="str">
        <v>计算型C3</v>
      </c>
      <c r="R356" t="str">
        <v>计算型C2</v>
      </c>
      <c r="S356" t="str">
        <v>标准网络优化型SN3ne</v>
      </c>
      <c r="T356" t="str">
        <v>标准存储增强型S5se</v>
      </c>
      <c r="U356" t="str">
        <v>标准型SA3</v>
      </c>
      <c r="V356" t="str">
        <v>标准型SA2</v>
      </c>
      <c r="W356" t="str">
        <v>标准型SA1</v>
      </c>
      <c r="X356" t="str">
        <v>标准型S6</v>
      </c>
      <c r="Y356" t="str">
        <v>标准型S5</v>
      </c>
      <c r="Z356" t="str">
        <v>标准型S4</v>
      </c>
      <c r="AA356" t="str">
        <v>标准型S3</v>
      </c>
      <c r="AB356" t="str">
        <v>标准型S2</v>
      </c>
      <c r="AC356" t="str">
        <v>标准型S1</v>
      </c>
      <c r="AD356" t="str">
        <v>大数据型D3</v>
      </c>
      <c r="AE356" t="str">
        <v>大数据型D2</v>
      </c>
      <c r="AF356" t="str">
        <v>内存型MA2</v>
      </c>
      <c r="AG356" t="str">
        <v>内存型M6</v>
      </c>
      <c r="AH356" t="str">
        <v>内存型M5</v>
      </c>
      <c r="AI356" t="str">
        <v>内存型M4</v>
      </c>
      <c r="AJ356" t="str">
        <v>内存型M3</v>
      </c>
      <c r="AK356" t="str">
        <v>内存型M2</v>
      </c>
      <c r="AL356" t="str">
        <v>内存型M1</v>
      </c>
      <c r="AM356" t="str">
        <v>GPU计算型GN7</v>
      </c>
      <c r="AN356" t="str">
        <v>GPU计算型GN6S</v>
      </c>
      <c r="AO356" t="str">
        <v>GPU计算型GN10X</v>
      </c>
    </row>
    <row r="357" spans="1:43">
      <c r="A357" t="s">
        <v>66</v>
      </c>
      <c r="B357" t="s">
        <v>1876</v>
      </c>
      <c r="C357" s="21" t="s">
        <v>3611</v>
      </c>
      <c r="D357" s="21">
        <v>24</v>
      </c>
      <c r="E357" s="21"/>
      <c r="F357" s="21" t="str">
        <f t="shared" si="5"/>
        <v>选规格!$L$357#</v>
      </c>
      <c r="G357" s="21" t="str" cm="1">
        <f t="array" ref="G357">_xlfn.LET(_xlpm.x, L358,
         _xlpm.cellAddress, "【 选规格!" &amp; ADDRESS(ROW(选规格[[#This Row],[自检]]),COLUMN(选规格[[#This Row],[自检]])) &amp; "】",
         _xlfn.IFS(ISBLANK(_xlpm.x),   "error:右侧选项不足:" &amp;  _xlpm.cellAddress,
               ISERROR(_xlpm.x),   "error:右侧选项执行失败:" &amp; _xlpm.cellAddress,
               TRUE,             "ok")
)</f>
        <v>ok</v>
      </c>
      <c r="L357" t="str" cm="1">
        <f t="array" ref="L357:U357">IFERROR(_xlfn._xlws.SORT(
    _xlfn.UNIQUE(
        TRANSPOSE(
            _xlfn.FILTERXML("&lt;select&gt;&lt;x&gt;"&amp;SUBSTITUTE(选规格[[#This Row],[规格选项表]],",","&lt;/x&gt;&lt;x&gt;") &amp;"&lt;/x&gt;&lt;/select&gt;","//x")
        )
    )
),"无合适【规格】选项,请清除【CPU】或【内存】后再试")</f>
        <v>高IO型I3</v>
      </c>
      <c r="M357" t="str">
        <v>标准网络优化型SN3ne</v>
      </c>
      <c r="N357" t="str">
        <v>标准型S5</v>
      </c>
      <c r="O357" t="str">
        <v>标准型S4</v>
      </c>
      <c r="P357" t="str">
        <v>标准型S3</v>
      </c>
      <c r="Q357" t="str">
        <v>标准型S2</v>
      </c>
      <c r="R357" t="str">
        <v>标准型S1</v>
      </c>
      <c r="S357" t="str">
        <v>大数据型D2</v>
      </c>
      <c r="T357" t="str">
        <v>内存型M2</v>
      </c>
      <c r="U357" t="str">
        <v>内存型M1</v>
      </c>
    </row>
    <row r="358" spans="1:43">
      <c r="A358" t="s">
        <v>66</v>
      </c>
      <c r="B358" t="s">
        <v>1876</v>
      </c>
      <c r="C358" s="21" t="s">
        <v>3613</v>
      </c>
      <c r="D358" s="21">
        <v>4</v>
      </c>
      <c r="E358" s="21"/>
      <c r="F358" s="21" t="str">
        <f t="shared" si="5"/>
        <v>选规格!$L$358#</v>
      </c>
      <c r="G358" s="21" t="str" cm="1">
        <f t="array" ref="G358">_xlfn.LET(_xlpm.x, L359,
         _xlpm.cellAddress, "【 选规格!" &amp; ADDRESS(ROW(选规格[[#This Row],[自检]]),COLUMN(选规格[[#This Row],[自检]])) &amp; "】",
         _xlfn.IFS(ISBLANK(_xlpm.x),   "error:右侧选项不足:" &amp;  _xlpm.cellAddress,
               ISERROR(_xlpm.x),   "error:右侧选项执行失败:" &amp; _xlpm.cellAddress,
               TRUE,             "ok")
)</f>
        <v>ok</v>
      </c>
      <c r="L358" t="str" cm="1">
        <f t="array" ref="L358:AK358">IFERROR(_xlfn._xlws.SORT(
    _xlfn.UNIQUE(
        TRANSPOSE(
            _xlfn.FILTERXML("&lt;select&gt;&lt;x&gt;"&amp;SUBSTITUTE(选规格[[#This Row],[规格选项表]],",","&lt;/x&gt;&lt;x&gt;") &amp;"&lt;/x&gt;&lt;/select&gt;","//x")
        )
    )
),"无合适【规格】选项,请清除【CPU】或【内存】后再试")</f>
        <v>计算网络增强型CN3</v>
      </c>
      <c r="M358" t="str">
        <v>计算型C6</v>
      </c>
      <c r="N358" t="str">
        <v>计算型C5</v>
      </c>
      <c r="O358" t="str">
        <v>计算型C4</v>
      </c>
      <c r="P358" t="str">
        <v>计算型C3</v>
      </c>
      <c r="Q358" t="str">
        <v>计算型C2</v>
      </c>
      <c r="R358" t="str">
        <v>标准网络优化型SN3ne</v>
      </c>
      <c r="S358" t="str">
        <v>标准存储增强型S5se</v>
      </c>
      <c r="T358" t="str">
        <v>标准型SA3</v>
      </c>
      <c r="U358" t="str">
        <v>标准型SA2</v>
      </c>
      <c r="V358" t="str">
        <v>标准型SA1</v>
      </c>
      <c r="W358" t="str">
        <v>标准型S6</v>
      </c>
      <c r="X358" t="str">
        <v>标准型S5</v>
      </c>
      <c r="Y358" t="str">
        <v>标准型S4</v>
      </c>
      <c r="Z358" t="str">
        <v>标准型S3</v>
      </c>
      <c r="AA358" t="str">
        <v>标准型S2</v>
      </c>
      <c r="AB358" t="str">
        <v>标准型S1</v>
      </c>
      <c r="AC358" t="str">
        <v>内存型MA2</v>
      </c>
      <c r="AD358" t="str">
        <v>内存型M6</v>
      </c>
      <c r="AE358" t="str">
        <v>内存型M5</v>
      </c>
      <c r="AF358" t="str">
        <v>内存型M4</v>
      </c>
      <c r="AG358" t="str">
        <v>内存型M3</v>
      </c>
      <c r="AH358" t="str">
        <v>内存型M2</v>
      </c>
      <c r="AI358" t="str">
        <v>内存型M1</v>
      </c>
      <c r="AJ358" t="str">
        <v>GPU计算型GN7</v>
      </c>
      <c r="AK358" t="str">
        <v>GPU计算型GN6S</v>
      </c>
    </row>
    <row r="359" spans="1:43">
      <c r="A359" t="s">
        <v>66</v>
      </c>
      <c r="B359" t="s">
        <v>1876</v>
      </c>
      <c r="C359" s="21" t="s">
        <v>2209</v>
      </c>
      <c r="D359" s="21">
        <v>46</v>
      </c>
      <c r="E359" s="21"/>
      <c r="F359" s="21" t="str">
        <f t="shared" si="5"/>
        <v>选规格!$L$359#</v>
      </c>
      <c r="G359" s="21" t="str" cm="1">
        <f t="array" ref="G359">_xlfn.LET(_xlpm.x, L360,
         _xlpm.cellAddress, "【 选规格!" &amp; ADDRESS(ROW(选规格[[#This Row],[自检]]),COLUMN(选规格[[#This Row],[自检]])) &amp; "】",
         _xlfn.IFS(ISBLANK(_xlpm.x),   "error:右侧选项不足:" &amp;  _xlpm.cellAddress,
               ISERROR(_xlpm.x),   "error:右侧选项执行失败:" &amp; _xlpm.cellAddress,
               TRUE,             "ok")
)</f>
        <v>ok</v>
      </c>
      <c r="L359" t="str" cm="1">
        <f t="array" ref="L359">IFERROR(_xlfn._xlws.SORT(
    _xlfn.UNIQUE(
        TRANSPOSE(
            _xlfn.FILTERXML("&lt;select&gt;&lt;x&gt;"&amp;SUBSTITUTE(选规格[[#This Row],[规格选项表]],",","&lt;/x&gt;&lt;x&gt;") &amp;"&lt;/x&gt;&lt;/select&gt;","//x")
        )
    )
),"无合适【规格】选项,请清除【CPU】或【内存】后再试")</f>
        <v>计算型C6</v>
      </c>
    </row>
    <row r="360" spans="1:43">
      <c r="A360" t="s">
        <v>66</v>
      </c>
      <c r="B360" t="s">
        <v>1876</v>
      </c>
      <c r="C360" s="21" t="s">
        <v>3615</v>
      </c>
      <c r="D360" s="21">
        <v>80</v>
      </c>
      <c r="E360" s="21"/>
      <c r="F360" s="21" t="str">
        <f t="shared" si="5"/>
        <v>选规格!$L$360#</v>
      </c>
      <c r="G360" s="21" t="str" cm="1">
        <f t="array" ref="G360">_xlfn.LET(_xlpm.x, L361,
         _xlpm.cellAddress, "【 选规格!" &amp; ADDRESS(ROW(选规格[[#This Row],[自检]]),COLUMN(选规格[[#This Row],[自检]])) &amp; "】",
         _xlfn.IFS(ISBLANK(_xlpm.x),   "error:右侧选项不足:" &amp;  _xlpm.cellAddress,
               ISERROR(_xlpm.x),   "error:右侧选项执行失败:" &amp; _xlpm.cellAddress,
               TRUE,             "ok")
)</f>
        <v>ok</v>
      </c>
      <c r="L360" t="str" cm="1">
        <f t="array" ref="L360:S360">IFERROR(_xlfn._xlws.SORT(
    _xlfn.UNIQUE(
        TRANSPOSE(
            _xlfn.FILTERXML("&lt;select&gt;&lt;x&gt;"&amp;SUBSTITUTE(选规格[[#This Row],[规格选项表]],",","&lt;/x&gt;&lt;x&gt;") &amp;"&lt;/x&gt;&lt;/select&gt;","//x")
        )
    )
),"无合适【规格】选项,请清除【CPU】或【内存】后再试")</f>
        <v>计算型C6</v>
      </c>
      <c r="M360" t="str">
        <v>标准型黑石物理服务器BMS4</v>
      </c>
      <c r="N360" t="str">
        <v>标准型SA3</v>
      </c>
      <c r="O360" t="str">
        <v>标准型SA2</v>
      </c>
      <c r="P360" t="str">
        <v>标准型S3</v>
      </c>
      <c r="Q360" t="str">
        <v>大数据型黑石物理服务器BMD2</v>
      </c>
      <c r="R360" t="str">
        <v>GPU计算型GN7</v>
      </c>
      <c r="S360" t="str">
        <v>GPU计算型GN10Xp</v>
      </c>
    </row>
    <row r="361" spans="1:43">
      <c r="A361" t="s">
        <v>66</v>
      </c>
      <c r="B361" t="s">
        <v>1876</v>
      </c>
      <c r="C361" s="21" t="s">
        <v>2209</v>
      </c>
      <c r="D361" s="21">
        <v>92</v>
      </c>
      <c r="E361" s="21"/>
      <c r="F361" s="21" t="str">
        <f t="shared" si="5"/>
        <v>选规格!$L$361#</v>
      </c>
      <c r="G361" s="21" t="str" cm="1">
        <f t="array" ref="G361">_xlfn.LET(_xlpm.x, L362,
         _xlpm.cellAddress, "【 选规格!" &amp; ADDRESS(ROW(选规格[[#This Row],[自检]]),COLUMN(选规格[[#This Row],[自检]])) &amp; "】",
         _xlfn.IFS(ISBLANK(_xlpm.x),   "error:右侧选项不足:" &amp;  _xlpm.cellAddress,
               ISERROR(_xlpm.x),   "error:右侧选项执行失败:" &amp; _xlpm.cellAddress,
               TRUE,             "ok")
)</f>
        <v>ok</v>
      </c>
      <c r="L361" t="str" cm="1">
        <f t="array" ref="L361">IFERROR(_xlfn._xlws.SORT(
    _xlfn.UNIQUE(
        TRANSPOSE(
            _xlfn.FILTERXML("&lt;select&gt;&lt;x&gt;"&amp;SUBSTITUTE(选规格[[#This Row],[规格选项表]],",","&lt;/x&gt;&lt;x&gt;") &amp;"&lt;/x&gt;&lt;/select&gt;","//x")
        )
    )
),"无合适【规格】选项,请清除【CPU】或【内存】后再试")</f>
        <v>计算型C6</v>
      </c>
    </row>
    <row r="362" spans="1:43">
      <c r="A362" t="s">
        <v>66</v>
      </c>
      <c r="B362" t="s">
        <v>1876</v>
      </c>
      <c r="C362" s="21" t="s">
        <v>3617</v>
      </c>
      <c r="D362" s="21">
        <v>48</v>
      </c>
      <c r="E362" s="21"/>
      <c r="F362" s="21" t="str">
        <f t="shared" si="5"/>
        <v>选规格!$L$362#</v>
      </c>
      <c r="G362" s="21" t="str" cm="1">
        <f t="array" ref="G362">_xlfn.LET(_xlpm.x, L363,
         _xlpm.cellAddress, "【 选规格!" &amp; ADDRESS(ROW(选规格[[#This Row],[自检]]),COLUMN(选规格[[#This Row],[自检]])) &amp; "】",
         _xlfn.IFS(ISBLANK(_xlpm.x),   "error:右侧选项不足:" &amp;  _xlpm.cellAddress,
               ISERROR(_xlpm.x),   "error:右侧选项执行失败:" &amp; _xlpm.cellAddress,
               TRUE,             "ok")
)</f>
        <v>ok</v>
      </c>
      <c r="L362" t="str" cm="1">
        <f t="array" ref="L362:V362">IFERROR(_xlfn._xlws.SORT(
    _xlfn.UNIQUE(
        TRANSPOSE(
            _xlfn.FILTERXML("&lt;select&gt;&lt;x&gt;"&amp;SUBSTITUTE(选规格[[#This Row],[规格选项表]],",","&lt;/x&gt;&lt;x&gt;") &amp;"&lt;/x&gt;&lt;/select&gt;","//x")
        )
    )
),"无合适【规格】选项,请清除【CPU】或【内存】后再试")</f>
        <v>计算型C5</v>
      </c>
      <c r="M362" t="str">
        <v>标准网络优化型SN3ne</v>
      </c>
      <c r="N362" t="str">
        <v>标准型SA3</v>
      </c>
      <c r="O362" t="str">
        <v>标准型SA2</v>
      </c>
      <c r="P362" t="str">
        <v>标准型S6</v>
      </c>
      <c r="Q362" t="str">
        <v>标准型S5</v>
      </c>
      <c r="R362" t="str">
        <v>标准型S4</v>
      </c>
      <c r="S362" t="str">
        <v>标准型S3</v>
      </c>
      <c r="T362" t="str">
        <v>标准型S1</v>
      </c>
      <c r="U362" t="str">
        <v>内存型MA2</v>
      </c>
      <c r="V362" t="str">
        <v>内存型M2</v>
      </c>
    </row>
    <row r="363" spans="1:43">
      <c r="A363" t="s">
        <v>66</v>
      </c>
      <c r="B363" t="s">
        <v>1876</v>
      </c>
      <c r="C363" s="21" t="s">
        <v>2221</v>
      </c>
      <c r="D363" s="21">
        <v>52</v>
      </c>
      <c r="E363" s="21"/>
      <c r="F363" s="21" t="str">
        <f t="shared" si="5"/>
        <v>选规格!$L$363#</v>
      </c>
      <c r="G363" s="21" t="str" cm="1">
        <f t="array" ref="G363">_xlfn.LET(_xlpm.x, L364,
         _xlpm.cellAddress, "【 选规格!" &amp; ADDRESS(ROW(选规格[[#This Row],[自检]]),COLUMN(选规格[[#This Row],[自检]])) &amp; "】",
         _xlfn.IFS(ISBLANK(_xlpm.x),   "error:右侧选项不足:" &amp;  _xlpm.cellAddress,
               ISERROR(_xlpm.x),   "error:右侧选项执行失败:" &amp; _xlpm.cellAddress,
               TRUE,             "ok")
)</f>
        <v>ok</v>
      </c>
      <c r="L363" t="str" cm="1">
        <f t="array" ref="L363">IFERROR(_xlfn._xlws.SORT(
    _xlfn.UNIQUE(
        TRANSPOSE(
            _xlfn.FILTERXML("&lt;select&gt;&lt;x&gt;"&amp;SUBSTITUTE(选规格[[#This Row],[规格选项表]],",","&lt;/x&gt;&lt;x&gt;") &amp;"&lt;/x&gt;&lt;/select&gt;","//x")
        )
    )
),"无合适【规格】选项,请清除【CPU】或【内存】后再试")</f>
        <v>计算型C5</v>
      </c>
    </row>
    <row r="364" spans="1:43">
      <c r="A364" t="s">
        <v>66</v>
      </c>
      <c r="B364" t="s">
        <v>1876</v>
      </c>
      <c r="C364" s="21" t="s">
        <v>2221</v>
      </c>
      <c r="D364" s="21">
        <v>104</v>
      </c>
      <c r="E364" s="21"/>
      <c r="F364" s="21" t="str">
        <f t="shared" si="5"/>
        <v>选规格!$L$364#</v>
      </c>
      <c r="G364" s="21" t="str" cm="1">
        <f t="array" ref="G364">_xlfn.LET(_xlpm.x, L365,
         _xlpm.cellAddress, "【 选规格!" &amp; ADDRESS(ROW(选规格[[#This Row],[自检]]),COLUMN(选规格[[#This Row],[自检]])) &amp; "】",
         _xlfn.IFS(ISBLANK(_xlpm.x),   "error:右侧选项不足:" &amp;  _xlpm.cellAddress,
               ISERROR(_xlpm.x),   "error:右侧选项执行失败:" &amp; _xlpm.cellAddress,
               TRUE,             "ok")
)</f>
        <v>ok</v>
      </c>
      <c r="L364" t="str" cm="1">
        <f t="array" ref="L364">IFERROR(_xlfn._xlws.SORT(
    _xlfn.UNIQUE(
        TRANSPOSE(
            _xlfn.FILTERXML("&lt;select&gt;&lt;x&gt;"&amp;SUBSTITUTE(选规格[[#This Row],[规格选项表]],",","&lt;/x&gt;&lt;x&gt;") &amp;"&lt;/x&gt;&lt;/select&gt;","//x")
        )
    )
),"无合适【规格】选项,请清除【CPU】或【内存】后再试")</f>
        <v>计算型C5</v>
      </c>
    </row>
    <row r="365" spans="1:43">
      <c r="A365" t="s">
        <v>66</v>
      </c>
      <c r="B365" t="s">
        <v>1876</v>
      </c>
      <c r="C365" s="21" t="s">
        <v>3619</v>
      </c>
      <c r="D365" s="21">
        <v>1</v>
      </c>
      <c r="E365" s="21"/>
      <c r="F365" s="21" t="str">
        <f t="shared" si="5"/>
        <v>选规格!$L$365#</v>
      </c>
      <c r="G365" s="21" t="str" cm="1">
        <f t="array" ref="G365">_xlfn.LET(_xlpm.x, L366,
         _xlpm.cellAddress, "【 选规格!" &amp; ADDRESS(ROW(选规格[[#This Row],[自检]]),COLUMN(选规格[[#This Row],[自检]])) &amp; "】",
         _xlfn.IFS(ISBLANK(_xlpm.x),   "error:右侧选项不足:" &amp;  _xlpm.cellAddress,
               ISERROR(_xlpm.x),   "error:右侧选项执行失败:" &amp; _xlpm.cellAddress,
               TRUE,             "ok")
)</f>
        <v>ok</v>
      </c>
      <c r="L365" t="str" cm="1">
        <f t="array" ref="L365:AB365">IFERROR(_xlfn._xlws.SORT(
    _xlfn.UNIQUE(
        TRANSPOSE(
            _xlfn.FILTERXML("&lt;select&gt;&lt;x&gt;"&amp;SUBSTITUTE(选规格[[#This Row],[规格选项表]],",","&lt;/x&gt;&lt;x&gt;") &amp;"&lt;/x&gt;&lt;/select&gt;","//x")
        )
    )
),"无合适【规格】选项,请清除【CPU】或【内存】后再试")</f>
        <v>标准网络优化型SN3ne</v>
      </c>
      <c r="M365" t="str">
        <v>标准型SA3</v>
      </c>
      <c r="N365" t="str">
        <v>标准型SA2</v>
      </c>
      <c r="O365" t="str">
        <v>标准型SA1</v>
      </c>
      <c r="P365" t="str">
        <v>标准型S6</v>
      </c>
      <c r="Q365" t="str">
        <v>标准型S5</v>
      </c>
      <c r="R365" t="str">
        <v>标准型S4</v>
      </c>
      <c r="S365" t="str">
        <v>标准型S3</v>
      </c>
      <c r="T365" t="str">
        <v>标准型S2</v>
      </c>
      <c r="U365" t="str">
        <v>标准型S1</v>
      </c>
      <c r="V365" t="str">
        <v>内存型MA2</v>
      </c>
      <c r="W365" t="str">
        <v>内存型M6</v>
      </c>
      <c r="X365" t="str">
        <v>内存型M5</v>
      </c>
      <c r="Y365" t="str">
        <v>内存型M4</v>
      </c>
      <c r="Z365" t="str">
        <v>内存型M3</v>
      </c>
      <c r="AA365" t="str">
        <v>内存型M2</v>
      </c>
      <c r="AB365" t="str">
        <v>内存型M1</v>
      </c>
    </row>
    <row r="366" spans="1:43">
      <c r="A366" t="s">
        <v>66</v>
      </c>
      <c r="B366" t="s">
        <v>1876</v>
      </c>
      <c r="C366" s="21" t="s">
        <v>3621</v>
      </c>
      <c r="D366" s="21">
        <v>2</v>
      </c>
      <c r="E366" s="21"/>
      <c r="F366" s="21" t="str">
        <f t="shared" si="5"/>
        <v>选规格!$L$366#</v>
      </c>
      <c r="G366" s="21" t="str" cm="1">
        <f t="array" ref="G366">_xlfn.LET(_xlpm.x, L367,
         _xlpm.cellAddress, "【 选规格!" &amp; ADDRESS(ROW(选规格[[#This Row],[自检]]),COLUMN(选规格[[#This Row],[自检]])) &amp; "】",
         _xlfn.IFS(ISBLANK(_xlpm.x),   "error:右侧选项不足:" &amp;  _xlpm.cellAddress,
               ISERROR(_xlpm.x),   "error:右侧选项执行失败:" &amp; _xlpm.cellAddress,
               TRUE,             "ok")
)</f>
        <v>ok</v>
      </c>
      <c r="L366" t="str" cm="1">
        <f t="array" ref="L366:AA366">IFERROR(_xlfn._xlws.SORT(
    _xlfn.UNIQUE(
        TRANSPOSE(
            _xlfn.FILTERXML("&lt;select&gt;&lt;x&gt;"&amp;SUBSTITUTE(选规格[[#This Row],[规格选项表]],",","&lt;/x&gt;&lt;x&gt;") &amp;"&lt;/x&gt;&lt;/select&gt;","//x")
        )
    )
),"无合适【规格】选项,请清除【CPU】或【内存】后再试")</f>
        <v>标准网络优化型SN3ne</v>
      </c>
      <c r="M366" t="str">
        <v>标准型SA3</v>
      </c>
      <c r="N366" t="str">
        <v>标准型SA2</v>
      </c>
      <c r="O366" t="str">
        <v>标准型SA1</v>
      </c>
      <c r="P366" t="str">
        <v>标准型S6</v>
      </c>
      <c r="Q366" t="str">
        <v>标准型S5</v>
      </c>
      <c r="R366" t="str">
        <v>标准型S4</v>
      </c>
      <c r="S366" t="str">
        <v>标准型S3</v>
      </c>
      <c r="T366" t="str">
        <v>标准型S2</v>
      </c>
      <c r="U366" t="str">
        <v>标准型S1</v>
      </c>
      <c r="V366" t="str">
        <v>内存型M6</v>
      </c>
      <c r="W366" t="str">
        <v>内存型M5</v>
      </c>
      <c r="X366" t="str">
        <v>内存型M4</v>
      </c>
      <c r="Y366" t="str">
        <v>内存型M3</v>
      </c>
      <c r="Z366" t="str">
        <v>内存型M2</v>
      </c>
      <c r="AA366" t="str">
        <v>内存型M1</v>
      </c>
    </row>
    <row r="367" spans="1:43">
      <c r="A367" t="s">
        <v>66</v>
      </c>
      <c r="B367" t="s">
        <v>1876</v>
      </c>
      <c r="C367" s="21" t="s">
        <v>3623</v>
      </c>
      <c r="D367" s="21">
        <v>12</v>
      </c>
      <c r="E367" s="21"/>
      <c r="F367" s="21" t="str">
        <f t="shared" si="5"/>
        <v>选规格!$L$367#</v>
      </c>
      <c r="G367" s="21" t="str" cm="1">
        <f t="array" ref="G367">_xlfn.LET(_xlpm.x, L368,
         _xlpm.cellAddress, "【 选规格!" &amp; ADDRESS(ROW(选规格[[#This Row],[自检]]),COLUMN(选规格[[#This Row],[自检]])) &amp; "】",
         _xlfn.IFS(ISBLANK(_xlpm.x),   "error:右侧选项不足:" &amp;  _xlpm.cellAddress,
               ISERROR(_xlpm.x),   "error:右侧选项执行失败:" &amp; _xlpm.cellAddress,
               TRUE,             "ok")
)</f>
        <v>ok</v>
      </c>
      <c r="L367" t="str" cm="1">
        <f t="array" ref="L367:T367">IFERROR(_xlfn._xlws.SORT(
    _xlfn.UNIQUE(
        TRANSPOSE(
            _xlfn.FILTERXML("&lt;select&gt;&lt;x&gt;"&amp;SUBSTITUTE(选规格[[#This Row],[规格选项表]],",","&lt;/x&gt;&lt;x&gt;") &amp;"&lt;/x&gt;&lt;/select&gt;","//x")
        )
    )
),"无合适【规格】选项,请清除【CPU】或【内存】后再试")</f>
        <v>标准网络优化型SN3ne</v>
      </c>
      <c r="M367" t="str">
        <v>标准型S3</v>
      </c>
      <c r="N367" t="str">
        <v>标准型S2</v>
      </c>
      <c r="O367" t="str">
        <v>标准型S1</v>
      </c>
      <c r="P367" t="str">
        <v>内存型M5</v>
      </c>
      <c r="Q367" t="str">
        <v>内存型M4</v>
      </c>
      <c r="R367" t="str">
        <v>内存型M3</v>
      </c>
      <c r="S367" t="str">
        <v>内存型M2</v>
      </c>
      <c r="T367" t="str">
        <v>内存型M1</v>
      </c>
    </row>
    <row r="368" spans="1:43">
      <c r="A368" t="s">
        <v>66</v>
      </c>
      <c r="B368" t="s">
        <v>1876</v>
      </c>
      <c r="C368" s="21" t="s">
        <v>3446</v>
      </c>
      <c r="D368" s="21">
        <v>72</v>
      </c>
      <c r="E368" s="21"/>
      <c r="F368" s="21" t="str">
        <f t="shared" si="5"/>
        <v>选规格!$L$368#</v>
      </c>
      <c r="G368" s="21" t="str" cm="1">
        <f t="array" ref="G368">_xlfn.LET(_xlpm.x, L369,
         _xlpm.cellAddress, "【 选规格!" &amp; ADDRESS(ROW(选规格[[#This Row],[自检]]),COLUMN(选规格[[#This Row],[自检]])) &amp; "】",
         _xlfn.IFS(ISBLANK(_xlpm.x),   "error:右侧选项不足:" &amp;  _xlpm.cellAddress,
               ISERROR(_xlpm.x),   "error:右侧选项执行失败:" &amp; _xlpm.cellAddress,
               TRUE,             "ok")
)</f>
        <v>ok</v>
      </c>
      <c r="L368" t="str" cm="1">
        <f t="array" ref="L368:O368">IFERROR(_xlfn._xlws.SORT(
    _xlfn.UNIQUE(
        TRANSPOSE(
            _xlfn.FILTERXML("&lt;select&gt;&lt;x&gt;"&amp;SUBSTITUTE(选规格[[#This Row],[规格选项表]],",","&lt;/x&gt;&lt;x&gt;") &amp;"&lt;/x&gt;&lt;/select&gt;","//x")
        )
    )
),"无合适【规格】选项,请清除【CPU】或【内存】后再试")</f>
        <v>标准网络优化型SN3ne</v>
      </c>
      <c r="M368" t="str">
        <v>标准型S4</v>
      </c>
      <c r="N368" t="str">
        <v>内存型M4</v>
      </c>
      <c r="O368" t="str">
        <v>GPU计算型GN10X</v>
      </c>
    </row>
    <row r="369" spans="1:14">
      <c r="A369" t="s">
        <v>66</v>
      </c>
      <c r="B369" t="s">
        <v>1876</v>
      </c>
      <c r="C369" s="21" t="s">
        <v>2282</v>
      </c>
      <c r="D369" s="21">
        <v>68</v>
      </c>
      <c r="E369" s="21"/>
      <c r="F369" s="21" t="str">
        <f t="shared" si="5"/>
        <v>选规格!$L$369#</v>
      </c>
      <c r="G369" s="21" t="str" cm="1">
        <f t="array" ref="G369">_xlfn.LET(_xlpm.x, L370,
         _xlpm.cellAddress, "【 选规格!" &amp; ADDRESS(ROW(选规格[[#This Row],[自检]]),COLUMN(选规格[[#This Row],[自检]])) &amp; "】",
         _xlfn.IFS(ISBLANK(_xlpm.x),   "error:右侧选项不足:" &amp;  _xlpm.cellAddress,
               ISERROR(_xlpm.x),   "error:右侧选项执行失败:" &amp; _xlpm.cellAddress,
               TRUE,             "ok")
)</f>
        <v>ok</v>
      </c>
      <c r="L369" t="str" cm="1">
        <f t="array" ref="L369">IFERROR(_xlfn._xlws.SORT(
    _xlfn.UNIQUE(
        TRANSPOSE(
            _xlfn.FILTERXML("&lt;select&gt;&lt;x&gt;"&amp;SUBSTITUTE(选规格[[#This Row],[规格选项表]],",","&lt;/x&gt;&lt;x&gt;") &amp;"&lt;/x&gt;&lt;/select&gt;","//x")
        )
    )
),"无合适【规格】选项,请清除【CPU】或【内存】后再试")</f>
        <v>标准存储增强型S5se</v>
      </c>
    </row>
    <row r="370" spans="1:14">
      <c r="A370" t="s">
        <v>66</v>
      </c>
      <c r="B370" t="s">
        <v>1876</v>
      </c>
      <c r="C370" s="21" t="s">
        <v>2293</v>
      </c>
      <c r="D370" s="21">
        <v>116</v>
      </c>
      <c r="E370" s="21"/>
      <c r="F370" s="21" t="str">
        <f t="shared" si="5"/>
        <v>选规格!$L$370#</v>
      </c>
      <c r="G370" s="21" t="str" cm="1">
        <f t="array" ref="G370">_xlfn.LET(_xlpm.x, L371,
         _xlpm.cellAddress, "【 选规格!" &amp; ADDRESS(ROW(选规格[[#This Row],[自检]]),COLUMN(选规格[[#This Row],[自检]])) &amp; "】",
         _xlfn.IFS(ISBLANK(_xlpm.x),   "error:右侧选项不足:" &amp;  _xlpm.cellAddress,
               ISERROR(_xlpm.x),   "error:右侧选项执行失败:" &amp; _xlpm.cellAddress,
               TRUE,             "ok")
)</f>
        <v>ok</v>
      </c>
      <c r="L370" t="str" cm="1">
        <f t="array" ref="L370">IFERROR(_xlfn._xlws.SORT(
    _xlfn.UNIQUE(
        TRANSPOSE(
            _xlfn.FILTERXML("&lt;select&gt;&lt;x&gt;"&amp;SUBSTITUTE(选规格[[#This Row],[规格选项表]],",","&lt;/x&gt;&lt;x&gt;") &amp;"&lt;/x&gt;&lt;/select&gt;","//x")
        )
    )
),"无合适【规格】选项,请清除【CPU】或【内存】后再试")</f>
        <v>标准型SA3</v>
      </c>
    </row>
    <row r="371" spans="1:14">
      <c r="A371" t="s">
        <v>66</v>
      </c>
      <c r="B371" t="s">
        <v>1876</v>
      </c>
      <c r="C371" s="21" t="s">
        <v>3625</v>
      </c>
      <c r="D371" s="21">
        <v>128</v>
      </c>
      <c r="E371" s="21"/>
      <c r="F371" s="21" t="str">
        <f t="shared" si="5"/>
        <v>选规格!$L$371#</v>
      </c>
      <c r="G371" s="21" t="str" cm="1">
        <f t="array" ref="G371">_xlfn.LET(_xlpm.x, L372,
         _xlpm.cellAddress, "【 选规格!" &amp; ADDRESS(ROW(选规格[[#This Row],[自检]]),COLUMN(选规格[[#This Row],[自检]])) &amp; "】",
         _xlfn.IFS(ISBLANK(_xlpm.x),   "error:右侧选项不足:" &amp;  _xlpm.cellAddress,
               ISERROR(_xlpm.x),   "error:右侧选项执行失败:" &amp; _xlpm.cellAddress,
               TRUE,             "ok")
)</f>
        <v>ok</v>
      </c>
      <c r="L371" t="str" cm="1">
        <f t="array" ref="L371:N371">IFERROR(_xlfn._xlws.SORT(
    _xlfn.UNIQUE(
        TRANSPOSE(
            _xlfn.FILTERXML("&lt;select&gt;&lt;x&gt;"&amp;SUBSTITUTE(选规格[[#This Row],[规格选项表]],",","&lt;/x&gt;&lt;x&gt;") &amp;"&lt;/x&gt;&lt;/select&gt;","//x")
        )
    )
),"无合适【规格】选项,请清除【CPU】或【内存】后再试")</f>
        <v>标准型SA3</v>
      </c>
      <c r="M371" t="str">
        <v>标准型SA2</v>
      </c>
      <c r="N371" t="str">
        <v>标准型SA1</v>
      </c>
    </row>
    <row r="372" spans="1:14">
      <c r="A372" t="s">
        <v>66</v>
      </c>
      <c r="B372" t="s">
        <v>1876</v>
      </c>
      <c r="C372" s="21" t="s">
        <v>3524</v>
      </c>
      <c r="D372" s="21">
        <v>160</v>
      </c>
      <c r="E372" s="21"/>
      <c r="F372" s="21" t="str">
        <f t="shared" si="5"/>
        <v>选规格!$L$372#</v>
      </c>
      <c r="G372" s="21" t="str" cm="1">
        <f t="array" ref="G372">_xlfn.LET(_xlpm.x, L373,
         _xlpm.cellAddress, "【 选规格!" &amp; ADDRESS(ROW(选规格[[#This Row],[自检]]),COLUMN(选规格[[#This Row],[自检]])) &amp; "】",
         _xlfn.IFS(ISBLANK(_xlpm.x),   "error:右侧选项不足:" &amp;  _xlpm.cellAddress,
               ISERROR(_xlpm.x),   "error:右侧选项执行失败:" &amp; _xlpm.cellAddress,
               TRUE,             "ok")
)</f>
        <v>ok</v>
      </c>
      <c r="L372" t="str" cm="1">
        <f t="array" ref="L372:M372">IFERROR(_xlfn._xlws.SORT(
    _xlfn.UNIQUE(
        TRANSPOSE(
            _xlfn.FILTERXML("&lt;select&gt;&lt;x&gt;"&amp;SUBSTITUTE(选规格[[#This Row],[规格选项表]],",","&lt;/x&gt;&lt;x&gt;") &amp;"&lt;/x&gt;&lt;/select&gt;","//x")
        )
    )
),"无合适【规格】选项,请清除【CPU】或【内存】后再试")</f>
        <v>标准型SA3</v>
      </c>
      <c r="M372" t="str">
        <v>标准型SA2</v>
      </c>
    </row>
    <row r="373" spans="1:14">
      <c r="A373" t="s">
        <v>66</v>
      </c>
      <c r="B373" t="s">
        <v>1876</v>
      </c>
      <c r="C373" s="21" t="s">
        <v>2293</v>
      </c>
      <c r="D373" s="21">
        <v>232</v>
      </c>
      <c r="E373" s="21"/>
      <c r="F373" s="21" t="str">
        <f t="shared" si="5"/>
        <v>选规格!$L$373#</v>
      </c>
      <c r="G373" s="21" t="str" cm="1">
        <f t="array" ref="G373">_xlfn.LET(_xlpm.x, L374,
         _xlpm.cellAddress, "【 选规格!" &amp; ADDRESS(ROW(选规格[[#This Row],[自检]]),COLUMN(选规格[[#This Row],[自检]])) &amp; "】",
         _xlfn.IFS(ISBLANK(_xlpm.x),   "error:右侧选项不足:" &amp;  _xlpm.cellAddress,
               ISERROR(_xlpm.x),   "error:右侧选项执行失败:" &amp; _xlpm.cellAddress,
               TRUE,             "ok")
)</f>
        <v>ok</v>
      </c>
      <c r="L373" t="str" cm="1">
        <f t="array" ref="L373">IFERROR(_xlfn._xlws.SORT(
    _xlfn.UNIQUE(
        TRANSPOSE(
            _xlfn.FILTERXML("&lt;select&gt;&lt;x&gt;"&amp;SUBSTITUTE(选规格[[#This Row],[规格选项表]],",","&lt;/x&gt;&lt;x&gt;") &amp;"&lt;/x&gt;&lt;/select&gt;","//x")
        )
    )
),"无合适【规格】选项,请清除【CPU】或【内存】后再试")</f>
        <v>标准型SA3</v>
      </c>
    </row>
    <row r="374" spans="1:14">
      <c r="A374" t="s">
        <v>66</v>
      </c>
      <c r="B374" t="s">
        <v>1876</v>
      </c>
      <c r="C374" s="21" t="s">
        <v>3457</v>
      </c>
      <c r="D374" s="21">
        <v>90</v>
      </c>
      <c r="E374" s="21"/>
      <c r="F374" s="21" t="str">
        <f t="shared" si="5"/>
        <v>选规格!$L$374#</v>
      </c>
      <c r="G374" s="21" t="str" cm="1">
        <f t="array" ref="G374">_xlfn.LET(_xlpm.x, L375,
         _xlpm.cellAddress, "【 选规格!" &amp; ADDRESS(ROW(选规格[[#This Row],[自检]]),COLUMN(选规格[[#This Row],[自检]])) &amp; "】",
         _xlfn.IFS(ISBLANK(_xlpm.x),   "error:右侧选项不足:" &amp;  _xlpm.cellAddress,
               ISERROR(_xlpm.x),   "error:右侧选项执行失败:" &amp; _xlpm.cellAddress,
               TRUE,             "ok")
)</f>
        <v>ok</v>
      </c>
      <c r="L374" t="str" cm="1">
        <f t="array" ref="L374:M374">IFERROR(_xlfn._xlws.SORT(
    _xlfn.UNIQUE(
        TRANSPOSE(
            _xlfn.FILTERXML("&lt;select&gt;&lt;x&gt;"&amp;SUBSTITUTE(选规格[[#This Row],[规格选项表]],",","&lt;/x&gt;&lt;x&gt;") &amp;"&lt;/x&gt;&lt;/select&gt;","//x")
        )
    )
),"无合适【规格】选项,请清除【CPU】或【内存】后再试")</f>
        <v>标准型SA2</v>
      </c>
      <c r="M374" t="str">
        <v>GPU推理型GI3X</v>
      </c>
    </row>
    <row r="375" spans="1:14">
      <c r="A375" t="s">
        <v>66</v>
      </c>
      <c r="B375" t="s">
        <v>1876</v>
      </c>
      <c r="C375" s="21" t="s">
        <v>3457</v>
      </c>
      <c r="D375" s="21">
        <v>180</v>
      </c>
      <c r="E375" s="21"/>
      <c r="F375" s="21" t="str">
        <f t="shared" si="5"/>
        <v>选规格!$L$375#</v>
      </c>
      <c r="G375" s="21" t="str" cm="1">
        <f t="array" ref="G375">_xlfn.LET(_xlpm.x, L376,
         _xlpm.cellAddress, "【 选规格!" &amp; ADDRESS(ROW(选规格[[#This Row],[自检]]),COLUMN(选规格[[#This Row],[自检]])) &amp; "】",
         _xlfn.IFS(ISBLANK(_xlpm.x),   "error:右侧选项不足:" &amp;  _xlpm.cellAddress,
               ISERROR(_xlpm.x),   "error:右侧选项执行失败:" &amp; _xlpm.cellAddress,
               TRUE,             "ok")
)</f>
        <v>ok</v>
      </c>
      <c r="L375" t="str" cm="1">
        <f t="array" ref="L375:M375">IFERROR(_xlfn._xlws.SORT(
    _xlfn.UNIQUE(
        TRANSPOSE(
            _xlfn.FILTERXML("&lt;select&gt;&lt;x&gt;"&amp;SUBSTITUTE(选规格[[#This Row],[规格选项表]],",","&lt;/x&gt;&lt;x&gt;") &amp;"&lt;/x&gt;&lt;/select&gt;","//x")
        )
    )
),"无合适【规格】选项,请清除【CPU】或【内存】后再试")</f>
        <v>标准型SA2</v>
      </c>
      <c r="M375" t="str">
        <v>GPU推理型GI3X</v>
      </c>
    </row>
    <row r="376" spans="1:14">
      <c r="A376" t="s">
        <v>66</v>
      </c>
      <c r="B376" t="s">
        <v>1876</v>
      </c>
      <c r="C376" s="21" t="s">
        <v>3461</v>
      </c>
      <c r="D376" s="21">
        <v>62</v>
      </c>
      <c r="E376" s="21"/>
      <c r="F376" s="21" t="str">
        <f t="shared" si="5"/>
        <v>选规格!$L$376#</v>
      </c>
      <c r="G376" s="21" t="str" cm="1">
        <f t="array" ref="G376">_xlfn.LET(_xlpm.x, L377,
         _xlpm.cellAddress, "【 选规格!" &amp; ADDRESS(ROW(选规格[[#This Row],[自检]]),COLUMN(选规格[[#This Row],[自检]])) &amp; "】",
         _xlfn.IFS(ISBLANK(_xlpm.x),   "error:右侧选项不足:" &amp;  _xlpm.cellAddress,
               ISERROR(_xlpm.x),   "error:右侧选项执行失败:" &amp; _xlpm.cellAddress,
               TRUE,             "ok")
)</f>
        <v>ok</v>
      </c>
      <c r="L376" t="str" cm="1">
        <f t="array" ref="L376:M376">IFERROR(_xlfn._xlws.SORT(
    _xlfn.UNIQUE(
        TRANSPOSE(
            _xlfn.FILTERXML("&lt;select&gt;&lt;x&gt;"&amp;SUBSTITUTE(选规格[[#This Row],[规格选项表]],",","&lt;/x&gt;&lt;x&gt;") &amp;"&lt;/x&gt;&lt;/select&gt;","//x")
        )
    )
),"无合适【规格】选项,请清除【CPU】或【内存】后再试")</f>
        <v>标准型S6</v>
      </c>
      <c r="M376" t="str">
        <v>内存型M6</v>
      </c>
    </row>
    <row r="377" spans="1:14">
      <c r="A377" t="s">
        <v>66</v>
      </c>
      <c r="B377" t="s">
        <v>1876</v>
      </c>
      <c r="C377" s="21" t="s">
        <v>3461</v>
      </c>
      <c r="D377" s="21">
        <v>124</v>
      </c>
      <c r="E377" s="21"/>
      <c r="F377" s="21" t="str">
        <f t="shared" si="5"/>
        <v>选规格!$L$377#</v>
      </c>
      <c r="G377" s="21" t="str" cm="1">
        <f t="array" ref="G377">_xlfn.LET(_xlpm.x, L378,
         _xlpm.cellAddress, "【 选规格!" &amp; ADDRESS(ROW(选规格[[#This Row],[自检]]),COLUMN(选规格[[#This Row],[自检]])) &amp; "】",
         _xlfn.IFS(ISBLANK(_xlpm.x),   "error:右侧选项不足:" &amp;  _xlpm.cellAddress,
               ISERROR(_xlpm.x),   "error:右侧选项执行失败:" &amp; _xlpm.cellAddress,
               TRUE,             "ok")
)</f>
        <v>ok</v>
      </c>
      <c r="L377" t="str" cm="1">
        <f t="array" ref="L377:M377">IFERROR(_xlfn._xlws.SORT(
    _xlfn.UNIQUE(
        TRANSPOSE(
            _xlfn.FILTERXML("&lt;select&gt;&lt;x&gt;"&amp;SUBSTITUTE(选规格[[#This Row],[规格选项表]],",","&lt;/x&gt;&lt;x&gt;") &amp;"&lt;/x&gt;&lt;/select&gt;","//x")
        )
    )
),"无合适【规格】选项,请清除【CPU】或【内存】后再试")</f>
        <v>标准型S6</v>
      </c>
      <c r="M377" t="str">
        <v>内存型M6</v>
      </c>
    </row>
    <row r="378" spans="1:14">
      <c r="A378" t="s">
        <v>66</v>
      </c>
      <c r="B378" t="s">
        <v>1876</v>
      </c>
      <c r="C378" s="21" t="s">
        <v>3463</v>
      </c>
      <c r="D378" s="21">
        <v>56</v>
      </c>
      <c r="E378" s="21"/>
      <c r="F378" s="21" t="str">
        <f t="shared" si="5"/>
        <v>选规格!$L$378#</v>
      </c>
      <c r="G378" s="21" t="str" cm="1">
        <f t="array" ref="G378">_xlfn.LET(_xlpm.x, L379,
         _xlpm.cellAddress, "【 选规格!" &amp; ADDRESS(ROW(选规格[[#This Row],[自检]]),COLUMN(选规格[[#This Row],[自检]])) &amp; "】",
         _xlfn.IFS(ISBLANK(_xlpm.x),   "error:右侧选项不足:" &amp;  _xlpm.cellAddress,
               ISERROR(_xlpm.x),   "error:右侧选项执行失败:" &amp; _xlpm.cellAddress,
               TRUE,             "ok")
)</f>
        <v>ok</v>
      </c>
      <c r="L378" t="str" cm="1">
        <f t="array" ref="L378:N378">IFERROR(_xlfn._xlws.SORT(
    _xlfn.UNIQUE(
        TRANSPOSE(
            _xlfn.FILTERXML("&lt;select&gt;&lt;x&gt;"&amp;SUBSTITUTE(选规格[[#This Row],[规格选项表]],",","&lt;/x&gt;&lt;x&gt;") &amp;"&lt;/x&gt;&lt;/select&gt;","//x")
        )
    )
),"无合适【规格】选项,请清除【CPU】或【内存】后再试")</f>
        <v>标准型S2</v>
      </c>
      <c r="M378" t="str">
        <v>内存型M2</v>
      </c>
      <c r="N378" t="str">
        <v>GPU计算型GN8</v>
      </c>
    </row>
    <row r="379" spans="1:14">
      <c r="A379" t="s">
        <v>66</v>
      </c>
      <c r="B379" t="s">
        <v>1876</v>
      </c>
      <c r="C379" s="21" t="s">
        <v>2489</v>
      </c>
      <c r="D379" s="21">
        <v>76</v>
      </c>
      <c r="E379" s="21"/>
      <c r="F379" s="21" t="str">
        <f t="shared" si="5"/>
        <v>选规格!$L$379#</v>
      </c>
      <c r="G379" s="21" t="str" cm="1">
        <f t="array" ref="G379">_xlfn.LET(_xlpm.x, L380,
         _xlpm.cellAddress, "【 选规格!" &amp; ADDRESS(ROW(选规格[[#This Row],[自检]]),COLUMN(选规格[[#This Row],[自检]])) &amp; "】",
         _xlfn.IFS(ISBLANK(_xlpm.x),   "error:右侧选项不足:" &amp;  _xlpm.cellAddress,
               ISERROR(_xlpm.x),   "error:右侧选项执行失败:" &amp; _xlpm.cellAddress,
               TRUE,             "ok")
)</f>
        <v>ok</v>
      </c>
      <c r="L379" t="str" cm="1">
        <f t="array" ref="L379">IFERROR(_xlfn._xlws.SORT(
    _xlfn.UNIQUE(
        TRANSPOSE(
            _xlfn.FILTERXML("&lt;select&gt;&lt;x&gt;"&amp;SUBSTITUTE(选规格[[#This Row],[规格选项表]],",","&lt;/x&gt;&lt;x&gt;") &amp;"&lt;/x&gt;&lt;/select&gt;","//x")
        )
    )
),"无合适【规格】选项,请清除【CPU】或【内存】后再试")</f>
        <v>大数据型D2</v>
      </c>
    </row>
    <row r="380" spans="1:14">
      <c r="A380" t="s">
        <v>66</v>
      </c>
      <c r="B380" t="s">
        <v>1876</v>
      </c>
      <c r="C380" s="21" t="s">
        <v>2567</v>
      </c>
      <c r="D380" s="21">
        <v>82</v>
      </c>
      <c r="E380" s="21"/>
      <c r="F380" s="21" t="str">
        <f t="shared" si="5"/>
        <v>选规格!$L$380#</v>
      </c>
      <c r="G380" s="21" t="str" cm="1">
        <f t="array" ref="G380">_xlfn.LET(_xlpm.x, L381,
         _xlpm.cellAddress, "【 选规格!" &amp; ADDRESS(ROW(选规格[[#This Row],[自检]]),COLUMN(选规格[[#This Row],[自检]])) &amp; "】",
         _xlfn.IFS(ISBLANK(_xlpm.x),   "error:右侧选项不足:" &amp;  _xlpm.cellAddress,
               ISERROR(_xlpm.x),   "error:右侧选项执行失败:" &amp; _xlpm.cellAddress,
               TRUE,             "ok")
)</f>
        <v>ok</v>
      </c>
      <c r="L380" t="str" cm="1">
        <f t="array" ref="L380">IFERROR(_xlfn._xlws.SORT(
    _xlfn.UNIQUE(
        TRANSPOSE(
            _xlfn.FILTERXML("&lt;select&gt;&lt;x&gt;"&amp;SUBSTITUTE(选规格[[#This Row],[规格选项表]],",","&lt;/x&gt;&lt;x&gt;") &amp;"&lt;/x&gt;&lt;/select&gt;","//x")
        )
    )
),"无合适【规格】选项,请清除【CPU】或【内存】后再试")</f>
        <v>GPU计算型GT4</v>
      </c>
    </row>
    <row r="381" spans="1:14">
      <c r="A381" t="s">
        <v>66</v>
      </c>
      <c r="B381" t="s">
        <v>1876</v>
      </c>
      <c r="C381" s="21" t="s">
        <v>2567</v>
      </c>
      <c r="D381" s="21">
        <v>164</v>
      </c>
      <c r="E381" s="21"/>
      <c r="F381" s="21" t="str">
        <f t="shared" si="5"/>
        <v>选规格!$L$381#</v>
      </c>
      <c r="G381" s="21" t="str" cm="1">
        <f t="array" ref="G381">_xlfn.LET(_xlpm.x, L382,
         _xlpm.cellAddress, "【 选规格!" &amp; ADDRESS(ROW(选规格[[#This Row],[自检]]),COLUMN(选规格[[#This Row],[自检]])) &amp; "】",
         _xlfn.IFS(ISBLANK(_xlpm.x),   "error:右侧选项不足:" &amp;  _xlpm.cellAddress,
               ISERROR(_xlpm.x),   "error:右侧选项执行失败:" &amp; _xlpm.cellAddress,
               TRUE,             "ok")
)</f>
        <v>ok</v>
      </c>
      <c r="L381" t="str" cm="1">
        <f t="array" ref="L381">IFERROR(_xlfn._xlws.SORT(
    _xlfn.UNIQUE(
        TRANSPOSE(
            _xlfn.FILTERXML("&lt;select&gt;&lt;x&gt;"&amp;SUBSTITUTE(选规格[[#This Row],[规格选项表]],",","&lt;/x&gt;&lt;x&gt;") &amp;"&lt;/x&gt;&lt;/select&gt;","//x")
        )
    )
),"无合适【规格】选项,请清除【CPU】或【内存】后再试")</f>
        <v>GPU计算型GT4</v>
      </c>
    </row>
    <row r="382" spans="1:14">
      <c r="A382" t="s">
        <v>66</v>
      </c>
      <c r="B382" t="s">
        <v>1876</v>
      </c>
      <c r="C382" s="21" t="s">
        <v>2572</v>
      </c>
      <c r="D382" s="21">
        <v>6</v>
      </c>
      <c r="E382" s="21"/>
      <c r="F382" s="21" t="str">
        <f t="shared" si="5"/>
        <v>选规格!$L$382#</v>
      </c>
      <c r="G382" s="21" t="str" cm="1">
        <f t="array" ref="G382">_xlfn.LET(_xlpm.x, L383,
         _xlpm.cellAddress, "【 选规格!" &amp; ADDRESS(ROW(选规格[[#This Row],[自检]]),COLUMN(选规格[[#This Row],[自检]])) &amp; "】",
         _xlfn.IFS(ISBLANK(_xlpm.x),   "error:右侧选项不足:" &amp;  _xlpm.cellAddress,
               ISERROR(_xlpm.x),   "error:右侧选项执行失败:" &amp; _xlpm.cellAddress,
               TRUE,             "ok")
)</f>
        <v>ok</v>
      </c>
      <c r="L382" t="str" cm="1">
        <f t="array" ref="L382">IFERROR(_xlfn._xlws.SORT(
    _xlfn.UNIQUE(
        TRANSPOSE(
            _xlfn.FILTERXML("&lt;select&gt;&lt;x&gt;"&amp;SUBSTITUTE(选规格[[#This Row],[规格选项表]],",","&lt;/x&gt;&lt;x&gt;") &amp;"&lt;/x&gt;&lt;/select&gt;","//x")
        )
    )
),"无合适【规格】选项,请清除【CPU】或【内存】后再试")</f>
        <v>GPU计算型GN8</v>
      </c>
    </row>
    <row r="383" spans="1:14">
      <c r="A383" t="s">
        <v>66</v>
      </c>
      <c r="B383" t="s">
        <v>1876</v>
      </c>
      <c r="C383" s="21" t="s">
        <v>2572</v>
      </c>
      <c r="D383" s="21">
        <v>14</v>
      </c>
      <c r="E383" s="21"/>
      <c r="F383" s="21" t="str">
        <f t="shared" si="5"/>
        <v>选规格!$L$383#</v>
      </c>
      <c r="G383" s="21" t="str" cm="1">
        <f t="array" ref="G383">_xlfn.LET(_xlpm.x, L384,
         _xlpm.cellAddress, "【 选规格!" &amp; ADDRESS(ROW(选规格[[#This Row],[自检]]),COLUMN(选规格[[#This Row],[自检]])) &amp; "】",
         _xlfn.IFS(ISBLANK(_xlpm.x),   "error:右侧选项不足:" &amp;  _xlpm.cellAddress,
               ISERROR(_xlpm.x),   "error:右侧选项执行失败:" &amp; _xlpm.cellAddress,
               TRUE,             "ok")
)</f>
        <v>ok</v>
      </c>
      <c r="L383" t="str" cm="1">
        <f t="array" ref="L383">IFERROR(_xlfn._xlws.SORT(
    _xlfn.UNIQUE(
        TRANSPOSE(
            _xlfn.FILTERXML("&lt;select&gt;&lt;x&gt;"&amp;SUBSTITUTE(选规格[[#This Row],[规格选项表]],",","&lt;/x&gt;&lt;x&gt;") &amp;"&lt;/x&gt;&lt;/select&gt;","//x")
        )
    )
),"无合适【规格】选项,请清除【CPU】或【内存】后再试")</f>
        <v>GPU计算型GN8</v>
      </c>
    </row>
    <row r="384" spans="1:14">
      <c r="A384" t="s">
        <v>66</v>
      </c>
      <c r="B384" t="s">
        <v>1876</v>
      </c>
      <c r="C384" s="21" t="s">
        <v>2572</v>
      </c>
      <c r="D384" s="21">
        <v>28</v>
      </c>
      <c r="E384" s="21"/>
      <c r="F384" s="21" t="str">
        <f t="shared" si="5"/>
        <v>选规格!$L$384#</v>
      </c>
      <c r="G384" s="21" t="str" cm="1">
        <f t="array" ref="G384">_xlfn.LET(_xlpm.x, L385,
         _xlpm.cellAddress, "【 选规格!" &amp; ADDRESS(ROW(选规格[[#This Row],[自检]]),COLUMN(选规格[[#This Row],[自检]])) &amp; "】",
         _xlfn.IFS(ISBLANK(_xlpm.x),   "error:右侧选项不足:" &amp;  _xlpm.cellAddress,
               ISERROR(_xlpm.x),   "error:右侧选项执行失败:" &amp; _xlpm.cellAddress,
               TRUE,             "ok")
)</f>
        <v>ok</v>
      </c>
      <c r="L384" t="str" cm="1">
        <f t="array" ref="L384">IFERROR(_xlfn._xlws.SORT(
    _xlfn.UNIQUE(
        TRANSPOSE(
            _xlfn.FILTERXML("&lt;select&gt;&lt;x&gt;"&amp;SUBSTITUTE(选规格[[#This Row],[规格选项表]],",","&lt;/x&gt;&lt;x&gt;") &amp;"&lt;/x&gt;&lt;/select&gt;","//x")
        )
    )
),"无合适【规格】选项,请清除【CPU】或【内存】后再试")</f>
        <v>GPU计算型GN8</v>
      </c>
    </row>
    <row r="385" spans="1:42">
      <c r="A385" t="s">
        <v>66</v>
      </c>
      <c r="B385" t="s">
        <v>1876</v>
      </c>
      <c r="C385" s="21" t="s">
        <v>3475</v>
      </c>
      <c r="D385" s="21">
        <v>10</v>
      </c>
      <c r="E385" s="21"/>
      <c r="F385" s="21" t="str">
        <f t="shared" si="5"/>
        <v>选规格!$L$385#</v>
      </c>
      <c r="G385" s="21" t="str" cm="1">
        <f t="array" ref="G385">_xlfn.LET(_xlpm.x, L386,
         _xlpm.cellAddress, "【 选规格!" &amp; ADDRESS(ROW(选规格[[#This Row],[自检]]),COLUMN(选规格[[#This Row],[自检]])) &amp; "】",
         _xlfn.IFS(ISBLANK(_xlpm.x),   "error:右侧选项不足:" &amp;  _xlpm.cellAddress,
               ISERROR(_xlpm.x),   "error:右侧选项执行失败:" &amp; _xlpm.cellAddress,
               TRUE,             "ok")
)</f>
        <v>ok</v>
      </c>
      <c r="L385" t="str" cm="1">
        <f t="array" ref="L385:N385">IFERROR(_xlfn._xlws.SORT(
    _xlfn.UNIQUE(
        TRANSPOSE(
            _xlfn.FILTERXML("&lt;select&gt;&lt;x&gt;"&amp;SUBSTITUTE(选规格[[#This Row],[规格选项表]],",","&lt;/x&gt;&lt;x&gt;") &amp;"&lt;/x&gt;&lt;/select&gt;","//x")
        )
    )
),"无合适【规格】选项,请清除【CPU】或【内存】后再试")</f>
        <v>GPU计算型GN7</v>
      </c>
      <c r="M385" t="str">
        <v>GPU计算型GN10Xp</v>
      </c>
      <c r="N385" t="str">
        <v>FPGA加速型FX4</v>
      </c>
    </row>
    <row r="386" spans="1:42">
      <c r="A386" t="s">
        <v>66</v>
      </c>
      <c r="B386" t="s">
        <v>1876</v>
      </c>
      <c r="C386" s="21" t="s">
        <v>3477</v>
      </c>
      <c r="D386" s="21">
        <v>20</v>
      </c>
      <c r="E386" s="21"/>
      <c r="F386" s="21" t="str">
        <f t="shared" ref="F386:F449" si="6">"选规格!"&amp;ADDRESS(ROW(L386),COLUMN(L386)) &amp; "#"</f>
        <v>选规格!$L$386#</v>
      </c>
      <c r="G386" s="21" t="str" cm="1">
        <f t="array" ref="G386">_xlfn.LET(_xlpm.x, L387,
         _xlpm.cellAddress, "【 选规格!" &amp; ADDRESS(ROW(选规格[[#This Row],[自检]]),COLUMN(选规格[[#This Row],[自检]])) &amp; "】",
         _xlfn.IFS(ISBLANK(_xlpm.x),   "error:右侧选项不足:" &amp;  _xlpm.cellAddress,
               ISERROR(_xlpm.x),   "error:右侧选项执行失败:" &amp; _xlpm.cellAddress,
               TRUE,             "ok")
)</f>
        <v>ok</v>
      </c>
      <c r="L386" t="str" cm="1">
        <f t="array" ref="L386:M386">IFERROR(_xlfn._xlws.SORT(
    _xlfn.UNIQUE(
        TRANSPOSE(
            _xlfn.FILTERXML("&lt;select&gt;&lt;x&gt;"&amp;SUBSTITUTE(选规格[[#This Row],[规格选项表]],",","&lt;/x&gt;&lt;x&gt;") &amp;"&lt;/x&gt;&lt;/select&gt;","//x")
        )
    )
),"无合适【规格】选项,请清除【CPU】或【内存】后再试")</f>
        <v>GPU计算型GN7</v>
      </c>
      <c r="M386" t="str">
        <v>GPU计算型GN10Xp</v>
      </c>
    </row>
    <row r="387" spans="1:42">
      <c r="A387" t="s">
        <v>66</v>
      </c>
      <c r="B387" t="s">
        <v>1876</v>
      </c>
      <c r="C387" s="21" t="s">
        <v>3477</v>
      </c>
      <c r="D387" s="21">
        <v>40</v>
      </c>
      <c r="E387" s="21"/>
      <c r="F387" s="21" t="str">
        <f t="shared" si="6"/>
        <v>选规格!$L$387#</v>
      </c>
      <c r="G387" s="21" t="str" cm="1">
        <f t="array" ref="G387">_xlfn.LET(_xlpm.x, L388,
         _xlpm.cellAddress, "【 选规格!" &amp; ADDRESS(ROW(选规格[[#This Row],[自检]]),COLUMN(选规格[[#This Row],[自检]])) &amp; "】",
         _xlfn.IFS(ISBLANK(_xlpm.x),   "error:右侧选项不足:" &amp;  _xlpm.cellAddress,
               ISERROR(_xlpm.x),   "error:右侧选项执行失败:" &amp; _xlpm.cellAddress,
               TRUE,             "ok")
)</f>
        <v>ok</v>
      </c>
      <c r="L387" t="str" cm="1">
        <f t="array" ref="L387:M387">IFERROR(_xlfn._xlws.SORT(
    _xlfn.UNIQUE(
        TRANSPOSE(
            _xlfn.FILTERXML("&lt;select&gt;&lt;x&gt;"&amp;SUBSTITUTE(选规格[[#This Row],[规格选项表]],",","&lt;/x&gt;&lt;x&gt;") &amp;"&lt;/x&gt;&lt;/select&gt;","//x")
        )
    )
),"无合适【规格】选项,请清除【CPU】或【内存】后再试")</f>
        <v>GPU计算型GN7</v>
      </c>
      <c r="M387" t="str">
        <v>GPU计算型GN10Xp</v>
      </c>
    </row>
    <row r="388" spans="1:42">
      <c r="A388" t="s">
        <v>66</v>
      </c>
      <c r="B388" t="s">
        <v>1876</v>
      </c>
      <c r="C388" s="21" t="s">
        <v>2593</v>
      </c>
      <c r="D388" s="21">
        <v>18</v>
      </c>
      <c r="E388" s="21"/>
      <c r="F388" s="21" t="str">
        <f t="shared" si="6"/>
        <v>选规格!$L$388#</v>
      </c>
      <c r="G388" s="21" t="str" cm="1">
        <f t="array" ref="G388">_xlfn.LET(_xlpm.x, L389,
         _xlpm.cellAddress, "【 选规格!" &amp; ADDRESS(ROW(选规格[[#This Row],[自检]]),COLUMN(选规格[[#This Row],[自检]])) &amp; "】",
         _xlfn.IFS(ISBLANK(_xlpm.x),   "error:右侧选项不足:" &amp;  _xlpm.cellAddress,
               ISERROR(_xlpm.x),   "error:右侧选项执行失败:" &amp; _xlpm.cellAddress,
               TRUE,             "ok")
)</f>
        <v>ok</v>
      </c>
      <c r="L388" t="str" cm="1">
        <f t="array" ref="L388">IFERROR(_xlfn._xlws.SORT(
    _xlfn.UNIQUE(
        TRANSPOSE(
            _xlfn.FILTERXML("&lt;select&gt;&lt;x&gt;"&amp;SUBSTITUTE(选规格[[#This Row],[规格选项表]],",","&lt;/x&gt;&lt;x&gt;") &amp;"&lt;/x&gt;&lt;/select&gt;","//x")
        )
    )
),"无合适【规格】选项,请清除【CPU】或【内存】后再试")</f>
        <v>GPU计算型GN10X</v>
      </c>
    </row>
    <row r="389" spans="1:42">
      <c r="A389" t="s">
        <v>66</v>
      </c>
      <c r="B389" t="s">
        <v>1876</v>
      </c>
      <c r="C389" s="21" t="s">
        <v>2593</v>
      </c>
      <c r="D389" s="21">
        <v>36</v>
      </c>
      <c r="E389" s="21"/>
      <c r="F389" s="21" t="str">
        <f t="shared" si="6"/>
        <v>选规格!$L$389#</v>
      </c>
      <c r="G389" s="21" t="str" cm="1">
        <f t="array" ref="G389">_xlfn.LET(_xlpm.x, L390,
         _xlpm.cellAddress, "【 选规格!" &amp; ADDRESS(ROW(选规格[[#This Row],[自检]]),COLUMN(选规格[[#This Row],[自检]])) &amp; "】",
         _xlfn.IFS(ISBLANK(_xlpm.x),   "error:右侧选项不足:" &amp;  _xlpm.cellAddress,
               ISERROR(_xlpm.x),   "error:右侧选项执行失败:" &amp; _xlpm.cellAddress,
               TRUE,             "ok")
)</f>
        <v>ok</v>
      </c>
      <c r="L389" t="str" cm="1">
        <f t="array" ref="L389">IFERROR(_xlfn._xlws.SORT(
    _xlfn.UNIQUE(
        TRANSPOSE(
            _xlfn.FILTERXML("&lt;select&gt;&lt;x&gt;"&amp;SUBSTITUTE(选规格[[#This Row],[规格选项表]],",","&lt;/x&gt;&lt;x&gt;") &amp;"&lt;/x&gt;&lt;/select&gt;","//x")
        )
    )
),"无合适【规格】选项,请清除【CPU】或【内存】后再试")</f>
        <v>GPU计算型GN10X</v>
      </c>
    </row>
    <row r="390" spans="1:42">
      <c r="A390" t="s">
        <v>66</v>
      </c>
      <c r="B390" t="s">
        <v>1876</v>
      </c>
      <c r="C390" s="21" t="s">
        <v>2604</v>
      </c>
      <c r="D390" s="21">
        <v>22</v>
      </c>
      <c r="E390" s="21"/>
      <c r="F390" s="21" t="str">
        <f t="shared" si="6"/>
        <v>选规格!$L$390#</v>
      </c>
      <c r="G390" s="21" t="str" cm="1">
        <f t="array" ref="G390">_xlfn.LET(_xlpm.x, L391,
         _xlpm.cellAddress, "【 选规格!" &amp; ADDRESS(ROW(选规格[[#This Row],[自检]]),COLUMN(选规格[[#This Row],[自检]])) &amp; "】",
         _xlfn.IFS(ISBLANK(_xlpm.x),   "error:右侧选项不足:" &amp;  _xlpm.cellAddress,
               ISERROR(_xlpm.x),   "error:右侧选项执行失败:" &amp; _xlpm.cellAddress,
               TRUE,             "ok")
)</f>
        <v>ok</v>
      </c>
      <c r="L390" t="str" cm="1">
        <f t="array" ref="L390">IFERROR(_xlfn._xlws.SORT(
    _xlfn.UNIQUE(
        TRANSPOSE(
            _xlfn.FILTERXML("&lt;select&gt;&lt;x&gt;"&amp;SUBSTITUTE(选规格[[#This Row],[规格选项表]],",","&lt;/x&gt;&lt;x&gt;") &amp;"&lt;/x&gt;&lt;/select&gt;","//x")
        )
    )
),"无合适【规格】选项,请清除【CPU】或【内存】后再试")</f>
        <v>FPGA加速型FX4</v>
      </c>
    </row>
    <row r="391" spans="1:42">
      <c r="A391" t="s">
        <v>66</v>
      </c>
      <c r="B391" t="s">
        <v>1876</v>
      </c>
      <c r="C391" s="21" t="s">
        <v>2604</v>
      </c>
      <c r="D391" s="21">
        <v>44</v>
      </c>
      <c r="E391" s="21"/>
      <c r="F391" s="21" t="str">
        <f t="shared" si="6"/>
        <v>选规格!$L$391#</v>
      </c>
      <c r="G391" s="21" t="str" cm="1">
        <f t="array" ref="G391">_xlfn.LET(_xlpm.x, L392,
         _xlpm.cellAddress, "【 选规格!" &amp; ADDRESS(ROW(选规格[[#This Row],[自检]]),COLUMN(选规格[[#This Row],[自检]])) &amp; "】",
         _xlfn.IFS(ISBLANK(_xlpm.x),   "error:右侧选项不足:" &amp;  _xlpm.cellAddress,
               ISERROR(_xlpm.x),   "error:右侧选项执行失败:" &amp; _xlpm.cellAddress,
               TRUE,             "ok")
)</f>
        <v>ok</v>
      </c>
      <c r="L391" t="str" cm="1">
        <f t="array" ref="L391">IFERROR(_xlfn._xlws.SORT(
    _xlfn.UNIQUE(
        TRANSPOSE(
            _xlfn.FILTERXML("&lt;select&gt;&lt;x&gt;"&amp;SUBSTITUTE(选规格[[#This Row],[规格选项表]],",","&lt;/x&gt;&lt;x&gt;") &amp;"&lt;/x&gt;&lt;/select&gt;","//x")
        )
    )
),"无合适【规格】选项,请清除【CPU】或【内存】后再试")</f>
        <v>FPGA加速型FX4</v>
      </c>
    </row>
    <row r="392" spans="1:42">
      <c r="A392" t="s">
        <v>66</v>
      </c>
      <c r="B392" t="s">
        <v>1879</v>
      </c>
      <c r="C392" s="21" t="s">
        <v>3630</v>
      </c>
      <c r="D392" s="21">
        <v>96</v>
      </c>
      <c r="E392" s="21"/>
      <c r="F392" s="21" t="str">
        <f t="shared" si="6"/>
        <v>选规格!$L$392#</v>
      </c>
      <c r="G392" s="21" t="str" cm="1">
        <f t="array" ref="G392">_xlfn.LET(_xlpm.x, L393,
         _xlpm.cellAddress, "【 选规格!" &amp; ADDRESS(ROW(选规格[[#This Row],[自检]]),COLUMN(选规格[[#This Row],[自检]])) &amp; "】",
         _xlfn.IFS(ISBLANK(_xlpm.x),   "error:右侧选项不足:" &amp;  _xlpm.cellAddress,
               ISERROR(_xlpm.x),   "error:右侧选项执行失败:" &amp; _xlpm.cellAddress,
               TRUE,             "ok")
)</f>
        <v>ok</v>
      </c>
      <c r="L392" t="str" cm="1">
        <f t="array" ref="L392:Q392">IFERROR(_xlfn._xlws.SORT(
    _xlfn.UNIQUE(
        TRANSPOSE(
            _xlfn.FILTERXML("&lt;select&gt;&lt;x&gt;"&amp;SUBSTITUTE(选规格[[#This Row],[规格选项表]],",","&lt;/x&gt;&lt;x&gt;") &amp;"&lt;/x&gt;&lt;/select&gt;","//x")
        )
    )
),"无合适【规格】选项,请清除【CPU】或【内存】后再试")</f>
        <v>高IO型黑石物理服务器BMI5</v>
      </c>
      <c r="M392" t="str">
        <v>标准型SA3</v>
      </c>
      <c r="N392" t="str">
        <v>标准型SA2</v>
      </c>
      <c r="O392" t="str">
        <v>大数据型黑石物理服务器BMD3s</v>
      </c>
      <c r="P392" t="str">
        <v>GPU型黑石物理服务器BMG5v</v>
      </c>
      <c r="Q392" t="str">
        <v>GPU型黑石物理服务器BMG5t</v>
      </c>
    </row>
    <row r="393" spans="1:42">
      <c r="A393" t="s">
        <v>66</v>
      </c>
      <c r="B393" t="s">
        <v>1879</v>
      </c>
      <c r="C393" s="21" t="s">
        <v>3631</v>
      </c>
      <c r="D393" s="21">
        <v>16</v>
      </c>
      <c r="E393" s="21"/>
      <c r="F393" s="21" t="str">
        <f t="shared" si="6"/>
        <v>选规格!$L$393#</v>
      </c>
      <c r="G393" s="21" t="str" cm="1">
        <f t="array" ref="G393">_xlfn.LET(_xlpm.x, L394,
         _xlpm.cellAddress, "【 选规格!" &amp; ADDRESS(ROW(选规格[[#This Row],[自检]]),COLUMN(选规格[[#This Row],[自检]])) &amp; "】",
         _xlfn.IFS(ISBLANK(_xlpm.x),   "error:右侧选项不足:" &amp;  _xlpm.cellAddress,
               ISERROR(_xlpm.x),   "error:右侧选项执行失败:" &amp; _xlpm.cellAddress,
               TRUE,             "ok")
)</f>
        <v>ok</v>
      </c>
      <c r="L393" t="str" cm="1">
        <f t="array" ref="L393:AL393">IFERROR(_xlfn._xlws.SORT(
    _xlfn.UNIQUE(
        TRANSPOSE(
            _xlfn.FILTERXML("&lt;select&gt;&lt;x&gt;"&amp;SUBSTITUTE(选规格[[#This Row],[规格选项表]],",","&lt;/x&gt;&lt;x&gt;") &amp;"&lt;/x&gt;&lt;/select&gt;","//x")
        )
    )
),"无合适【规格】选项,请清除【CPU】或【内存】后再试")</f>
        <v>高IO型IT5</v>
      </c>
      <c r="M393" t="str">
        <v>高IO型IT3</v>
      </c>
      <c r="N393" t="str">
        <v>高IO型I3</v>
      </c>
      <c r="O393" t="str">
        <v>计算网络增强型CN3</v>
      </c>
      <c r="P393" t="str">
        <v>计算型C6</v>
      </c>
      <c r="Q393" t="str">
        <v>计算型C5</v>
      </c>
      <c r="R393" t="str">
        <v>计算型C4</v>
      </c>
      <c r="S393" t="str">
        <v>计算型C3</v>
      </c>
      <c r="T393" t="str">
        <v>计算型C2</v>
      </c>
      <c r="U393" t="str">
        <v>标准存储增强型S5se</v>
      </c>
      <c r="V393" t="str">
        <v>标准型SA3</v>
      </c>
      <c r="W393" t="str">
        <v>标准型SA2</v>
      </c>
      <c r="X393" t="str">
        <v>标准型SA1</v>
      </c>
      <c r="Y393" t="str">
        <v>标准型S5</v>
      </c>
      <c r="Z393" t="str">
        <v>标准型S4</v>
      </c>
      <c r="AA393" t="str">
        <v>标准型S3</v>
      </c>
      <c r="AB393" t="str">
        <v>标准型S2</v>
      </c>
      <c r="AC393" t="str">
        <v>标准型S1</v>
      </c>
      <c r="AD393" t="str">
        <v>大数据型D3</v>
      </c>
      <c r="AE393" t="str">
        <v>大数据型D2</v>
      </c>
      <c r="AF393" t="str">
        <v>内存型MA2</v>
      </c>
      <c r="AG393" t="str">
        <v>内存型M6</v>
      </c>
      <c r="AH393" t="str">
        <v>内存型M5</v>
      </c>
      <c r="AI393" t="str">
        <v>内存型M4</v>
      </c>
      <c r="AJ393" t="str">
        <v>内存型M2</v>
      </c>
      <c r="AK393" t="str">
        <v>内存型M1</v>
      </c>
      <c r="AL393" t="str">
        <v>GPU计算型GT4</v>
      </c>
    </row>
    <row r="394" spans="1:42">
      <c r="A394" t="s">
        <v>66</v>
      </c>
      <c r="B394" t="s">
        <v>1879</v>
      </c>
      <c r="C394" s="21" t="s">
        <v>3633</v>
      </c>
      <c r="D394" s="21">
        <v>32</v>
      </c>
      <c r="E394" s="21"/>
      <c r="F394" s="21" t="str">
        <f t="shared" si="6"/>
        <v>选规格!$L$394#</v>
      </c>
      <c r="G394" s="21" t="str" cm="1">
        <f t="array" ref="G394">_xlfn.LET(_xlpm.x, L395,
         _xlpm.cellAddress, "【 选规格!" &amp; ADDRESS(ROW(选规格[[#This Row],[自检]]),COLUMN(选规格[[#This Row],[自检]])) &amp; "】",
         _xlfn.IFS(ISBLANK(_xlpm.x),   "error:右侧选项不足:" &amp;  _xlpm.cellAddress,
               ISERROR(_xlpm.x),   "error:右侧选项执行失败:" &amp; _xlpm.cellAddress,
               TRUE,             "ok")
)</f>
        <v>ok</v>
      </c>
      <c r="L394" t="str" cm="1">
        <f t="array" ref="L394:AP394">IFERROR(_xlfn._xlws.SORT(
    _xlfn.UNIQUE(
        TRANSPOSE(
            _xlfn.FILTERXML("&lt;select&gt;&lt;x&gt;"&amp;SUBSTITUTE(选规格[[#This Row],[规格选项表]],",","&lt;/x&gt;&lt;x&gt;") &amp;"&lt;/x&gt;&lt;/select&gt;","//x")
        )
    )
),"无合适【规格】选项,请清除【CPU】或【内存】后再试")</f>
        <v>高IO型IT5</v>
      </c>
      <c r="M394" t="str">
        <v>高IO型IT3</v>
      </c>
      <c r="N394" t="str">
        <v>高IO型I3</v>
      </c>
      <c r="O394" t="str">
        <v>计算网络增强型CN3</v>
      </c>
      <c r="P394" t="str">
        <v>计算型C6</v>
      </c>
      <c r="Q394" t="str">
        <v>计算型C5</v>
      </c>
      <c r="R394" t="str">
        <v>计算型C4</v>
      </c>
      <c r="S394" t="str">
        <v>计算型C3</v>
      </c>
      <c r="T394" t="str">
        <v>计算型C2</v>
      </c>
      <c r="U394" t="str">
        <v>标准网络优化型SN3ne</v>
      </c>
      <c r="V394" t="str">
        <v>标准存储增强型S5se</v>
      </c>
      <c r="W394" t="str">
        <v>标准型SA3</v>
      </c>
      <c r="X394" t="str">
        <v>标准型SA2</v>
      </c>
      <c r="Y394" t="str">
        <v>标准型SA1</v>
      </c>
      <c r="Z394" t="str">
        <v>标准型S6</v>
      </c>
      <c r="AA394" t="str">
        <v>标准型S5</v>
      </c>
      <c r="AB394" t="str">
        <v>标准型S4</v>
      </c>
      <c r="AC394" t="str">
        <v>标准型S3</v>
      </c>
      <c r="AD394" t="str">
        <v>标准型S2</v>
      </c>
      <c r="AE394" t="str">
        <v>标准型S1</v>
      </c>
      <c r="AF394" t="str">
        <v>大数据型D3</v>
      </c>
      <c r="AG394" t="str">
        <v>大数据型D2</v>
      </c>
      <c r="AH394" t="str">
        <v>内存型MA2</v>
      </c>
      <c r="AI394" t="str">
        <v>内存型M6</v>
      </c>
      <c r="AJ394" t="str">
        <v>内存型M5</v>
      </c>
      <c r="AK394" t="str">
        <v>内存型M4</v>
      </c>
      <c r="AL394" t="str">
        <v>内存型M2</v>
      </c>
      <c r="AM394" t="str">
        <v>内存型M1</v>
      </c>
      <c r="AN394" t="str">
        <v>GPU计算型GT4</v>
      </c>
      <c r="AO394" t="str">
        <v>GPU计算型GN7</v>
      </c>
      <c r="AP394" t="str">
        <v>GPU推理型GI3X</v>
      </c>
    </row>
    <row r="395" spans="1:42">
      <c r="A395" t="s">
        <v>66</v>
      </c>
      <c r="B395" t="s">
        <v>1879</v>
      </c>
      <c r="C395" s="21" t="s">
        <v>3634</v>
      </c>
      <c r="D395" s="21">
        <v>64</v>
      </c>
      <c r="E395" s="21"/>
      <c r="F395" s="21" t="str">
        <f t="shared" si="6"/>
        <v>选规格!$L$395#</v>
      </c>
      <c r="G395" s="21" t="str" cm="1">
        <f t="array" ref="G395">_xlfn.LET(_xlpm.x, L396,
         _xlpm.cellAddress, "【 选规格!" &amp; ADDRESS(ROW(选规格[[#This Row],[自检]]),COLUMN(选规格[[#This Row],[自检]])) &amp; "】",
         _xlfn.IFS(ISBLANK(_xlpm.x),   "error:右侧选项不足:" &amp;  _xlpm.cellAddress,
               ISERROR(_xlpm.x),   "error:右侧选项执行失败:" &amp; _xlpm.cellAddress,
               TRUE,             "ok")
)</f>
        <v>ok</v>
      </c>
      <c r="L395" t="str" cm="1">
        <f t="array" ref="L395:AC395">IFERROR(_xlfn._xlws.SORT(
    _xlfn.UNIQUE(
        TRANSPOSE(
            _xlfn.FILTERXML("&lt;select&gt;&lt;x&gt;"&amp;SUBSTITUTE(选规格[[#This Row],[规格选项表]],",","&lt;/x&gt;&lt;x&gt;") &amp;"&lt;/x&gt;&lt;/select&gt;","//x")
        )
    )
),"无合适【规格】选项,请清除【CPU】或【内存】后再试")</f>
        <v>高IO型IT5</v>
      </c>
      <c r="M395" t="str">
        <v>高IO型IT3</v>
      </c>
      <c r="N395" t="str">
        <v>高IO型I3</v>
      </c>
      <c r="O395" t="str">
        <v>计算型C6</v>
      </c>
      <c r="P395" t="str">
        <v>计算型C5</v>
      </c>
      <c r="Q395" t="str">
        <v>计算型C4</v>
      </c>
      <c r="R395" t="str">
        <v>标准型SA3</v>
      </c>
      <c r="S395" t="str">
        <v>标准型SA2</v>
      </c>
      <c r="T395" t="str">
        <v>标准型SA1</v>
      </c>
      <c r="U395" t="str">
        <v>标准型S6</v>
      </c>
      <c r="V395" t="str">
        <v>标准型S5</v>
      </c>
      <c r="W395" t="str">
        <v>标准型S4</v>
      </c>
      <c r="X395" t="str">
        <v>标准型S3</v>
      </c>
      <c r="Y395" t="str">
        <v>大数据型D3</v>
      </c>
      <c r="Z395" t="str">
        <v>大数据型D2</v>
      </c>
      <c r="AA395" t="str">
        <v>内存型M6</v>
      </c>
      <c r="AB395" t="str">
        <v>内存型M5</v>
      </c>
      <c r="AC395" t="str">
        <v>内存型M4</v>
      </c>
    </row>
    <row r="396" spans="1:42">
      <c r="A396" t="s">
        <v>66</v>
      </c>
      <c r="B396" t="s">
        <v>1879</v>
      </c>
      <c r="C396" s="21" t="s">
        <v>3636</v>
      </c>
      <c r="D396" s="21">
        <v>8</v>
      </c>
      <c r="E396" s="21"/>
      <c r="F396" s="21" t="str">
        <f t="shared" si="6"/>
        <v>选规格!$L$396#</v>
      </c>
      <c r="G396" s="21" t="str" cm="1">
        <f t="array" ref="G396">_xlfn.LET(_xlpm.x, L397,
         _xlpm.cellAddress, "【 选规格!" &amp; ADDRESS(ROW(选规格[[#This Row],[自检]]),COLUMN(选规格[[#This Row],[自检]])) &amp; "】",
         _xlfn.IFS(ISBLANK(_xlpm.x),   "error:右侧选项不足:" &amp;  _xlpm.cellAddress,
               ISERROR(_xlpm.x),   "error:右侧选项执行失败:" &amp; _xlpm.cellAddress,
               TRUE,             "ok")
)</f>
        <v>ok</v>
      </c>
      <c r="L396" t="str" cm="1">
        <f t="array" ref="L396:AM396">IFERROR(_xlfn._xlws.SORT(
    _xlfn.UNIQUE(
        TRANSPOSE(
            _xlfn.FILTERXML("&lt;select&gt;&lt;x&gt;"&amp;SUBSTITUTE(选规格[[#This Row],[规格选项表]],",","&lt;/x&gt;&lt;x&gt;") &amp;"&lt;/x&gt;&lt;/select&gt;","//x")
        )
    )
),"无合适【规格】选项,请清除【CPU】或【内存】后再试")</f>
        <v>高IO型IT3</v>
      </c>
      <c r="M396" t="str">
        <v>高IO型I3</v>
      </c>
      <c r="N396" t="str">
        <v>计算网络增强型CN3</v>
      </c>
      <c r="O396" t="str">
        <v>计算型C6</v>
      </c>
      <c r="P396" t="str">
        <v>计算型C5</v>
      </c>
      <c r="Q396" t="str">
        <v>计算型C4</v>
      </c>
      <c r="R396" t="str">
        <v>计算型C3</v>
      </c>
      <c r="S396" t="str">
        <v>计算型C2</v>
      </c>
      <c r="T396" t="str">
        <v>标准存储增强型S5se</v>
      </c>
      <c r="U396" t="str">
        <v>标准型SA3</v>
      </c>
      <c r="V396" t="str">
        <v>标准型SA2</v>
      </c>
      <c r="W396" t="str">
        <v>标准型SA1</v>
      </c>
      <c r="X396" t="str">
        <v>标准型S5</v>
      </c>
      <c r="Y396" t="str">
        <v>标准型S4</v>
      </c>
      <c r="Z396" t="str">
        <v>标准型S3</v>
      </c>
      <c r="AA396" t="str">
        <v>标准型S2</v>
      </c>
      <c r="AB396" t="str">
        <v>标准型S1</v>
      </c>
      <c r="AC396" t="str">
        <v>大数据型D3</v>
      </c>
      <c r="AD396" t="str">
        <v>大数据型D2</v>
      </c>
      <c r="AE396" t="str">
        <v>内存型MA2</v>
      </c>
      <c r="AF396" t="str">
        <v>内存型M6</v>
      </c>
      <c r="AG396" t="str">
        <v>内存型M5</v>
      </c>
      <c r="AH396" t="str">
        <v>内存型M4</v>
      </c>
      <c r="AI396" t="str">
        <v>内存型M2</v>
      </c>
      <c r="AJ396" t="str">
        <v>内存型M1</v>
      </c>
      <c r="AK396" t="str">
        <v>GPU计算型GN7</v>
      </c>
      <c r="AL396" t="str">
        <v>GPU计算型GN6S</v>
      </c>
      <c r="AM396" t="str">
        <v>GPU计算型GN10X</v>
      </c>
    </row>
    <row r="397" spans="1:42">
      <c r="A397" t="s">
        <v>66</v>
      </c>
      <c r="B397" t="s">
        <v>1879</v>
      </c>
      <c r="C397" s="21" t="s">
        <v>3638</v>
      </c>
      <c r="D397" s="21">
        <v>24</v>
      </c>
      <c r="E397" s="21"/>
      <c r="F397" s="21" t="str">
        <f t="shared" si="6"/>
        <v>选规格!$L$397#</v>
      </c>
      <c r="G397" s="21" t="str" cm="1">
        <f t="array" ref="G397">_xlfn.LET(_xlpm.x, L398,
         _xlpm.cellAddress, "【 选规格!" &amp; ADDRESS(ROW(选规格[[#This Row],[自检]]),COLUMN(选规格[[#This Row],[自检]])) &amp; "】",
         _xlfn.IFS(ISBLANK(_xlpm.x),   "error:右侧选项不足:" &amp;  _xlpm.cellAddress,
               ISERROR(_xlpm.x),   "error:右侧选项执行失败:" &amp; _xlpm.cellAddress,
               TRUE,             "ok")
)</f>
        <v>ok</v>
      </c>
      <c r="L397" t="str" cm="1">
        <f t="array" ref="L397:U397">IFERROR(_xlfn._xlws.SORT(
    _xlfn.UNIQUE(
        TRANSPOSE(
            _xlfn.FILTERXML("&lt;select&gt;&lt;x&gt;"&amp;SUBSTITUTE(选规格[[#This Row],[规格选项表]],",","&lt;/x&gt;&lt;x&gt;") &amp;"&lt;/x&gt;&lt;/select&gt;","//x")
        )
    )
),"无合适【规格】选项,请清除【CPU】或【内存】后再试")</f>
        <v>高IO型I3</v>
      </c>
      <c r="M397" t="str">
        <v>标准型S5</v>
      </c>
      <c r="N397" t="str">
        <v>标准型S4</v>
      </c>
      <c r="O397" t="str">
        <v>标准型S3</v>
      </c>
      <c r="P397" t="str">
        <v>标准型S2</v>
      </c>
      <c r="Q397" t="str">
        <v>标准型S1</v>
      </c>
      <c r="R397" t="str">
        <v>大数据型D2</v>
      </c>
      <c r="S397" t="str">
        <v>内存型M5</v>
      </c>
      <c r="T397" t="str">
        <v>内存型M2</v>
      </c>
      <c r="U397" t="str">
        <v>内存型M1</v>
      </c>
    </row>
    <row r="398" spans="1:42">
      <c r="A398" t="s">
        <v>66</v>
      </c>
      <c r="B398" t="s">
        <v>1879</v>
      </c>
      <c r="C398" s="21" t="s">
        <v>3485</v>
      </c>
      <c r="D398" s="21">
        <v>76</v>
      </c>
      <c r="E398" s="21"/>
      <c r="F398" s="21" t="str">
        <f t="shared" si="6"/>
        <v>选规格!$L$398#</v>
      </c>
      <c r="G398" s="21" t="str" cm="1">
        <f t="array" ref="G398">_xlfn.LET(_xlpm.x, L399,
         _xlpm.cellAddress, "【 选规格!" &amp; ADDRESS(ROW(选规格[[#This Row],[自检]]),COLUMN(选规格[[#This Row],[自检]])) &amp; "】",
         _xlfn.IFS(ISBLANK(_xlpm.x),   "error:右侧选项不足:" &amp;  _xlpm.cellAddress,
               ISERROR(_xlpm.x),   "error:右侧选项执行失败:" &amp; _xlpm.cellAddress,
               TRUE,             "ok")
)</f>
        <v>ok</v>
      </c>
      <c r="L398" t="str" cm="1">
        <f t="array" ref="L398:N398">IFERROR(_xlfn._xlws.SORT(
    _xlfn.UNIQUE(
        TRANSPOSE(
            _xlfn.FILTERXML("&lt;select&gt;&lt;x&gt;"&amp;SUBSTITUTE(选规格[[#This Row],[规格选项表]],",","&lt;/x&gt;&lt;x&gt;") &amp;"&lt;/x&gt;&lt;/select&gt;","//x")
        )
    )
),"无合适【规格】选项,请清除【CPU】或【内存】后再试")</f>
        <v>高IO型I3</v>
      </c>
      <c r="M398" t="str">
        <v>标准型S5</v>
      </c>
      <c r="N398" t="str">
        <v>大数据型D2</v>
      </c>
    </row>
    <row r="399" spans="1:42">
      <c r="A399" t="s">
        <v>66</v>
      </c>
      <c r="B399" t="s">
        <v>1879</v>
      </c>
      <c r="C399" s="21" t="s">
        <v>3640</v>
      </c>
      <c r="D399" s="21">
        <v>4</v>
      </c>
      <c r="E399" s="21"/>
      <c r="F399" s="21" t="str">
        <f t="shared" si="6"/>
        <v>选规格!$L$399#</v>
      </c>
      <c r="G399" s="21" t="str" cm="1">
        <f t="array" ref="G399">_xlfn.LET(_xlpm.x, L400,
         _xlpm.cellAddress, "【 选规格!" &amp; ADDRESS(ROW(选规格[[#This Row],[自检]]),COLUMN(选规格[[#This Row],[自检]])) &amp; "】",
         _xlfn.IFS(ISBLANK(_xlpm.x),   "error:右侧选项不足:" &amp;  _xlpm.cellAddress,
               ISERROR(_xlpm.x),   "error:右侧选项执行失败:" &amp; _xlpm.cellAddress,
               TRUE,             "ok")
)</f>
        <v>ok</v>
      </c>
      <c r="L399" t="str" cm="1">
        <f t="array" ref="L399:AH399">IFERROR(_xlfn._xlws.SORT(
    _xlfn.UNIQUE(
        TRANSPOSE(
            _xlfn.FILTERXML("&lt;select&gt;&lt;x&gt;"&amp;SUBSTITUTE(选规格[[#This Row],[规格选项表]],",","&lt;/x&gt;&lt;x&gt;") &amp;"&lt;/x&gt;&lt;/select&gt;","//x")
        )
    )
),"无合适【规格】选项,请清除【CPU】或【内存】后再试")</f>
        <v>计算网络增强型CN3</v>
      </c>
      <c r="M399" t="str">
        <v>计算型C6</v>
      </c>
      <c r="N399" t="str">
        <v>计算型C5</v>
      </c>
      <c r="O399" t="str">
        <v>计算型C4</v>
      </c>
      <c r="P399" t="str">
        <v>计算型C3</v>
      </c>
      <c r="Q399" t="str">
        <v>计算型C2</v>
      </c>
      <c r="R399" t="str">
        <v>标准存储增强型S5se</v>
      </c>
      <c r="S399" t="str">
        <v>标准型SA3</v>
      </c>
      <c r="T399" t="str">
        <v>标准型SA2</v>
      </c>
      <c r="U399" t="str">
        <v>标准型SA1</v>
      </c>
      <c r="V399" t="str">
        <v>标准型S5</v>
      </c>
      <c r="W399" t="str">
        <v>标准型S4</v>
      </c>
      <c r="X399" t="str">
        <v>标准型S3</v>
      </c>
      <c r="Y399" t="str">
        <v>标准型S2</v>
      </c>
      <c r="Z399" t="str">
        <v>标准型S1</v>
      </c>
      <c r="AA399" t="str">
        <v>内存型MA2</v>
      </c>
      <c r="AB399" t="str">
        <v>内存型M6</v>
      </c>
      <c r="AC399" t="str">
        <v>内存型M5</v>
      </c>
      <c r="AD399" t="str">
        <v>内存型M4</v>
      </c>
      <c r="AE399" t="str">
        <v>内存型M2</v>
      </c>
      <c r="AF399" t="str">
        <v>内存型M1</v>
      </c>
      <c r="AG399" t="str">
        <v>GPU计算型GN7</v>
      </c>
      <c r="AH399" t="str">
        <v>GPU计算型GN6S</v>
      </c>
    </row>
    <row r="400" spans="1:42">
      <c r="A400" t="s">
        <v>66</v>
      </c>
      <c r="B400" t="s">
        <v>1879</v>
      </c>
      <c r="C400" s="21" t="s">
        <v>2209</v>
      </c>
      <c r="D400" s="21">
        <v>46</v>
      </c>
      <c r="E400" s="21"/>
      <c r="F400" s="21" t="str">
        <f t="shared" si="6"/>
        <v>选规格!$L$400#</v>
      </c>
      <c r="G400" s="21" t="str" cm="1">
        <f t="array" ref="G400">_xlfn.LET(_xlpm.x, L401,
         _xlpm.cellAddress, "【 选规格!" &amp; ADDRESS(ROW(选规格[[#This Row],[自检]]),COLUMN(选规格[[#This Row],[自检]])) &amp; "】",
         _xlfn.IFS(ISBLANK(_xlpm.x),   "error:右侧选项不足:" &amp;  _xlpm.cellAddress,
               ISERROR(_xlpm.x),   "error:右侧选项执行失败:" &amp; _xlpm.cellAddress,
               TRUE,             "ok")
)</f>
        <v>ok</v>
      </c>
      <c r="L400" t="str" cm="1">
        <f t="array" ref="L400">IFERROR(_xlfn._xlws.SORT(
    _xlfn.UNIQUE(
        TRANSPOSE(
            _xlfn.FILTERXML("&lt;select&gt;&lt;x&gt;"&amp;SUBSTITUTE(选规格[[#This Row],[规格选项表]],",","&lt;/x&gt;&lt;x&gt;") &amp;"&lt;/x&gt;&lt;/select&gt;","//x")
        )
    )
),"无合适【规格】选项,请清除【CPU】或【内存】后再试")</f>
        <v>计算型C6</v>
      </c>
    </row>
    <row r="401" spans="1:25">
      <c r="A401" t="s">
        <v>66</v>
      </c>
      <c r="B401" t="s">
        <v>1879</v>
      </c>
      <c r="C401" s="21" t="s">
        <v>3641</v>
      </c>
      <c r="D401" s="21">
        <v>80</v>
      </c>
      <c r="E401" s="21"/>
      <c r="F401" s="21" t="str">
        <f t="shared" si="6"/>
        <v>选规格!$L$401#</v>
      </c>
      <c r="G401" s="21" t="str" cm="1">
        <f t="array" ref="G401">_xlfn.LET(_xlpm.x, L402,
         _xlpm.cellAddress, "【 选规格!" &amp; ADDRESS(ROW(选规格[[#This Row],[自检]]),COLUMN(选规格[[#This Row],[自检]])) &amp; "】",
         _xlfn.IFS(ISBLANK(_xlpm.x),   "error:右侧选项不足:" &amp;  _xlpm.cellAddress,
               ISERROR(_xlpm.x),   "error:右侧选项执行失败:" &amp; _xlpm.cellAddress,
               TRUE,             "ok")
)</f>
        <v>ok</v>
      </c>
      <c r="L401" t="str" cm="1">
        <f t="array" ref="L401:T401">IFERROR(_xlfn._xlws.SORT(
    _xlfn.UNIQUE(
        TRANSPOSE(
            _xlfn.FILTERXML("&lt;select&gt;&lt;x&gt;"&amp;SUBSTITUTE(选规格[[#This Row],[规格选项表]],",","&lt;/x&gt;&lt;x&gt;") &amp;"&lt;/x&gt;&lt;/select&gt;","//x")
        )
    )
),"无合适【规格】选项,请清除【CPU】或【内存】后再试")</f>
        <v>计算型C6</v>
      </c>
      <c r="M401" t="str">
        <v>标准型黑石物理服务器BMS4</v>
      </c>
      <c r="N401" t="str">
        <v>标准型SA3</v>
      </c>
      <c r="O401" t="str">
        <v>标准型SA2</v>
      </c>
      <c r="P401" t="str">
        <v>标准型S5</v>
      </c>
      <c r="Q401" t="str">
        <v>标准型S3</v>
      </c>
      <c r="R401" t="str">
        <v>大数据型黑石物理服务器BMD2</v>
      </c>
      <c r="S401" t="str">
        <v>GPU计算型GN7</v>
      </c>
      <c r="T401" t="str">
        <v>GPU计算型GN10Xp</v>
      </c>
    </row>
    <row r="402" spans="1:25">
      <c r="A402" t="s">
        <v>66</v>
      </c>
      <c r="B402" t="s">
        <v>1879</v>
      </c>
      <c r="C402" s="21" t="s">
        <v>2209</v>
      </c>
      <c r="D402" s="21">
        <v>92</v>
      </c>
      <c r="E402" s="21"/>
      <c r="F402" s="21" t="str">
        <f t="shared" si="6"/>
        <v>选规格!$L$402#</v>
      </c>
      <c r="G402" s="21" t="str" cm="1">
        <f t="array" ref="G402">_xlfn.LET(_xlpm.x, L403,
         _xlpm.cellAddress, "【 选规格!" &amp; ADDRESS(ROW(选规格[[#This Row],[自检]]),COLUMN(选规格[[#This Row],[自检]])) &amp; "】",
         _xlfn.IFS(ISBLANK(_xlpm.x),   "error:右侧选项不足:" &amp;  _xlpm.cellAddress,
               ISERROR(_xlpm.x),   "error:右侧选项执行失败:" &amp; _xlpm.cellAddress,
               TRUE,             "ok")
)</f>
        <v>ok</v>
      </c>
      <c r="L402" t="str" cm="1">
        <f t="array" ref="L402">IFERROR(_xlfn._xlws.SORT(
    _xlfn.UNIQUE(
        TRANSPOSE(
            _xlfn.FILTERXML("&lt;select&gt;&lt;x&gt;"&amp;SUBSTITUTE(选规格[[#This Row],[规格选项表]],",","&lt;/x&gt;&lt;x&gt;") &amp;"&lt;/x&gt;&lt;/select&gt;","//x")
        )
    )
),"无合适【规格】选项,请清除【CPU】或【内存】后再试")</f>
        <v>计算型C6</v>
      </c>
    </row>
    <row r="403" spans="1:25">
      <c r="A403" t="s">
        <v>66</v>
      </c>
      <c r="B403" t="s">
        <v>1879</v>
      </c>
      <c r="C403" s="21" t="s">
        <v>3642</v>
      </c>
      <c r="D403" s="21">
        <v>48</v>
      </c>
      <c r="E403" s="21"/>
      <c r="F403" s="21" t="str">
        <f t="shared" si="6"/>
        <v>选规格!$L$403#</v>
      </c>
      <c r="G403" s="21" t="str" cm="1">
        <f t="array" ref="G403">_xlfn.LET(_xlpm.x, L404,
         _xlpm.cellAddress, "【 选规格!" &amp; ADDRESS(ROW(选规格[[#This Row],[自检]]),COLUMN(选规格[[#This Row],[自检]])) &amp; "】",
         _xlfn.IFS(ISBLANK(_xlpm.x),   "error:右侧选项不足:" &amp;  _xlpm.cellAddress,
               ISERROR(_xlpm.x),   "error:右侧选项执行失败:" &amp; _xlpm.cellAddress,
               TRUE,             "ok")
)</f>
        <v>ok</v>
      </c>
      <c r="L403" t="str" cm="1">
        <f t="array" ref="L403:T403">IFERROR(_xlfn._xlws.SORT(
    _xlfn.UNIQUE(
        TRANSPOSE(
            _xlfn.FILTERXML("&lt;select&gt;&lt;x&gt;"&amp;SUBSTITUTE(选规格[[#This Row],[规格选项表]],",","&lt;/x&gt;&lt;x&gt;") &amp;"&lt;/x&gt;&lt;/select&gt;","//x")
        )
    )
),"无合适【规格】选项,请清除【CPU】或【内存】后再试")</f>
        <v>计算型C5</v>
      </c>
      <c r="M403" t="str">
        <v>标准型SA3</v>
      </c>
      <c r="N403" t="str">
        <v>标准型SA2</v>
      </c>
      <c r="O403" t="str">
        <v>标准型S5</v>
      </c>
      <c r="P403" t="str">
        <v>标准型S4</v>
      </c>
      <c r="Q403" t="str">
        <v>标准型S3</v>
      </c>
      <c r="R403" t="str">
        <v>标准型S1</v>
      </c>
      <c r="S403" t="str">
        <v>内存型MA2</v>
      </c>
      <c r="T403" t="str">
        <v>内存型M2</v>
      </c>
    </row>
    <row r="404" spans="1:25">
      <c r="A404" t="s">
        <v>66</v>
      </c>
      <c r="B404" t="s">
        <v>1879</v>
      </c>
      <c r="C404" s="21" t="s">
        <v>2221</v>
      </c>
      <c r="D404" s="21">
        <v>52</v>
      </c>
      <c r="E404" s="21"/>
      <c r="F404" s="21" t="str">
        <f t="shared" si="6"/>
        <v>选规格!$L$404#</v>
      </c>
      <c r="G404" s="21" t="str" cm="1">
        <f t="array" ref="G404">_xlfn.LET(_xlpm.x, L405,
         _xlpm.cellAddress, "【 选规格!" &amp; ADDRESS(ROW(选规格[[#This Row],[自检]]),COLUMN(选规格[[#This Row],[自检]])) &amp; "】",
         _xlfn.IFS(ISBLANK(_xlpm.x),   "error:右侧选项不足:" &amp;  _xlpm.cellAddress,
               ISERROR(_xlpm.x),   "error:右侧选项执行失败:" &amp; _xlpm.cellAddress,
               TRUE,             "ok")
)</f>
        <v>ok</v>
      </c>
      <c r="L404" t="str" cm="1">
        <f t="array" ref="L404">IFERROR(_xlfn._xlws.SORT(
    _xlfn.UNIQUE(
        TRANSPOSE(
            _xlfn.FILTERXML("&lt;select&gt;&lt;x&gt;"&amp;SUBSTITUTE(选规格[[#This Row],[规格选项表]],",","&lt;/x&gt;&lt;x&gt;") &amp;"&lt;/x&gt;&lt;/select&gt;","//x")
        )
    )
),"无合适【规格】选项,请清除【CPU】或【内存】后再试")</f>
        <v>计算型C5</v>
      </c>
    </row>
    <row r="405" spans="1:25">
      <c r="A405" t="s">
        <v>66</v>
      </c>
      <c r="B405" t="s">
        <v>1879</v>
      </c>
      <c r="C405" s="21" t="s">
        <v>2221</v>
      </c>
      <c r="D405" s="21">
        <v>104</v>
      </c>
      <c r="E405" s="21"/>
      <c r="F405" s="21" t="str">
        <f t="shared" si="6"/>
        <v>选规格!$L$405#</v>
      </c>
      <c r="G405" s="21" t="str" cm="1">
        <f t="array" ref="G405">_xlfn.LET(_xlpm.x, L406,
         _xlpm.cellAddress, "【 选规格!" &amp; ADDRESS(ROW(选规格[[#This Row],[自检]]),COLUMN(选规格[[#This Row],[自检]])) &amp; "】",
         _xlfn.IFS(ISBLANK(_xlpm.x),   "error:右侧选项不足:" &amp;  _xlpm.cellAddress,
               ISERROR(_xlpm.x),   "error:右侧选项执行失败:" &amp; _xlpm.cellAddress,
               TRUE,             "ok")
)</f>
        <v>ok</v>
      </c>
      <c r="L405" t="str" cm="1">
        <f t="array" ref="L405">IFERROR(_xlfn._xlws.SORT(
    _xlfn.UNIQUE(
        TRANSPOSE(
            _xlfn.FILTERXML("&lt;select&gt;&lt;x&gt;"&amp;SUBSTITUTE(选规格[[#This Row],[规格选项表]],",","&lt;/x&gt;&lt;x&gt;") &amp;"&lt;/x&gt;&lt;/select&gt;","//x")
        )
    )
),"无合适【规格】选项,请清除【CPU】或【内存】后再试")</f>
        <v>计算型C5</v>
      </c>
    </row>
    <row r="406" spans="1:25">
      <c r="A406" t="s">
        <v>66</v>
      </c>
      <c r="B406" t="s">
        <v>1879</v>
      </c>
      <c r="C406" s="21" t="s">
        <v>2282</v>
      </c>
      <c r="D406" s="21">
        <v>68</v>
      </c>
      <c r="E406" s="21"/>
      <c r="F406" s="21" t="str">
        <f t="shared" si="6"/>
        <v>选规格!$L$406#</v>
      </c>
      <c r="G406" s="21" t="str" cm="1">
        <f t="array" ref="G406">_xlfn.LET(_xlpm.x, L407,
         _xlpm.cellAddress, "【 选规格!" &amp; ADDRESS(ROW(选规格[[#This Row],[自检]]),COLUMN(选规格[[#This Row],[自检]])) &amp; "】",
         _xlfn.IFS(ISBLANK(_xlpm.x),   "error:右侧选项不足:" &amp;  _xlpm.cellAddress,
               ISERROR(_xlpm.x),   "error:右侧选项执行失败:" &amp; _xlpm.cellAddress,
               TRUE,             "ok")
)</f>
        <v>ok</v>
      </c>
      <c r="L406" t="str" cm="1">
        <f t="array" ref="L406">IFERROR(_xlfn._xlws.SORT(
    _xlfn.UNIQUE(
        TRANSPOSE(
            _xlfn.FILTERXML("&lt;select&gt;&lt;x&gt;"&amp;SUBSTITUTE(选规格[[#This Row],[规格选项表]],",","&lt;/x&gt;&lt;x&gt;") &amp;"&lt;/x&gt;&lt;/select&gt;","//x")
        )
    )
),"无合适【规格】选项,请清除【CPU】或【内存】后再试")</f>
        <v>标准存储增强型S5se</v>
      </c>
    </row>
    <row r="407" spans="1:25">
      <c r="A407" t="s">
        <v>66</v>
      </c>
      <c r="B407" t="s">
        <v>1879</v>
      </c>
      <c r="C407" s="21" t="s">
        <v>3644</v>
      </c>
      <c r="D407" s="21">
        <v>1</v>
      </c>
      <c r="E407" s="21"/>
      <c r="F407" s="21" t="str">
        <f t="shared" si="6"/>
        <v>选规格!$L$407#</v>
      </c>
      <c r="G407" s="21" t="str" cm="1">
        <f t="array" ref="G407">_xlfn.LET(_xlpm.x, L408,
         _xlpm.cellAddress, "【 选规格!" &amp; ADDRESS(ROW(选规格[[#This Row],[自检]]),COLUMN(选规格[[#This Row],[自检]])) &amp; "】",
         _xlfn.IFS(ISBLANK(_xlpm.x),   "error:右侧选项不足:" &amp;  _xlpm.cellAddress,
               ISERROR(_xlpm.x),   "error:右侧选项执行失败:" &amp; _xlpm.cellAddress,
               TRUE,             "ok")
)</f>
        <v>ok</v>
      </c>
      <c r="L407" t="str" cm="1">
        <f t="array" ref="L407:Y407">IFERROR(_xlfn._xlws.SORT(
    _xlfn.UNIQUE(
        TRANSPOSE(
            _xlfn.FILTERXML("&lt;select&gt;&lt;x&gt;"&amp;SUBSTITUTE(选规格[[#This Row],[规格选项表]],",","&lt;/x&gt;&lt;x&gt;") &amp;"&lt;/x&gt;&lt;/select&gt;","//x")
        )
    )
),"无合适【规格】选项,请清除【CPU】或【内存】后再试")</f>
        <v>标准型SA3</v>
      </c>
      <c r="M407" t="str">
        <v>标准型SA2</v>
      </c>
      <c r="N407" t="str">
        <v>标准型SA1</v>
      </c>
      <c r="O407" t="str">
        <v>标准型S5</v>
      </c>
      <c r="P407" t="str">
        <v>标准型S4</v>
      </c>
      <c r="Q407" t="str">
        <v>标准型S3</v>
      </c>
      <c r="R407" t="str">
        <v>标准型S2</v>
      </c>
      <c r="S407" t="str">
        <v>标准型S1</v>
      </c>
      <c r="T407" t="str">
        <v>内存型MA2</v>
      </c>
      <c r="U407" t="str">
        <v>内存型M6</v>
      </c>
      <c r="V407" t="str">
        <v>内存型M5</v>
      </c>
      <c r="W407" t="str">
        <v>内存型M4</v>
      </c>
      <c r="X407" t="str">
        <v>内存型M2</v>
      </c>
      <c r="Y407" t="str">
        <v>内存型M1</v>
      </c>
    </row>
    <row r="408" spans="1:25">
      <c r="A408" t="s">
        <v>66</v>
      </c>
      <c r="B408" t="s">
        <v>1879</v>
      </c>
      <c r="C408" s="21" t="s">
        <v>3646</v>
      </c>
      <c r="D408" s="21">
        <v>2</v>
      </c>
      <c r="E408" s="21"/>
      <c r="F408" s="21" t="str">
        <f t="shared" si="6"/>
        <v>选规格!$L$408#</v>
      </c>
      <c r="G408" s="21" t="str" cm="1">
        <f t="array" ref="G408">_xlfn.LET(_xlpm.x, L409,
         _xlpm.cellAddress, "【 选规格!" &amp; ADDRESS(ROW(选规格[[#This Row],[自检]]),COLUMN(选规格[[#This Row],[自检]])) &amp; "】",
         _xlfn.IFS(ISBLANK(_xlpm.x),   "error:右侧选项不足:" &amp;  _xlpm.cellAddress,
               ISERROR(_xlpm.x),   "error:右侧选项执行失败:" &amp; _xlpm.cellAddress,
               TRUE,             "ok")
)</f>
        <v>ok</v>
      </c>
      <c r="L408" t="str" cm="1">
        <f t="array" ref="L408:X408">IFERROR(_xlfn._xlws.SORT(
    _xlfn.UNIQUE(
        TRANSPOSE(
            _xlfn.FILTERXML("&lt;select&gt;&lt;x&gt;"&amp;SUBSTITUTE(选规格[[#This Row],[规格选项表]],",","&lt;/x&gt;&lt;x&gt;") &amp;"&lt;/x&gt;&lt;/select&gt;","//x")
        )
    )
),"无合适【规格】选项,请清除【CPU】或【内存】后再试")</f>
        <v>标准型SA3</v>
      </c>
      <c r="M408" t="str">
        <v>标准型SA2</v>
      </c>
      <c r="N408" t="str">
        <v>标准型SA1</v>
      </c>
      <c r="O408" t="str">
        <v>标准型S5</v>
      </c>
      <c r="P408" t="str">
        <v>标准型S4</v>
      </c>
      <c r="Q408" t="str">
        <v>标准型S3</v>
      </c>
      <c r="R408" t="str">
        <v>标准型S2</v>
      </c>
      <c r="S408" t="str">
        <v>标准型S1</v>
      </c>
      <c r="T408" t="str">
        <v>内存型M6</v>
      </c>
      <c r="U408" t="str">
        <v>内存型M5</v>
      </c>
      <c r="V408" t="str">
        <v>内存型M4</v>
      </c>
      <c r="W408" t="str">
        <v>内存型M2</v>
      </c>
      <c r="X408" t="str">
        <v>内存型M1</v>
      </c>
    </row>
    <row r="409" spans="1:25">
      <c r="A409" t="s">
        <v>66</v>
      </c>
      <c r="B409" t="s">
        <v>1879</v>
      </c>
      <c r="C409" s="21" t="s">
        <v>2293</v>
      </c>
      <c r="D409" s="21">
        <v>116</v>
      </c>
      <c r="E409" s="21"/>
      <c r="F409" s="21" t="str">
        <f t="shared" si="6"/>
        <v>选规格!$L$409#</v>
      </c>
      <c r="G409" s="21" t="str" cm="1">
        <f t="array" ref="G409">_xlfn.LET(_xlpm.x, L410,
         _xlpm.cellAddress, "【 选规格!" &amp; ADDRESS(ROW(选规格[[#This Row],[自检]]),COLUMN(选规格[[#This Row],[自检]])) &amp; "】",
         _xlfn.IFS(ISBLANK(_xlpm.x),   "error:右侧选项不足:" &amp;  _xlpm.cellAddress,
               ISERROR(_xlpm.x),   "error:右侧选项执行失败:" &amp; _xlpm.cellAddress,
               TRUE,             "ok")
)</f>
        <v>ok</v>
      </c>
      <c r="L409" t="str" cm="1">
        <f t="array" ref="L409">IFERROR(_xlfn._xlws.SORT(
    _xlfn.UNIQUE(
        TRANSPOSE(
            _xlfn.FILTERXML("&lt;select&gt;&lt;x&gt;"&amp;SUBSTITUTE(选规格[[#This Row],[规格选项表]],",","&lt;/x&gt;&lt;x&gt;") &amp;"&lt;/x&gt;&lt;/select&gt;","//x")
        )
    )
),"无合适【规格】选项,请清除【CPU】或【内存】后再试")</f>
        <v>标准型SA3</v>
      </c>
    </row>
    <row r="410" spans="1:25">
      <c r="A410" t="s">
        <v>66</v>
      </c>
      <c r="B410" t="s">
        <v>1879</v>
      </c>
      <c r="C410" s="21" t="s">
        <v>3625</v>
      </c>
      <c r="D410" s="21">
        <v>128</v>
      </c>
      <c r="E410" s="21"/>
      <c r="F410" s="21" t="str">
        <f t="shared" si="6"/>
        <v>选规格!$L$410#</v>
      </c>
      <c r="G410" s="21" t="str" cm="1">
        <f t="array" ref="G410">_xlfn.LET(_xlpm.x, L411,
         _xlpm.cellAddress, "【 选规格!" &amp; ADDRESS(ROW(选规格[[#This Row],[自检]]),COLUMN(选规格[[#This Row],[自检]])) &amp; "】",
         _xlfn.IFS(ISBLANK(_xlpm.x),   "error:右侧选项不足:" &amp;  _xlpm.cellAddress,
               ISERROR(_xlpm.x),   "error:右侧选项执行失败:" &amp; _xlpm.cellAddress,
               TRUE,             "ok")
)</f>
        <v>ok</v>
      </c>
      <c r="L410" t="str" cm="1">
        <f t="array" ref="L410:N410">IFERROR(_xlfn._xlws.SORT(
    _xlfn.UNIQUE(
        TRANSPOSE(
            _xlfn.FILTERXML("&lt;select&gt;&lt;x&gt;"&amp;SUBSTITUTE(选规格[[#This Row],[规格选项表]],",","&lt;/x&gt;&lt;x&gt;") &amp;"&lt;/x&gt;&lt;/select&gt;","//x")
        )
    )
),"无合适【规格】选项,请清除【CPU】或【内存】后再试")</f>
        <v>标准型SA3</v>
      </c>
      <c r="M410" t="str">
        <v>标准型SA2</v>
      </c>
      <c r="N410" t="str">
        <v>标准型SA1</v>
      </c>
    </row>
    <row r="411" spans="1:25">
      <c r="A411" t="s">
        <v>66</v>
      </c>
      <c r="B411" t="s">
        <v>1879</v>
      </c>
      <c r="C411" s="21" t="s">
        <v>3524</v>
      </c>
      <c r="D411" s="21">
        <v>160</v>
      </c>
      <c r="E411" s="21"/>
      <c r="F411" s="21" t="str">
        <f t="shared" si="6"/>
        <v>选规格!$L$411#</v>
      </c>
      <c r="G411" s="21" t="str" cm="1">
        <f t="array" ref="G411">_xlfn.LET(_xlpm.x, L412,
         _xlpm.cellAddress, "【 选规格!" &amp; ADDRESS(ROW(选规格[[#This Row],[自检]]),COLUMN(选规格[[#This Row],[自检]])) &amp; "】",
         _xlfn.IFS(ISBLANK(_xlpm.x),   "error:右侧选项不足:" &amp;  _xlpm.cellAddress,
               ISERROR(_xlpm.x),   "error:右侧选项执行失败:" &amp; _xlpm.cellAddress,
               TRUE,             "ok")
)</f>
        <v>ok</v>
      </c>
      <c r="L411" t="str" cm="1">
        <f t="array" ref="L411:M411">IFERROR(_xlfn._xlws.SORT(
    _xlfn.UNIQUE(
        TRANSPOSE(
            _xlfn.FILTERXML("&lt;select&gt;&lt;x&gt;"&amp;SUBSTITUTE(选规格[[#This Row],[规格选项表]],",","&lt;/x&gt;&lt;x&gt;") &amp;"&lt;/x&gt;&lt;/select&gt;","//x")
        )
    )
),"无合适【规格】选项,请清除【CPU】或【内存】后再试")</f>
        <v>标准型SA3</v>
      </c>
      <c r="M411" t="str">
        <v>标准型SA2</v>
      </c>
    </row>
    <row r="412" spans="1:25">
      <c r="A412" t="s">
        <v>66</v>
      </c>
      <c r="B412" t="s">
        <v>1879</v>
      </c>
      <c r="C412" s="21" t="s">
        <v>2293</v>
      </c>
      <c r="D412" s="21">
        <v>232</v>
      </c>
      <c r="E412" s="21"/>
      <c r="F412" s="21" t="str">
        <f t="shared" si="6"/>
        <v>选规格!$L$412#</v>
      </c>
      <c r="G412" s="21" t="str" cm="1">
        <f t="array" ref="G412">_xlfn.LET(_xlpm.x, L413,
         _xlpm.cellAddress, "【 选规格!" &amp; ADDRESS(ROW(选规格[[#This Row],[自检]]),COLUMN(选规格[[#This Row],[自检]])) &amp; "】",
         _xlfn.IFS(ISBLANK(_xlpm.x),   "error:右侧选项不足:" &amp;  _xlpm.cellAddress,
               ISERROR(_xlpm.x),   "error:右侧选项执行失败:" &amp; _xlpm.cellAddress,
               TRUE,             "ok")
)</f>
        <v>ok</v>
      </c>
      <c r="L412" t="str" cm="1">
        <f t="array" ref="L412">IFERROR(_xlfn._xlws.SORT(
    _xlfn.UNIQUE(
        TRANSPOSE(
            _xlfn.FILTERXML("&lt;select&gt;&lt;x&gt;"&amp;SUBSTITUTE(选规格[[#This Row],[规格选项表]],",","&lt;/x&gt;&lt;x&gt;") &amp;"&lt;/x&gt;&lt;/select&gt;","//x")
        )
    )
),"无合适【规格】选项,请清除【CPU】或【内存】后再试")</f>
        <v>标准型SA3</v>
      </c>
    </row>
    <row r="413" spans="1:25">
      <c r="A413" t="s">
        <v>66</v>
      </c>
      <c r="B413" t="s">
        <v>1879</v>
      </c>
      <c r="C413" s="21" t="s">
        <v>3457</v>
      </c>
      <c r="D413" s="21">
        <v>90</v>
      </c>
      <c r="E413" s="21"/>
      <c r="F413" s="21" t="str">
        <f t="shared" si="6"/>
        <v>选规格!$L$413#</v>
      </c>
      <c r="G413" s="21" t="str" cm="1">
        <f t="array" ref="G413">_xlfn.LET(_xlpm.x, L414,
         _xlpm.cellAddress, "【 选规格!" &amp; ADDRESS(ROW(选规格[[#This Row],[自检]]),COLUMN(选规格[[#This Row],[自检]])) &amp; "】",
         _xlfn.IFS(ISBLANK(_xlpm.x),   "error:右侧选项不足:" &amp;  _xlpm.cellAddress,
               ISERROR(_xlpm.x),   "error:右侧选项执行失败:" &amp; _xlpm.cellAddress,
               TRUE,             "ok")
)</f>
        <v>ok</v>
      </c>
      <c r="L413" t="str" cm="1">
        <f t="array" ref="L413:M413">IFERROR(_xlfn._xlws.SORT(
    _xlfn.UNIQUE(
        TRANSPOSE(
            _xlfn.FILTERXML("&lt;select&gt;&lt;x&gt;"&amp;SUBSTITUTE(选规格[[#This Row],[规格选项表]],",","&lt;/x&gt;&lt;x&gt;") &amp;"&lt;/x&gt;&lt;/select&gt;","//x")
        )
    )
),"无合适【规格】选项,请清除【CPU】或【内存】后再试")</f>
        <v>标准型SA2</v>
      </c>
      <c r="M413" t="str">
        <v>GPU推理型GI3X</v>
      </c>
    </row>
    <row r="414" spans="1:25">
      <c r="A414" t="s">
        <v>66</v>
      </c>
      <c r="B414" t="s">
        <v>1879</v>
      </c>
      <c r="C414" s="21" t="s">
        <v>3457</v>
      </c>
      <c r="D414" s="21">
        <v>180</v>
      </c>
      <c r="E414" s="21"/>
      <c r="F414" s="21" t="str">
        <f t="shared" si="6"/>
        <v>选规格!$L$414#</v>
      </c>
      <c r="G414" s="21" t="str" cm="1">
        <f t="array" ref="G414">_xlfn.LET(_xlpm.x, L415,
         _xlpm.cellAddress, "【 选规格!" &amp; ADDRESS(ROW(选规格[[#This Row],[自检]]),COLUMN(选规格[[#This Row],[自检]])) &amp; "】",
         _xlfn.IFS(ISBLANK(_xlpm.x),   "error:右侧选项不足:" &amp;  _xlpm.cellAddress,
               ISERROR(_xlpm.x),   "error:右侧选项执行失败:" &amp; _xlpm.cellAddress,
               TRUE,             "ok")
)</f>
        <v>ok</v>
      </c>
      <c r="L414" t="str" cm="1">
        <f t="array" ref="L414:M414">IFERROR(_xlfn._xlws.SORT(
    _xlfn.UNIQUE(
        TRANSPOSE(
            _xlfn.FILTERXML("&lt;select&gt;&lt;x&gt;"&amp;SUBSTITUTE(选规格[[#This Row],[规格选项表]],",","&lt;/x&gt;&lt;x&gt;") &amp;"&lt;/x&gt;&lt;/select&gt;","//x")
        )
    )
),"无合适【规格】选项,请清除【CPU】或【内存】后再试")</f>
        <v>标准型SA2</v>
      </c>
      <c r="M414" t="str">
        <v>GPU推理型GI3X</v>
      </c>
    </row>
    <row r="415" spans="1:25">
      <c r="A415" t="s">
        <v>66</v>
      </c>
      <c r="B415" t="s">
        <v>1879</v>
      </c>
      <c r="C415" s="21" t="s">
        <v>3461</v>
      </c>
      <c r="D415" s="21">
        <v>124</v>
      </c>
      <c r="E415" s="21"/>
      <c r="F415" s="21" t="str">
        <f t="shared" si="6"/>
        <v>选规格!$L$415#</v>
      </c>
      <c r="G415" s="21" t="str" cm="1">
        <f t="array" ref="G415">_xlfn.LET(_xlpm.x, L416,
         _xlpm.cellAddress, "【 选规格!" &amp; ADDRESS(ROW(选规格[[#This Row],[自检]]),COLUMN(选规格[[#This Row],[自检]])) &amp; "】",
         _xlfn.IFS(ISBLANK(_xlpm.x),   "error:右侧选项不足:" &amp;  _xlpm.cellAddress,
               ISERROR(_xlpm.x),   "error:右侧选项执行失败:" &amp; _xlpm.cellAddress,
               TRUE,             "ok")
)</f>
        <v>ok</v>
      </c>
      <c r="L415" t="str" cm="1">
        <f t="array" ref="L415:M415">IFERROR(_xlfn._xlws.SORT(
    _xlfn.UNIQUE(
        TRANSPOSE(
            _xlfn.FILTERXML("&lt;select&gt;&lt;x&gt;"&amp;SUBSTITUTE(选规格[[#This Row],[规格选项表]],",","&lt;/x&gt;&lt;x&gt;") &amp;"&lt;/x&gt;&lt;/select&gt;","//x")
        )
    )
),"无合适【规格】选项,请清除【CPU】或【内存】后再试")</f>
        <v>标准型S6</v>
      </c>
      <c r="M415" t="str">
        <v>内存型M6</v>
      </c>
    </row>
    <row r="416" spans="1:25">
      <c r="A416" t="s">
        <v>66</v>
      </c>
      <c r="B416" t="s">
        <v>1879</v>
      </c>
      <c r="C416" s="21" t="s">
        <v>3489</v>
      </c>
      <c r="D416" s="21">
        <v>84</v>
      </c>
      <c r="E416" s="21"/>
      <c r="F416" s="21" t="str">
        <f t="shared" si="6"/>
        <v>选规格!$L$416#</v>
      </c>
      <c r="G416" s="21" t="str" cm="1">
        <f t="array" ref="G416">_xlfn.LET(_xlpm.x, L417,
         _xlpm.cellAddress, "【 选规格!" &amp; ADDRESS(ROW(选规格[[#This Row],[自检]]),COLUMN(选规格[[#This Row],[自检]])) &amp; "】",
         _xlfn.IFS(ISBLANK(_xlpm.x),   "error:右侧选项不足:" &amp;  _xlpm.cellAddress,
               ISERROR(_xlpm.x),   "error:右侧选项执行失败:" &amp; _xlpm.cellAddress,
               TRUE,             "ok")
)</f>
        <v>ok</v>
      </c>
      <c r="L416" t="str" cm="1">
        <f t="array" ref="L416:N416">IFERROR(_xlfn._xlws.SORT(
    _xlfn.UNIQUE(
        TRANSPOSE(
            _xlfn.FILTERXML("&lt;select&gt;&lt;x&gt;"&amp;SUBSTITUTE(选规格[[#This Row],[规格选项表]],",","&lt;/x&gt;&lt;x&gt;") &amp;"&lt;/x&gt;&lt;/select&gt;","//x")
        )
    )
),"无合适【规格】选项,请清除【CPU】或【内存】后再试")</f>
        <v>标准型S5</v>
      </c>
      <c r="M416" t="str">
        <v>大数据型D3</v>
      </c>
      <c r="N416" t="str">
        <v>内存型M5</v>
      </c>
    </row>
    <row r="417" spans="1:19">
      <c r="A417" t="s">
        <v>66</v>
      </c>
      <c r="B417" t="s">
        <v>1879</v>
      </c>
      <c r="C417" s="21" t="s">
        <v>3648</v>
      </c>
      <c r="D417" s="21">
        <v>12</v>
      </c>
      <c r="E417" s="21"/>
      <c r="F417" s="21" t="str">
        <f t="shared" si="6"/>
        <v>选规格!$L$417#</v>
      </c>
      <c r="G417" s="21" t="str" cm="1">
        <f t="array" ref="G417">_xlfn.LET(_xlpm.x, L418,
         _xlpm.cellAddress, "【 选规格!" &amp; ADDRESS(ROW(选规格[[#This Row],[自检]]),COLUMN(选规格[[#This Row],[自检]])) &amp; "】",
         _xlfn.IFS(ISBLANK(_xlpm.x),   "error:右侧选项不足:" &amp;  _xlpm.cellAddress,
               ISERROR(_xlpm.x),   "error:右侧选项执行失败:" &amp; _xlpm.cellAddress,
               TRUE,             "ok")
)</f>
        <v>ok</v>
      </c>
      <c r="L417" t="str" cm="1">
        <f t="array" ref="L417:S417">IFERROR(_xlfn._xlws.SORT(
    _xlfn.UNIQUE(
        TRANSPOSE(
            _xlfn.FILTERXML("&lt;select&gt;&lt;x&gt;"&amp;SUBSTITUTE(选规格[[#This Row],[规格选项表]],",","&lt;/x&gt;&lt;x&gt;") &amp;"&lt;/x&gt;&lt;/select&gt;","//x")
        )
    )
),"无合适【规格】选项,请清除【CPU】或【内存】后再试")</f>
        <v>标准型S4</v>
      </c>
      <c r="M417" t="str">
        <v>标准型S3</v>
      </c>
      <c r="N417" t="str">
        <v>标准型S2</v>
      </c>
      <c r="O417" t="str">
        <v>标准型S1</v>
      </c>
      <c r="P417" t="str">
        <v>内存型M5</v>
      </c>
      <c r="Q417" t="str">
        <v>内存型M4</v>
      </c>
      <c r="R417" t="str">
        <v>内存型M2</v>
      </c>
      <c r="S417" t="str">
        <v>内存型M1</v>
      </c>
    </row>
    <row r="418" spans="1:19">
      <c r="A418" t="s">
        <v>66</v>
      </c>
      <c r="B418" t="s">
        <v>1879</v>
      </c>
      <c r="C418" s="21" t="s">
        <v>3491</v>
      </c>
      <c r="D418" s="21">
        <v>28</v>
      </c>
      <c r="E418" s="21"/>
      <c r="F418" s="21" t="str">
        <f t="shared" si="6"/>
        <v>选规格!$L$418#</v>
      </c>
      <c r="G418" s="21" t="str" cm="1">
        <f t="array" ref="G418">_xlfn.LET(_xlpm.x, L419,
         _xlpm.cellAddress, "【 选规格!" &amp; ADDRESS(ROW(选规格[[#This Row],[自检]]),COLUMN(选规格[[#This Row],[自检]])) &amp; "】",
         _xlfn.IFS(ISBLANK(_xlpm.x),   "error:右侧选项不足:" &amp;  _xlpm.cellAddress,
               ISERROR(_xlpm.x),   "error:右侧选项执行失败:" &amp; _xlpm.cellAddress,
               TRUE,             "ok")
)</f>
        <v>ok</v>
      </c>
      <c r="L418" t="str" cm="1">
        <f t="array" ref="L418:N418">IFERROR(_xlfn._xlws.SORT(
    _xlfn.UNIQUE(
        TRANSPOSE(
            _xlfn.FILTERXML("&lt;select&gt;&lt;x&gt;"&amp;SUBSTITUTE(选规格[[#This Row],[规格选项表]],",","&lt;/x&gt;&lt;x&gt;") &amp;"&lt;/x&gt;&lt;/select&gt;","//x")
        )
    )
),"无合适【规格】选项,请清除【CPU】或【内存】后再试")</f>
        <v>标准型S4</v>
      </c>
      <c r="M418" t="str">
        <v>GPU计算型GN8</v>
      </c>
      <c r="N418" t="str">
        <v>GPU计算型GN6</v>
      </c>
    </row>
    <row r="419" spans="1:19">
      <c r="A419" t="s">
        <v>66</v>
      </c>
      <c r="B419" t="s">
        <v>1879</v>
      </c>
      <c r="C419" s="21" t="s">
        <v>3493</v>
      </c>
      <c r="D419" s="21">
        <v>72</v>
      </c>
      <c r="E419" s="21"/>
      <c r="F419" s="21" t="str">
        <f t="shared" si="6"/>
        <v>选规格!$L$419#</v>
      </c>
      <c r="G419" s="21" t="str" cm="1">
        <f t="array" ref="G419">_xlfn.LET(_xlpm.x, L420,
         _xlpm.cellAddress, "【 选规格!" &amp; ADDRESS(ROW(选规格[[#This Row],[自检]]),COLUMN(选规格[[#This Row],[自检]])) &amp; "】",
         _xlfn.IFS(ISBLANK(_xlpm.x),   "error:右侧选项不足:" &amp;  _xlpm.cellAddress,
               ISERROR(_xlpm.x),   "error:右侧选项执行失败:" &amp; _xlpm.cellAddress,
               TRUE,             "ok")
)</f>
        <v>ok</v>
      </c>
      <c r="L419" t="str" cm="1">
        <f t="array" ref="L419:N419">IFERROR(_xlfn._xlws.SORT(
    _xlfn.UNIQUE(
        TRANSPOSE(
            _xlfn.FILTERXML("&lt;select&gt;&lt;x&gt;"&amp;SUBSTITUTE(选规格[[#This Row],[规格选项表]],",","&lt;/x&gt;&lt;x&gt;") &amp;"&lt;/x&gt;&lt;/select&gt;","//x")
        )
    )
),"无合适【规格】选项,请清除【CPU】或【内存】后再试")</f>
        <v>标准型S4</v>
      </c>
      <c r="M419" t="str">
        <v>内存型M4</v>
      </c>
      <c r="N419" t="str">
        <v>GPU计算型GN10X</v>
      </c>
    </row>
    <row r="420" spans="1:19">
      <c r="A420" t="s">
        <v>66</v>
      </c>
      <c r="B420" t="s">
        <v>1879</v>
      </c>
      <c r="C420" s="21" t="s">
        <v>3494</v>
      </c>
      <c r="D420" s="21">
        <v>56</v>
      </c>
      <c r="E420" s="21"/>
      <c r="F420" s="21" t="str">
        <f t="shared" si="6"/>
        <v>选规格!$L$420#</v>
      </c>
      <c r="G420" s="21" t="str" cm="1">
        <f t="array" ref="G420">_xlfn.LET(_xlpm.x, L421,
         _xlpm.cellAddress, "【 选规格!" &amp; ADDRESS(ROW(选规格[[#This Row],[自检]]),COLUMN(选规格[[#This Row],[自检]])) &amp; "】",
         _xlfn.IFS(ISBLANK(_xlpm.x),   "error:右侧选项不足:" &amp;  _xlpm.cellAddress,
               ISERROR(_xlpm.x),   "error:右侧选项执行失败:" &amp; _xlpm.cellAddress,
               TRUE,             "ok")
)</f>
        <v>ok</v>
      </c>
      <c r="L420" t="str" cm="1">
        <f t="array" ref="L420:P420">IFERROR(_xlfn._xlws.SORT(
    _xlfn.UNIQUE(
        TRANSPOSE(
            _xlfn.FILTERXML("&lt;select&gt;&lt;x&gt;"&amp;SUBSTITUTE(选规格[[#This Row],[规格选项表]],",","&lt;/x&gt;&lt;x&gt;") &amp;"&lt;/x&gt;&lt;/select&gt;","//x")
        )
    )
),"无合适【规格】选项,请清除【CPU】或【内存】后再试")</f>
        <v>标准型S2</v>
      </c>
      <c r="M420" t="str">
        <v>大数据型D1</v>
      </c>
      <c r="N420" t="str">
        <v>内存型M2</v>
      </c>
      <c r="O420" t="str">
        <v>GPU计算型GN8</v>
      </c>
      <c r="P420" t="str">
        <v>GPU计算型GN6</v>
      </c>
    </row>
    <row r="421" spans="1:19">
      <c r="A421" t="s">
        <v>66</v>
      </c>
      <c r="B421" t="s">
        <v>1879</v>
      </c>
      <c r="C421" s="21" t="s">
        <v>2503</v>
      </c>
      <c r="D421" s="21">
        <v>62</v>
      </c>
      <c r="E421" s="21"/>
      <c r="F421" s="21" t="str">
        <f t="shared" si="6"/>
        <v>选规格!$L$421#</v>
      </c>
      <c r="G421" s="21" t="str" cm="1">
        <f t="array" ref="G421">_xlfn.LET(_xlpm.x, L422,
         _xlpm.cellAddress, "【 选规格!" &amp; ADDRESS(ROW(选规格[[#This Row],[自检]]),COLUMN(选规格[[#This Row],[自检]])) &amp; "】",
         _xlfn.IFS(ISBLANK(_xlpm.x),   "error:右侧选项不足:" &amp;  _xlpm.cellAddress,
               ISERROR(_xlpm.x),   "error:右侧选项执行失败:" &amp; _xlpm.cellAddress,
               TRUE,             "ok")
)</f>
        <v>ok</v>
      </c>
      <c r="L421" t="str" cm="1">
        <f t="array" ref="L421">IFERROR(_xlfn._xlws.SORT(
    _xlfn.UNIQUE(
        TRANSPOSE(
            _xlfn.FILTERXML("&lt;select&gt;&lt;x&gt;"&amp;SUBSTITUTE(选规格[[#This Row],[规格选项表]],",","&lt;/x&gt;&lt;x&gt;") &amp;"&lt;/x&gt;&lt;/select&gt;","//x")
        )
    )
),"无合适【规格】选项,请清除【CPU】或【内存】后再试")</f>
        <v>内存型M6</v>
      </c>
    </row>
    <row r="422" spans="1:19">
      <c r="A422" t="s">
        <v>66</v>
      </c>
      <c r="B422" t="s">
        <v>1879</v>
      </c>
      <c r="C422" s="21" t="s">
        <v>2567</v>
      </c>
      <c r="D422" s="21">
        <v>82</v>
      </c>
      <c r="E422" s="21"/>
      <c r="F422" s="21" t="str">
        <f t="shared" si="6"/>
        <v>选规格!$L$422#</v>
      </c>
      <c r="G422" s="21" t="str" cm="1">
        <f t="array" ref="G422">_xlfn.LET(_xlpm.x, L423,
         _xlpm.cellAddress, "【 选规格!" &amp; ADDRESS(ROW(选规格[[#This Row],[自检]]),COLUMN(选规格[[#This Row],[自检]])) &amp; "】",
         _xlfn.IFS(ISBLANK(_xlpm.x),   "error:右侧选项不足:" &amp;  _xlpm.cellAddress,
               ISERROR(_xlpm.x),   "error:右侧选项执行失败:" &amp; _xlpm.cellAddress,
               TRUE,             "ok")
)</f>
        <v>ok</v>
      </c>
      <c r="L422" t="str" cm="1">
        <f t="array" ref="L422">IFERROR(_xlfn._xlws.SORT(
    _xlfn.UNIQUE(
        TRANSPOSE(
            _xlfn.FILTERXML("&lt;select&gt;&lt;x&gt;"&amp;SUBSTITUTE(选规格[[#This Row],[规格选项表]],",","&lt;/x&gt;&lt;x&gt;") &amp;"&lt;/x&gt;&lt;/select&gt;","//x")
        )
    )
),"无合适【规格】选项,请清除【CPU】或【内存】后再试")</f>
        <v>GPU计算型GT4</v>
      </c>
    </row>
    <row r="423" spans="1:19">
      <c r="A423" t="s">
        <v>66</v>
      </c>
      <c r="B423" t="s">
        <v>1879</v>
      </c>
      <c r="C423" s="21" t="s">
        <v>2567</v>
      </c>
      <c r="D423" s="21">
        <v>164</v>
      </c>
      <c r="E423" s="21"/>
      <c r="F423" s="21" t="str">
        <f t="shared" si="6"/>
        <v>选规格!$L$423#</v>
      </c>
      <c r="G423" s="21" t="str" cm="1">
        <f t="array" ref="G423">_xlfn.LET(_xlpm.x, L424,
         _xlpm.cellAddress, "【 选规格!" &amp; ADDRESS(ROW(选规格[[#This Row],[自检]]),COLUMN(选规格[[#This Row],[自检]])) &amp; "】",
         _xlfn.IFS(ISBLANK(_xlpm.x),   "error:右侧选项不足:" &amp;  _xlpm.cellAddress,
               ISERROR(_xlpm.x),   "error:右侧选项执行失败:" &amp; _xlpm.cellAddress,
               TRUE,             "ok")
)</f>
        <v>ok</v>
      </c>
      <c r="L423" t="str" cm="1">
        <f t="array" ref="L423">IFERROR(_xlfn._xlws.SORT(
    _xlfn.UNIQUE(
        TRANSPOSE(
            _xlfn.FILTERXML("&lt;select&gt;&lt;x&gt;"&amp;SUBSTITUTE(选规格[[#This Row],[规格选项表]],",","&lt;/x&gt;&lt;x&gt;") &amp;"&lt;/x&gt;&lt;/select&gt;","//x")
        )
    )
),"无合适【规格】选项,请清除【CPU】或【内存】后再试")</f>
        <v>GPU计算型GT4</v>
      </c>
    </row>
    <row r="424" spans="1:19">
      <c r="A424" t="s">
        <v>66</v>
      </c>
      <c r="B424" t="s">
        <v>1879</v>
      </c>
      <c r="C424" s="21" t="s">
        <v>2572</v>
      </c>
      <c r="D424" s="21">
        <v>6</v>
      </c>
      <c r="E424" s="21"/>
      <c r="F424" s="21" t="str">
        <f t="shared" si="6"/>
        <v>选规格!$L$424#</v>
      </c>
      <c r="G424" s="21" t="str" cm="1">
        <f t="array" ref="G424">_xlfn.LET(_xlpm.x, L425,
         _xlpm.cellAddress, "【 选规格!" &amp; ADDRESS(ROW(选规格[[#This Row],[自检]]),COLUMN(选规格[[#This Row],[自检]])) &amp; "】",
         _xlfn.IFS(ISBLANK(_xlpm.x),   "error:右侧选项不足:" &amp;  _xlpm.cellAddress,
               ISERROR(_xlpm.x),   "error:右侧选项执行失败:" &amp; _xlpm.cellAddress,
               TRUE,             "ok")
)</f>
        <v>ok</v>
      </c>
      <c r="L424" t="str" cm="1">
        <f t="array" ref="L424">IFERROR(_xlfn._xlws.SORT(
    _xlfn.UNIQUE(
        TRANSPOSE(
            _xlfn.FILTERXML("&lt;select&gt;&lt;x&gt;"&amp;SUBSTITUTE(选规格[[#This Row],[规格选项表]],",","&lt;/x&gt;&lt;x&gt;") &amp;"&lt;/x&gt;&lt;/select&gt;","//x")
        )
    )
),"无合适【规格】选项,请清除【CPU】或【内存】后再试")</f>
        <v>GPU计算型GN8</v>
      </c>
    </row>
    <row r="425" spans="1:19">
      <c r="A425" t="s">
        <v>66</v>
      </c>
      <c r="B425" t="s">
        <v>1879</v>
      </c>
      <c r="C425" s="21" t="s">
        <v>2572</v>
      </c>
      <c r="D425" s="21">
        <v>14</v>
      </c>
      <c r="E425" s="21"/>
      <c r="F425" s="21" t="str">
        <f t="shared" si="6"/>
        <v>选规格!$L$425#</v>
      </c>
      <c r="G425" s="21" t="str" cm="1">
        <f t="array" ref="G425">_xlfn.LET(_xlpm.x, L426,
         _xlpm.cellAddress, "【 选规格!" &amp; ADDRESS(ROW(选规格[[#This Row],[自检]]),COLUMN(选规格[[#This Row],[自检]])) &amp; "】",
         _xlfn.IFS(ISBLANK(_xlpm.x),   "error:右侧选项不足:" &amp;  _xlpm.cellAddress,
               ISERROR(_xlpm.x),   "error:右侧选项执行失败:" &amp; _xlpm.cellAddress,
               TRUE,             "ok")
)</f>
        <v>ok</v>
      </c>
      <c r="L425" t="str" cm="1">
        <f t="array" ref="L425">IFERROR(_xlfn._xlws.SORT(
    _xlfn.UNIQUE(
        TRANSPOSE(
            _xlfn.FILTERXML("&lt;select&gt;&lt;x&gt;"&amp;SUBSTITUTE(选规格[[#This Row],[规格选项表]],",","&lt;/x&gt;&lt;x&gt;") &amp;"&lt;/x&gt;&lt;/select&gt;","//x")
        )
    )
),"无合适【规格】选项,请清除【CPU】或【内存】后再试")</f>
        <v>GPU计算型GN8</v>
      </c>
    </row>
    <row r="426" spans="1:19">
      <c r="A426" t="s">
        <v>66</v>
      </c>
      <c r="B426" t="s">
        <v>1879</v>
      </c>
      <c r="C426" s="21" t="s">
        <v>3475</v>
      </c>
      <c r="D426" s="21">
        <v>10</v>
      </c>
      <c r="E426" s="21"/>
      <c r="F426" s="21" t="str">
        <f t="shared" si="6"/>
        <v>选规格!$L$426#</v>
      </c>
      <c r="G426" s="21" t="str" cm="1">
        <f t="array" ref="G426">_xlfn.LET(_xlpm.x, L427,
         _xlpm.cellAddress, "【 选规格!" &amp; ADDRESS(ROW(选规格[[#This Row],[自检]]),COLUMN(选规格[[#This Row],[自检]])) &amp; "】",
         _xlfn.IFS(ISBLANK(_xlpm.x),   "error:右侧选项不足:" &amp;  _xlpm.cellAddress,
               ISERROR(_xlpm.x),   "error:右侧选项执行失败:" &amp; _xlpm.cellAddress,
               TRUE,             "ok")
)</f>
        <v>ok</v>
      </c>
      <c r="L426" t="str" cm="1">
        <f t="array" ref="L426:N426">IFERROR(_xlfn._xlws.SORT(
    _xlfn.UNIQUE(
        TRANSPOSE(
            _xlfn.FILTERXML("&lt;select&gt;&lt;x&gt;"&amp;SUBSTITUTE(选规格[[#This Row],[规格选项表]],",","&lt;/x&gt;&lt;x&gt;") &amp;"&lt;/x&gt;&lt;/select&gt;","//x")
        )
    )
),"无合适【规格】选项,请清除【CPU】或【内存】后再试")</f>
        <v>GPU计算型GN7</v>
      </c>
      <c r="M426" t="str">
        <v>GPU计算型GN10Xp</v>
      </c>
      <c r="N426" t="str">
        <v>FPGA加速型FX4</v>
      </c>
    </row>
    <row r="427" spans="1:19">
      <c r="A427" t="s">
        <v>66</v>
      </c>
      <c r="B427" t="s">
        <v>1879</v>
      </c>
      <c r="C427" s="21" t="s">
        <v>3477</v>
      </c>
      <c r="D427" s="21">
        <v>20</v>
      </c>
      <c r="E427" s="21"/>
      <c r="F427" s="21" t="str">
        <f t="shared" si="6"/>
        <v>选规格!$L$427#</v>
      </c>
      <c r="G427" s="21" t="str" cm="1">
        <f t="array" ref="G427">_xlfn.LET(_xlpm.x, L428,
         _xlpm.cellAddress, "【 选规格!" &amp; ADDRESS(ROW(选规格[[#This Row],[自检]]),COLUMN(选规格[[#This Row],[自检]])) &amp; "】",
         _xlfn.IFS(ISBLANK(_xlpm.x),   "error:右侧选项不足:" &amp;  _xlpm.cellAddress,
               ISERROR(_xlpm.x),   "error:右侧选项执行失败:" &amp; _xlpm.cellAddress,
               TRUE,             "ok")
)</f>
        <v>ok</v>
      </c>
      <c r="L427" t="str" cm="1">
        <f t="array" ref="L427:M427">IFERROR(_xlfn._xlws.SORT(
    _xlfn.UNIQUE(
        TRANSPOSE(
            _xlfn.FILTERXML("&lt;select&gt;&lt;x&gt;"&amp;SUBSTITUTE(选规格[[#This Row],[规格选项表]],",","&lt;/x&gt;&lt;x&gt;") &amp;"&lt;/x&gt;&lt;/select&gt;","//x")
        )
    )
),"无合适【规格】选项,请清除【CPU】或【内存】后再试")</f>
        <v>GPU计算型GN7</v>
      </c>
      <c r="M427" t="str">
        <v>GPU计算型GN10Xp</v>
      </c>
    </row>
    <row r="428" spans="1:19">
      <c r="A428" t="s">
        <v>66</v>
      </c>
      <c r="B428" t="s">
        <v>1879</v>
      </c>
      <c r="C428" s="21" t="s">
        <v>3477</v>
      </c>
      <c r="D428" s="21">
        <v>40</v>
      </c>
      <c r="E428" s="21"/>
      <c r="F428" s="21" t="str">
        <f t="shared" si="6"/>
        <v>选规格!$L$428#</v>
      </c>
      <c r="G428" s="21" t="str" cm="1">
        <f t="array" ref="G428">_xlfn.LET(_xlpm.x, L429,
         _xlpm.cellAddress, "【 选规格!" &amp; ADDRESS(ROW(选规格[[#This Row],[自检]]),COLUMN(选规格[[#This Row],[自检]])) &amp; "】",
         _xlfn.IFS(ISBLANK(_xlpm.x),   "error:右侧选项不足:" &amp;  _xlpm.cellAddress,
               ISERROR(_xlpm.x),   "error:右侧选项执行失败:" &amp; _xlpm.cellAddress,
               TRUE,             "ok")
)</f>
        <v>ok</v>
      </c>
      <c r="L428" t="str" cm="1">
        <f t="array" ref="L428:M428">IFERROR(_xlfn._xlws.SORT(
    _xlfn.UNIQUE(
        TRANSPOSE(
            _xlfn.FILTERXML("&lt;select&gt;&lt;x&gt;"&amp;SUBSTITUTE(选规格[[#This Row],[规格选项表]],",","&lt;/x&gt;&lt;x&gt;") &amp;"&lt;/x&gt;&lt;/select&gt;","//x")
        )
    )
),"无合适【规格】选项,请清除【CPU】或【内存】后再试")</f>
        <v>GPU计算型GN7</v>
      </c>
      <c r="M428" t="str">
        <v>GPU计算型GN10Xp</v>
      </c>
    </row>
    <row r="429" spans="1:19">
      <c r="A429" t="s">
        <v>66</v>
      </c>
      <c r="B429" t="s">
        <v>1879</v>
      </c>
      <c r="C429" s="21" t="s">
        <v>2593</v>
      </c>
      <c r="D429" s="21">
        <v>36</v>
      </c>
      <c r="E429" s="21"/>
      <c r="F429" s="21" t="str">
        <f t="shared" si="6"/>
        <v>选规格!$L$429#</v>
      </c>
      <c r="G429" s="21" t="str" cm="1">
        <f t="array" ref="G429">_xlfn.LET(_xlpm.x, L430,
         _xlpm.cellAddress, "【 选规格!" &amp; ADDRESS(ROW(选规格[[#This Row],[自检]]),COLUMN(选规格[[#This Row],[自检]])) &amp; "】",
         _xlfn.IFS(ISBLANK(_xlpm.x),   "error:右侧选项不足:" &amp;  _xlpm.cellAddress,
               ISERROR(_xlpm.x),   "error:右侧选项执行失败:" &amp; _xlpm.cellAddress,
               TRUE,             "ok")
)</f>
        <v>ok</v>
      </c>
      <c r="L429" t="str" cm="1">
        <f t="array" ref="L429">IFERROR(_xlfn._xlws.SORT(
    _xlfn.UNIQUE(
        TRANSPOSE(
            _xlfn.FILTERXML("&lt;select&gt;&lt;x&gt;"&amp;SUBSTITUTE(选规格[[#This Row],[规格选项表]],",","&lt;/x&gt;&lt;x&gt;") &amp;"&lt;/x&gt;&lt;/select&gt;","//x")
        )
    )
),"无合适【规格】选项,请清除【CPU】或【内存】后再试")</f>
        <v>GPU计算型GN10X</v>
      </c>
    </row>
    <row r="430" spans="1:19">
      <c r="A430" t="s">
        <v>66</v>
      </c>
      <c r="B430" t="s">
        <v>1879</v>
      </c>
      <c r="C430" s="21" t="s">
        <v>2604</v>
      </c>
      <c r="D430" s="21">
        <v>22</v>
      </c>
      <c r="E430" s="21"/>
      <c r="F430" s="21" t="str">
        <f t="shared" si="6"/>
        <v>选规格!$L$430#</v>
      </c>
      <c r="G430" s="21" t="str" cm="1">
        <f t="array" ref="G430">_xlfn.LET(_xlpm.x, L431,
         _xlpm.cellAddress, "【 选规格!" &amp; ADDRESS(ROW(选规格[[#This Row],[自检]]),COLUMN(选规格[[#This Row],[自检]])) &amp; "】",
         _xlfn.IFS(ISBLANK(_xlpm.x),   "error:右侧选项不足:" &amp;  _xlpm.cellAddress,
               ISERROR(_xlpm.x),   "error:右侧选项执行失败:" &amp; _xlpm.cellAddress,
               TRUE,             "ok")
)</f>
        <v>ok</v>
      </c>
      <c r="L430" t="str" cm="1">
        <f t="array" ref="L430">IFERROR(_xlfn._xlws.SORT(
    _xlfn.UNIQUE(
        TRANSPOSE(
            _xlfn.FILTERXML("&lt;select&gt;&lt;x&gt;"&amp;SUBSTITUTE(选规格[[#This Row],[规格选项表]],",","&lt;/x&gt;&lt;x&gt;") &amp;"&lt;/x&gt;&lt;/select&gt;","//x")
        )
    )
),"无合适【规格】选项,请清除【CPU】或【内存】后再试")</f>
        <v>FPGA加速型FX4</v>
      </c>
    </row>
    <row r="431" spans="1:19">
      <c r="A431" t="s">
        <v>66</v>
      </c>
      <c r="B431" t="s">
        <v>1879</v>
      </c>
      <c r="C431" s="21" t="s">
        <v>2604</v>
      </c>
      <c r="D431" s="21">
        <v>44</v>
      </c>
      <c r="E431" s="21"/>
      <c r="F431" s="21" t="str">
        <f t="shared" si="6"/>
        <v>选规格!$L$431#</v>
      </c>
      <c r="G431" s="21" t="str" cm="1">
        <f t="array" ref="G431">_xlfn.LET(_xlpm.x, L432,
         _xlpm.cellAddress, "【 选规格!" &amp; ADDRESS(ROW(选规格[[#This Row],[自检]]),COLUMN(选规格[[#This Row],[自检]])) &amp; "】",
         _xlfn.IFS(ISBLANK(_xlpm.x),   "error:右侧选项不足:" &amp;  _xlpm.cellAddress,
               ISERROR(_xlpm.x),   "error:右侧选项执行失败:" &amp; _xlpm.cellAddress,
               TRUE,             "ok")
)</f>
        <v>ok</v>
      </c>
      <c r="L431" t="str" cm="1">
        <f t="array" ref="L431">IFERROR(_xlfn._xlws.SORT(
    _xlfn.UNIQUE(
        TRANSPOSE(
            _xlfn.FILTERXML("&lt;select&gt;&lt;x&gt;"&amp;SUBSTITUTE(选规格[[#This Row],[规格选项表]],",","&lt;/x&gt;&lt;x&gt;") &amp;"&lt;/x&gt;&lt;/select&gt;","//x")
        )
    )
),"无合适【规格】选项,请清除【CPU】或【内存】后再试")</f>
        <v>FPGA加速型FX4</v>
      </c>
    </row>
    <row r="432" spans="1:19">
      <c r="A432" t="s">
        <v>66</v>
      </c>
      <c r="B432" t="s">
        <v>11</v>
      </c>
      <c r="C432" s="21" t="s">
        <v>3651</v>
      </c>
      <c r="D432" s="21">
        <v>96</v>
      </c>
      <c r="E432" s="21"/>
      <c r="F432" s="21" t="str">
        <f t="shared" si="6"/>
        <v>选规格!$L$432#</v>
      </c>
      <c r="G432" s="21" t="str" cm="1">
        <f t="array" ref="G432">_xlfn.LET(_xlpm.x, L433,
         _xlpm.cellAddress, "【 选规格!" &amp; ADDRESS(ROW(选规格[[#This Row],[自检]]),COLUMN(选规格[[#This Row],[自检]])) &amp; "】",
         _xlfn.IFS(ISBLANK(_xlpm.x),   "error:右侧选项不足:" &amp;  _xlpm.cellAddress,
               ISERROR(_xlpm.x),   "error:右侧选项执行失败:" &amp; _xlpm.cellAddress,
               TRUE,             "ok")
)</f>
        <v>ok</v>
      </c>
      <c r="L432" t="str" cm="1">
        <f t="array" ref="L432:O432">IFERROR(_xlfn._xlws.SORT(
    _xlfn.UNIQUE(
        TRANSPOSE(
            _xlfn.FILTERXML("&lt;select&gt;&lt;x&gt;"&amp;SUBSTITUTE(选规格[[#This Row],[规格选项表]],",","&lt;/x&gt;&lt;x&gt;") &amp;"&lt;/x&gt;&lt;/select&gt;","//x")
        )
    )
),"无合适【规格】选项,请清除【CPU】或【内存】后再试")</f>
        <v>高IO型黑石物理服务器BMI5</v>
      </c>
      <c r="M432" t="str">
        <v>标准型SA3</v>
      </c>
      <c r="N432" t="str">
        <v>大数据型黑石物理服务器BMD3s</v>
      </c>
      <c r="O432" t="str">
        <v>GPU型黑石物理服务器BMG5t</v>
      </c>
    </row>
    <row r="433" spans="1:41">
      <c r="A433" t="s">
        <v>66</v>
      </c>
      <c r="B433" t="s">
        <v>11</v>
      </c>
      <c r="C433" s="21" t="s">
        <v>3652</v>
      </c>
      <c r="D433" s="21">
        <v>16</v>
      </c>
      <c r="E433" s="21"/>
      <c r="F433" s="21" t="str">
        <f t="shared" si="6"/>
        <v>选规格!$L$433#</v>
      </c>
      <c r="G433" s="21" t="str" cm="1">
        <f t="array" ref="G433">_xlfn.LET(_xlpm.x, L434,
         _xlpm.cellAddress, "【 选规格!" &amp; ADDRESS(ROW(选规格[[#This Row],[自检]]),COLUMN(选规格[[#This Row],[自检]])) &amp; "】",
         _xlfn.IFS(ISBLANK(_xlpm.x),   "error:右侧选项不足:" &amp;  _xlpm.cellAddress,
               ISERROR(_xlpm.x),   "error:右侧选项执行失败:" &amp; _xlpm.cellAddress,
               TRUE,             "ok")
)</f>
        <v>ok</v>
      </c>
      <c r="L433" t="str" cm="1">
        <f t="array" ref="L433:AM433">IFERROR(_xlfn._xlws.SORT(
    _xlfn.UNIQUE(
        TRANSPOSE(
            _xlfn.FILTERXML("&lt;select&gt;&lt;x&gt;"&amp;SUBSTITUTE(选规格[[#This Row],[规格选项表]],",","&lt;/x&gt;&lt;x&gt;") &amp;"&lt;/x&gt;&lt;/select&gt;","//x")
        )
    )
),"无合适【规格】选项,请清除【CPU】或【内存】后再试")</f>
        <v>高IO型IT5</v>
      </c>
      <c r="M433" t="str">
        <v>高IO型IT3</v>
      </c>
      <c r="N433" t="str">
        <v>高IO型I3</v>
      </c>
      <c r="O433" t="str">
        <v>计算网络增强型CN3</v>
      </c>
      <c r="P433" t="str">
        <v>计算型C5</v>
      </c>
      <c r="Q433" t="str">
        <v>计算型C4</v>
      </c>
      <c r="R433" t="str">
        <v>计算型C3</v>
      </c>
      <c r="S433" t="str">
        <v>计算型C2</v>
      </c>
      <c r="T433" t="str">
        <v>标准网络优化型SN3ne</v>
      </c>
      <c r="U433" t="str">
        <v>标准存储增强型S5se</v>
      </c>
      <c r="V433" t="str">
        <v>标准型SA3</v>
      </c>
      <c r="W433" t="str">
        <v>标准型SA2</v>
      </c>
      <c r="X433" t="str">
        <v>标准型SA1</v>
      </c>
      <c r="Y433" t="str">
        <v>标准型S6</v>
      </c>
      <c r="Z433" t="str">
        <v>标准型S5</v>
      </c>
      <c r="AA433" t="str">
        <v>标准型S4</v>
      </c>
      <c r="AB433" t="str">
        <v>标准型S3</v>
      </c>
      <c r="AC433" t="str">
        <v>标准型S2</v>
      </c>
      <c r="AD433" t="str">
        <v>大数据型D3</v>
      </c>
      <c r="AE433" t="str">
        <v>大数据型D2</v>
      </c>
      <c r="AF433" t="str">
        <v>大数据型D1</v>
      </c>
      <c r="AG433" t="str">
        <v>内存型MA2</v>
      </c>
      <c r="AH433" t="str">
        <v>内存型M6</v>
      </c>
      <c r="AI433" t="str">
        <v>内存型M5</v>
      </c>
      <c r="AJ433" t="str">
        <v>内存型M4</v>
      </c>
      <c r="AK433" t="str">
        <v>内存型M3</v>
      </c>
      <c r="AL433" t="str">
        <v>内存型M2</v>
      </c>
      <c r="AM433" t="str">
        <v>GPU计算型GT4</v>
      </c>
    </row>
    <row r="434" spans="1:41">
      <c r="A434" t="s">
        <v>66</v>
      </c>
      <c r="B434" t="s">
        <v>11</v>
      </c>
      <c r="C434" s="21" t="s">
        <v>3654</v>
      </c>
      <c r="D434" s="21">
        <v>32</v>
      </c>
      <c r="E434" s="21"/>
      <c r="F434" s="21" t="str">
        <f t="shared" si="6"/>
        <v>选规格!$L$434#</v>
      </c>
      <c r="G434" s="21" t="str" cm="1">
        <f t="array" ref="G434">_xlfn.LET(_xlpm.x, L435,
         _xlpm.cellAddress, "【 选规格!" &amp; ADDRESS(ROW(选规格[[#This Row],[自检]]),COLUMN(选规格[[#This Row],[自检]])) &amp; "】",
         _xlfn.IFS(ISBLANK(_xlpm.x),   "error:右侧选项不足:" &amp;  _xlpm.cellAddress,
               ISERROR(_xlpm.x),   "error:右侧选项执行失败:" &amp; _xlpm.cellAddress,
               TRUE,             "ok")
)</f>
        <v>ok</v>
      </c>
      <c r="L434" t="str" cm="1">
        <f t="array" ref="L434:AO434">IFERROR(_xlfn._xlws.SORT(
    _xlfn.UNIQUE(
        TRANSPOSE(
            _xlfn.FILTERXML("&lt;select&gt;&lt;x&gt;"&amp;SUBSTITUTE(选规格[[#This Row],[规格选项表]],",","&lt;/x&gt;&lt;x&gt;") &amp;"&lt;/x&gt;&lt;/select&gt;","//x")
        )
    )
),"无合适【规格】选项,请清除【CPU】或【内存】后再试")</f>
        <v>高IO型IT5</v>
      </c>
      <c r="M434" t="str">
        <v>高IO型IT3</v>
      </c>
      <c r="N434" t="str">
        <v>高IO型I3</v>
      </c>
      <c r="O434" t="str">
        <v>计算网络增强型CN3</v>
      </c>
      <c r="P434" t="str">
        <v>计算型C5</v>
      </c>
      <c r="Q434" t="str">
        <v>计算型C4</v>
      </c>
      <c r="R434" t="str">
        <v>计算型C3</v>
      </c>
      <c r="S434" t="str">
        <v>计算型C2</v>
      </c>
      <c r="T434" t="str">
        <v>标准网络优化型SN3ne</v>
      </c>
      <c r="U434" t="str">
        <v>标准存储增强型S5se</v>
      </c>
      <c r="V434" t="str">
        <v>标准型SA3</v>
      </c>
      <c r="W434" t="str">
        <v>标准型SA2</v>
      </c>
      <c r="X434" t="str">
        <v>标准型SA1</v>
      </c>
      <c r="Y434" t="str">
        <v>标准型S6</v>
      </c>
      <c r="Z434" t="str">
        <v>标准型S5</v>
      </c>
      <c r="AA434" t="str">
        <v>标准型S4</v>
      </c>
      <c r="AB434" t="str">
        <v>标准型S3</v>
      </c>
      <c r="AC434" t="str">
        <v>标准型S2</v>
      </c>
      <c r="AD434" t="str">
        <v>大数据型D3</v>
      </c>
      <c r="AE434" t="str">
        <v>大数据型D2</v>
      </c>
      <c r="AF434" t="str">
        <v>大数据型D1</v>
      </c>
      <c r="AG434" t="str">
        <v>内存型MA2</v>
      </c>
      <c r="AH434" t="str">
        <v>内存型M6</v>
      </c>
      <c r="AI434" t="str">
        <v>内存型M5</v>
      </c>
      <c r="AJ434" t="str">
        <v>内存型M4</v>
      </c>
      <c r="AK434" t="str">
        <v>内存型M3</v>
      </c>
      <c r="AL434" t="str">
        <v>内存型M2</v>
      </c>
      <c r="AM434" t="str">
        <v>GPU计算型GT4</v>
      </c>
      <c r="AN434" t="str">
        <v>GPU计算型GN7</v>
      </c>
      <c r="AO434" t="str">
        <v>GPU推理型GI3X</v>
      </c>
    </row>
    <row r="435" spans="1:41">
      <c r="A435" t="s">
        <v>66</v>
      </c>
      <c r="B435" t="s">
        <v>11</v>
      </c>
      <c r="C435" s="21" t="s">
        <v>3656</v>
      </c>
      <c r="D435" s="21">
        <v>64</v>
      </c>
      <c r="E435" s="21"/>
      <c r="F435" s="21" t="str">
        <f t="shared" si="6"/>
        <v>选规格!$L$435#</v>
      </c>
      <c r="G435" s="21" t="str" cm="1">
        <f t="array" ref="G435">_xlfn.LET(_xlpm.x, L436,
         _xlpm.cellAddress, "【 选规格!" &amp; ADDRESS(ROW(选规格[[#This Row],[自检]]),COLUMN(选规格[[#This Row],[自检]])) &amp; "】",
         _xlfn.IFS(ISBLANK(_xlpm.x),   "error:右侧选项不足:" &amp;  _xlpm.cellAddress,
               ISERROR(_xlpm.x),   "error:右侧选项执行失败:" &amp; _xlpm.cellAddress,
               TRUE,             "ok")
)</f>
        <v>ok</v>
      </c>
      <c r="L435" t="str" cm="1">
        <f t="array" ref="L435:AD435">IFERROR(_xlfn._xlws.SORT(
    _xlfn.UNIQUE(
        TRANSPOSE(
            _xlfn.FILTERXML("&lt;select&gt;&lt;x&gt;"&amp;SUBSTITUTE(选规格[[#This Row],[规格选项表]],",","&lt;/x&gt;&lt;x&gt;") &amp;"&lt;/x&gt;&lt;/select&gt;","//x")
        )
    )
),"无合适【规格】选项,请清除【CPU】或【内存】后再试")</f>
        <v>高IO型IT5</v>
      </c>
      <c r="M435" t="str">
        <v>高IO型IT3</v>
      </c>
      <c r="N435" t="str">
        <v>高IO型I3</v>
      </c>
      <c r="O435" t="str">
        <v>计算型C5</v>
      </c>
      <c r="P435" t="str">
        <v>计算型C4</v>
      </c>
      <c r="Q435" t="str">
        <v>标准网络优化型SN3ne</v>
      </c>
      <c r="R435" t="str">
        <v>标准型SA3</v>
      </c>
      <c r="S435" t="str">
        <v>标准型SA2</v>
      </c>
      <c r="T435" t="str">
        <v>标准型SA1</v>
      </c>
      <c r="U435" t="str">
        <v>标准型S6</v>
      </c>
      <c r="V435" t="str">
        <v>标准型S5</v>
      </c>
      <c r="W435" t="str">
        <v>标准型S4</v>
      </c>
      <c r="X435" t="str">
        <v>标准型S3</v>
      </c>
      <c r="Y435" t="str">
        <v>大数据型D3</v>
      </c>
      <c r="Z435" t="str">
        <v>大数据型D2</v>
      </c>
      <c r="AA435" t="str">
        <v>内存型M6</v>
      </c>
      <c r="AB435" t="str">
        <v>内存型M5</v>
      </c>
      <c r="AC435" t="str">
        <v>内存型M4</v>
      </c>
      <c r="AD435" t="str">
        <v>内存型M3</v>
      </c>
    </row>
    <row r="436" spans="1:41">
      <c r="A436" t="s">
        <v>66</v>
      </c>
      <c r="B436" t="s">
        <v>11</v>
      </c>
      <c r="C436" s="21" t="s">
        <v>3429</v>
      </c>
      <c r="D436" s="21">
        <v>84</v>
      </c>
      <c r="E436" s="21"/>
      <c r="F436" s="21" t="str">
        <f t="shared" si="6"/>
        <v>选规格!$L$436#</v>
      </c>
      <c r="G436" s="21" t="str" cm="1">
        <f t="array" ref="G436">_xlfn.LET(_xlpm.x, L437,
         _xlpm.cellAddress, "【 选规格!" &amp; ADDRESS(ROW(选规格[[#This Row],[自检]]),COLUMN(选规格[[#This Row],[自检]])) &amp; "】",
         _xlfn.IFS(ISBLANK(_xlpm.x),   "error:右侧选项不足:" &amp;  _xlpm.cellAddress,
               ISERROR(_xlpm.x),   "error:右侧选项执行失败:" &amp; _xlpm.cellAddress,
               TRUE,             "ok")
)</f>
        <v>ok</v>
      </c>
      <c r="L436" t="str" cm="1">
        <f t="array" ref="L436:M436">IFERROR(_xlfn._xlws.SORT(
    _xlfn.UNIQUE(
        TRANSPOSE(
            _xlfn.FILTERXML("&lt;select&gt;&lt;x&gt;"&amp;SUBSTITUTE(选规格[[#This Row],[规格选项表]],",","&lt;/x&gt;&lt;x&gt;") &amp;"&lt;/x&gt;&lt;/select&gt;","//x")
        )
    )
),"无合适【规格】选项,请清除【CPU】或【内存】后再试")</f>
        <v>高IO型IT5</v>
      </c>
      <c r="M436" t="str">
        <v>大数据型D3</v>
      </c>
    </row>
    <row r="437" spans="1:41">
      <c r="A437" t="s">
        <v>66</v>
      </c>
      <c r="B437" t="s">
        <v>11</v>
      </c>
      <c r="C437" s="21" t="s">
        <v>3657</v>
      </c>
      <c r="D437" s="21">
        <v>8</v>
      </c>
      <c r="E437" s="21"/>
      <c r="F437" s="21" t="str">
        <f t="shared" si="6"/>
        <v>选规格!$L$437#</v>
      </c>
      <c r="G437" s="21" t="str" cm="1">
        <f t="array" ref="G437">_xlfn.LET(_xlpm.x, L438,
         _xlpm.cellAddress, "【 选规格!" &amp; ADDRESS(ROW(选规格[[#This Row],[自检]]),COLUMN(选规格[[#This Row],[自检]])) &amp; "】",
         _xlfn.IFS(ISBLANK(_xlpm.x),   "error:右侧选项不足:" &amp;  _xlpm.cellAddress,
               ISERROR(_xlpm.x),   "error:右侧选项执行失败:" &amp; _xlpm.cellAddress,
               TRUE,             "ok")
)</f>
        <v>ok</v>
      </c>
      <c r="L437" t="str" cm="1">
        <f t="array" ref="L437:AM437">IFERROR(_xlfn._xlws.SORT(
    _xlfn.UNIQUE(
        TRANSPOSE(
            _xlfn.FILTERXML("&lt;select&gt;&lt;x&gt;"&amp;SUBSTITUTE(选规格[[#This Row],[规格选项表]],",","&lt;/x&gt;&lt;x&gt;") &amp;"&lt;/x&gt;&lt;/select&gt;","//x")
        )
    )
),"无合适【规格】选项,请清除【CPU】或【内存】后再试")</f>
        <v>高IO型I3</v>
      </c>
      <c r="M437" t="str">
        <v>计算网络增强型CN3</v>
      </c>
      <c r="N437" t="str">
        <v>计算型C5</v>
      </c>
      <c r="O437" t="str">
        <v>计算型C4</v>
      </c>
      <c r="P437" t="str">
        <v>计算型C3</v>
      </c>
      <c r="Q437" t="str">
        <v>计算型C2</v>
      </c>
      <c r="R437" t="str">
        <v>标准网络优化型SN3ne</v>
      </c>
      <c r="S437" t="str">
        <v>标准存储增强型S5se</v>
      </c>
      <c r="T437" t="str">
        <v>标准型SA3</v>
      </c>
      <c r="U437" t="str">
        <v>标准型SA2</v>
      </c>
      <c r="V437" t="str">
        <v>标准型SA1</v>
      </c>
      <c r="W437" t="str">
        <v>标准型S6</v>
      </c>
      <c r="X437" t="str">
        <v>标准型S5</v>
      </c>
      <c r="Y437" t="str">
        <v>标准型S4</v>
      </c>
      <c r="Z437" t="str">
        <v>标准型S3</v>
      </c>
      <c r="AA437" t="str">
        <v>标准型S2</v>
      </c>
      <c r="AB437" t="str">
        <v>大数据型D3</v>
      </c>
      <c r="AC437" t="str">
        <v>大数据型D2</v>
      </c>
      <c r="AD437" t="str">
        <v>大数据型D1</v>
      </c>
      <c r="AE437" t="str">
        <v>内存型MA2</v>
      </c>
      <c r="AF437" t="str">
        <v>内存型M6</v>
      </c>
      <c r="AG437" t="str">
        <v>内存型M5</v>
      </c>
      <c r="AH437" t="str">
        <v>内存型M4</v>
      </c>
      <c r="AI437" t="str">
        <v>内存型M3</v>
      </c>
      <c r="AJ437" t="str">
        <v>内存型M2</v>
      </c>
      <c r="AK437" t="str">
        <v>GPU计算型GN7</v>
      </c>
      <c r="AL437" t="str">
        <v>GPU计算型GN6S</v>
      </c>
      <c r="AM437" t="str">
        <v>GPU计算型GN10X</v>
      </c>
    </row>
    <row r="438" spans="1:41">
      <c r="A438" t="s">
        <v>66</v>
      </c>
      <c r="B438" t="s">
        <v>11</v>
      </c>
      <c r="C438" s="21" t="s">
        <v>3658</v>
      </c>
      <c r="D438" s="21">
        <v>24</v>
      </c>
      <c r="E438" s="21"/>
      <c r="F438" s="21" t="str">
        <f t="shared" si="6"/>
        <v>选规格!$L$438#</v>
      </c>
      <c r="G438" s="21" t="str" cm="1">
        <f t="array" ref="G438">_xlfn.LET(_xlpm.x, L439,
         _xlpm.cellAddress, "【 选规格!" &amp; ADDRESS(ROW(选规格[[#This Row],[自检]]),COLUMN(选规格[[#This Row],[自检]])) &amp; "】",
         _xlfn.IFS(ISBLANK(_xlpm.x),   "error:右侧选项不足:" &amp;  _xlpm.cellAddress,
               ISERROR(_xlpm.x),   "error:右侧选项执行失败:" &amp; _xlpm.cellAddress,
               TRUE,             "ok")
)</f>
        <v>ok</v>
      </c>
      <c r="L438" t="str" cm="1">
        <f t="array" ref="L438:U438">IFERROR(_xlfn._xlws.SORT(
    _xlfn.UNIQUE(
        TRANSPOSE(
            _xlfn.FILTERXML("&lt;select&gt;&lt;x&gt;"&amp;SUBSTITUTE(选规格[[#This Row],[规格选项表]],",","&lt;/x&gt;&lt;x&gt;") &amp;"&lt;/x&gt;&lt;/select&gt;","//x")
        )
    )
),"无合适【规格】选项,请清除【CPU】或【内存】后再试")</f>
        <v>高IO型I3</v>
      </c>
      <c r="M438" t="str">
        <v>标准网络优化型SN3ne</v>
      </c>
      <c r="N438" t="str">
        <v>标准型S5</v>
      </c>
      <c r="O438" t="str">
        <v>标准型S4</v>
      </c>
      <c r="P438" t="str">
        <v>标准型S3</v>
      </c>
      <c r="Q438" t="str">
        <v>标准型S2</v>
      </c>
      <c r="R438" t="str">
        <v>大数据型D2</v>
      </c>
      <c r="S438" t="str">
        <v>大数据型D1</v>
      </c>
      <c r="T438" t="str">
        <v>内存型M4</v>
      </c>
      <c r="U438" t="str">
        <v>内存型M2</v>
      </c>
    </row>
    <row r="439" spans="1:41">
      <c r="A439" t="s">
        <v>66</v>
      </c>
      <c r="B439" t="s">
        <v>11</v>
      </c>
      <c r="C439" s="21" t="s">
        <v>3496</v>
      </c>
      <c r="D439" s="21">
        <v>76</v>
      </c>
      <c r="E439" s="21"/>
      <c r="F439" s="21" t="str">
        <f t="shared" si="6"/>
        <v>选规格!$L$439#</v>
      </c>
      <c r="G439" s="21" t="str" cm="1">
        <f t="array" ref="G439">_xlfn.LET(_xlpm.x, L440,
         _xlpm.cellAddress, "【 选规格!" &amp; ADDRESS(ROW(选规格[[#This Row],[自检]]),COLUMN(选规格[[#This Row],[自检]])) &amp; "】",
         _xlfn.IFS(ISBLANK(_xlpm.x),   "error:右侧选项不足:" &amp;  _xlpm.cellAddress,
               ISERROR(_xlpm.x),   "error:右侧选项执行失败:" &amp; _xlpm.cellAddress,
               TRUE,             "ok")
)</f>
        <v>ok</v>
      </c>
      <c r="L439" t="str" cm="1">
        <f t="array" ref="L439:O439">IFERROR(_xlfn._xlws.SORT(
    _xlfn.UNIQUE(
        TRANSPOSE(
            _xlfn.FILTERXML("&lt;select&gt;&lt;x&gt;"&amp;SUBSTITUTE(选规格[[#This Row],[规格选项表]],",","&lt;/x&gt;&lt;x&gt;") &amp;"&lt;/x&gt;&lt;/select&gt;","//x")
        )
    )
),"无合适【规格】选项,请清除【CPU】或【内存】后再试")</f>
        <v>高IO型I3</v>
      </c>
      <c r="M439" t="str">
        <v>标准网络优化型SN3ne</v>
      </c>
      <c r="N439" t="str">
        <v>标准型S4</v>
      </c>
      <c r="O439" t="str">
        <v>大数据型D2</v>
      </c>
    </row>
    <row r="440" spans="1:41">
      <c r="A440" t="s">
        <v>66</v>
      </c>
      <c r="B440" t="s">
        <v>11</v>
      </c>
      <c r="C440" s="21" t="s">
        <v>3660</v>
      </c>
      <c r="D440" s="21">
        <v>4</v>
      </c>
      <c r="E440" s="21"/>
      <c r="F440" s="21" t="str">
        <f t="shared" si="6"/>
        <v>选规格!$L$440#</v>
      </c>
      <c r="G440" s="21" t="str" cm="1">
        <f t="array" ref="G440">_xlfn.LET(_xlpm.x, L441,
         _xlpm.cellAddress, "【 选规格!" &amp; ADDRESS(ROW(选规格[[#This Row],[自检]]),COLUMN(选规格[[#This Row],[自检]])) &amp; "】",
         _xlfn.IFS(ISBLANK(_xlpm.x),   "error:右侧选项不足:" &amp;  _xlpm.cellAddress,
               ISERROR(_xlpm.x),   "error:右侧选项执行失败:" &amp; _xlpm.cellAddress,
               TRUE,             "ok")
)</f>
        <v>ok</v>
      </c>
      <c r="L440" t="str" cm="1">
        <f t="array" ref="L440:AG440">IFERROR(_xlfn._xlws.SORT(
    _xlfn.UNIQUE(
        TRANSPOSE(
            _xlfn.FILTERXML("&lt;select&gt;&lt;x&gt;"&amp;SUBSTITUTE(选规格[[#This Row],[规格选项表]],",","&lt;/x&gt;&lt;x&gt;") &amp;"&lt;/x&gt;&lt;/select&gt;","//x")
        )
    )
),"无合适【规格】选项,请清除【CPU】或【内存】后再试")</f>
        <v>计算网络增强型CN3</v>
      </c>
      <c r="M440" t="str">
        <v>计算型C5</v>
      </c>
      <c r="N440" t="str">
        <v>计算型C4</v>
      </c>
      <c r="O440" t="str">
        <v>计算型C3</v>
      </c>
      <c r="P440" t="str">
        <v>计算型C2</v>
      </c>
      <c r="Q440" t="str">
        <v>标准网络优化型SN3ne</v>
      </c>
      <c r="R440" t="str">
        <v>标准型SA3</v>
      </c>
      <c r="S440" t="str">
        <v>标准型SA2</v>
      </c>
      <c r="T440" t="str">
        <v>标准型SA1</v>
      </c>
      <c r="U440" t="str">
        <v>标准型S6</v>
      </c>
      <c r="V440" t="str">
        <v>标准型S5</v>
      </c>
      <c r="W440" t="str">
        <v>标准型S4</v>
      </c>
      <c r="X440" t="str">
        <v>标准型S3</v>
      </c>
      <c r="Y440" t="str">
        <v>标准型S2</v>
      </c>
      <c r="Z440" t="str">
        <v>内存型MA2</v>
      </c>
      <c r="AA440" t="str">
        <v>内存型M6</v>
      </c>
      <c r="AB440" t="str">
        <v>内存型M5</v>
      </c>
      <c r="AC440" t="str">
        <v>内存型M4</v>
      </c>
      <c r="AD440" t="str">
        <v>内存型M3</v>
      </c>
      <c r="AE440" t="str">
        <v>内存型M2</v>
      </c>
      <c r="AF440" t="str">
        <v>GPU计算型GN7</v>
      </c>
      <c r="AG440" t="str">
        <v>GPU计算型GN6S</v>
      </c>
    </row>
    <row r="441" spans="1:41">
      <c r="A441" t="s">
        <v>66</v>
      </c>
      <c r="B441" t="s">
        <v>11</v>
      </c>
      <c r="C441" s="21" t="s">
        <v>3662</v>
      </c>
      <c r="D441" s="21">
        <v>2</v>
      </c>
      <c r="E441" s="21"/>
      <c r="F441" s="21" t="str">
        <f t="shared" si="6"/>
        <v>选规格!$L$441#</v>
      </c>
      <c r="G441" s="21" t="str" cm="1">
        <f t="array" ref="G441">_xlfn.LET(_xlpm.x, L442,
         _xlpm.cellAddress, "【 选规格!" &amp; ADDRESS(ROW(选规格[[#This Row],[自检]]),COLUMN(选规格[[#This Row],[自检]])) &amp; "】",
         _xlfn.IFS(ISBLANK(_xlpm.x),   "error:右侧选项不足:" &amp;  _xlpm.cellAddress,
               ISERROR(_xlpm.x),   "error:右侧选项执行失败:" &amp; _xlpm.cellAddress,
               TRUE,             "ok")
)</f>
        <v>ok</v>
      </c>
      <c r="L441" t="str" cm="1">
        <f t="array" ref="L441:AA441">IFERROR(_xlfn._xlws.SORT(
    _xlfn.UNIQUE(
        TRANSPOSE(
            _xlfn.FILTERXML("&lt;select&gt;&lt;x&gt;"&amp;SUBSTITUTE(选规格[[#This Row],[规格选项表]],",","&lt;/x&gt;&lt;x&gt;") &amp;"&lt;/x&gt;&lt;/select&gt;","//x")
        )
    )
),"无合适【规格】选项,请清除【CPU】或【内存】后再试")</f>
        <v>计算型C5</v>
      </c>
      <c r="M441" t="str">
        <v>计算型C4</v>
      </c>
      <c r="N441" t="str">
        <v>标准网络优化型SN3ne</v>
      </c>
      <c r="O441" t="str">
        <v>标准型SA3</v>
      </c>
      <c r="P441" t="str">
        <v>标准型SA2</v>
      </c>
      <c r="Q441" t="str">
        <v>标准型SA1</v>
      </c>
      <c r="R441" t="str">
        <v>标准型S6</v>
      </c>
      <c r="S441" t="str">
        <v>标准型S5</v>
      </c>
      <c r="T441" t="str">
        <v>标准型S4</v>
      </c>
      <c r="U441" t="str">
        <v>标准型S3</v>
      </c>
      <c r="V441" t="str">
        <v>标准型S2</v>
      </c>
      <c r="W441" t="str">
        <v>内存型M6</v>
      </c>
      <c r="X441" t="str">
        <v>内存型M5</v>
      </c>
      <c r="Y441" t="str">
        <v>内存型M4</v>
      </c>
      <c r="Z441" t="str">
        <v>内存型M3</v>
      </c>
      <c r="AA441" t="str">
        <v>内存型M2</v>
      </c>
    </row>
    <row r="442" spans="1:41">
      <c r="A442" t="s">
        <v>66</v>
      </c>
      <c r="B442" t="s">
        <v>11</v>
      </c>
      <c r="C442" s="21" t="s">
        <v>3663</v>
      </c>
      <c r="D442" s="21">
        <v>48</v>
      </c>
      <c r="E442" s="21"/>
      <c r="F442" s="21" t="str">
        <f t="shared" si="6"/>
        <v>选规格!$L$442#</v>
      </c>
      <c r="G442" s="21" t="str" cm="1">
        <f t="array" ref="G442">_xlfn.LET(_xlpm.x, L443,
         _xlpm.cellAddress, "【 选规格!" &amp; ADDRESS(ROW(选规格[[#This Row],[自检]]),COLUMN(选规格[[#This Row],[自检]])) &amp; "】",
         _xlfn.IFS(ISBLANK(_xlpm.x),   "error:右侧选项不足:" &amp;  _xlpm.cellAddress,
               ISERROR(_xlpm.x),   "error:右侧选项执行失败:" &amp; _xlpm.cellAddress,
               TRUE,             "ok")
)</f>
        <v>ok</v>
      </c>
      <c r="L442" t="str" cm="1">
        <f t="array" ref="L442:V442">IFERROR(_xlfn._xlws.SORT(
    _xlfn.UNIQUE(
        TRANSPOSE(
            _xlfn.FILTERXML("&lt;select&gt;&lt;x&gt;"&amp;SUBSTITUTE(选规格[[#This Row],[规格选项表]],",","&lt;/x&gt;&lt;x&gt;") &amp;"&lt;/x&gt;&lt;/select&gt;","//x")
        )
    )
),"无合适【规格】选项,请清除【CPU】或【内存】后再试")</f>
        <v>计算型C5</v>
      </c>
      <c r="M442" t="str">
        <v>标准网络优化型SN3ne</v>
      </c>
      <c r="N442" t="str">
        <v>标准型SA3</v>
      </c>
      <c r="O442" t="str">
        <v>标准型SA2</v>
      </c>
      <c r="P442" t="str">
        <v>标准型S6</v>
      </c>
      <c r="Q442" t="str">
        <v>标准型S5</v>
      </c>
      <c r="R442" t="str">
        <v>标准型S4</v>
      </c>
      <c r="S442" t="str">
        <v>标准型S3</v>
      </c>
      <c r="T442" t="str">
        <v>大数据型D2</v>
      </c>
      <c r="U442" t="str">
        <v>内存型MA2</v>
      </c>
      <c r="V442" t="str">
        <v>内存型M2</v>
      </c>
    </row>
    <row r="443" spans="1:41">
      <c r="A443" t="s">
        <v>66</v>
      </c>
      <c r="B443" t="s">
        <v>11</v>
      </c>
      <c r="C443" s="21" t="s">
        <v>2221</v>
      </c>
      <c r="D443" s="21">
        <v>52</v>
      </c>
      <c r="E443" s="21"/>
      <c r="F443" s="21" t="str">
        <f t="shared" si="6"/>
        <v>选规格!$L$443#</v>
      </c>
      <c r="G443" s="21" t="str" cm="1">
        <f t="array" ref="G443">_xlfn.LET(_xlpm.x, L444,
         _xlpm.cellAddress, "【 选规格!" &amp; ADDRESS(ROW(选规格[[#This Row],[自检]]),COLUMN(选规格[[#This Row],[自检]])) &amp; "】",
         _xlfn.IFS(ISBLANK(_xlpm.x),   "error:右侧选项不足:" &amp;  _xlpm.cellAddress,
               ISERROR(_xlpm.x),   "error:右侧选项执行失败:" &amp; _xlpm.cellAddress,
               TRUE,             "ok")
)</f>
        <v>ok</v>
      </c>
      <c r="L443" t="str" cm="1">
        <f t="array" ref="L443">IFERROR(_xlfn._xlws.SORT(
    _xlfn.UNIQUE(
        TRANSPOSE(
            _xlfn.FILTERXML("&lt;select&gt;&lt;x&gt;"&amp;SUBSTITUTE(选规格[[#This Row],[规格选项表]],",","&lt;/x&gt;&lt;x&gt;") &amp;"&lt;/x&gt;&lt;/select&gt;","//x")
        )
    )
),"无合适【规格】选项,请清除【CPU】或【内存】后再试")</f>
        <v>计算型C5</v>
      </c>
    </row>
    <row r="444" spans="1:41">
      <c r="A444" t="s">
        <v>66</v>
      </c>
      <c r="B444" t="s">
        <v>11</v>
      </c>
      <c r="C444" s="21" t="s">
        <v>2221</v>
      </c>
      <c r="D444" s="21">
        <v>104</v>
      </c>
      <c r="E444" s="21"/>
      <c r="F444" s="21" t="str">
        <f t="shared" si="6"/>
        <v>选规格!$L$444#</v>
      </c>
      <c r="G444" s="21" t="str" cm="1">
        <f t="array" ref="G444">_xlfn.LET(_xlpm.x, L445,
         _xlpm.cellAddress, "【 选规格!" &amp; ADDRESS(ROW(选规格[[#This Row],[自检]]),COLUMN(选规格[[#This Row],[自检]])) &amp; "】",
         _xlfn.IFS(ISBLANK(_xlpm.x),   "error:右侧选项不足:" &amp;  _xlpm.cellAddress,
               ISERROR(_xlpm.x),   "error:右侧选项执行失败:" &amp; _xlpm.cellAddress,
               TRUE,             "ok")
)</f>
        <v>ok</v>
      </c>
      <c r="L444" t="str" cm="1">
        <f t="array" ref="L444">IFERROR(_xlfn._xlws.SORT(
    _xlfn.UNIQUE(
        TRANSPOSE(
            _xlfn.FILTERXML("&lt;select&gt;&lt;x&gt;"&amp;SUBSTITUTE(选规格[[#This Row],[规格选项表]],",","&lt;/x&gt;&lt;x&gt;") &amp;"&lt;/x&gt;&lt;/select&gt;","//x")
        )
    )
),"无合适【规格】选项,请清除【CPU】或【内存】后再试")</f>
        <v>计算型C5</v>
      </c>
    </row>
    <row r="445" spans="1:41">
      <c r="A445" t="s">
        <v>66</v>
      </c>
      <c r="B445" t="s">
        <v>11</v>
      </c>
      <c r="C445" s="21" t="s">
        <v>3664</v>
      </c>
      <c r="D445" s="21">
        <v>1</v>
      </c>
      <c r="E445" s="21"/>
      <c r="F445" s="21" t="str">
        <f t="shared" si="6"/>
        <v>选规格!$L$445#</v>
      </c>
      <c r="G445" s="21" t="str" cm="1">
        <f t="array" ref="G445">_xlfn.LET(_xlpm.x, L446,
         _xlpm.cellAddress, "【 选规格!" &amp; ADDRESS(ROW(选规格[[#This Row],[自检]]),COLUMN(选规格[[#This Row],[自检]])) &amp; "】",
         _xlfn.IFS(ISBLANK(_xlpm.x),   "error:右侧选项不足:" &amp;  _xlpm.cellAddress,
               ISERROR(_xlpm.x),   "error:右侧选项执行失败:" &amp; _xlpm.cellAddress,
               TRUE,             "ok")
)</f>
        <v>ok</v>
      </c>
      <c r="L445" t="str" cm="1">
        <f t="array" ref="L445:Z445">IFERROR(_xlfn._xlws.SORT(
    _xlfn.UNIQUE(
        TRANSPOSE(
            _xlfn.FILTERXML("&lt;select&gt;&lt;x&gt;"&amp;SUBSTITUTE(选规格[[#This Row],[规格选项表]],",","&lt;/x&gt;&lt;x&gt;") &amp;"&lt;/x&gt;&lt;/select&gt;","//x")
        )
    )
),"无合适【规格】选项,请清除【CPU】或【内存】后再试")</f>
        <v>标准网络优化型SN3ne</v>
      </c>
      <c r="M445" t="str">
        <v>标准型SA3</v>
      </c>
      <c r="N445" t="str">
        <v>标准型SA2</v>
      </c>
      <c r="O445" t="str">
        <v>标准型SA1</v>
      </c>
      <c r="P445" t="str">
        <v>标准型S6</v>
      </c>
      <c r="Q445" t="str">
        <v>标准型S5</v>
      </c>
      <c r="R445" t="str">
        <v>标准型S4</v>
      </c>
      <c r="S445" t="str">
        <v>标准型S3</v>
      </c>
      <c r="T445" t="str">
        <v>标准型S2</v>
      </c>
      <c r="U445" t="str">
        <v>内存型MA2</v>
      </c>
      <c r="V445" t="str">
        <v>内存型M6</v>
      </c>
      <c r="W445" t="str">
        <v>内存型M5</v>
      </c>
      <c r="X445" t="str">
        <v>内存型M4</v>
      </c>
      <c r="Y445" t="str">
        <v>内存型M3</v>
      </c>
      <c r="Z445" t="str">
        <v>内存型M2</v>
      </c>
    </row>
    <row r="446" spans="1:41">
      <c r="A446" t="s">
        <v>66</v>
      </c>
      <c r="B446" t="s">
        <v>11</v>
      </c>
      <c r="C446" s="21" t="s">
        <v>3665</v>
      </c>
      <c r="D446" s="21">
        <v>12</v>
      </c>
      <c r="E446" s="21"/>
      <c r="F446" s="21" t="str">
        <f t="shared" si="6"/>
        <v>选规格!$L$446#</v>
      </c>
      <c r="G446" s="21" t="str" cm="1">
        <f t="array" ref="G446">_xlfn.LET(_xlpm.x, L447,
         _xlpm.cellAddress, "【 选规格!" &amp; ADDRESS(ROW(选规格[[#This Row],[自检]]),COLUMN(选规格[[#This Row],[自检]])) &amp; "】",
         _xlfn.IFS(ISBLANK(_xlpm.x),   "error:右侧选项不足:" &amp;  _xlpm.cellAddress,
               ISERROR(_xlpm.x),   "error:右侧选项执行失败:" &amp; _xlpm.cellAddress,
               TRUE,             "ok")
)</f>
        <v>ok</v>
      </c>
      <c r="L446" t="str" cm="1">
        <f t="array" ref="L446:R446">IFERROR(_xlfn._xlws.SORT(
    _xlfn.UNIQUE(
        TRANSPOSE(
            _xlfn.FILTERXML("&lt;select&gt;&lt;x&gt;"&amp;SUBSTITUTE(选规格[[#This Row],[规格选项表]],",","&lt;/x&gt;&lt;x&gt;") &amp;"&lt;/x&gt;&lt;/select&gt;","//x")
        )
    )
),"无合适【规格】选项,请清除【CPU】或【内存】后再试")</f>
        <v>标准网络优化型SN3ne</v>
      </c>
      <c r="M446" t="str">
        <v>标准型S3</v>
      </c>
      <c r="N446" t="str">
        <v>标准型S2</v>
      </c>
      <c r="O446" t="str">
        <v>内存型M5</v>
      </c>
      <c r="P446" t="str">
        <v>内存型M4</v>
      </c>
      <c r="Q446" t="str">
        <v>内存型M3</v>
      </c>
      <c r="R446" t="str">
        <v>内存型M2</v>
      </c>
    </row>
    <row r="447" spans="1:41">
      <c r="A447" t="s">
        <v>66</v>
      </c>
      <c r="B447" t="s">
        <v>11</v>
      </c>
      <c r="C447" s="21" t="s">
        <v>3446</v>
      </c>
      <c r="D447" s="21">
        <v>72</v>
      </c>
      <c r="E447" s="21"/>
      <c r="F447" s="21" t="str">
        <f t="shared" si="6"/>
        <v>选规格!$L$447#</v>
      </c>
      <c r="G447" s="21" t="str" cm="1">
        <f t="array" ref="G447">_xlfn.LET(_xlpm.x, L448,
         _xlpm.cellAddress, "【 选规格!" &amp; ADDRESS(ROW(选规格[[#This Row],[自检]]),COLUMN(选规格[[#This Row],[自检]])) &amp; "】",
         _xlfn.IFS(ISBLANK(_xlpm.x),   "error:右侧选项不足:" &amp;  _xlpm.cellAddress,
               ISERROR(_xlpm.x),   "error:右侧选项执行失败:" &amp; _xlpm.cellAddress,
               TRUE,             "ok")
)</f>
        <v>ok</v>
      </c>
      <c r="L447" t="str" cm="1">
        <f t="array" ref="L447:O447">IFERROR(_xlfn._xlws.SORT(
    _xlfn.UNIQUE(
        TRANSPOSE(
            _xlfn.FILTERXML("&lt;select&gt;&lt;x&gt;"&amp;SUBSTITUTE(选规格[[#This Row],[规格选项表]],",","&lt;/x&gt;&lt;x&gt;") &amp;"&lt;/x&gt;&lt;/select&gt;","//x")
        )
    )
),"无合适【规格】选项,请清除【CPU】或【内存】后再试")</f>
        <v>标准网络优化型SN3ne</v>
      </c>
      <c r="M447" t="str">
        <v>标准型S4</v>
      </c>
      <c r="N447" t="str">
        <v>内存型M4</v>
      </c>
      <c r="O447" t="str">
        <v>GPU计算型GN10X</v>
      </c>
    </row>
    <row r="448" spans="1:41">
      <c r="A448" t="s">
        <v>66</v>
      </c>
      <c r="B448" t="s">
        <v>11</v>
      </c>
      <c r="C448" s="21" t="s">
        <v>2282</v>
      </c>
      <c r="D448" s="21">
        <v>68</v>
      </c>
      <c r="E448" s="21"/>
      <c r="F448" s="21" t="str">
        <f t="shared" si="6"/>
        <v>选规格!$L$448#</v>
      </c>
      <c r="G448" s="21" t="str" cm="1">
        <f t="array" ref="G448">_xlfn.LET(_xlpm.x, L449,
         _xlpm.cellAddress, "【 选规格!" &amp; ADDRESS(ROW(选规格[[#This Row],[自检]]),COLUMN(选规格[[#This Row],[自检]])) &amp; "】",
         _xlfn.IFS(ISBLANK(_xlpm.x),   "error:右侧选项不足:" &amp;  _xlpm.cellAddress,
               ISERROR(_xlpm.x),   "error:右侧选项执行失败:" &amp; _xlpm.cellAddress,
               TRUE,             "ok")
)</f>
        <v>ok</v>
      </c>
      <c r="L448" t="str" cm="1">
        <f t="array" ref="L448">IFERROR(_xlfn._xlws.SORT(
    _xlfn.UNIQUE(
        TRANSPOSE(
            _xlfn.FILTERXML("&lt;select&gt;&lt;x&gt;"&amp;SUBSTITUTE(选规格[[#This Row],[规格选项表]],",","&lt;/x&gt;&lt;x&gt;") &amp;"&lt;/x&gt;&lt;/select&gt;","//x")
        )
    )
),"无合适【规格】选项,请清除【CPU】或【内存】后再试")</f>
        <v>标准存储增强型S5se</v>
      </c>
    </row>
    <row r="449" spans="1:18">
      <c r="A449" t="s">
        <v>66</v>
      </c>
      <c r="B449" t="s">
        <v>11</v>
      </c>
      <c r="C449" s="21" t="s">
        <v>3666</v>
      </c>
      <c r="D449" s="21">
        <v>80</v>
      </c>
      <c r="E449" s="21"/>
      <c r="F449" s="21" t="str">
        <f t="shared" si="6"/>
        <v>选规格!$L$449#</v>
      </c>
      <c r="G449" s="21" t="str" cm="1">
        <f t="array" ref="G449">_xlfn.LET(_xlpm.x, L450,
         _xlpm.cellAddress, "【 选规格!" &amp; ADDRESS(ROW(选规格[[#This Row],[自检]]),COLUMN(选规格[[#This Row],[自检]])) &amp; "】",
         _xlfn.IFS(ISBLANK(_xlpm.x),   "error:右侧选项不足:" &amp;  _xlpm.cellAddress,
               ISERROR(_xlpm.x),   "error:右侧选项执行失败:" &amp; _xlpm.cellAddress,
               TRUE,             "ok")
)</f>
        <v>ok</v>
      </c>
      <c r="L449" t="str" cm="1">
        <f t="array" ref="L449:R449">IFERROR(_xlfn._xlws.SORT(
    _xlfn.UNIQUE(
        TRANSPOSE(
            _xlfn.FILTERXML("&lt;select&gt;&lt;x&gt;"&amp;SUBSTITUTE(选规格[[#This Row],[规格选项表]],",","&lt;/x&gt;&lt;x&gt;") &amp;"&lt;/x&gt;&lt;/select&gt;","//x")
        )
    )
),"无合适【规格】选项,请清除【CPU】或【内存】后再试")</f>
        <v>标准型黑石物理服务器BMS4</v>
      </c>
      <c r="M449" t="str">
        <v>标准型SA3</v>
      </c>
      <c r="N449" t="str">
        <v>标准型SA2</v>
      </c>
      <c r="O449" t="str">
        <v>标准型S3</v>
      </c>
      <c r="P449" t="str">
        <v>大数据型黑石物理服务器BMD2</v>
      </c>
      <c r="Q449" t="str">
        <v>GPU计算型GN7</v>
      </c>
      <c r="R449" t="str">
        <v>GPU计算型GN10Xp</v>
      </c>
    </row>
    <row r="450" spans="1:18">
      <c r="A450" t="s">
        <v>66</v>
      </c>
      <c r="B450" t="s">
        <v>11</v>
      </c>
      <c r="C450" s="21" t="s">
        <v>2293</v>
      </c>
      <c r="D450" s="21">
        <v>116</v>
      </c>
      <c r="E450" s="21"/>
      <c r="F450" s="21" t="str">
        <f t="shared" ref="F450:F513" si="7">"选规格!"&amp;ADDRESS(ROW(L450),COLUMN(L450)) &amp; "#"</f>
        <v>选规格!$L$450#</v>
      </c>
      <c r="G450" s="21" t="str" cm="1">
        <f t="array" ref="G450">_xlfn.LET(_xlpm.x, L451,
         _xlpm.cellAddress, "【 选规格!" &amp; ADDRESS(ROW(选规格[[#This Row],[自检]]),COLUMN(选规格[[#This Row],[自检]])) &amp; "】",
         _xlfn.IFS(ISBLANK(_xlpm.x),   "error:右侧选项不足:" &amp;  _xlpm.cellAddress,
               ISERROR(_xlpm.x),   "error:右侧选项执行失败:" &amp; _xlpm.cellAddress,
               TRUE,             "ok")
)</f>
        <v>ok</v>
      </c>
      <c r="L450" t="str" cm="1">
        <f t="array" ref="L450">IFERROR(_xlfn._xlws.SORT(
    _xlfn.UNIQUE(
        TRANSPOSE(
            _xlfn.FILTERXML("&lt;select&gt;&lt;x&gt;"&amp;SUBSTITUTE(选规格[[#This Row],[规格选项表]],",","&lt;/x&gt;&lt;x&gt;") &amp;"&lt;/x&gt;&lt;/select&gt;","//x")
        )
    )
),"无合适【规格】选项,请清除【CPU】或【内存】后再试")</f>
        <v>标准型SA3</v>
      </c>
    </row>
    <row r="451" spans="1:18">
      <c r="A451" t="s">
        <v>66</v>
      </c>
      <c r="B451" t="s">
        <v>11</v>
      </c>
      <c r="C451" s="21" t="s">
        <v>3625</v>
      </c>
      <c r="D451" s="21">
        <v>128</v>
      </c>
      <c r="E451" s="21"/>
      <c r="F451" s="21" t="str">
        <f t="shared" si="7"/>
        <v>选规格!$L$451#</v>
      </c>
      <c r="G451" s="21" t="str" cm="1">
        <f t="array" ref="G451">_xlfn.LET(_xlpm.x, L452,
         _xlpm.cellAddress, "【 选规格!" &amp; ADDRESS(ROW(选规格[[#This Row],[自检]]),COLUMN(选规格[[#This Row],[自检]])) &amp; "】",
         _xlfn.IFS(ISBLANK(_xlpm.x),   "error:右侧选项不足:" &amp;  _xlpm.cellAddress,
               ISERROR(_xlpm.x),   "error:右侧选项执行失败:" &amp; _xlpm.cellAddress,
               TRUE,             "ok")
)</f>
        <v>ok</v>
      </c>
      <c r="L451" t="str" cm="1">
        <f t="array" ref="L451:N451">IFERROR(_xlfn._xlws.SORT(
    _xlfn.UNIQUE(
        TRANSPOSE(
            _xlfn.FILTERXML("&lt;select&gt;&lt;x&gt;"&amp;SUBSTITUTE(选规格[[#This Row],[规格选项表]],",","&lt;/x&gt;&lt;x&gt;") &amp;"&lt;/x&gt;&lt;/select&gt;","//x")
        )
    )
),"无合适【规格】选项,请清除【CPU】或【内存】后再试")</f>
        <v>标准型SA3</v>
      </c>
      <c r="M451" t="str">
        <v>标准型SA2</v>
      </c>
      <c r="N451" t="str">
        <v>标准型SA1</v>
      </c>
    </row>
    <row r="452" spans="1:18">
      <c r="A452" t="s">
        <v>66</v>
      </c>
      <c r="B452" t="s">
        <v>11</v>
      </c>
      <c r="C452" s="21" t="s">
        <v>3524</v>
      </c>
      <c r="D452" s="21">
        <v>160</v>
      </c>
      <c r="E452" s="21"/>
      <c r="F452" s="21" t="str">
        <f t="shared" si="7"/>
        <v>选规格!$L$452#</v>
      </c>
      <c r="G452" s="21" t="str" cm="1">
        <f t="array" ref="G452">_xlfn.LET(_xlpm.x, L453,
         _xlpm.cellAddress, "【 选规格!" &amp; ADDRESS(ROW(选规格[[#This Row],[自检]]),COLUMN(选规格[[#This Row],[自检]])) &amp; "】",
         _xlfn.IFS(ISBLANK(_xlpm.x),   "error:右侧选项不足:" &amp;  _xlpm.cellAddress,
               ISERROR(_xlpm.x),   "error:右侧选项执行失败:" &amp; _xlpm.cellAddress,
               TRUE,             "ok")
)</f>
        <v>ok</v>
      </c>
      <c r="L452" t="str" cm="1">
        <f t="array" ref="L452:M452">IFERROR(_xlfn._xlws.SORT(
    _xlfn.UNIQUE(
        TRANSPOSE(
            _xlfn.FILTERXML("&lt;select&gt;&lt;x&gt;"&amp;SUBSTITUTE(选规格[[#This Row],[规格选项表]],",","&lt;/x&gt;&lt;x&gt;") &amp;"&lt;/x&gt;&lt;/select&gt;","//x")
        )
    )
),"无合适【规格】选项,请清除【CPU】或【内存】后再试")</f>
        <v>标准型SA3</v>
      </c>
      <c r="M452" t="str">
        <v>标准型SA2</v>
      </c>
    </row>
    <row r="453" spans="1:18">
      <c r="A453" t="s">
        <v>66</v>
      </c>
      <c r="B453" t="s">
        <v>11</v>
      </c>
      <c r="C453" s="21" t="s">
        <v>2293</v>
      </c>
      <c r="D453" s="21">
        <v>232</v>
      </c>
      <c r="E453" s="21"/>
      <c r="F453" s="21" t="str">
        <f t="shared" si="7"/>
        <v>选规格!$L$453#</v>
      </c>
      <c r="G453" s="21" t="str" cm="1">
        <f t="array" ref="G453">_xlfn.LET(_xlpm.x, L454,
         _xlpm.cellAddress, "【 选规格!" &amp; ADDRESS(ROW(选规格[[#This Row],[自检]]),COLUMN(选规格[[#This Row],[自检]])) &amp; "】",
         _xlfn.IFS(ISBLANK(_xlpm.x),   "error:右侧选项不足:" &amp;  _xlpm.cellAddress,
               ISERROR(_xlpm.x),   "error:右侧选项执行失败:" &amp; _xlpm.cellAddress,
               TRUE,             "ok")
)</f>
        <v>ok</v>
      </c>
      <c r="L453" t="str" cm="1">
        <f t="array" ref="L453">IFERROR(_xlfn._xlws.SORT(
    _xlfn.UNIQUE(
        TRANSPOSE(
            _xlfn.FILTERXML("&lt;select&gt;&lt;x&gt;"&amp;SUBSTITUTE(选规格[[#This Row],[规格选项表]],",","&lt;/x&gt;&lt;x&gt;") &amp;"&lt;/x&gt;&lt;/select&gt;","//x")
        )
    )
),"无合适【规格】选项,请清除【CPU】或【内存】后再试")</f>
        <v>标准型SA3</v>
      </c>
    </row>
    <row r="454" spans="1:18">
      <c r="A454" t="s">
        <v>66</v>
      </c>
      <c r="B454" t="s">
        <v>11</v>
      </c>
      <c r="C454" s="21" t="s">
        <v>3457</v>
      </c>
      <c r="D454" s="21">
        <v>90</v>
      </c>
      <c r="E454" s="21"/>
      <c r="F454" s="21" t="str">
        <f t="shared" si="7"/>
        <v>选规格!$L$454#</v>
      </c>
      <c r="G454" s="21" t="str" cm="1">
        <f t="array" ref="G454">_xlfn.LET(_xlpm.x, L455,
         _xlpm.cellAddress, "【 选规格!" &amp; ADDRESS(ROW(选规格[[#This Row],[自检]]),COLUMN(选规格[[#This Row],[自检]])) &amp; "】",
         _xlfn.IFS(ISBLANK(_xlpm.x),   "error:右侧选项不足:" &amp;  _xlpm.cellAddress,
               ISERROR(_xlpm.x),   "error:右侧选项执行失败:" &amp; _xlpm.cellAddress,
               TRUE,             "ok")
)</f>
        <v>ok</v>
      </c>
      <c r="L454" t="str" cm="1">
        <f t="array" ref="L454:M454">IFERROR(_xlfn._xlws.SORT(
    _xlfn.UNIQUE(
        TRANSPOSE(
            _xlfn.FILTERXML("&lt;select&gt;&lt;x&gt;"&amp;SUBSTITUTE(选规格[[#This Row],[规格选项表]],",","&lt;/x&gt;&lt;x&gt;") &amp;"&lt;/x&gt;&lt;/select&gt;","//x")
        )
    )
),"无合适【规格】选项,请清除【CPU】或【内存】后再试")</f>
        <v>标准型SA2</v>
      </c>
      <c r="M454" t="str">
        <v>GPU推理型GI3X</v>
      </c>
    </row>
    <row r="455" spans="1:18">
      <c r="A455" t="s">
        <v>66</v>
      </c>
      <c r="B455" t="s">
        <v>11</v>
      </c>
      <c r="C455" s="21" t="s">
        <v>3457</v>
      </c>
      <c r="D455" s="21">
        <v>180</v>
      </c>
      <c r="E455" s="21"/>
      <c r="F455" s="21" t="str">
        <f t="shared" si="7"/>
        <v>选规格!$L$455#</v>
      </c>
      <c r="G455" s="21" t="str" cm="1">
        <f t="array" ref="G455">_xlfn.LET(_xlpm.x, L456,
         _xlpm.cellAddress, "【 选规格!" &amp; ADDRESS(ROW(选规格[[#This Row],[自检]]),COLUMN(选规格[[#This Row],[自检]])) &amp; "】",
         _xlfn.IFS(ISBLANK(_xlpm.x),   "error:右侧选项不足:" &amp;  _xlpm.cellAddress,
               ISERROR(_xlpm.x),   "error:右侧选项执行失败:" &amp; _xlpm.cellAddress,
               TRUE,             "ok")
)</f>
        <v>ok</v>
      </c>
      <c r="L455" t="str" cm="1">
        <f t="array" ref="L455:M455">IFERROR(_xlfn._xlws.SORT(
    _xlfn.UNIQUE(
        TRANSPOSE(
            _xlfn.FILTERXML("&lt;select&gt;&lt;x&gt;"&amp;SUBSTITUTE(选规格[[#This Row],[规格选项表]],",","&lt;/x&gt;&lt;x&gt;") &amp;"&lt;/x&gt;&lt;/select&gt;","//x")
        )
    )
),"无合适【规格】选项,请清除【CPU】或【内存】后再试")</f>
        <v>标准型SA2</v>
      </c>
      <c r="M455" t="str">
        <v>GPU推理型GI3X</v>
      </c>
    </row>
    <row r="456" spans="1:18">
      <c r="A456" t="s">
        <v>66</v>
      </c>
      <c r="B456" t="s">
        <v>11</v>
      </c>
      <c r="C456" s="21" t="s">
        <v>3461</v>
      </c>
      <c r="D456" s="21">
        <v>62</v>
      </c>
      <c r="E456" s="21"/>
      <c r="F456" s="21" t="str">
        <f t="shared" si="7"/>
        <v>选规格!$L$456#</v>
      </c>
      <c r="G456" s="21" t="str" cm="1">
        <f t="array" ref="G456">_xlfn.LET(_xlpm.x, L457,
         _xlpm.cellAddress, "【 选规格!" &amp; ADDRESS(ROW(选规格[[#This Row],[自检]]),COLUMN(选规格[[#This Row],[自检]])) &amp; "】",
         _xlfn.IFS(ISBLANK(_xlpm.x),   "error:右侧选项不足:" &amp;  _xlpm.cellAddress,
               ISERROR(_xlpm.x),   "error:右侧选项执行失败:" &amp; _xlpm.cellAddress,
               TRUE,             "ok")
)</f>
        <v>ok</v>
      </c>
      <c r="L456" t="str" cm="1">
        <f t="array" ref="L456:M456">IFERROR(_xlfn._xlws.SORT(
    _xlfn.UNIQUE(
        TRANSPOSE(
            _xlfn.FILTERXML("&lt;select&gt;&lt;x&gt;"&amp;SUBSTITUTE(选规格[[#This Row],[规格选项表]],",","&lt;/x&gt;&lt;x&gt;") &amp;"&lt;/x&gt;&lt;/select&gt;","//x")
        )
    )
),"无合适【规格】选项,请清除【CPU】或【内存】后再试")</f>
        <v>标准型S6</v>
      </c>
      <c r="M456" t="str">
        <v>内存型M6</v>
      </c>
    </row>
    <row r="457" spans="1:18">
      <c r="A457" t="s">
        <v>66</v>
      </c>
      <c r="B457" t="s">
        <v>11</v>
      </c>
      <c r="C457" s="21" t="s">
        <v>3461</v>
      </c>
      <c r="D457" s="21">
        <v>124</v>
      </c>
      <c r="E457" s="21"/>
      <c r="F457" s="21" t="str">
        <f t="shared" si="7"/>
        <v>选规格!$L$457#</v>
      </c>
      <c r="G457" s="21" t="str" cm="1">
        <f t="array" ref="G457">_xlfn.LET(_xlpm.x, L458,
         _xlpm.cellAddress, "【 选规格!" &amp; ADDRESS(ROW(选规格[[#This Row],[自检]]),COLUMN(选规格[[#This Row],[自检]])) &amp; "】",
         _xlfn.IFS(ISBLANK(_xlpm.x),   "error:右侧选项不足:" &amp;  _xlpm.cellAddress,
               ISERROR(_xlpm.x),   "error:右侧选项执行失败:" &amp; _xlpm.cellAddress,
               TRUE,             "ok")
)</f>
        <v>ok</v>
      </c>
      <c r="L457" t="str" cm="1">
        <f t="array" ref="L457:M457">IFERROR(_xlfn._xlws.SORT(
    _xlfn.UNIQUE(
        TRANSPOSE(
            _xlfn.FILTERXML("&lt;select&gt;&lt;x&gt;"&amp;SUBSTITUTE(选规格[[#This Row],[规格选项表]],",","&lt;/x&gt;&lt;x&gt;") &amp;"&lt;/x&gt;&lt;/select&gt;","//x")
        )
    )
),"无合适【规格】选项,请清除【CPU】或【内存】后再试")</f>
        <v>标准型S6</v>
      </c>
      <c r="M457" t="str">
        <v>内存型M6</v>
      </c>
    </row>
    <row r="458" spans="1:18">
      <c r="A458" t="s">
        <v>66</v>
      </c>
      <c r="B458" t="s">
        <v>11</v>
      </c>
      <c r="C458" s="21" t="s">
        <v>3497</v>
      </c>
      <c r="D458" s="21">
        <v>40</v>
      </c>
      <c r="E458" s="21"/>
      <c r="F458" s="21" t="str">
        <f t="shared" si="7"/>
        <v>选规格!$L$458#</v>
      </c>
      <c r="G458" s="21" t="str" cm="1">
        <f t="array" ref="G458">_xlfn.LET(_xlpm.x, L459,
         _xlpm.cellAddress, "【 选规格!" &amp; ADDRESS(ROW(选规格[[#This Row],[自检]]),COLUMN(选规格[[#This Row],[自检]])) &amp; "】",
         _xlfn.IFS(ISBLANK(_xlpm.x),   "error:右侧选项不足:" &amp;  _xlpm.cellAddress,
               ISERROR(_xlpm.x),   "error:右侧选项执行失败:" &amp; _xlpm.cellAddress,
               TRUE,             "ok")
)</f>
        <v>ok</v>
      </c>
      <c r="L458" t="str" cm="1">
        <f t="array" ref="L458:N458">IFERROR(_xlfn._xlws.SORT(
    _xlfn.UNIQUE(
        TRANSPOSE(
            _xlfn.FILTERXML("&lt;select&gt;&lt;x&gt;"&amp;SUBSTITUTE(选规格[[#This Row],[规格选项表]],",","&lt;/x&gt;&lt;x&gt;") &amp;"&lt;/x&gt;&lt;/select&gt;","//x")
        )
    )
),"无合适【规格】选项,请清除【CPU】或【内存】后再试")</f>
        <v>标准型S3</v>
      </c>
      <c r="M458" t="str">
        <v>GPU计算型GN7</v>
      </c>
      <c r="N458" t="str">
        <v>GPU计算型GN10Xp</v>
      </c>
    </row>
    <row r="459" spans="1:18">
      <c r="A459" t="s">
        <v>66</v>
      </c>
      <c r="B459" t="s">
        <v>11</v>
      </c>
      <c r="C459" s="21" t="s">
        <v>3498</v>
      </c>
      <c r="D459" s="21">
        <v>56</v>
      </c>
      <c r="E459" s="21"/>
      <c r="F459" s="21" t="str">
        <f t="shared" si="7"/>
        <v>选规格!$L$459#</v>
      </c>
      <c r="G459" s="21" t="str" cm="1">
        <f t="array" ref="G459">_xlfn.LET(_xlpm.x, L460,
         _xlpm.cellAddress, "【 选规格!" &amp; ADDRESS(ROW(选规格[[#This Row],[自检]]),COLUMN(选规格[[#This Row],[自检]])) &amp; "】",
         _xlfn.IFS(ISBLANK(_xlpm.x),   "error:右侧选项不足:" &amp;  _xlpm.cellAddress,
               ISERROR(_xlpm.x),   "error:右侧选项执行失败:" &amp; _xlpm.cellAddress,
               TRUE,             "ok")
)</f>
        <v>ok</v>
      </c>
      <c r="L459" t="str" cm="1">
        <f t="array" ref="L459:O459">IFERROR(_xlfn._xlws.SORT(
    _xlfn.UNIQUE(
        TRANSPOSE(
            _xlfn.FILTERXML("&lt;select&gt;&lt;x&gt;"&amp;SUBSTITUTE(选规格[[#This Row],[规格选项表]],",","&lt;/x&gt;&lt;x&gt;") &amp;"&lt;/x&gt;&lt;/select&gt;","//x")
        )
    )
),"无合适【规格】选项,请清除【CPU】或【内存】后再试")</f>
        <v>标准型S2</v>
      </c>
      <c r="M459" t="str">
        <v>大数据型D1</v>
      </c>
      <c r="N459" t="str">
        <v>内存型M2</v>
      </c>
      <c r="O459" t="str">
        <v>GPU计算型GN8</v>
      </c>
    </row>
    <row r="460" spans="1:18">
      <c r="A460" t="s">
        <v>66</v>
      </c>
      <c r="B460" t="s">
        <v>11</v>
      </c>
      <c r="C460" s="21" t="s">
        <v>2567</v>
      </c>
      <c r="D460" s="21">
        <v>82</v>
      </c>
      <c r="E460" s="21"/>
      <c r="F460" s="21" t="str">
        <f t="shared" si="7"/>
        <v>选规格!$L$460#</v>
      </c>
      <c r="G460" s="21" t="str" cm="1">
        <f t="array" ref="G460">_xlfn.LET(_xlpm.x, L461,
         _xlpm.cellAddress, "【 选规格!" &amp; ADDRESS(ROW(选规格[[#This Row],[自检]]),COLUMN(选规格[[#This Row],[自检]])) &amp; "】",
         _xlfn.IFS(ISBLANK(_xlpm.x),   "error:右侧选项不足:" &amp;  _xlpm.cellAddress,
               ISERROR(_xlpm.x),   "error:右侧选项执行失败:" &amp; _xlpm.cellAddress,
               TRUE,             "ok")
)</f>
        <v>ok</v>
      </c>
      <c r="L460" t="str" cm="1">
        <f t="array" ref="L460">IFERROR(_xlfn._xlws.SORT(
    _xlfn.UNIQUE(
        TRANSPOSE(
            _xlfn.FILTERXML("&lt;select&gt;&lt;x&gt;"&amp;SUBSTITUTE(选规格[[#This Row],[规格选项表]],",","&lt;/x&gt;&lt;x&gt;") &amp;"&lt;/x&gt;&lt;/select&gt;","//x")
        )
    )
),"无合适【规格】选项,请清除【CPU】或【内存】后再试")</f>
        <v>GPU计算型GT4</v>
      </c>
    </row>
    <row r="461" spans="1:18">
      <c r="A461" t="s">
        <v>66</v>
      </c>
      <c r="B461" t="s">
        <v>11</v>
      </c>
      <c r="C461" s="21" t="s">
        <v>2567</v>
      </c>
      <c r="D461" s="21">
        <v>164</v>
      </c>
      <c r="E461" s="21"/>
      <c r="F461" s="21" t="str">
        <f t="shared" si="7"/>
        <v>选规格!$L$461#</v>
      </c>
      <c r="G461" s="21" t="str" cm="1">
        <f t="array" ref="G461">_xlfn.LET(_xlpm.x, L462,
         _xlpm.cellAddress, "【 选规格!" &amp; ADDRESS(ROW(选规格[[#This Row],[自检]]),COLUMN(选规格[[#This Row],[自检]])) &amp; "】",
         _xlfn.IFS(ISBLANK(_xlpm.x),   "error:右侧选项不足:" &amp;  _xlpm.cellAddress,
               ISERROR(_xlpm.x),   "error:右侧选项执行失败:" &amp; _xlpm.cellAddress,
               TRUE,             "ok")
)</f>
        <v>ok</v>
      </c>
      <c r="L461" t="str" cm="1">
        <f t="array" ref="L461">IFERROR(_xlfn._xlws.SORT(
    _xlfn.UNIQUE(
        TRANSPOSE(
            _xlfn.FILTERXML("&lt;select&gt;&lt;x&gt;"&amp;SUBSTITUTE(选规格[[#This Row],[规格选项表]],",","&lt;/x&gt;&lt;x&gt;") &amp;"&lt;/x&gt;&lt;/select&gt;","//x")
        )
    )
),"无合适【规格】选项,请清除【CPU】或【内存】后再试")</f>
        <v>GPU计算型GT4</v>
      </c>
    </row>
    <row r="462" spans="1:18">
      <c r="A462" t="s">
        <v>66</v>
      </c>
      <c r="B462" t="s">
        <v>11</v>
      </c>
      <c r="C462" s="21" t="s">
        <v>2572</v>
      </c>
      <c r="D462" s="21">
        <v>6</v>
      </c>
      <c r="E462" s="21"/>
      <c r="F462" s="21" t="str">
        <f t="shared" si="7"/>
        <v>选规格!$L$462#</v>
      </c>
      <c r="G462" s="21" t="str" cm="1">
        <f t="array" ref="G462">_xlfn.LET(_xlpm.x, L463,
         _xlpm.cellAddress, "【 选规格!" &amp; ADDRESS(ROW(选规格[[#This Row],[自检]]),COLUMN(选规格[[#This Row],[自检]])) &amp; "】",
         _xlfn.IFS(ISBLANK(_xlpm.x),   "error:右侧选项不足:" &amp;  _xlpm.cellAddress,
               ISERROR(_xlpm.x),   "error:右侧选项执行失败:" &amp; _xlpm.cellAddress,
               TRUE,             "ok")
)</f>
        <v>ok</v>
      </c>
      <c r="L462" t="str" cm="1">
        <f t="array" ref="L462">IFERROR(_xlfn._xlws.SORT(
    _xlfn.UNIQUE(
        TRANSPOSE(
            _xlfn.FILTERXML("&lt;select&gt;&lt;x&gt;"&amp;SUBSTITUTE(选规格[[#This Row],[规格选项表]],",","&lt;/x&gt;&lt;x&gt;") &amp;"&lt;/x&gt;&lt;/select&gt;","//x")
        )
    )
),"无合适【规格】选项,请清除【CPU】或【内存】后再试")</f>
        <v>GPU计算型GN8</v>
      </c>
    </row>
    <row r="463" spans="1:18">
      <c r="A463" t="s">
        <v>66</v>
      </c>
      <c r="B463" t="s">
        <v>11</v>
      </c>
      <c r="C463" s="21" t="s">
        <v>2572</v>
      </c>
      <c r="D463" s="21">
        <v>14</v>
      </c>
      <c r="E463" s="21"/>
      <c r="F463" s="21" t="str">
        <f t="shared" si="7"/>
        <v>选规格!$L$463#</v>
      </c>
      <c r="G463" s="21" t="str" cm="1">
        <f t="array" ref="G463">_xlfn.LET(_xlpm.x, L464,
         _xlpm.cellAddress, "【 选规格!" &amp; ADDRESS(ROW(选规格[[#This Row],[自检]]),COLUMN(选规格[[#This Row],[自检]])) &amp; "】",
         _xlfn.IFS(ISBLANK(_xlpm.x),   "error:右侧选项不足:" &amp;  _xlpm.cellAddress,
               ISERROR(_xlpm.x),   "error:右侧选项执行失败:" &amp; _xlpm.cellAddress,
               TRUE,             "ok")
)</f>
        <v>ok</v>
      </c>
      <c r="L463" t="str" cm="1">
        <f t="array" ref="L463">IFERROR(_xlfn._xlws.SORT(
    _xlfn.UNIQUE(
        TRANSPOSE(
            _xlfn.FILTERXML("&lt;select&gt;&lt;x&gt;"&amp;SUBSTITUTE(选规格[[#This Row],[规格选项表]],",","&lt;/x&gt;&lt;x&gt;") &amp;"&lt;/x&gt;&lt;/select&gt;","//x")
        )
    )
),"无合适【规格】选项,请清除【CPU】或【内存】后再试")</f>
        <v>GPU计算型GN8</v>
      </c>
    </row>
    <row r="464" spans="1:18">
      <c r="A464" t="s">
        <v>66</v>
      </c>
      <c r="B464" t="s">
        <v>11</v>
      </c>
      <c r="C464" s="21" t="s">
        <v>2572</v>
      </c>
      <c r="D464" s="21">
        <v>28</v>
      </c>
      <c r="E464" s="21"/>
      <c r="F464" s="21" t="str">
        <f t="shared" si="7"/>
        <v>选规格!$L$464#</v>
      </c>
      <c r="G464" s="21" t="str" cm="1">
        <f t="array" ref="G464">_xlfn.LET(_xlpm.x, L465,
         _xlpm.cellAddress, "【 选规格!" &amp; ADDRESS(ROW(选规格[[#This Row],[自检]]),COLUMN(选规格[[#This Row],[自检]])) &amp; "】",
         _xlfn.IFS(ISBLANK(_xlpm.x),   "error:右侧选项不足:" &amp;  _xlpm.cellAddress,
               ISERROR(_xlpm.x),   "error:右侧选项执行失败:" &amp; _xlpm.cellAddress,
               TRUE,             "ok")
)</f>
        <v>ok</v>
      </c>
      <c r="L464" t="str" cm="1">
        <f t="array" ref="L464">IFERROR(_xlfn._xlws.SORT(
    _xlfn.UNIQUE(
        TRANSPOSE(
            _xlfn.FILTERXML("&lt;select&gt;&lt;x&gt;"&amp;SUBSTITUTE(选规格[[#This Row],[规格选项表]],",","&lt;/x&gt;&lt;x&gt;") &amp;"&lt;/x&gt;&lt;/select&gt;","//x")
        )
    )
),"无合适【规格】选项,请清除【CPU】或【内存】后再试")</f>
        <v>GPU计算型GN8</v>
      </c>
    </row>
    <row r="465" spans="1:14">
      <c r="A465" t="s">
        <v>66</v>
      </c>
      <c r="B465" t="s">
        <v>11</v>
      </c>
      <c r="C465" s="21" t="s">
        <v>3475</v>
      </c>
      <c r="D465" s="21">
        <v>10</v>
      </c>
      <c r="E465" s="21"/>
      <c r="F465" s="21" t="str">
        <f t="shared" si="7"/>
        <v>选规格!$L$465#</v>
      </c>
      <c r="G465" s="21" t="str" cm="1">
        <f t="array" ref="G465">_xlfn.LET(_xlpm.x, L466,
         _xlpm.cellAddress, "【 选规格!" &amp; ADDRESS(ROW(选规格[[#This Row],[自检]]),COLUMN(选规格[[#This Row],[自检]])) &amp; "】",
         _xlfn.IFS(ISBLANK(_xlpm.x),   "error:右侧选项不足:" &amp;  _xlpm.cellAddress,
               ISERROR(_xlpm.x),   "error:右侧选项执行失败:" &amp; _xlpm.cellAddress,
               TRUE,             "ok")
)</f>
        <v>ok</v>
      </c>
      <c r="L465" t="str" cm="1">
        <f t="array" ref="L465:N465">IFERROR(_xlfn._xlws.SORT(
    _xlfn.UNIQUE(
        TRANSPOSE(
            _xlfn.FILTERXML("&lt;select&gt;&lt;x&gt;"&amp;SUBSTITUTE(选规格[[#This Row],[规格选项表]],",","&lt;/x&gt;&lt;x&gt;") &amp;"&lt;/x&gt;&lt;/select&gt;","//x")
        )
    )
),"无合适【规格】选项,请清除【CPU】或【内存】后再试")</f>
        <v>GPU计算型GN7</v>
      </c>
      <c r="M465" t="str">
        <v>GPU计算型GN10Xp</v>
      </c>
      <c r="N465" t="str">
        <v>FPGA加速型FX4</v>
      </c>
    </row>
    <row r="466" spans="1:14">
      <c r="A466" t="s">
        <v>66</v>
      </c>
      <c r="B466" t="s">
        <v>11</v>
      </c>
      <c r="C466" s="21" t="s">
        <v>3477</v>
      </c>
      <c r="D466" s="21">
        <v>20</v>
      </c>
      <c r="E466" s="21"/>
      <c r="F466" s="21" t="str">
        <f t="shared" si="7"/>
        <v>选规格!$L$466#</v>
      </c>
      <c r="G466" s="21" t="str" cm="1">
        <f t="array" ref="G466">_xlfn.LET(_xlpm.x, L467,
         _xlpm.cellAddress, "【 选规格!" &amp; ADDRESS(ROW(选规格[[#This Row],[自检]]),COLUMN(选规格[[#This Row],[自检]])) &amp; "】",
         _xlfn.IFS(ISBLANK(_xlpm.x),   "error:右侧选项不足:" &amp;  _xlpm.cellAddress,
               ISERROR(_xlpm.x),   "error:右侧选项执行失败:" &amp; _xlpm.cellAddress,
               TRUE,             "ok")
)</f>
        <v>ok</v>
      </c>
      <c r="L466" t="str" cm="1">
        <f t="array" ref="L466:M466">IFERROR(_xlfn._xlws.SORT(
    _xlfn.UNIQUE(
        TRANSPOSE(
            _xlfn.FILTERXML("&lt;select&gt;&lt;x&gt;"&amp;SUBSTITUTE(选规格[[#This Row],[规格选项表]],",","&lt;/x&gt;&lt;x&gt;") &amp;"&lt;/x&gt;&lt;/select&gt;","//x")
        )
    )
),"无合适【规格】选项,请清除【CPU】或【内存】后再试")</f>
        <v>GPU计算型GN7</v>
      </c>
      <c r="M466" t="str">
        <v>GPU计算型GN10Xp</v>
      </c>
    </row>
    <row r="467" spans="1:14">
      <c r="A467" t="s">
        <v>66</v>
      </c>
      <c r="B467" t="s">
        <v>11</v>
      </c>
      <c r="C467" s="21" t="s">
        <v>2593</v>
      </c>
      <c r="D467" s="21">
        <v>36</v>
      </c>
      <c r="E467" s="21"/>
      <c r="F467" s="21" t="str">
        <f t="shared" si="7"/>
        <v>选规格!$L$467#</v>
      </c>
      <c r="G467" s="21" t="str" cm="1">
        <f t="array" ref="G467">_xlfn.LET(_xlpm.x, L468,
         _xlpm.cellAddress, "【 选规格!" &amp; ADDRESS(ROW(选规格[[#This Row],[自检]]),COLUMN(选规格[[#This Row],[自检]])) &amp; "】",
         _xlfn.IFS(ISBLANK(_xlpm.x),   "error:右侧选项不足:" &amp;  _xlpm.cellAddress,
               ISERROR(_xlpm.x),   "error:右侧选项执行失败:" &amp; _xlpm.cellAddress,
               TRUE,             "ok")
)</f>
        <v>ok</v>
      </c>
      <c r="L467" t="str" cm="1">
        <f t="array" ref="L467">IFERROR(_xlfn._xlws.SORT(
    _xlfn.UNIQUE(
        TRANSPOSE(
            _xlfn.FILTERXML("&lt;select&gt;&lt;x&gt;"&amp;SUBSTITUTE(选规格[[#This Row],[规格选项表]],",","&lt;/x&gt;&lt;x&gt;") &amp;"&lt;/x&gt;&lt;/select&gt;","//x")
        )
    )
),"无合适【规格】选项,请清除【CPU】或【内存】后再试")</f>
        <v>GPU计算型GN10X</v>
      </c>
    </row>
    <row r="468" spans="1:14">
      <c r="A468" t="s">
        <v>66</v>
      </c>
      <c r="B468" t="s">
        <v>11</v>
      </c>
      <c r="C468" s="21" t="s">
        <v>2604</v>
      </c>
      <c r="D468" s="21">
        <v>22</v>
      </c>
      <c r="E468" s="21"/>
      <c r="F468" s="21" t="str">
        <f t="shared" si="7"/>
        <v>选规格!$L$468#</v>
      </c>
      <c r="G468" s="21" t="str" cm="1">
        <f t="array" ref="G468">_xlfn.LET(_xlpm.x, L469,
         _xlpm.cellAddress, "【 选规格!" &amp; ADDRESS(ROW(选规格[[#This Row],[自检]]),COLUMN(选规格[[#This Row],[自检]])) &amp; "】",
         _xlfn.IFS(ISBLANK(_xlpm.x),   "error:右侧选项不足:" &amp;  _xlpm.cellAddress,
               ISERROR(_xlpm.x),   "error:右侧选项执行失败:" &amp; _xlpm.cellAddress,
               TRUE,             "ok")
)</f>
        <v>ok</v>
      </c>
      <c r="L468" t="str" cm="1">
        <f t="array" ref="L468">IFERROR(_xlfn._xlws.SORT(
    _xlfn.UNIQUE(
        TRANSPOSE(
            _xlfn.FILTERXML("&lt;select&gt;&lt;x&gt;"&amp;SUBSTITUTE(选规格[[#This Row],[规格选项表]],",","&lt;/x&gt;&lt;x&gt;") &amp;"&lt;/x&gt;&lt;/select&gt;","//x")
        )
    )
),"无合适【规格】选项,请清除【CPU】或【内存】后再试")</f>
        <v>FPGA加速型FX4</v>
      </c>
    </row>
    <row r="469" spans="1:14">
      <c r="A469" t="s">
        <v>66</v>
      </c>
      <c r="B469" t="s">
        <v>11</v>
      </c>
      <c r="C469" s="21" t="s">
        <v>2604</v>
      </c>
      <c r="D469" s="21">
        <v>44</v>
      </c>
      <c r="E469" s="21"/>
      <c r="F469" s="21" t="str">
        <f t="shared" si="7"/>
        <v>选规格!$L$469#</v>
      </c>
      <c r="G469" s="21" t="str" cm="1">
        <f t="array" ref="G469">_xlfn.LET(_xlpm.x, L470,
         _xlpm.cellAddress, "【 选规格!" &amp; ADDRESS(ROW(选规格[[#This Row],[自检]]),COLUMN(选规格[[#This Row],[自检]])) &amp; "】",
         _xlfn.IFS(ISBLANK(_xlpm.x),   "error:右侧选项不足:" &amp;  _xlpm.cellAddress,
               ISERROR(_xlpm.x),   "error:右侧选项执行失败:" &amp; _xlpm.cellAddress,
               TRUE,             "ok")
)</f>
        <v>ok</v>
      </c>
      <c r="L469" t="str" cm="1">
        <f t="array" ref="L469">IFERROR(_xlfn._xlws.SORT(
    _xlfn.UNIQUE(
        TRANSPOSE(
            _xlfn.FILTERXML("&lt;select&gt;&lt;x&gt;"&amp;SUBSTITUTE(选规格[[#This Row],[规格选项表]],",","&lt;/x&gt;&lt;x&gt;") &amp;"&lt;/x&gt;&lt;/select&gt;","//x")
        )
    )
),"无合适【规格】选项,请清除【CPU】或【内存】后再试")</f>
        <v>FPGA加速型FX4</v>
      </c>
    </row>
    <row r="470" spans="1:14">
      <c r="A470" t="s">
        <v>243</v>
      </c>
      <c r="B470" t="s">
        <v>1879</v>
      </c>
      <c r="C470" s="21" t="s">
        <v>3850</v>
      </c>
      <c r="D470" s="21"/>
      <c r="E470" s="21">
        <v>1</v>
      </c>
      <c r="F470" s="21" t="str">
        <f t="shared" si="7"/>
        <v>选规格!$L$470#</v>
      </c>
      <c r="G470" s="21" t="str" cm="1">
        <f t="array" ref="G470">_xlfn.LET(_xlpm.x, L471,
         _xlpm.cellAddress, "【 选规格!" &amp; ADDRESS(ROW(选规格[[#This Row],[自检]]),COLUMN(选规格[[#This Row],[自检]])) &amp; "】",
         _xlfn.IFS(ISBLANK(_xlpm.x),   "error:右侧选项不足:" &amp;  _xlpm.cellAddress,
               ISERROR(_xlpm.x),   "error:右侧选项执行失败:" &amp; _xlpm.cellAddress,
               TRUE,             "ok")
)</f>
        <v>ok</v>
      </c>
      <c r="L470" t="str" cm="1">
        <f t="array" ref="L470">IFERROR(_xlfn._xlws.SORT(
    _xlfn.UNIQUE(
        TRANSPOSE(
            _xlfn.FILTERXML("&lt;select&gt;&lt;x&gt;"&amp;SUBSTITUTE(选规格[[#This Row],[规格选项表]],",","&lt;/x&gt;&lt;x&gt;") &amp;"&lt;/x&gt;&lt;/select&gt;","//x")
        )
    )
),"无合适【规格】选项,请清除【CPU】或【内存】后再试")</f>
        <v>默认规格</v>
      </c>
    </row>
    <row r="471" spans="1:14">
      <c r="A471" t="s">
        <v>243</v>
      </c>
      <c r="B471" t="s">
        <v>1879</v>
      </c>
      <c r="C471" s="21" t="s">
        <v>3850</v>
      </c>
      <c r="D471" s="21"/>
      <c r="E471" s="21">
        <v>2</v>
      </c>
      <c r="F471" s="21" t="str">
        <f t="shared" si="7"/>
        <v>选规格!$L$471#</v>
      </c>
      <c r="G471" s="21" t="str" cm="1">
        <f t="array" ref="G471">_xlfn.LET(_xlpm.x, L472,
         _xlpm.cellAddress, "【 选规格!" &amp; ADDRESS(ROW(选规格[[#This Row],[自检]]),COLUMN(选规格[[#This Row],[自检]])) &amp; "】",
         _xlfn.IFS(ISBLANK(_xlpm.x),   "error:右侧选项不足:" &amp;  _xlpm.cellAddress,
               ISERROR(_xlpm.x),   "error:右侧选项执行失败:" &amp; _xlpm.cellAddress,
               TRUE,             "ok")
)</f>
        <v>ok</v>
      </c>
      <c r="L471" t="str" cm="1">
        <f t="array" ref="L471">IFERROR(_xlfn._xlws.SORT(
    _xlfn.UNIQUE(
        TRANSPOSE(
            _xlfn.FILTERXML("&lt;select&gt;&lt;x&gt;"&amp;SUBSTITUTE(选规格[[#This Row],[规格选项表]],",","&lt;/x&gt;&lt;x&gt;") &amp;"&lt;/x&gt;&lt;/select&gt;","//x")
        )
    )
),"无合适【规格】选项,请清除【CPU】或【内存】后再试")</f>
        <v>默认规格</v>
      </c>
    </row>
    <row r="472" spans="1:14">
      <c r="A472" t="s">
        <v>243</v>
      </c>
      <c r="B472" t="s">
        <v>1879</v>
      </c>
      <c r="C472" s="21" t="s">
        <v>3850</v>
      </c>
      <c r="D472" s="21"/>
      <c r="E472" s="21">
        <v>4</v>
      </c>
      <c r="F472" s="21" t="str">
        <f t="shared" si="7"/>
        <v>选规格!$L$472#</v>
      </c>
      <c r="G472" s="21" t="str" cm="1">
        <f t="array" ref="G472">_xlfn.LET(_xlpm.x, L473,
         _xlpm.cellAddress, "【 选规格!" &amp; ADDRESS(ROW(选规格[[#This Row],[自检]]),COLUMN(选规格[[#This Row],[自检]])) &amp; "】",
         _xlfn.IFS(ISBLANK(_xlpm.x),   "error:右侧选项不足:" &amp;  _xlpm.cellAddress,
               ISERROR(_xlpm.x),   "error:右侧选项执行失败:" &amp; _xlpm.cellAddress,
               TRUE,             "ok")
)</f>
        <v>ok</v>
      </c>
      <c r="L472" t="str" cm="1">
        <f t="array" ref="L472">IFERROR(_xlfn._xlws.SORT(
    _xlfn.UNIQUE(
        TRANSPOSE(
            _xlfn.FILTERXML("&lt;select&gt;&lt;x&gt;"&amp;SUBSTITUTE(选规格[[#This Row],[规格选项表]],",","&lt;/x&gt;&lt;x&gt;") &amp;"&lt;/x&gt;&lt;/select&gt;","//x")
        )
    )
),"无合适【规格】选项,请清除【CPU】或【内存】后再试")</f>
        <v>默认规格</v>
      </c>
    </row>
    <row r="473" spans="1:14">
      <c r="A473" t="s">
        <v>243</v>
      </c>
      <c r="B473" t="s">
        <v>1879</v>
      </c>
      <c r="C473" s="21" t="s">
        <v>3850</v>
      </c>
      <c r="D473" s="21"/>
      <c r="E473" s="21">
        <v>8</v>
      </c>
      <c r="F473" s="21" t="str">
        <f t="shared" si="7"/>
        <v>选规格!$L$473#</v>
      </c>
      <c r="G473" s="21" t="str" cm="1">
        <f t="array" ref="G473">_xlfn.LET(_xlpm.x, L474,
         _xlpm.cellAddress, "【 选规格!" &amp; ADDRESS(ROW(选规格[[#This Row],[自检]]),COLUMN(选规格[[#This Row],[自检]])) &amp; "】",
         _xlfn.IFS(ISBLANK(_xlpm.x),   "error:右侧选项不足:" &amp;  _xlpm.cellAddress,
               ISERROR(_xlpm.x),   "error:右侧选项执行失败:" &amp; _xlpm.cellAddress,
               TRUE,             "ok")
)</f>
        <v>ok</v>
      </c>
      <c r="L473" t="str" cm="1">
        <f t="array" ref="L473">IFERROR(_xlfn._xlws.SORT(
    _xlfn.UNIQUE(
        TRANSPOSE(
            _xlfn.FILTERXML("&lt;select&gt;&lt;x&gt;"&amp;SUBSTITUTE(选规格[[#This Row],[规格选项表]],",","&lt;/x&gt;&lt;x&gt;") &amp;"&lt;/x&gt;&lt;/select&gt;","//x")
        )
    )
),"无合适【规格】选项,请清除【CPU】或【内存】后再试")</f>
        <v>默认规格</v>
      </c>
    </row>
    <row r="474" spans="1:14">
      <c r="A474" t="s">
        <v>243</v>
      </c>
      <c r="B474" t="s">
        <v>1879</v>
      </c>
      <c r="C474" s="21" t="s">
        <v>3850</v>
      </c>
      <c r="D474" s="21"/>
      <c r="E474" s="21">
        <v>16</v>
      </c>
      <c r="F474" s="21" t="str">
        <f t="shared" si="7"/>
        <v>选规格!$L$474#</v>
      </c>
      <c r="G474" s="21" t="str" cm="1">
        <f t="array" ref="G474">_xlfn.LET(_xlpm.x, L475,
         _xlpm.cellAddress, "【 选规格!" &amp; ADDRESS(ROW(选规格[[#This Row],[自检]]),COLUMN(选规格[[#This Row],[自检]])) &amp; "】",
         _xlfn.IFS(ISBLANK(_xlpm.x),   "error:右侧选项不足:" &amp;  _xlpm.cellAddress,
               ISERROR(_xlpm.x),   "error:右侧选项执行失败:" &amp; _xlpm.cellAddress,
               TRUE,             "ok")
)</f>
        <v>ok</v>
      </c>
      <c r="L474" t="str" cm="1">
        <f t="array" ref="L474">IFERROR(_xlfn._xlws.SORT(
    _xlfn.UNIQUE(
        TRANSPOSE(
            _xlfn.FILTERXML("&lt;select&gt;&lt;x&gt;"&amp;SUBSTITUTE(选规格[[#This Row],[规格选项表]],",","&lt;/x&gt;&lt;x&gt;") &amp;"&lt;/x&gt;&lt;/select&gt;","//x")
        )
    )
),"无合适【规格】选项,请清除【CPU】或【内存】后再试")</f>
        <v>默认规格</v>
      </c>
    </row>
    <row r="475" spans="1:14">
      <c r="A475" t="s">
        <v>243</v>
      </c>
      <c r="B475" t="s">
        <v>1879</v>
      </c>
      <c r="C475" s="21" t="s">
        <v>3850</v>
      </c>
      <c r="D475" s="21"/>
      <c r="E475" s="21">
        <v>32</v>
      </c>
      <c r="F475" s="21" t="str">
        <f t="shared" si="7"/>
        <v>选规格!$L$475#</v>
      </c>
      <c r="G475" s="21" t="str" cm="1">
        <f t="array" ref="G475">_xlfn.LET(_xlpm.x, L476,
         _xlpm.cellAddress, "【 选规格!" &amp; ADDRESS(ROW(选规格[[#This Row],[自检]]),COLUMN(选规格[[#This Row],[自检]])) &amp; "】",
         _xlfn.IFS(ISBLANK(_xlpm.x),   "error:右侧选项不足:" &amp;  _xlpm.cellAddress,
               ISERROR(_xlpm.x),   "error:右侧选项执行失败:" &amp; _xlpm.cellAddress,
               TRUE,             "ok")
)</f>
        <v>ok</v>
      </c>
      <c r="L475" t="str" cm="1">
        <f t="array" ref="L475">IFERROR(_xlfn._xlws.SORT(
    _xlfn.UNIQUE(
        TRANSPOSE(
            _xlfn.FILTERXML("&lt;select&gt;&lt;x&gt;"&amp;SUBSTITUTE(选规格[[#This Row],[规格选项表]],",","&lt;/x&gt;&lt;x&gt;") &amp;"&lt;/x&gt;&lt;/select&gt;","//x")
        )
    )
),"无合适【规格】选项,请清除【CPU】或【内存】后再试")</f>
        <v>默认规格</v>
      </c>
    </row>
    <row r="476" spans="1:14">
      <c r="A476" t="s">
        <v>243</v>
      </c>
      <c r="B476" t="s">
        <v>1879</v>
      </c>
      <c r="C476" s="21" t="s">
        <v>3850</v>
      </c>
      <c r="D476" s="21"/>
      <c r="E476" s="21">
        <v>64</v>
      </c>
      <c r="F476" s="21" t="str">
        <f t="shared" si="7"/>
        <v>选规格!$L$476#</v>
      </c>
      <c r="G476" s="21" t="str" cm="1">
        <f t="array" ref="G476">_xlfn.LET(_xlpm.x, L477,
         _xlpm.cellAddress, "【 选规格!" &amp; ADDRESS(ROW(选规格[[#This Row],[自检]]),COLUMN(选规格[[#This Row],[自检]])) &amp; "】",
         _xlfn.IFS(ISBLANK(_xlpm.x),   "error:右侧选项不足:" &amp;  _xlpm.cellAddress,
               ISERROR(_xlpm.x),   "error:右侧选项执行失败:" &amp; _xlpm.cellAddress,
               TRUE,             "ok")
)</f>
        <v>ok</v>
      </c>
      <c r="L476" t="str" cm="1">
        <f t="array" ref="L476">IFERROR(_xlfn._xlws.SORT(
    _xlfn.UNIQUE(
        TRANSPOSE(
            _xlfn.FILTERXML("&lt;select&gt;&lt;x&gt;"&amp;SUBSTITUTE(选规格[[#This Row],[规格选项表]],",","&lt;/x&gt;&lt;x&gt;") &amp;"&lt;/x&gt;&lt;/select&gt;","//x")
        )
    )
),"无合适【规格】选项,请清除【CPU】或【内存】后再试")</f>
        <v>默认规格</v>
      </c>
    </row>
    <row r="477" spans="1:14">
      <c r="A477" t="s">
        <v>243</v>
      </c>
      <c r="B477" t="s">
        <v>1879</v>
      </c>
      <c r="C477" s="21" t="s">
        <v>3850</v>
      </c>
      <c r="D477" s="21"/>
      <c r="E477" s="21">
        <v>96</v>
      </c>
      <c r="F477" s="21" t="str">
        <f t="shared" si="7"/>
        <v>选规格!$L$477#</v>
      </c>
      <c r="G477" s="21" t="str" cm="1">
        <f t="array" ref="G477">_xlfn.LET(_xlpm.x, L478,
         _xlpm.cellAddress, "【 选规格!" &amp; ADDRESS(ROW(选规格[[#This Row],[自检]]),COLUMN(选规格[[#This Row],[自检]])) &amp; "】",
         _xlfn.IFS(ISBLANK(_xlpm.x),   "error:右侧选项不足:" &amp;  _xlpm.cellAddress,
               ISERROR(_xlpm.x),   "error:右侧选项执行失败:" &amp; _xlpm.cellAddress,
               TRUE,             "ok")
)</f>
        <v>ok</v>
      </c>
      <c r="L477" t="str" cm="1">
        <f t="array" ref="L477">IFERROR(_xlfn._xlws.SORT(
    _xlfn.UNIQUE(
        TRANSPOSE(
            _xlfn.FILTERXML("&lt;select&gt;&lt;x&gt;"&amp;SUBSTITUTE(选规格[[#This Row],[规格选项表]],",","&lt;/x&gt;&lt;x&gt;") &amp;"&lt;/x&gt;&lt;/select&gt;","//x")
        )
    )
),"无合适【规格】选项,请清除【CPU】或【内存】后再试")</f>
        <v>默认规格</v>
      </c>
    </row>
    <row r="478" spans="1:14">
      <c r="A478" t="s">
        <v>243</v>
      </c>
      <c r="B478" t="s">
        <v>1879</v>
      </c>
      <c r="C478" s="21" t="s">
        <v>3850</v>
      </c>
      <c r="D478" s="21"/>
      <c r="E478" s="21">
        <v>128</v>
      </c>
      <c r="F478" s="21" t="str">
        <f t="shared" si="7"/>
        <v>选规格!$L$478#</v>
      </c>
      <c r="G478" s="21" t="str" cm="1">
        <f t="array" ref="G478">_xlfn.LET(_xlpm.x, L479,
         _xlpm.cellAddress, "【 选规格!" &amp; ADDRESS(ROW(选规格[[#This Row],[自检]]),COLUMN(选规格[[#This Row],[自检]])) &amp; "】",
         _xlfn.IFS(ISBLANK(_xlpm.x),   "error:右侧选项不足:" &amp;  _xlpm.cellAddress,
               ISERROR(_xlpm.x),   "error:右侧选项执行失败:" &amp; _xlpm.cellAddress,
               TRUE,             "ok")
)</f>
        <v>ok</v>
      </c>
      <c r="L478" t="str" cm="1">
        <f t="array" ref="L478">IFERROR(_xlfn._xlws.SORT(
    _xlfn.UNIQUE(
        TRANSPOSE(
            _xlfn.FILTERXML("&lt;select&gt;&lt;x&gt;"&amp;SUBSTITUTE(选规格[[#This Row],[规格选项表]],",","&lt;/x&gt;&lt;x&gt;") &amp;"&lt;/x&gt;&lt;/select&gt;","//x")
        )
    )
),"无合适【规格】选项,请清除【CPU】或【内存】后再试")</f>
        <v>默认规格</v>
      </c>
    </row>
    <row r="479" spans="1:14">
      <c r="A479" t="s">
        <v>243</v>
      </c>
      <c r="B479" t="s">
        <v>1879</v>
      </c>
      <c r="C479" s="21" t="s">
        <v>3850</v>
      </c>
      <c r="D479" s="21"/>
      <c r="E479" s="21">
        <v>244</v>
      </c>
      <c r="F479" s="21" t="str">
        <f t="shared" si="7"/>
        <v>选规格!$L$479#</v>
      </c>
      <c r="G479" s="21" t="str" cm="1">
        <f t="array" ref="G479">_xlfn.LET(_xlpm.x, L480,
         _xlpm.cellAddress, "【 选规格!" &amp; ADDRESS(ROW(选规格[[#This Row],[自检]]),COLUMN(选规格[[#This Row],[自检]])) &amp; "】",
         _xlfn.IFS(ISBLANK(_xlpm.x),   "error:右侧选项不足:" &amp;  _xlpm.cellAddress,
               ISERROR(_xlpm.x),   "error:右侧选项执行失败:" &amp; _xlpm.cellAddress,
               TRUE,             "ok")
)</f>
        <v>ok</v>
      </c>
      <c r="L479" t="str" cm="1">
        <f t="array" ref="L479">IFERROR(_xlfn._xlws.SORT(
    _xlfn.UNIQUE(
        TRANSPOSE(
            _xlfn.FILTERXML("&lt;select&gt;&lt;x&gt;"&amp;SUBSTITUTE(选规格[[#This Row],[规格选项表]],",","&lt;/x&gt;&lt;x&gt;") &amp;"&lt;/x&gt;&lt;/select&gt;","//x")
        )
    )
),"无合适【规格】选项,请清除【CPU】或【内存】后再试")</f>
        <v>默认规格</v>
      </c>
    </row>
    <row r="480" spans="1:14">
      <c r="A480" t="s">
        <v>243</v>
      </c>
      <c r="B480" t="s">
        <v>1879</v>
      </c>
      <c r="C480" s="21" t="s">
        <v>3850</v>
      </c>
      <c r="D480" s="21"/>
      <c r="E480" s="21">
        <v>488</v>
      </c>
      <c r="F480" s="21" t="str">
        <f t="shared" si="7"/>
        <v>选规格!$L$480#</v>
      </c>
      <c r="G480" s="21" t="str" cm="1">
        <f t="array" ref="G480">_xlfn.LET(_xlpm.x, L481,
         _xlpm.cellAddress, "【 选规格!" &amp; ADDRESS(ROW(选规格[[#This Row],[自检]]),COLUMN(选规格[[#This Row],[自检]])) &amp; "】",
         _xlfn.IFS(ISBLANK(_xlpm.x),   "error:右侧选项不足:" &amp;  _xlpm.cellAddress,
               ISERROR(_xlpm.x),   "error:右侧选项执行失败:" &amp; _xlpm.cellAddress,
               TRUE,             "ok")
)</f>
        <v>ok</v>
      </c>
      <c r="L480" t="str" cm="1">
        <f t="array" ref="L480">IFERROR(_xlfn._xlws.SORT(
    _xlfn.UNIQUE(
        TRANSPOSE(
            _xlfn.FILTERXML("&lt;select&gt;&lt;x&gt;"&amp;SUBSTITUTE(选规格[[#This Row],[规格选项表]],",","&lt;/x&gt;&lt;x&gt;") &amp;"&lt;/x&gt;&lt;/select&gt;","//x")
        )
    )
),"无合适【规格】选项,请清除【CPU】或【内存】后再试")</f>
        <v>默认规格</v>
      </c>
    </row>
    <row r="481" spans="1:12">
      <c r="A481" t="s">
        <v>243</v>
      </c>
      <c r="B481" t="s">
        <v>1876</v>
      </c>
      <c r="C481" s="21" t="s">
        <v>3850</v>
      </c>
      <c r="D481" s="21"/>
      <c r="E481" s="21">
        <v>1</v>
      </c>
      <c r="F481" s="21" t="str">
        <f t="shared" si="7"/>
        <v>选规格!$L$481#</v>
      </c>
      <c r="G481" s="21" t="str" cm="1">
        <f t="array" ref="G481">_xlfn.LET(_xlpm.x, L482,
         _xlpm.cellAddress, "【 选规格!" &amp; ADDRESS(ROW(选规格[[#This Row],[自检]]),COLUMN(选规格[[#This Row],[自检]])) &amp; "】",
         _xlfn.IFS(ISBLANK(_xlpm.x),   "error:右侧选项不足:" &amp;  _xlpm.cellAddress,
               ISERROR(_xlpm.x),   "error:右侧选项执行失败:" &amp; _xlpm.cellAddress,
               TRUE,             "ok")
)</f>
        <v>ok</v>
      </c>
      <c r="L481" t="str" cm="1">
        <f t="array" ref="L481">IFERROR(_xlfn._xlws.SORT(
    _xlfn.UNIQUE(
        TRANSPOSE(
            _xlfn.FILTERXML("&lt;select&gt;&lt;x&gt;"&amp;SUBSTITUTE(选规格[[#This Row],[规格选项表]],",","&lt;/x&gt;&lt;x&gt;") &amp;"&lt;/x&gt;&lt;/select&gt;","//x")
        )
    )
),"无合适【规格】选项,请清除【CPU】或【内存】后再试")</f>
        <v>默认规格</v>
      </c>
    </row>
    <row r="482" spans="1:12">
      <c r="A482" t="s">
        <v>243</v>
      </c>
      <c r="B482" t="s">
        <v>1876</v>
      </c>
      <c r="C482" s="21" t="s">
        <v>3850</v>
      </c>
      <c r="D482" s="21"/>
      <c r="E482" s="21">
        <v>2</v>
      </c>
      <c r="F482" s="21" t="str">
        <f t="shared" si="7"/>
        <v>选规格!$L$482#</v>
      </c>
      <c r="G482" s="21" t="str" cm="1">
        <f t="array" ref="G482">_xlfn.LET(_xlpm.x, L483,
         _xlpm.cellAddress, "【 选规格!" &amp; ADDRESS(ROW(选规格[[#This Row],[自检]]),COLUMN(选规格[[#This Row],[自检]])) &amp; "】",
         _xlfn.IFS(ISBLANK(_xlpm.x),   "error:右侧选项不足:" &amp;  _xlpm.cellAddress,
               ISERROR(_xlpm.x),   "error:右侧选项执行失败:" &amp; _xlpm.cellAddress,
               TRUE,             "ok")
)</f>
        <v>ok</v>
      </c>
      <c r="L482" t="str" cm="1">
        <f t="array" ref="L482">IFERROR(_xlfn._xlws.SORT(
    _xlfn.UNIQUE(
        TRANSPOSE(
            _xlfn.FILTERXML("&lt;select&gt;&lt;x&gt;"&amp;SUBSTITUTE(选规格[[#This Row],[规格选项表]],",","&lt;/x&gt;&lt;x&gt;") &amp;"&lt;/x&gt;&lt;/select&gt;","//x")
        )
    )
),"无合适【规格】选项,请清除【CPU】或【内存】后再试")</f>
        <v>默认规格</v>
      </c>
    </row>
    <row r="483" spans="1:12">
      <c r="A483" t="s">
        <v>243</v>
      </c>
      <c r="B483" t="s">
        <v>1876</v>
      </c>
      <c r="C483" s="21" t="s">
        <v>3850</v>
      </c>
      <c r="D483" s="21"/>
      <c r="E483" s="21">
        <v>4</v>
      </c>
      <c r="F483" s="21" t="str">
        <f t="shared" si="7"/>
        <v>选规格!$L$483#</v>
      </c>
      <c r="G483" s="21" t="str" cm="1">
        <f t="array" ref="G483">_xlfn.LET(_xlpm.x, L484,
         _xlpm.cellAddress, "【 选规格!" &amp; ADDRESS(ROW(选规格[[#This Row],[自检]]),COLUMN(选规格[[#This Row],[自检]])) &amp; "】",
         _xlfn.IFS(ISBLANK(_xlpm.x),   "error:右侧选项不足:" &amp;  _xlpm.cellAddress,
               ISERROR(_xlpm.x),   "error:右侧选项执行失败:" &amp; _xlpm.cellAddress,
               TRUE,             "ok")
)</f>
        <v>ok</v>
      </c>
      <c r="L483" t="str" cm="1">
        <f t="array" ref="L483">IFERROR(_xlfn._xlws.SORT(
    _xlfn.UNIQUE(
        TRANSPOSE(
            _xlfn.FILTERXML("&lt;select&gt;&lt;x&gt;"&amp;SUBSTITUTE(选规格[[#This Row],[规格选项表]],",","&lt;/x&gt;&lt;x&gt;") &amp;"&lt;/x&gt;&lt;/select&gt;","//x")
        )
    )
),"无合适【规格】选项,请清除【CPU】或【内存】后再试")</f>
        <v>默认规格</v>
      </c>
    </row>
    <row r="484" spans="1:12">
      <c r="A484" t="s">
        <v>243</v>
      </c>
      <c r="B484" t="s">
        <v>1876</v>
      </c>
      <c r="C484" s="21" t="s">
        <v>3850</v>
      </c>
      <c r="D484" s="21"/>
      <c r="E484" s="21">
        <v>8</v>
      </c>
      <c r="F484" s="21" t="str">
        <f t="shared" si="7"/>
        <v>选规格!$L$484#</v>
      </c>
      <c r="G484" s="21" t="str" cm="1">
        <f t="array" ref="G484">_xlfn.LET(_xlpm.x, L485,
         _xlpm.cellAddress, "【 选规格!" &amp; ADDRESS(ROW(选规格[[#This Row],[自检]]),COLUMN(选规格[[#This Row],[自检]])) &amp; "】",
         _xlfn.IFS(ISBLANK(_xlpm.x),   "error:右侧选项不足:" &amp;  _xlpm.cellAddress,
               ISERROR(_xlpm.x),   "error:右侧选项执行失败:" &amp; _xlpm.cellAddress,
               TRUE,             "ok")
)</f>
        <v>ok</v>
      </c>
      <c r="L484" t="str" cm="1">
        <f t="array" ref="L484">IFERROR(_xlfn._xlws.SORT(
    _xlfn.UNIQUE(
        TRANSPOSE(
            _xlfn.FILTERXML("&lt;select&gt;&lt;x&gt;"&amp;SUBSTITUTE(选规格[[#This Row],[规格选项表]],",","&lt;/x&gt;&lt;x&gt;") &amp;"&lt;/x&gt;&lt;/select&gt;","//x")
        )
    )
),"无合适【规格】选项,请清除【CPU】或【内存】后再试")</f>
        <v>默认规格</v>
      </c>
    </row>
    <row r="485" spans="1:12">
      <c r="A485" t="s">
        <v>243</v>
      </c>
      <c r="B485" t="s">
        <v>1876</v>
      </c>
      <c r="C485" s="21" t="s">
        <v>3850</v>
      </c>
      <c r="D485" s="21"/>
      <c r="E485" s="21">
        <v>16</v>
      </c>
      <c r="F485" s="21" t="str">
        <f t="shared" si="7"/>
        <v>选规格!$L$485#</v>
      </c>
      <c r="G485" s="21" t="str" cm="1">
        <f t="array" ref="G485">_xlfn.LET(_xlpm.x, L486,
         _xlpm.cellAddress, "【 选规格!" &amp; ADDRESS(ROW(选规格[[#This Row],[自检]]),COLUMN(选规格[[#This Row],[自检]])) &amp; "】",
         _xlfn.IFS(ISBLANK(_xlpm.x),   "error:右侧选项不足:" &amp;  _xlpm.cellAddress,
               ISERROR(_xlpm.x),   "error:右侧选项执行失败:" &amp; _xlpm.cellAddress,
               TRUE,             "ok")
)</f>
        <v>ok</v>
      </c>
      <c r="L485" t="str" cm="1">
        <f t="array" ref="L485">IFERROR(_xlfn._xlws.SORT(
    _xlfn.UNIQUE(
        TRANSPOSE(
            _xlfn.FILTERXML("&lt;select&gt;&lt;x&gt;"&amp;SUBSTITUTE(选规格[[#This Row],[规格选项表]],",","&lt;/x&gt;&lt;x&gt;") &amp;"&lt;/x&gt;&lt;/select&gt;","//x")
        )
    )
),"无合适【规格】选项,请清除【CPU】或【内存】后再试")</f>
        <v>默认规格</v>
      </c>
    </row>
    <row r="486" spans="1:12">
      <c r="A486" t="s">
        <v>243</v>
      </c>
      <c r="B486" t="s">
        <v>1876</v>
      </c>
      <c r="C486" s="21" t="s">
        <v>3850</v>
      </c>
      <c r="D486" s="21"/>
      <c r="E486" s="21">
        <v>32</v>
      </c>
      <c r="F486" s="21" t="str">
        <f t="shared" si="7"/>
        <v>选规格!$L$486#</v>
      </c>
      <c r="G486" s="21" t="str" cm="1">
        <f t="array" ref="G486">_xlfn.LET(_xlpm.x, L487,
         _xlpm.cellAddress, "【 选规格!" &amp; ADDRESS(ROW(选规格[[#This Row],[自检]]),COLUMN(选规格[[#This Row],[自检]])) &amp; "】",
         _xlfn.IFS(ISBLANK(_xlpm.x),   "error:右侧选项不足:" &amp;  _xlpm.cellAddress,
               ISERROR(_xlpm.x),   "error:右侧选项执行失败:" &amp; _xlpm.cellAddress,
               TRUE,             "ok")
)</f>
        <v>ok</v>
      </c>
      <c r="L486" t="str" cm="1">
        <f t="array" ref="L486">IFERROR(_xlfn._xlws.SORT(
    _xlfn.UNIQUE(
        TRANSPOSE(
            _xlfn.FILTERXML("&lt;select&gt;&lt;x&gt;"&amp;SUBSTITUTE(选规格[[#This Row],[规格选项表]],",","&lt;/x&gt;&lt;x&gt;") &amp;"&lt;/x&gt;&lt;/select&gt;","//x")
        )
    )
),"无合适【规格】选项,请清除【CPU】或【内存】后再试")</f>
        <v>默认规格</v>
      </c>
    </row>
    <row r="487" spans="1:12">
      <c r="A487" t="s">
        <v>243</v>
      </c>
      <c r="B487" t="s">
        <v>1876</v>
      </c>
      <c r="C487" s="21" t="s">
        <v>3850</v>
      </c>
      <c r="D487" s="21"/>
      <c r="E487" s="21">
        <v>64</v>
      </c>
      <c r="F487" s="21" t="str">
        <f t="shared" si="7"/>
        <v>选规格!$L$487#</v>
      </c>
      <c r="G487" s="21" t="str" cm="1">
        <f t="array" ref="G487">_xlfn.LET(_xlpm.x, L488,
         _xlpm.cellAddress, "【 选规格!" &amp; ADDRESS(ROW(选规格[[#This Row],[自检]]),COLUMN(选规格[[#This Row],[自检]])) &amp; "】",
         _xlfn.IFS(ISBLANK(_xlpm.x),   "error:右侧选项不足:" &amp;  _xlpm.cellAddress,
               ISERROR(_xlpm.x),   "error:右侧选项执行失败:" &amp; _xlpm.cellAddress,
               TRUE,             "ok")
)</f>
        <v>ok</v>
      </c>
      <c r="L487" t="str" cm="1">
        <f t="array" ref="L487">IFERROR(_xlfn._xlws.SORT(
    _xlfn.UNIQUE(
        TRANSPOSE(
            _xlfn.FILTERXML("&lt;select&gt;&lt;x&gt;"&amp;SUBSTITUTE(选规格[[#This Row],[规格选项表]],",","&lt;/x&gt;&lt;x&gt;") &amp;"&lt;/x&gt;&lt;/select&gt;","//x")
        )
    )
),"无合适【规格】选项,请清除【CPU】或【内存】后再试")</f>
        <v>默认规格</v>
      </c>
    </row>
    <row r="488" spans="1:12">
      <c r="A488" t="s">
        <v>243</v>
      </c>
      <c r="B488" t="s">
        <v>1876</v>
      </c>
      <c r="C488" s="21" t="s">
        <v>3850</v>
      </c>
      <c r="D488" s="21"/>
      <c r="E488" s="21">
        <v>96</v>
      </c>
      <c r="F488" s="21" t="str">
        <f t="shared" si="7"/>
        <v>选规格!$L$488#</v>
      </c>
      <c r="G488" s="21" t="str" cm="1">
        <f t="array" ref="G488">_xlfn.LET(_xlpm.x, L489,
         _xlpm.cellAddress, "【 选规格!" &amp; ADDRESS(ROW(选规格[[#This Row],[自检]]),COLUMN(选规格[[#This Row],[自检]])) &amp; "】",
         _xlfn.IFS(ISBLANK(_xlpm.x),   "error:右侧选项不足:" &amp;  _xlpm.cellAddress,
               ISERROR(_xlpm.x),   "error:右侧选项执行失败:" &amp; _xlpm.cellAddress,
               TRUE,             "ok")
)</f>
        <v>ok</v>
      </c>
      <c r="L488" t="str" cm="1">
        <f t="array" ref="L488">IFERROR(_xlfn._xlws.SORT(
    _xlfn.UNIQUE(
        TRANSPOSE(
            _xlfn.FILTERXML("&lt;select&gt;&lt;x&gt;"&amp;SUBSTITUTE(选规格[[#This Row],[规格选项表]],",","&lt;/x&gt;&lt;x&gt;") &amp;"&lt;/x&gt;&lt;/select&gt;","//x")
        )
    )
),"无合适【规格】选项,请清除【CPU】或【内存】后再试")</f>
        <v>默认规格</v>
      </c>
    </row>
    <row r="489" spans="1:12">
      <c r="A489" t="s">
        <v>243</v>
      </c>
      <c r="B489" t="s">
        <v>1876</v>
      </c>
      <c r="C489" s="21" t="s">
        <v>3850</v>
      </c>
      <c r="D489" s="21"/>
      <c r="E489" s="21">
        <v>128</v>
      </c>
      <c r="F489" s="21" t="str">
        <f t="shared" si="7"/>
        <v>选规格!$L$489#</v>
      </c>
      <c r="G489" s="21" t="str" cm="1">
        <f t="array" ref="G489">_xlfn.LET(_xlpm.x, L490,
         _xlpm.cellAddress, "【 选规格!" &amp; ADDRESS(ROW(选规格[[#This Row],[自检]]),COLUMN(选规格[[#This Row],[自检]])) &amp; "】",
         _xlfn.IFS(ISBLANK(_xlpm.x),   "error:右侧选项不足:" &amp;  _xlpm.cellAddress,
               ISERROR(_xlpm.x),   "error:右侧选项执行失败:" &amp; _xlpm.cellAddress,
               TRUE,             "ok")
)</f>
        <v>ok</v>
      </c>
      <c r="L489" t="str" cm="1">
        <f t="array" ref="L489">IFERROR(_xlfn._xlws.SORT(
    _xlfn.UNIQUE(
        TRANSPOSE(
            _xlfn.FILTERXML("&lt;select&gt;&lt;x&gt;"&amp;SUBSTITUTE(选规格[[#This Row],[规格选项表]],",","&lt;/x&gt;&lt;x&gt;") &amp;"&lt;/x&gt;&lt;/select&gt;","//x")
        )
    )
),"无合适【规格】选项,请清除【CPU】或【内存】后再试")</f>
        <v>默认规格</v>
      </c>
    </row>
    <row r="490" spans="1:12">
      <c r="A490" t="s">
        <v>243</v>
      </c>
      <c r="B490" t="s">
        <v>1876</v>
      </c>
      <c r="C490" s="21" t="s">
        <v>3850</v>
      </c>
      <c r="D490" s="21"/>
      <c r="E490" s="21">
        <v>244</v>
      </c>
      <c r="F490" s="21" t="str">
        <f t="shared" si="7"/>
        <v>选规格!$L$490#</v>
      </c>
      <c r="G490" s="21" t="str" cm="1">
        <f t="array" ref="G490">_xlfn.LET(_xlpm.x, L491,
         _xlpm.cellAddress, "【 选规格!" &amp; ADDRESS(ROW(选规格[[#This Row],[自检]]),COLUMN(选规格[[#This Row],[自检]])) &amp; "】",
         _xlfn.IFS(ISBLANK(_xlpm.x),   "error:右侧选项不足:" &amp;  _xlpm.cellAddress,
               ISERROR(_xlpm.x),   "error:右侧选项执行失败:" &amp; _xlpm.cellAddress,
               TRUE,             "ok")
)</f>
        <v>ok</v>
      </c>
      <c r="L490" t="str" cm="1">
        <f t="array" ref="L490">IFERROR(_xlfn._xlws.SORT(
    _xlfn.UNIQUE(
        TRANSPOSE(
            _xlfn.FILTERXML("&lt;select&gt;&lt;x&gt;"&amp;SUBSTITUTE(选规格[[#This Row],[规格选项表]],",","&lt;/x&gt;&lt;x&gt;") &amp;"&lt;/x&gt;&lt;/select&gt;","//x")
        )
    )
),"无合适【规格】选项,请清除【CPU】或【内存】后再试")</f>
        <v>默认规格</v>
      </c>
    </row>
    <row r="491" spans="1:12">
      <c r="A491" t="s">
        <v>243</v>
      </c>
      <c r="B491" t="s">
        <v>1876</v>
      </c>
      <c r="C491" s="21" t="s">
        <v>3850</v>
      </c>
      <c r="D491" s="21"/>
      <c r="E491" s="21">
        <v>488</v>
      </c>
      <c r="F491" s="21" t="str">
        <f t="shared" si="7"/>
        <v>选规格!$L$491#</v>
      </c>
      <c r="G491" s="21" t="str" cm="1">
        <f t="array" ref="G491">_xlfn.LET(_xlpm.x, L492,
         _xlpm.cellAddress, "【 选规格!" &amp; ADDRESS(ROW(选规格[[#This Row],[自检]]),COLUMN(选规格[[#This Row],[自检]])) &amp; "】",
         _xlfn.IFS(ISBLANK(_xlpm.x),   "error:右侧选项不足:" &amp;  _xlpm.cellAddress,
               ISERROR(_xlpm.x),   "error:右侧选项执行失败:" &amp; _xlpm.cellAddress,
               TRUE,             "ok")
)</f>
        <v>ok</v>
      </c>
      <c r="L491" t="str" cm="1">
        <f t="array" ref="L491">IFERROR(_xlfn._xlws.SORT(
    _xlfn.UNIQUE(
        TRANSPOSE(
            _xlfn.FILTERXML("&lt;select&gt;&lt;x&gt;"&amp;SUBSTITUTE(选规格[[#This Row],[规格选项表]],",","&lt;/x&gt;&lt;x&gt;") &amp;"&lt;/x&gt;&lt;/select&gt;","//x")
        )
    )
),"无合适【规格】选项,请清除【CPU】或【内存】后再试")</f>
        <v>默认规格</v>
      </c>
    </row>
    <row r="492" spans="1:12">
      <c r="A492" t="s">
        <v>243</v>
      </c>
      <c r="B492" t="s">
        <v>11</v>
      </c>
      <c r="C492" s="21" t="s">
        <v>3850</v>
      </c>
      <c r="D492" s="21"/>
      <c r="E492" s="21">
        <v>1</v>
      </c>
      <c r="F492" s="21" t="str">
        <f t="shared" si="7"/>
        <v>选规格!$L$492#</v>
      </c>
      <c r="G492" s="21" t="str" cm="1">
        <f t="array" ref="G492">_xlfn.LET(_xlpm.x, L493,
         _xlpm.cellAddress, "【 选规格!" &amp; ADDRESS(ROW(选规格[[#This Row],[自检]]),COLUMN(选规格[[#This Row],[自检]])) &amp; "】",
         _xlfn.IFS(ISBLANK(_xlpm.x),   "error:右侧选项不足:" &amp;  _xlpm.cellAddress,
               ISERROR(_xlpm.x),   "error:右侧选项执行失败:" &amp; _xlpm.cellAddress,
               TRUE,             "ok")
)</f>
        <v>ok</v>
      </c>
      <c r="L492" t="str" cm="1">
        <f t="array" ref="L492">IFERROR(_xlfn._xlws.SORT(
    _xlfn.UNIQUE(
        TRANSPOSE(
            _xlfn.FILTERXML("&lt;select&gt;&lt;x&gt;"&amp;SUBSTITUTE(选规格[[#This Row],[规格选项表]],",","&lt;/x&gt;&lt;x&gt;") &amp;"&lt;/x&gt;&lt;/select&gt;","//x")
        )
    )
),"无合适【规格】选项,请清除【CPU】或【内存】后再试")</f>
        <v>默认规格</v>
      </c>
    </row>
    <row r="493" spans="1:12">
      <c r="A493" t="s">
        <v>243</v>
      </c>
      <c r="B493" t="s">
        <v>11</v>
      </c>
      <c r="C493" s="21" t="s">
        <v>3850</v>
      </c>
      <c r="D493" s="21"/>
      <c r="E493" s="21">
        <v>2</v>
      </c>
      <c r="F493" s="21" t="str">
        <f t="shared" si="7"/>
        <v>选规格!$L$493#</v>
      </c>
      <c r="G493" s="21" t="str" cm="1">
        <f t="array" ref="G493">_xlfn.LET(_xlpm.x, L494,
         _xlpm.cellAddress, "【 选规格!" &amp; ADDRESS(ROW(选规格[[#This Row],[自检]]),COLUMN(选规格[[#This Row],[自检]])) &amp; "】",
         _xlfn.IFS(ISBLANK(_xlpm.x),   "error:右侧选项不足:" &amp;  _xlpm.cellAddress,
               ISERROR(_xlpm.x),   "error:右侧选项执行失败:" &amp; _xlpm.cellAddress,
               TRUE,             "ok")
)</f>
        <v>ok</v>
      </c>
      <c r="L493" t="str" cm="1">
        <f t="array" ref="L493">IFERROR(_xlfn._xlws.SORT(
    _xlfn.UNIQUE(
        TRANSPOSE(
            _xlfn.FILTERXML("&lt;select&gt;&lt;x&gt;"&amp;SUBSTITUTE(选规格[[#This Row],[规格选项表]],",","&lt;/x&gt;&lt;x&gt;") &amp;"&lt;/x&gt;&lt;/select&gt;","//x")
        )
    )
),"无合适【规格】选项,请清除【CPU】或【内存】后再试")</f>
        <v>默认规格</v>
      </c>
    </row>
    <row r="494" spans="1:12">
      <c r="A494" t="s">
        <v>243</v>
      </c>
      <c r="B494" t="s">
        <v>11</v>
      </c>
      <c r="C494" s="21" t="s">
        <v>3850</v>
      </c>
      <c r="D494" s="21"/>
      <c r="E494" s="21">
        <v>4</v>
      </c>
      <c r="F494" s="21" t="str">
        <f t="shared" si="7"/>
        <v>选规格!$L$494#</v>
      </c>
      <c r="G494" s="21" t="str" cm="1">
        <f t="array" ref="G494">_xlfn.LET(_xlpm.x, L495,
         _xlpm.cellAddress, "【 选规格!" &amp; ADDRESS(ROW(选规格[[#This Row],[自检]]),COLUMN(选规格[[#This Row],[自检]])) &amp; "】",
         _xlfn.IFS(ISBLANK(_xlpm.x),   "error:右侧选项不足:" &amp;  _xlpm.cellAddress,
               ISERROR(_xlpm.x),   "error:右侧选项执行失败:" &amp; _xlpm.cellAddress,
               TRUE,             "ok")
)</f>
        <v>ok</v>
      </c>
      <c r="L494" t="str" cm="1">
        <f t="array" ref="L494">IFERROR(_xlfn._xlws.SORT(
    _xlfn.UNIQUE(
        TRANSPOSE(
            _xlfn.FILTERXML("&lt;select&gt;&lt;x&gt;"&amp;SUBSTITUTE(选规格[[#This Row],[规格选项表]],",","&lt;/x&gt;&lt;x&gt;") &amp;"&lt;/x&gt;&lt;/select&gt;","//x")
        )
    )
),"无合适【规格】选项,请清除【CPU】或【内存】后再试")</f>
        <v>默认规格</v>
      </c>
    </row>
    <row r="495" spans="1:12">
      <c r="A495" t="s">
        <v>243</v>
      </c>
      <c r="B495" t="s">
        <v>11</v>
      </c>
      <c r="C495" s="21" t="s">
        <v>3850</v>
      </c>
      <c r="D495" s="21"/>
      <c r="E495" s="21">
        <v>8</v>
      </c>
      <c r="F495" s="21" t="str">
        <f t="shared" si="7"/>
        <v>选规格!$L$495#</v>
      </c>
      <c r="G495" s="21" t="str" cm="1">
        <f t="array" ref="G495">_xlfn.LET(_xlpm.x, L496,
         _xlpm.cellAddress, "【 选规格!" &amp; ADDRESS(ROW(选规格[[#This Row],[自检]]),COLUMN(选规格[[#This Row],[自检]])) &amp; "】",
         _xlfn.IFS(ISBLANK(_xlpm.x),   "error:右侧选项不足:" &amp;  _xlpm.cellAddress,
               ISERROR(_xlpm.x),   "error:右侧选项执行失败:" &amp; _xlpm.cellAddress,
               TRUE,             "ok")
)</f>
        <v>ok</v>
      </c>
      <c r="L495" t="str" cm="1">
        <f t="array" ref="L495">IFERROR(_xlfn._xlws.SORT(
    _xlfn.UNIQUE(
        TRANSPOSE(
            _xlfn.FILTERXML("&lt;select&gt;&lt;x&gt;"&amp;SUBSTITUTE(选规格[[#This Row],[规格选项表]],",","&lt;/x&gt;&lt;x&gt;") &amp;"&lt;/x&gt;&lt;/select&gt;","//x")
        )
    )
),"无合适【规格】选项,请清除【CPU】或【内存】后再试")</f>
        <v>默认规格</v>
      </c>
    </row>
    <row r="496" spans="1:12">
      <c r="A496" t="s">
        <v>243</v>
      </c>
      <c r="B496" t="s">
        <v>11</v>
      </c>
      <c r="C496" s="21" t="s">
        <v>3850</v>
      </c>
      <c r="D496" s="21"/>
      <c r="E496" s="21">
        <v>16</v>
      </c>
      <c r="F496" s="21" t="str">
        <f t="shared" si="7"/>
        <v>选规格!$L$496#</v>
      </c>
      <c r="G496" s="21" t="str" cm="1">
        <f t="array" ref="G496">_xlfn.LET(_xlpm.x, L497,
         _xlpm.cellAddress, "【 选规格!" &amp; ADDRESS(ROW(选规格[[#This Row],[自检]]),COLUMN(选规格[[#This Row],[自检]])) &amp; "】",
         _xlfn.IFS(ISBLANK(_xlpm.x),   "error:右侧选项不足:" &amp;  _xlpm.cellAddress,
               ISERROR(_xlpm.x),   "error:右侧选项执行失败:" &amp; _xlpm.cellAddress,
               TRUE,             "ok")
)</f>
        <v>ok</v>
      </c>
      <c r="L496" t="str" cm="1">
        <f t="array" ref="L496">IFERROR(_xlfn._xlws.SORT(
    _xlfn.UNIQUE(
        TRANSPOSE(
            _xlfn.FILTERXML("&lt;select&gt;&lt;x&gt;"&amp;SUBSTITUTE(选规格[[#This Row],[规格选项表]],",","&lt;/x&gt;&lt;x&gt;") &amp;"&lt;/x&gt;&lt;/select&gt;","//x")
        )
    )
),"无合适【规格】选项,请清除【CPU】或【内存】后再试")</f>
        <v>默认规格</v>
      </c>
    </row>
    <row r="497" spans="1:41">
      <c r="A497" t="s">
        <v>243</v>
      </c>
      <c r="B497" t="s">
        <v>11</v>
      </c>
      <c r="C497" s="21" t="s">
        <v>3850</v>
      </c>
      <c r="D497" s="21"/>
      <c r="E497" s="21">
        <v>32</v>
      </c>
      <c r="F497" s="21" t="str">
        <f t="shared" si="7"/>
        <v>选规格!$L$497#</v>
      </c>
      <c r="G497" s="21" t="str" cm="1">
        <f t="array" ref="G497">_xlfn.LET(_xlpm.x, L498,
         _xlpm.cellAddress, "【 选规格!" &amp; ADDRESS(ROW(选规格[[#This Row],[自检]]),COLUMN(选规格[[#This Row],[自检]])) &amp; "】",
         _xlfn.IFS(ISBLANK(_xlpm.x),   "error:右侧选项不足:" &amp;  _xlpm.cellAddress,
               ISERROR(_xlpm.x),   "error:右侧选项执行失败:" &amp; _xlpm.cellAddress,
               TRUE,             "ok")
)</f>
        <v>ok</v>
      </c>
      <c r="L497" t="str" cm="1">
        <f t="array" ref="L497">IFERROR(_xlfn._xlws.SORT(
    _xlfn.UNIQUE(
        TRANSPOSE(
            _xlfn.FILTERXML("&lt;select&gt;&lt;x&gt;"&amp;SUBSTITUTE(选规格[[#This Row],[规格选项表]],",","&lt;/x&gt;&lt;x&gt;") &amp;"&lt;/x&gt;&lt;/select&gt;","//x")
        )
    )
),"无合适【规格】选项,请清除【CPU】或【内存】后再试")</f>
        <v>默认规格</v>
      </c>
    </row>
    <row r="498" spans="1:41">
      <c r="A498" t="s">
        <v>243</v>
      </c>
      <c r="B498" t="s">
        <v>11</v>
      </c>
      <c r="C498" s="21" t="s">
        <v>3850</v>
      </c>
      <c r="D498" s="21"/>
      <c r="E498" s="21">
        <v>64</v>
      </c>
      <c r="F498" s="21" t="str">
        <f t="shared" si="7"/>
        <v>选规格!$L$498#</v>
      </c>
      <c r="G498" s="21" t="str" cm="1">
        <f t="array" ref="G498">_xlfn.LET(_xlpm.x, L499,
         _xlpm.cellAddress, "【 选规格!" &amp; ADDRESS(ROW(选规格[[#This Row],[自检]]),COLUMN(选规格[[#This Row],[自检]])) &amp; "】",
         _xlfn.IFS(ISBLANK(_xlpm.x),   "error:右侧选项不足:" &amp;  _xlpm.cellAddress,
               ISERROR(_xlpm.x),   "error:右侧选项执行失败:" &amp; _xlpm.cellAddress,
               TRUE,             "ok")
)</f>
        <v>ok</v>
      </c>
      <c r="L498" t="str" cm="1">
        <f t="array" ref="L498">IFERROR(_xlfn._xlws.SORT(
    _xlfn.UNIQUE(
        TRANSPOSE(
            _xlfn.FILTERXML("&lt;select&gt;&lt;x&gt;"&amp;SUBSTITUTE(选规格[[#This Row],[规格选项表]],",","&lt;/x&gt;&lt;x&gt;") &amp;"&lt;/x&gt;&lt;/select&gt;","//x")
        )
    )
),"无合适【规格】选项,请清除【CPU】或【内存】后再试")</f>
        <v>默认规格</v>
      </c>
    </row>
    <row r="499" spans="1:41">
      <c r="A499" t="s">
        <v>243</v>
      </c>
      <c r="B499" t="s">
        <v>11</v>
      </c>
      <c r="C499" s="21" t="s">
        <v>3850</v>
      </c>
      <c r="D499" s="21"/>
      <c r="E499" s="21">
        <v>96</v>
      </c>
      <c r="F499" s="21" t="str">
        <f t="shared" si="7"/>
        <v>选规格!$L$499#</v>
      </c>
      <c r="G499" s="21" t="str" cm="1">
        <f t="array" ref="G499">_xlfn.LET(_xlpm.x, L500,
         _xlpm.cellAddress, "【 选规格!" &amp; ADDRESS(ROW(选规格[[#This Row],[自检]]),COLUMN(选规格[[#This Row],[自检]])) &amp; "】",
         _xlfn.IFS(ISBLANK(_xlpm.x),   "error:右侧选项不足:" &amp;  _xlpm.cellAddress,
               ISERROR(_xlpm.x),   "error:右侧选项执行失败:" &amp; _xlpm.cellAddress,
               TRUE,             "ok")
)</f>
        <v>ok</v>
      </c>
      <c r="L499" t="str" cm="1">
        <f t="array" ref="L499">IFERROR(_xlfn._xlws.SORT(
    _xlfn.UNIQUE(
        TRANSPOSE(
            _xlfn.FILTERXML("&lt;select&gt;&lt;x&gt;"&amp;SUBSTITUTE(选规格[[#This Row],[规格选项表]],",","&lt;/x&gt;&lt;x&gt;") &amp;"&lt;/x&gt;&lt;/select&gt;","//x")
        )
    )
),"无合适【规格】选项,请清除【CPU】或【内存】后再试")</f>
        <v>默认规格</v>
      </c>
    </row>
    <row r="500" spans="1:41">
      <c r="A500" t="s">
        <v>243</v>
      </c>
      <c r="B500" t="s">
        <v>11</v>
      </c>
      <c r="C500" s="21" t="s">
        <v>3850</v>
      </c>
      <c r="D500" s="21"/>
      <c r="E500" s="21">
        <v>128</v>
      </c>
      <c r="F500" s="21" t="str">
        <f t="shared" si="7"/>
        <v>选规格!$L$500#</v>
      </c>
      <c r="G500" s="21" t="str" cm="1">
        <f t="array" ref="G500">_xlfn.LET(_xlpm.x, L501,
         _xlpm.cellAddress, "【 选规格!" &amp; ADDRESS(ROW(选规格[[#This Row],[自检]]),COLUMN(选规格[[#This Row],[自检]])) &amp; "】",
         _xlfn.IFS(ISBLANK(_xlpm.x),   "error:右侧选项不足:" &amp;  _xlpm.cellAddress,
               ISERROR(_xlpm.x),   "error:右侧选项执行失败:" &amp; _xlpm.cellAddress,
               TRUE,             "ok")
)</f>
        <v>ok</v>
      </c>
      <c r="L500" t="str" cm="1">
        <f t="array" ref="L500">IFERROR(_xlfn._xlws.SORT(
    _xlfn.UNIQUE(
        TRANSPOSE(
            _xlfn.FILTERXML("&lt;select&gt;&lt;x&gt;"&amp;SUBSTITUTE(选规格[[#This Row],[规格选项表]],",","&lt;/x&gt;&lt;x&gt;") &amp;"&lt;/x&gt;&lt;/select&gt;","//x")
        )
    )
),"无合适【规格】选项,请清除【CPU】或【内存】后再试")</f>
        <v>默认规格</v>
      </c>
    </row>
    <row r="501" spans="1:41">
      <c r="A501" t="s">
        <v>243</v>
      </c>
      <c r="B501" t="s">
        <v>11</v>
      </c>
      <c r="C501" s="21" t="s">
        <v>3850</v>
      </c>
      <c r="D501" s="21"/>
      <c r="E501" s="21">
        <v>244</v>
      </c>
      <c r="F501" s="21" t="str">
        <f t="shared" si="7"/>
        <v>选规格!$L$501#</v>
      </c>
      <c r="G501" s="21" t="str" cm="1">
        <f t="array" ref="G501">_xlfn.LET(_xlpm.x, L502,
         _xlpm.cellAddress, "【 选规格!" &amp; ADDRESS(ROW(选规格[[#This Row],[自检]]),COLUMN(选规格[[#This Row],[自检]])) &amp; "】",
         _xlfn.IFS(ISBLANK(_xlpm.x),   "error:右侧选项不足:" &amp;  _xlpm.cellAddress,
               ISERROR(_xlpm.x),   "error:右侧选项执行失败:" &amp; _xlpm.cellAddress,
               TRUE,             "ok")
)</f>
        <v>ok</v>
      </c>
      <c r="L501" t="str" cm="1">
        <f t="array" ref="L501">IFERROR(_xlfn._xlws.SORT(
    _xlfn.UNIQUE(
        TRANSPOSE(
            _xlfn.FILTERXML("&lt;select&gt;&lt;x&gt;"&amp;SUBSTITUTE(选规格[[#This Row],[规格选项表]],",","&lt;/x&gt;&lt;x&gt;") &amp;"&lt;/x&gt;&lt;/select&gt;","//x")
        )
    )
),"无合适【规格】选项,请清除【CPU】或【内存】后再试")</f>
        <v>默认规格</v>
      </c>
    </row>
    <row r="502" spans="1:41">
      <c r="A502" t="s">
        <v>243</v>
      </c>
      <c r="B502" t="s">
        <v>11</v>
      </c>
      <c r="C502" s="21" t="s">
        <v>3850</v>
      </c>
      <c r="D502" s="21"/>
      <c r="E502" s="21">
        <v>488</v>
      </c>
      <c r="F502" s="21" t="str">
        <f t="shared" si="7"/>
        <v>选规格!$L$502#</v>
      </c>
      <c r="G502" s="21" t="str" cm="1">
        <f t="array" ref="G502">_xlfn.LET(_xlpm.x, L503,
         _xlpm.cellAddress, "【 选规格!" &amp; ADDRESS(ROW(选规格[[#This Row],[自检]]),COLUMN(选规格[[#This Row],[自检]])) &amp; "】",
         _xlfn.IFS(ISBLANK(_xlpm.x),   "error:右侧选项不足:" &amp;  _xlpm.cellAddress,
               ISERROR(_xlpm.x),   "error:右侧选项执行失败:" &amp; _xlpm.cellAddress,
               TRUE,             "ok")
)</f>
        <v>ok</v>
      </c>
      <c r="L502" t="str" cm="1">
        <f t="array" ref="L502">IFERROR(_xlfn._xlws.SORT(
    _xlfn.UNIQUE(
        TRANSPOSE(
            _xlfn.FILTERXML("&lt;select&gt;&lt;x&gt;"&amp;SUBSTITUTE(选规格[[#This Row],[规格选项表]],",","&lt;/x&gt;&lt;x&gt;") &amp;"&lt;/x&gt;&lt;/select&gt;","//x")
        )
    )
),"无合适【规格】选项,请清除【CPU】或【内存】后再试")</f>
        <v>默认规格</v>
      </c>
    </row>
    <row r="503" spans="1:41">
      <c r="A503" t="s">
        <v>66</v>
      </c>
      <c r="B503" t="s">
        <v>1876</v>
      </c>
      <c r="C503" s="21" t="s">
        <v>3668</v>
      </c>
      <c r="D503" s="21"/>
      <c r="E503" s="21">
        <v>384</v>
      </c>
      <c r="F503" s="21" t="str">
        <f t="shared" si="7"/>
        <v>选规格!$L$503#</v>
      </c>
      <c r="G503" s="21" t="str" cm="1">
        <f t="array" ref="G503">_xlfn.LET(_xlpm.x, L504,
         _xlpm.cellAddress, "【 选规格!" &amp; ADDRESS(ROW(选规格[[#This Row],[自检]]),COLUMN(选规格[[#This Row],[自检]])) &amp; "】",
         _xlfn.IFS(ISBLANK(_xlpm.x),   "error:右侧选项不足:" &amp;  _xlpm.cellAddress,
               ISERROR(_xlpm.x),   "error:右侧选项执行失败:" &amp; _xlpm.cellAddress,
               TRUE,             "ok")
)</f>
        <v>ok</v>
      </c>
      <c r="L503" t="str" cm="1">
        <f t="array" ref="L503:T503">IFERROR(_xlfn._xlws.SORT(
    _xlfn.UNIQUE(
        TRANSPOSE(
            _xlfn.FILTERXML("&lt;select&gt;&lt;x&gt;"&amp;SUBSTITUTE(选规格[[#This Row],[规格选项表]],",","&lt;/x&gt;&lt;x&gt;") &amp;"&lt;/x&gt;&lt;/select&gt;","//x")
        )
    )
),"无合适【规格】选项,请清除【CPU】或【内存】后再试")</f>
        <v>高IO型黑石物理服务器BMI5</v>
      </c>
      <c r="M503" t="str">
        <v>标准型黑石物理服务器BMS4</v>
      </c>
      <c r="N503" t="str">
        <v>标准型SA3</v>
      </c>
      <c r="O503" t="str">
        <v>大数据型黑石物理服务器BMD2</v>
      </c>
      <c r="P503" t="str">
        <v>内存型MA2</v>
      </c>
      <c r="Q503" t="str">
        <v>内存型M4</v>
      </c>
      <c r="R503" t="str">
        <v>内存型M3</v>
      </c>
      <c r="S503" t="str">
        <v>内存型M2</v>
      </c>
      <c r="T503" t="str">
        <v>GPU型黑石物理服务器BMG5t</v>
      </c>
    </row>
    <row r="504" spans="1:41">
      <c r="A504" t="s">
        <v>66</v>
      </c>
      <c r="B504" t="s">
        <v>1876</v>
      </c>
      <c r="C504" s="21" t="s">
        <v>3670</v>
      </c>
      <c r="D504" s="21"/>
      <c r="E504" s="21">
        <v>64</v>
      </c>
      <c r="F504" s="21" t="str">
        <f t="shared" si="7"/>
        <v>选规格!$L$504#</v>
      </c>
      <c r="G504" s="21" t="str" cm="1">
        <f t="array" ref="G504">_xlfn.LET(_xlpm.x, L505,
         _xlpm.cellAddress, "【 选规格!" &amp; ADDRESS(ROW(选规格[[#This Row],[自检]]),COLUMN(选规格[[#This Row],[自检]])) &amp; "】",
         _xlfn.IFS(ISBLANK(_xlpm.x),   "error:右侧选项不足:" &amp;  _xlpm.cellAddress,
               ISERROR(_xlpm.x),   "error:右侧选项执行失败:" &amp; _xlpm.cellAddress,
               TRUE,             "ok")
)</f>
        <v>ok</v>
      </c>
      <c r="L504" t="str" cm="1">
        <f t="array" ref="L504:AO504">IFERROR(_xlfn._xlws.SORT(
    _xlfn.UNIQUE(
        TRANSPOSE(
            _xlfn.FILTERXML("&lt;select&gt;&lt;x&gt;"&amp;SUBSTITUTE(选规格[[#This Row],[规格选项表]],",","&lt;/x&gt;&lt;x&gt;") &amp;"&lt;/x&gt;&lt;/select&gt;","//x")
        )
    )
),"无合适【规格】选项,请清除【CPU】或【内存】后再试")</f>
        <v>高IO型IT5</v>
      </c>
      <c r="M504" t="str">
        <v>高IO型IT3</v>
      </c>
      <c r="N504" t="str">
        <v>高IO型I3</v>
      </c>
      <c r="O504" t="str">
        <v>计算网络增强型CN3</v>
      </c>
      <c r="P504" t="str">
        <v>计算型C6</v>
      </c>
      <c r="Q504" t="str">
        <v>计算型C5</v>
      </c>
      <c r="R504" t="str">
        <v>计算型C4</v>
      </c>
      <c r="S504" t="str">
        <v>计算型C3</v>
      </c>
      <c r="T504" t="str">
        <v>计算型C2</v>
      </c>
      <c r="U504" t="str">
        <v>标准网络优化型SN3ne</v>
      </c>
      <c r="V504" t="str">
        <v>标准存储增强型S5se</v>
      </c>
      <c r="W504" t="str">
        <v>标准型SA3</v>
      </c>
      <c r="X504" t="str">
        <v>标准型SA2</v>
      </c>
      <c r="Y504" t="str">
        <v>标准型SA1</v>
      </c>
      <c r="Z504" t="str">
        <v>标准型S6</v>
      </c>
      <c r="AA504" t="str">
        <v>标准型S5</v>
      </c>
      <c r="AB504" t="str">
        <v>标准型S4</v>
      </c>
      <c r="AC504" t="str">
        <v>标准型S3</v>
      </c>
      <c r="AD504" t="str">
        <v>标准型S2</v>
      </c>
      <c r="AE504" t="str">
        <v>标准型S1</v>
      </c>
      <c r="AF504" t="str">
        <v>大数据型D3</v>
      </c>
      <c r="AG504" t="str">
        <v>大数据型D2</v>
      </c>
      <c r="AH504" t="str">
        <v>内存型MA2</v>
      </c>
      <c r="AI504" t="str">
        <v>内存型M6</v>
      </c>
      <c r="AJ504" t="str">
        <v>内存型M5</v>
      </c>
      <c r="AK504" t="str">
        <v>内存型M4</v>
      </c>
      <c r="AL504" t="str">
        <v>内存型M3</v>
      </c>
      <c r="AM504" t="str">
        <v>内存型M2</v>
      </c>
      <c r="AN504" t="str">
        <v>内存型M1</v>
      </c>
      <c r="AO504" t="str">
        <v>GPU推理型GI3X</v>
      </c>
    </row>
    <row r="505" spans="1:41">
      <c r="A505" t="s">
        <v>66</v>
      </c>
      <c r="B505" t="s">
        <v>1876</v>
      </c>
      <c r="C505" s="21" t="s">
        <v>3672</v>
      </c>
      <c r="D505" s="21"/>
      <c r="E505" s="21">
        <v>128</v>
      </c>
      <c r="F505" s="21" t="str">
        <f t="shared" si="7"/>
        <v>选规格!$L$505#</v>
      </c>
      <c r="G505" s="21" t="str" cm="1">
        <f t="array" ref="G505">_xlfn.LET(_xlpm.x, L506,
         _xlpm.cellAddress, "【 选规格!" &amp; ADDRESS(ROW(选规格[[#This Row],[自检]]),COLUMN(选规格[[#This Row],[自检]])) &amp; "】",
         _xlfn.IFS(ISBLANK(_xlpm.x),   "error:右侧选项不足:" &amp;  _xlpm.cellAddress,
               ISERROR(_xlpm.x),   "error:右侧选项执行失败:" &amp; _xlpm.cellAddress,
               TRUE,             "ok")
)</f>
        <v>ok</v>
      </c>
      <c r="L505" t="str" cm="1">
        <f t="array" ref="L505:AL505">IFERROR(_xlfn._xlws.SORT(
    _xlfn.UNIQUE(
        TRANSPOSE(
            _xlfn.FILTERXML("&lt;select&gt;&lt;x&gt;"&amp;SUBSTITUTE(选规格[[#This Row],[规格选项表]],",","&lt;/x&gt;&lt;x&gt;") &amp;"&lt;/x&gt;&lt;/select&gt;","//x")
        )
    )
),"无合适【规格】选项,请清除【CPU】或【内存】后再试")</f>
        <v>高IO型IT5</v>
      </c>
      <c r="M505" t="str">
        <v>高IO型IT3</v>
      </c>
      <c r="N505" t="str">
        <v>高IO型I3</v>
      </c>
      <c r="O505" t="str">
        <v>计算网络增强型CN3</v>
      </c>
      <c r="P505" t="str">
        <v>计算型C6</v>
      </c>
      <c r="Q505" t="str">
        <v>计算型C5</v>
      </c>
      <c r="R505" t="str">
        <v>计算型C3</v>
      </c>
      <c r="S505" t="str">
        <v>标准网络优化型SN3ne</v>
      </c>
      <c r="T505" t="str">
        <v>标准存储增强型S5se</v>
      </c>
      <c r="U505" t="str">
        <v>标准型SA3</v>
      </c>
      <c r="V505" t="str">
        <v>标准型SA2</v>
      </c>
      <c r="W505" t="str">
        <v>标准型SA1</v>
      </c>
      <c r="X505" t="str">
        <v>标准型S6</v>
      </c>
      <c r="Y505" t="str">
        <v>标准型S5</v>
      </c>
      <c r="Z505" t="str">
        <v>标准型S4</v>
      </c>
      <c r="AA505" t="str">
        <v>标准型S3</v>
      </c>
      <c r="AB505" t="str">
        <v>标准型S2</v>
      </c>
      <c r="AC505" t="str">
        <v>大数据型D3</v>
      </c>
      <c r="AD505" t="str">
        <v>大数据型D2</v>
      </c>
      <c r="AE505" t="str">
        <v>内存型MA2</v>
      </c>
      <c r="AF505" t="str">
        <v>内存型M6</v>
      </c>
      <c r="AG505" t="str">
        <v>内存型M5</v>
      </c>
      <c r="AH505" t="str">
        <v>内存型M4</v>
      </c>
      <c r="AI505" t="str">
        <v>内存型M3</v>
      </c>
      <c r="AJ505" t="str">
        <v>内存型M2</v>
      </c>
      <c r="AK505" t="str">
        <v>内存型M1</v>
      </c>
      <c r="AL505" t="str">
        <v>GPU计算型GN7</v>
      </c>
    </row>
    <row r="506" spans="1:41">
      <c r="A506" t="s">
        <v>66</v>
      </c>
      <c r="B506" t="s">
        <v>1876</v>
      </c>
      <c r="C506" s="21" t="s">
        <v>3674</v>
      </c>
      <c r="D506" s="21"/>
      <c r="E506" s="21">
        <v>256</v>
      </c>
      <c r="F506" s="21" t="str">
        <f t="shared" si="7"/>
        <v>选规格!$L$506#</v>
      </c>
      <c r="G506" s="21" t="str" cm="1">
        <f t="array" ref="G506">_xlfn.LET(_xlpm.x, L507,
         _xlpm.cellAddress, "【 选规格!" &amp; ADDRESS(ROW(选规格[[#This Row],[自检]]),COLUMN(选规格[[#This Row],[自检]])) &amp; "】",
         _xlfn.IFS(ISBLANK(_xlpm.x),   "error:右侧选项不足:" &amp;  _xlpm.cellAddress,
               ISERROR(_xlpm.x),   "error:右侧选项执行失败:" &amp; _xlpm.cellAddress,
               TRUE,             "ok")
)</f>
        <v>ok</v>
      </c>
      <c r="L506" t="str" cm="1">
        <f t="array" ref="L506:AG506">IFERROR(_xlfn._xlws.SORT(
    _xlfn.UNIQUE(
        TRANSPOSE(
            _xlfn.FILTERXML("&lt;select&gt;&lt;x&gt;"&amp;SUBSTITUTE(选规格[[#This Row],[规格选项表]],",","&lt;/x&gt;&lt;x&gt;") &amp;"&lt;/x&gt;&lt;/select&gt;","//x")
        )
    )
),"无合适【规格】选项,请清除【CPU】或【内存】后再试")</f>
        <v>高IO型IT5</v>
      </c>
      <c r="M506" t="str">
        <v>高IO型IT3</v>
      </c>
      <c r="N506" t="str">
        <v>高IO型I3</v>
      </c>
      <c r="O506" t="str">
        <v>计算型C6</v>
      </c>
      <c r="P506" t="str">
        <v>计算型C5</v>
      </c>
      <c r="Q506" t="str">
        <v>标准网络优化型SN3ne</v>
      </c>
      <c r="R506" t="str">
        <v>标准型SA3</v>
      </c>
      <c r="S506" t="str">
        <v>标准型SA2</v>
      </c>
      <c r="T506" t="str">
        <v>标准型SA1</v>
      </c>
      <c r="U506" t="str">
        <v>标准型S6</v>
      </c>
      <c r="V506" t="str">
        <v>标准型S5</v>
      </c>
      <c r="W506" t="str">
        <v>标准型S4</v>
      </c>
      <c r="X506" t="str">
        <v>标准型S3</v>
      </c>
      <c r="Y506" t="str">
        <v>大数据型D3</v>
      </c>
      <c r="Z506" t="str">
        <v>大数据型D2</v>
      </c>
      <c r="AA506" t="str">
        <v>内存型MA2</v>
      </c>
      <c r="AB506" t="str">
        <v>内存型M6</v>
      </c>
      <c r="AC506" t="str">
        <v>内存型M5</v>
      </c>
      <c r="AD506" t="str">
        <v>内存型M4</v>
      </c>
      <c r="AE506" t="str">
        <v>内存型M3</v>
      </c>
      <c r="AF506" t="str">
        <v>内存型M2</v>
      </c>
      <c r="AG506" t="str">
        <v>内存型M1</v>
      </c>
    </row>
    <row r="507" spans="1:41">
      <c r="A507" t="s">
        <v>66</v>
      </c>
      <c r="B507" t="s">
        <v>1876</v>
      </c>
      <c r="C507" s="21" t="s">
        <v>3676</v>
      </c>
      <c r="D507" s="21"/>
      <c r="E507" s="21">
        <v>320</v>
      </c>
      <c r="F507" s="21" t="str">
        <f t="shared" si="7"/>
        <v>选规格!$L$507#</v>
      </c>
      <c r="G507" s="21" t="str" cm="1">
        <f t="array" ref="G507">_xlfn.LET(_xlpm.x, L508,
         _xlpm.cellAddress, "【 选规格!" &amp; ADDRESS(ROW(选规格[[#This Row],[自检]]),COLUMN(选规格[[#This Row],[自检]])) &amp; "】",
         _xlfn.IFS(ISBLANK(_xlpm.x),   "error:右侧选项不足:" &amp;  _xlpm.cellAddress,
               ISERROR(_xlpm.x),   "error:右侧选项执行失败:" &amp; _xlpm.cellAddress,
               TRUE,             "ok")
)</f>
        <v>ok</v>
      </c>
      <c r="L507" t="str" cm="1">
        <f t="array" ref="L507:U507">IFERROR(_xlfn._xlws.SORT(
    _xlfn.UNIQUE(
        TRANSPOSE(
            _xlfn.FILTERXML("&lt;select&gt;&lt;x&gt;"&amp;SUBSTITUTE(选规格[[#This Row],[规格选项表]],",","&lt;/x&gt;&lt;x&gt;") &amp;"&lt;/x&gt;&lt;/select&gt;","//x")
        )
    )
),"无合适【规格】选项,请清除【CPU】或【内存】后再试")</f>
        <v>高IO型IT5</v>
      </c>
      <c r="M507" t="str">
        <v>计算型C6</v>
      </c>
      <c r="N507" t="str">
        <v>标准型SA3</v>
      </c>
      <c r="O507" t="str">
        <v>标准型SA2</v>
      </c>
      <c r="P507" t="str">
        <v>标准型S3</v>
      </c>
      <c r="Q507" t="str">
        <v>大数据型D3</v>
      </c>
      <c r="R507" t="str">
        <v>大数据型D2</v>
      </c>
      <c r="S507" t="str">
        <v>GPU计算型GN7</v>
      </c>
      <c r="T507" t="str">
        <v>GPU计算型GN10Xp</v>
      </c>
      <c r="U507" t="str">
        <v>GPU计算型GN10X</v>
      </c>
    </row>
    <row r="508" spans="1:41">
      <c r="A508" t="s">
        <v>66</v>
      </c>
      <c r="B508" t="s">
        <v>1876</v>
      </c>
      <c r="C508" s="21" t="s">
        <v>3678</v>
      </c>
      <c r="D508" s="21"/>
      <c r="E508" s="21">
        <v>32</v>
      </c>
      <c r="F508" s="21" t="str">
        <f t="shared" si="7"/>
        <v>选规格!$L$508#</v>
      </c>
      <c r="G508" s="21" t="str" cm="1">
        <f t="array" ref="G508">_xlfn.LET(_xlpm.x, L509,
         _xlpm.cellAddress, "【 选规格!" &amp; ADDRESS(ROW(选规格[[#This Row],[自检]]),COLUMN(选规格[[#This Row],[自检]])) &amp; "】",
         _xlfn.IFS(ISBLANK(_xlpm.x),   "error:右侧选项不足:" &amp;  _xlpm.cellAddress,
               ISERROR(_xlpm.x),   "error:右侧选项执行失败:" &amp; _xlpm.cellAddress,
               TRUE,             "ok")
)</f>
        <v>ok</v>
      </c>
      <c r="L508" t="str" cm="1">
        <f t="array" ref="L508:AM508">IFERROR(_xlfn._xlws.SORT(
    _xlfn.UNIQUE(
        TRANSPOSE(
            _xlfn.FILTERXML("&lt;select&gt;&lt;x&gt;"&amp;SUBSTITUTE(选规格[[#This Row],[规格选项表]],",","&lt;/x&gt;&lt;x&gt;") &amp;"&lt;/x&gt;&lt;/select&gt;","//x")
        )
    )
),"无合适【规格】选项,请清除【CPU】或【内存】后再试")</f>
        <v>高IO型I3</v>
      </c>
      <c r="M508" t="str">
        <v>计算网络增强型CN3</v>
      </c>
      <c r="N508" t="str">
        <v>计算型C6</v>
      </c>
      <c r="O508" t="str">
        <v>计算型C5</v>
      </c>
      <c r="P508" t="str">
        <v>计算型C4</v>
      </c>
      <c r="Q508" t="str">
        <v>计算型C3</v>
      </c>
      <c r="R508" t="str">
        <v>计算型C2</v>
      </c>
      <c r="S508" t="str">
        <v>标准网络优化型SN3ne</v>
      </c>
      <c r="T508" t="str">
        <v>标准存储增强型S5se</v>
      </c>
      <c r="U508" t="str">
        <v>标准型SA3</v>
      </c>
      <c r="V508" t="str">
        <v>标准型SA2</v>
      </c>
      <c r="W508" t="str">
        <v>标准型SA1</v>
      </c>
      <c r="X508" t="str">
        <v>标准型S6</v>
      </c>
      <c r="Y508" t="str">
        <v>标准型S5</v>
      </c>
      <c r="Z508" t="str">
        <v>标准型S4</v>
      </c>
      <c r="AA508" t="str">
        <v>标准型S3</v>
      </c>
      <c r="AB508" t="str">
        <v>标准型S2</v>
      </c>
      <c r="AC508" t="str">
        <v>标准型S1</v>
      </c>
      <c r="AD508" t="str">
        <v>大数据型D3</v>
      </c>
      <c r="AE508" t="str">
        <v>大数据型D2</v>
      </c>
      <c r="AF508" t="str">
        <v>内存型MA2</v>
      </c>
      <c r="AG508" t="str">
        <v>内存型M6</v>
      </c>
      <c r="AH508" t="str">
        <v>内存型M5</v>
      </c>
      <c r="AI508" t="str">
        <v>内存型M4</v>
      </c>
      <c r="AJ508" t="str">
        <v>内存型M3</v>
      </c>
      <c r="AK508" t="str">
        <v>内存型M2</v>
      </c>
      <c r="AL508" t="str">
        <v>内存型M1</v>
      </c>
      <c r="AM508" t="str">
        <v>GPU计算型GN7</v>
      </c>
    </row>
    <row r="509" spans="1:41">
      <c r="A509" t="s">
        <v>66</v>
      </c>
      <c r="B509" t="s">
        <v>1876</v>
      </c>
      <c r="C509" s="21" t="s">
        <v>3680</v>
      </c>
      <c r="D509" s="21"/>
      <c r="E509" s="21">
        <v>96</v>
      </c>
      <c r="F509" s="21" t="str">
        <f t="shared" si="7"/>
        <v>选规格!$L$509#</v>
      </c>
      <c r="G509" s="21" t="str" cm="1">
        <f t="array" ref="G509">_xlfn.LET(_xlpm.x, L510,
         _xlpm.cellAddress, "【 选规格!" &amp; ADDRESS(ROW(选规格[[#This Row],[自检]]),COLUMN(选规格[[#This Row],[自检]])) &amp; "】",
         _xlfn.IFS(ISBLANK(_xlpm.x),   "error:右侧选项不足:" &amp;  _xlpm.cellAddress,
               ISERROR(_xlpm.x),   "error:右侧选项执行失败:" &amp; _xlpm.cellAddress,
               TRUE,             "ok")
)</f>
        <v>ok</v>
      </c>
      <c r="L509" t="str" cm="1">
        <f t="array" ref="L509:AD509">IFERROR(_xlfn._xlws.SORT(
    _xlfn.UNIQUE(
        TRANSPOSE(
            _xlfn.FILTERXML("&lt;select&gt;&lt;x&gt;"&amp;SUBSTITUTE(选规格[[#This Row],[规格选项表]],",","&lt;/x&gt;&lt;x&gt;") &amp;"&lt;/x&gt;&lt;/select&gt;","//x")
        )
    )
),"无合适【规格】选项,请清除【CPU】或【内存】后再试")</f>
        <v>高IO型I3</v>
      </c>
      <c r="M509" t="str">
        <v>计算型C5</v>
      </c>
      <c r="N509" t="str">
        <v>计算型C2</v>
      </c>
      <c r="O509" t="str">
        <v>标准网络优化型SN3ne</v>
      </c>
      <c r="P509" t="str">
        <v>标准型SA3</v>
      </c>
      <c r="Q509" t="str">
        <v>标准型SA2</v>
      </c>
      <c r="R509" t="str">
        <v>标准型S6</v>
      </c>
      <c r="S509" t="str">
        <v>标准型S5</v>
      </c>
      <c r="T509" t="str">
        <v>标准型S4</v>
      </c>
      <c r="U509" t="str">
        <v>标准型S3</v>
      </c>
      <c r="V509" t="str">
        <v>标准型S2</v>
      </c>
      <c r="W509" t="str">
        <v>标准型S1</v>
      </c>
      <c r="X509" t="str">
        <v>大数据型D2</v>
      </c>
      <c r="Y509" t="str">
        <v>内存型M5</v>
      </c>
      <c r="Z509" t="str">
        <v>内存型M4</v>
      </c>
      <c r="AA509" t="str">
        <v>内存型M3</v>
      </c>
      <c r="AB509" t="str">
        <v>内存型M2</v>
      </c>
      <c r="AC509" t="str">
        <v>内存型M1</v>
      </c>
      <c r="AD509" t="str">
        <v>GPU计算型GT4</v>
      </c>
    </row>
    <row r="510" spans="1:41">
      <c r="A510" t="s">
        <v>66</v>
      </c>
      <c r="B510" t="s">
        <v>1876</v>
      </c>
      <c r="C510" s="21" t="s">
        <v>3682</v>
      </c>
      <c r="D510" s="21"/>
      <c r="E510" s="21">
        <v>8</v>
      </c>
      <c r="F510" s="21" t="str">
        <f t="shared" si="7"/>
        <v>选规格!$L$510#</v>
      </c>
      <c r="G510" s="21" t="str" cm="1">
        <f t="array" ref="G510">_xlfn.LET(_xlpm.x, L511,
         _xlpm.cellAddress, "【 选规格!" &amp; ADDRESS(ROW(选规格[[#This Row],[自检]]),COLUMN(选规格[[#This Row],[自检]])) &amp; "】",
         _xlfn.IFS(ISBLANK(_xlpm.x),   "error:右侧选项不足:" &amp;  _xlpm.cellAddress,
               ISERROR(_xlpm.x),   "error:右侧选项执行失败:" &amp; _xlpm.cellAddress,
               TRUE,             "ok")
)</f>
        <v>ok</v>
      </c>
      <c r="L510" t="str" cm="1">
        <f t="array" ref="L510:AH510">IFERROR(_xlfn._xlws.SORT(
    _xlfn.UNIQUE(
        TRANSPOSE(
            _xlfn.FILTERXML("&lt;select&gt;&lt;x&gt;"&amp;SUBSTITUTE(选规格[[#This Row],[规格选项表]],",","&lt;/x&gt;&lt;x&gt;") &amp;"&lt;/x&gt;&lt;/select&gt;","//x")
        )
    )
),"无合适【规格】选项,请清除【CPU】或【内存】后再试")</f>
        <v>计算网络增强型CN3</v>
      </c>
      <c r="M510" t="str">
        <v>计算型C6</v>
      </c>
      <c r="N510" t="str">
        <v>计算型C5</v>
      </c>
      <c r="O510" t="str">
        <v>计算型C4</v>
      </c>
      <c r="P510" t="str">
        <v>计算型C3</v>
      </c>
      <c r="Q510" t="str">
        <v>计算型C2</v>
      </c>
      <c r="R510" t="str">
        <v>标准网络优化型SN3ne</v>
      </c>
      <c r="S510" t="str">
        <v>标准型SA3</v>
      </c>
      <c r="T510" t="str">
        <v>标准型SA2</v>
      </c>
      <c r="U510" t="str">
        <v>标准型SA1</v>
      </c>
      <c r="V510" t="str">
        <v>标准型S6</v>
      </c>
      <c r="W510" t="str">
        <v>标准型S5</v>
      </c>
      <c r="X510" t="str">
        <v>标准型S4</v>
      </c>
      <c r="Y510" t="str">
        <v>标准型S3</v>
      </c>
      <c r="Z510" t="str">
        <v>标准型S2</v>
      </c>
      <c r="AA510" t="str">
        <v>标准型S1</v>
      </c>
      <c r="AB510" t="str">
        <v>内存型MA2</v>
      </c>
      <c r="AC510" t="str">
        <v>内存型M6</v>
      </c>
      <c r="AD510" t="str">
        <v>内存型M5</v>
      </c>
      <c r="AE510" t="str">
        <v>内存型M4</v>
      </c>
      <c r="AF510" t="str">
        <v>内存型M3</v>
      </c>
      <c r="AG510" t="str">
        <v>内存型M2</v>
      </c>
      <c r="AH510" t="str">
        <v>内存型M1</v>
      </c>
    </row>
    <row r="511" spans="1:41">
      <c r="A511" t="s">
        <v>66</v>
      </c>
      <c r="B511" t="s">
        <v>1876</v>
      </c>
      <c r="C511" s="21" t="s">
        <v>3684</v>
      </c>
      <c r="D511" s="21"/>
      <c r="E511" s="21">
        <v>16</v>
      </c>
      <c r="F511" s="21" t="str">
        <f t="shared" si="7"/>
        <v>选规格!$L$511#</v>
      </c>
      <c r="G511" s="21" t="str" cm="1">
        <f t="array" ref="G511">_xlfn.LET(_xlpm.x, L512,
         _xlpm.cellAddress, "【 选规格!" &amp; ADDRESS(ROW(选规格[[#This Row],[自检]]),COLUMN(选规格[[#This Row],[自检]])) &amp; "】",
         _xlfn.IFS(ISBLANK(_xlpm.x),   "error:右侧选项不足:" &amp;  _xlpm.cellAddress,
               ISERROR(_xlpm.x),   "error:右侧选项执行失败:" &amp; _xlpm.cellAddress,
               TRUE,             "ok")
)</f>
        <v>ok</v>
      </c>
      <c r="L511" t="str" cm="1">
        <f t="array" ref="L511:AG511">IFERROR(_xlfn._xlws.SORT(
    _xlfn.UNIQUE(
        TRANSPOSE(
            _xlfn.FILTERXML("&lt;select&gt;&lt;x&gt;"&amp;SUBSTITUTE(选规格[[#This Row],[规格选项表]],",","&lt;/x&gt;&lt;x&gt;") &amp;"&lt;/x&gt;&lt;/select&gt;","//x")
        )
    )
),"无合适【规格】选项,请清除【CPU】或【内存】后再试")</f>
        <v>计算网络增强型CN3</v>
      </c>
      <c r="M511" t="str">
        <v>计算型C6</v>
      </c>
      <c r="N511" t="str">
        <v>计算型C5</v>
      </c>
      <c r="O511" t="str">
        <v>计算型C4</v>
      </c>
      <c r="P511" t="str">
        <v>计算型C3</v>
      </c>
      <c r="Q511" t="str">
        <v>计算型C2</v>
      </c>
      <c r="R511" t="str">
        <v>标准网络优化型SN3ne</v>
      </c>
      <c r="S511" t="str">
        <v>标准存储增强型S5se</v>
      </c>
      <c r="T511" t="str">
        <v>标准型SA3</v>
      </c>
      <c r="U511" t="str">
        <v>标准型SA2</v>
      </c>
      <c r="V511" t="str">
        <v>标准型SA1</v>
      </c>
      <c r="W511" t="str">
        <v>标准型S6</v>
      </c>
      <c r="X511" t="str">
        <v>标准型S5</v>
      </c>
      <c r="Y511" t="str">
        <v>标准型S4</v>
      </c>
      <c r="Z511" t="str">
        <v>标准型S3</v>
      </c>
      <c r="AA511" t="str">
        <v>标准型S2</v>
      </c>
      <c r="AB511" t="str">
        <v>标准型S1</v>
      </c>
      <c r="AC511" t="str">
        <v>内存型M5</v>
      </c>
      <c r="AD511" t="str">
        <v>内存型M4</v>
      </c>
      <c r="AE511" t="str">
        <v>内存型M3</v>
      </c>
      <c r="AF511" t="str">
        <v>内存型M2</v>
      </c>
      <c r="AG511" t="str">
        <v>内存型M1</v>
      </c>
    </row>
    <row r="512" spans="1:41">
      <c r="A512" t="s">
        <v>66</v>
      </c>
      <c r="B512" t="s">
        <v>1876</v>
      </c>
      <c r="C512" s="21" t="s">
        <v>3686</v>
      </c>
      <c r="D512" s="21"/>
      <c r="E512" s="21">
        <v>216</v>
      </c>
      <c r="F512" s="21" t="str">
        <f t="shared" si="7"/>
        <v>选规格!$L$512#</v>
      </c>
      <c r="G512" s="21" t="str" cm="1">
        <f t="array" ref="G512">_xlfn.LET(_xlpm.x, L513,
         _xlpm.cellAddress, "【 选规格!" &amp; ADDRESS(ROW(选规格[[#This Row],[自检]]),COLUMN(选规格[[#This Row],[自检]])) &amp; "】",
         _xlfn.IFS(ISBLANK(_xlpm.x),   "error:右侧选项不足:" &amp;  _xlpm.cellAddress,
               ISERROR(_xlpm.x),   "error:右侧选项执行失败:" &amp; _xlpm.cellAddress,
               TRUE,             "ok")
)</f>
        <v>ok</v>
      </c>
      <c r="L512" t="str" cm="1">
        <f t="array" ref="L512:N512">IFERROR(_xlfn._xlws.SORT(
    _xlfn.UNIQUE(
        TRANSPOSE(
            _xlfn.FILTERXML("&lt;select&gt;&lt;x&gt;"&amp;SUBSTITUTE(选规格[[#This Row],[规格选项表]],",","&lt;/x&gt;&lt;x&gt;") &amp;"&lt;/x&gt;&lt;/select&gt;","//x")
        )
    )
),"无合适【规格】选项,请清除【CPU】或【内存】后再试")</f>
        <v>计算型C6</v>
      </c>
      <c r="M512" t="str">
        <v>标准型SA3</v>
      </c>
      <c r="N512" t="str">
        <v>标准型S6</v>
      </c>
    </row>
    <row r="513" spans="1:23">
      <c r="A513" t="s">
        <v>66</v>
      </c>
      <c r="B513" t="s">
        <v>1876</v>
      </c>
      <c r="C513" s="21" t="s">
        <v>3686</v>
      </c>
      <c r="D513" s="21"/>
      <c r="E513" s="21">
        <v>432</v>
      </c>
      <c r="F513" s="21" t="str">
        <f t="shared" si="7"/>
        <v>选规格!$L$513#</v>
      </c>
      <c r="G513" s="21" t="str" cm="1">
        <f t="array" ref="G513">_xlfn.LET(_xlpm.x, L514,
         _xlpm.cellAddress, "【 选规格!" &amp; ADDRESS(ROW(选规格[[#This Row],[自检]]),COLUMN(选规格[[#This Row],[自检]])) &amp; "】",
         _xlfn.IFS(ISBLANK(_xlpm.x),   "error:右侧选项不足:" &amp;  _xlpm.cellAddress,
               ISERROR(_xlpm.x),   "error:右侧选项执行失败:" &amp; _xlpm.cellAddress,
               TRUE,             "ok")
)</f>
        <v>ok</v>
      </c>
      <c r="L513" t="str" cm="1">
        <f t="array" ref="L513:N513">IFERROR(_xlfn._xlws.SORT(
    _xlfn.UNIQUE(
        TRANSPOSE(
            _xlfn.FILTERXML("&lt;select&gt;&lt;x&gt;"&amp;SUBSTITUTE(选规格[[#This Row],[规格选项表]],",","&lt;/x&gt;&lt;x&gt;") &amp;"&lt;/x&gt;&lt;/select&gt;","//x")
        )
    )
),"无合适【规格】选项,请清除【CPU】或【内存】后再试")</f>
        <v>计算型C6</v>
      </c>
      <c r="M513" t="str">
        <v>标准型SA3</v>
      </c>
      <c r="N513" t="str">
        <v>标准型S6</v>
      </c>
    </row>
    <row r="514" spans="1:23">
      <c r="A514" t="s">
        <v>66</v>
      </c>
      <c r="B514" t="s">
        <v>1876</v>
      </c>
      <c r="C514" s="21" t="s">
        <v>3689</v>
      </c>
      <c r="D514" s="21"/>
      <c r="E514" s="21">
        <v>192</v>
      </c>
      <c r="F514" s="21" t="str">
        <f t="shared" ref="F514:F577" si="8">"选规格!"&amp;ADDRESS(ROW(L514),COLUMN(L514)) &amp; "#"</f>
        <v>选规格!$L$514#</v>
      </c>
      <c r="G514" s="21" t="str" cm="1">
        <f t="array" ref="G514">_xlfn.LET(_xlpm.x, L515,
         _xlpm.cellAddress, "【 选规格!" &amp; ADDRESS(ROW(选规格[[#This Row],[自检]]),COLUMN(选规格[[#This Row],[自检]])) &amp; "】",
         _xlfn.IFS(ISBLANK(_xlpm.x),   "error:右侧选项不足:" &amp;  _xlpm.cellAddress,
               ISERROR(_xlpm.x),   "error:右侧选项执行失败:" &amp; _xlpm.cellAddress,
               TRUE,             "ok")
)</f>
        <v>ok</v>
      </c>
      <c r="L514" t="str" cm="1">
        <f t="array" ref="L514:W514">IFERROR(_xlfn._xlws.SORT(
    _xlfn.UNIQUE(
        TRANSPOSE(
            _xlfn.FILTERXML("&lt;select&gt;&lt;x&gt;"&amp;SUBSTITUTE(选规格[[#This Row],[规格选项表]],",","&lt;/x&gt;&lt;x&gt;") &amp;"&lt;/x&gt;&lt;/select&gt;","//x")
        )
    )
),"无合适【规格】选项,请清除【CPU】或【内存】后再试")</f>
        <v>计算型C5</v>
      </c>
      <c r="M514" t="str">
        <v>标准网络优化型SN3ne</v>
      </c>
      <c r="N514" t="str">
        <v>标准型SA3</v>
      </c>
      <c r="O514" t="str">
        <v>标准型S6</v>
      </c>
      <c r="P514" t="str">
        <v>标准型S5</v>
      </c>
      <c r="Q514" t="str">
        <v>标准型S4</v>
      </c>
      <c r="R514" t="str">
        <v>标准型S3</v>
      </c>
      <c r="S514" t="str">
        <v>内存型M4</v>
      </c>
      <c r="T514" t="str">
        <v>内存型M3</v>
      </c>
      <c r="U514" t="str">
        <v>内存型M2</v>
      </c>
      <c r="V514" t="str">
        <v>内存型M1</v>
      </c>
      <c r="W514" t="str">
        <v>GPU计算型GT4</v>
      </c>
    </row>
    <row r="515" spans="1:23">
      <c r="A515" t="s">
        <v>66</v>
      </c>
      <c r="B515" t="s">
        <v>1876</v>
      </c>
      <c r="C515" s="21" t="s">
        <v>2221</v>
      </c>
      <c r="D515" s="21"/>
      <c r="E515" s="21">
        <v>184</v>
      </c>
      <c r="F515" s="21" t="str">
        <f t="shared" si="8"/>
        <v>选规格!$L$515#</v>
      </c>
      <c r="G515" s="21" t="str" cm="1">
        <f t="array" ref="G515">_xlfn.LET(_xlpm.x, L516,
         _xlpm.cellAddress, "【 选规格!" &amp; ADDRESS(ROW(选规格[[#This Row],[自检]]),COLUMN(选规格[[#This Row],[自检]])) &amp; "】",
         _xlfn.IFS(ISBLANK(_xlpm.x),   "error:右侧选项不足:" &amp;  _xlpm.cellAddress,
               ISERROR(_xlpm.x),   "error:右侧选项执行失败:" &amp; _xlpm.cellAddress,
               TRUE,             "ok")
)</f>
        <v>ok</v>
      </c>
      <c r="L515" t="str" cm="1">
        <f t="array" ref="L515">IFERROR(_xlfn._xlws.SORT(
    _xlfn.UNIQUE(
        TRANSPOSE(
            _xlfn.FILTERXML("&lt;select&gt;&lt;x&gt;"&amp;SUBSTITUTE(选规格[[#This Row],[规格选项表]],",","&lt;/x&gt;&lt;x&gt;") &amp;"&lt;/x&gt;&lt;/select&gt;","//x")
        )
    )
),"无合适【规格】选项,请清除【CPU】或【内存】后再试")</f>
        <v>计算型C5</v>
      </c>
    </row>
    <row r="516" spans="1:23">
      <c r="A516" t="s">
        <v>66</v>
      </c>
      <c r="B516" t="s">
        <v>1876</v>
      </c>
      <c r="C516" s="21" t="s">
        <v>2221</v>
      </c>
      <c r="D516" s="21"/>
      <c r="E516" s="21">
        <v>368</v>
      </c>
      <c r="F516" s="21" t="str">
        <f t="shared" si="8"/>
        <v>选规格!$L$516#</v>
      </c>
      <c r="G516" s="21" t="str" cm="1">
        <f t="array" ref="G516">_xlfn.LET(_xlpm.x, L517,
         _xlpm.cellAddress, "【 选规格!" &amp; ADDRESS(ROW(选规格[[#This Row],[自检]]),COLUMN(选规格[[#This Row],[自检]])) &amp; "】",
         _xlfn.IFS(ISBLANK(_xlpm.x),   "error:右侧选项不足:" &amp;  _xlpm.cellAddress,
               ISERROR(_xlpm.x),   "error:右侧选项执行失败:" &amp; _xlpm.cellAddress,
               TRUE,             "ok")
)</f>
        <v>ok</v>
      </c>
      <c r="L516" t="str" cm="1">
        <f t="array" ref="L516">IFERROR(_xlfn._xlws.SORT(
    _xlfn.UNIQUE(
        TRANSPOSE(
            _xlfn.FILTERXML("&lt;select&gt;&lt;x&gt;"&amp;SUBSTITUTE(选规格[[#This Row],[规格选项表]],",","&lt;/x&gt;&lt;x&gt;") &amp;"&lt;/x&gt;&lt;/select&gt;","//x")
        )
    )
),"无合适【规格】选项,请清除【CPU】或【内存】后再试")</f>
        <v>计算型C5</v>
      </c>
    </row>
    <row r="517" spans="1:23">
      <c r="A517" t="s">
        <v>66</v>
      </c>
      <c r="B517" t="s">
        <v>1876</v>
      </c>
      <c r="C517" s="21" t="s">
        <v>2236</v>
      </c>
      <c r="D517" s="21"/>
      <c r="E517" s="21">
        <v>174</v>
      </c>
      <c r="F517" s="21" t="str">
        <f t="shared" si="8"/>
        <v>选规格!$L$517#</v>
      </c>
      <c r="G517" s="21" t="str" cm="1">
        <f t="array" ref="G517">_xlfn.LET(_xlpm.x, L518,
         _xlpm.cellAddress, "【 选规格!" &amp; ADDRESS(ROW(选规格[[#This Row],[自检]]),COLUMN(选规格[[#This Row],[自检]])) &amp; "】",
         _xlfn.IFS(ISBLANK(_xlpm.x),   "error:右侧选项不足:" &amp;  _xlpm.cellAddress,
               ISERROR(_xlpm.x),   "error:右侧选项执行失败:" &amp; _xlpm.cellAddress,
               TRUE,             "ok")
)</f>
        <v>ok</v>
      </c>
      <c r="L517" t="str" cm="1">
        <f t="array" ref="L517">IFERROR(_xlfn._xlws.SORT(
    _xlfn.UNIQUE(
        TRANSPOSE(
            _xlfn.FILTERXML("&lt;select&gt;&lt;x&gt;"&amp;SUBSTITUTE(选规格[[#This Row],[规格选项表]],",","&lt;/x&gt;&lt;x&gt;") &amp;"&lt;/x&gt;&lt;/select&gt;","//x")
        )
    )
),"无合适【规格】选项,请清除【CPU】或【内存】后再试")</f>
        <v>计算型C4</v>
      </c>
    </row>
    <row r="518" spans="1:23">
      <c r="A518" t="s">
        <v>66</v>
      </c>
      <c r="B518" t="s">
        <v>1876</v>
      </c>
      <c r="C518" s="21" t="s">
        <v>2236</v>
      </c>
      <c r="D518" s="21"/>
      <c r="E518" s="21">
        <v>348</v>
      </c>
      <c r="F518" s="21" t="str">
        <f t="shared" si="8"/>
        <v>选规格!$L$518#</v>
      </c>
      <c r="G518" s="21" t="str" cm="1">
        <f t="array" ref="G518">_xlfn.LET(_xlpm.x, L519,
         _xlpm.cellAddress, "【 选规格!" &amp; ADDRESS(ROW(选规格[[#This Row],[自检]]),COLUMN(选规格[[#This Row],[自检]])) &amp; "】",
         _xlfn.IFS(ISBLANK(_xlpm.x),   "error:右侧选项不足:" &amp;  _xlpm.cellAddress,
               ISERROR(_xlpm.x),   "error:右侧选项执行失败:" &amp; _xlpm.cellAddress,
               TRUE,             "ok")
)</f>
        <v>ok</v>
      </c>
      <c r="L518" t="str" cm="1">
        <f t="array" ref="L518">IFERROR(_xlfn._xlws.SORT(
    _xlfn.UNIQUE(
        TRANSPOSE(
            _xlfn.FILTERXML("&lt;select&gt;&lt;x&gt;"&amp;SUBSTITUTE(选规格[[#This Row],[规格选项表]],",","&lt;/x&gt;&lt;x&gt;") &amp;"&lt;/x&gt;&lt;/select&gt;","//x")
        )
    )
),"无合适【规格】选项,请清除【CPU】或【内存】后再试")</f>
        <v>计算型C4</v>
      </c>
    </row>
    <row r="519" spans="1:23">
      <c r="A519" t="s">
        <v>66</v>
      </c>
      <c r="B519" t="s">
        <v>1876</v>
      </c>
      <c r="C519" s="21" t="s">
        <v>3516</v>
      </c>
      <c r="D519" s="21"/>
      <c r="E519" s="21">
        <v>2</v>
      </c>
      <c r="F519" s="21" t="str">
        <f t="shared" si="8"/>
        <v>选规格!$L$519#</v>
      </c>
      <c r="G519" s="21" t="str" cm="1">
        <f t="array" ref="G519">_xlfn.LET(_xlpm.x, L520,
         _xlpm.cellAddress, "【 选规格!" &amp; ADDRESS(ROW(选规格[[#This Row],[自检]]),COLUMN(选规格[[#This Row],[自检]])) &amp; "】",
         _xlfn.IFS(ISBLANK(_xlpm.x),   "error:右侧选项不足:" &amp;  _xlpm.cellAddress,
               ISERROR(_xlpm.x),   "error:右侧选项执行失败:" &amp; _xlpm.cellAddress,
               TRUE,             "ok")
)</f>
        <v>ok</v>
      </c>
      <c r="L519" t="str" cm="1">
        <f t="array" ref="L519:U519">IFERROR(_xlfn._xlws.SORT(
    _xlfn.UNIQUE(
        TRANSPOSE(
            _xlfn.FILTERXML("&lt;select&gt;&lt;x&gt;"&amp;SUBSTITUTE(选规格[[#This Row],[规格选项表]],",","&lt;/x&gt;&lt;x&gt;") &amp;"&lt;/x&gt;&lt;/select&gt;","//x")
        )
    )
),"无合适【规格】选项,请清除【CPU】或【内存】后再试")</f>
        <v>标准网络优化型SN3ne</v>
      </c>
      <c r="M519" t="str">
        <v>标准型SA3</v>
      </c>
      <c r="N519" t="str">
        <v>标准型SA2</v>
      </c>
      <c r="O519" t="str">
        <v>标准型SA1</v>
      </c>
      <c r="P519" t="str">
        <v>标准型S6</v>
      </c>
      <c r="Q519" t="str">
        <v>标准型S5</v>
      </c>
      <c r="R519" t="str">
        <v>标准型S4</v>
      </c>
      <c r="S519" t="str">
        <v>标准型S3</v>
      </c>
      <c r="T519" t="str">
        <v>标准型S2</v>
      </c>
      <c r="U519" t="str">
        <v>标准型S1</v>
      </c>
    </row>
    <row r="520" spans="1:23">
      <c r="A520" t="s">
        <v>66</v>
      </c>
      <c r="B520" t="s">
        <v>1876</v>
      </c>
      <c r="C520" s="21" t="s">
        <v>3516</v>
      </c>
      <c r="D520" s="21"/>
      <c r="E520" s="21">
        <v>4</v>
      </c>
      <c r="F520" s="21" t="str">
        <f t="shared" si="8"/>
        <v>选规格!$L$520#</v>
      </c>
      <c r="G520" s="21" t="str" cm="1">
        <f t="array" ref="G520">_xlfn.LET(_xlpm.x, L521,
         _xlpm.cellAddress, "【 选规格!" &amp; ADDRESS(ROW(选规格[[#This Row],[自检]]),COLUMN(选规格[[#This Row],[自检]])) &amp; "】",
         _xlfn.IFS(ISBLANK(_xlpm.x),   "error:右侧选项不足:" &amp;  _xlpm.cellAddress,
               ISERROR(_xlpm.x),   "error:右侧选项执行失败:" &amp; _xlpm.cellAddress,
               TRUE,             "ok")
)</f>
        <v>ok</v>
      </c>
      <c r="L520" t="str" cm="1">
        <f t="array" ref="L520:U520">IFERROR(_xlfn._xlws.SORT(
    _xlfn.UNIQUE(
        TRANSPOSE(
            _xlfn.FILTERXML("&lt;select&gt;&lt;x&gt;"&amp;SUBSTITUTE(选规格[[#This Row],[规格选项表]],",","&lt;/x&gt;&lt;x&gt;") &amp;"&lt;/x&gt;&lt;/select&gt;","//x")
        )
    )
),"无合适【规格】选项,请清除【CPU】或【内存】后再试")</f>
        <v>标准网络优化型SN3ne</v>
      </c>
      <c r="M520" t="str">
        <v>标准型SA3</v>
      </c>
      <c r="N520" t="str">
        <v>标准型SA2</v>
      </c>
      <c r="O520" t="str">
        <v>标准型SA1</v>
      </c>
      <c r="P520" t="str">
        <v>标准型S6</v>
      </c>
      <c r="Q520" t="str">
        <v>标准型S5</v>
      </c>
      <c r="R520" t="str">
        <v>标准型S4</v>
      </c>
      <c r="S520" t="str">
        <v>标准型S3</v>
      </c>
      <c r="T520" t="str">
        <v>标准型S2</v>
      </c>
      <c r="U520" t="str">
        <v>标准型S1</v>
      </c>
    </row>
    <row r="521" spans="1:23">
      <c r="A521" t="s">
        <v>66</v>
      </c>
      <c r="B521" t="s">
        <v>1876</v>
      </c>
      <c r="C521" s="21" t="s">
        <v>3517</v>
      </c>
      <c r="D521" s="21"/>
      <c r="E521" s="21">
        <v>24</v>
      </c>
      <c r="F521" s="21" t="str">
        <f t="shared" si="8"/>
        <v>选规格!$L$521#</v>
      </c>
      <c r="G521" s="21" t="str" cm="1">
        <f t="array" ref="G521">_xlfn.LET(_xlpm.x, L522,
         _xlpm.cellAddress, "【 选规格!" &amp; ADDRESS(ROW(选规格[[#This Row],[自检]]),COLUMN(选规格[[#This Row],[自检]])) &amp; "】",
         _xlfn.IFS(ISBLANK(_xlpm.x),   "error:右侧选项不足:" &amp;  _xlpm.cellAddress,
               ISERROR(_xlpm.x),   "error:右侧选项执行失败:" &amp; _xlpm.cellAddress,
               TRUE,             "ok")
)</f>
        <v>ok</v>
      </c>
      <c r="L521" t="str" cm="1">
        <f t="array" ref="L521:O521">IFERROR(_xlfn._xlws.SORT(
    _xlfn.UNIQUE(
        TRANSPOSE(
            _xlfn.FILTERXML("&lt;select&gt;&lt;x&gt;"&amp;SUBSTITUTE(选规格[[#This Row],[规格选项表]],",","&lt;/x&gt;&lt;x&gt;") &amp;"&lt;/x&gt;&lt;/select&gt;","//x")
        )
    )
),"无合适【规格】选项,请清除【CPU】或【内存】后再试")</f>
        <v>标准网络优化型SN3ne</v>
      </c>
      <c r="M521" t="str">
        <v>标准型S3</v>
      </c>
      <c r="N521" t="str">
        <v>标准型S2</v>
      </c>
      <c r="O521" t="str">
        <v>标准型S1</v>
      </c>
    </row>
    <row r="522" spans="1:23">
      <c r="A522" t="s">
        <v>66</v>
      </c>
      <c r="B522" t="s">
        <v>1876</v>
      </c>
      <c r="C522" s="21" t="s">
        <v>3518</v>
      </c>
      <c r="D522" s="21"/>
      <c r="E522" s="21">
        <v>48</v>
      </c>
      <c r="F522" s="21" t="str">
        <f t="shared" si="8"/>
        <v>选规格!$L$522#</v>
      </c>
      <c r="G522" s="21" t="str" cm="1">
        <f t="array" ref="G522">_xlfn.LET(_xlpm.x, L523,
         _xlpm.cellAddress, "【 选规格!" &amp; ADDRESS(ROW(选规格[[#This Row],[自检]]),COLUMN(选规格[[#This Row],[自检]])) &amp; "】",
         _xlfn.IFS(ISBLANK(_xlpm.x),   "error:右侧选项不足:" &amp;  _xlpm.cellAddress,
               ISERROR(_xlpm.x),   "error:右侧选项执行失败:" &amp; _xlpm.cellAddress,
               TRUE,             "ok")
)</f>
        <v>ok</v>
      </c>
      <c r="L522" t="str" cm="1">
        <f t="array" ref="L522:Q522">IFERROR(_xlfn._xlws.SORT(
    _xlfn.UNIQUE(
        TRANSPOSE(
            _xlfn.FILTERXML("&lt;select&gt;&lt;x&gt;"&amp;SUBSTITUTE(选规格[[#This Row],[规格选项表]],",","&lt;/x&gt;&lt;x&gt;") &amp;"&lt;/x&gt;&lt;/select&gt;","//x")
        )
    )
),"无合适【规格】选项,请清除【CPU】或【内存】后再试")</f>
        <v>标准网络优化型SN3ne</v>
      </c>
      <c r="M522" t="str">
        <v>标准型S5</v>
      </c>
      <c r="N522" t="str">
        <v>标准型S4</v>
      </c>
      <c r="O522" t="str">
        <v>标准型S3</v>
      </c>
      <c r="P522" t="str">
        <v>标准型S2</v>
      </c>
      <c r="Q522" t="str">
        <v>标准型S1</v>
      </c>
    </row>
    <row r="523" spans="1:23">
      <c r="A523" t="s">
        <v>66</v>
      </c>
      <c r="B523" t="s">
        <v>1876</v>
      </c>
      <c r="C523" s="21" t="s">
        <v>3520</v>
      </c>
      <c r="D523" s="21"/>
      <c r="E523" s="21">
        <v>288</v>
      </c>
      <c r="F523" s="21" t="str">
        <f t="shared" si="8"/>
        <v>选规格!$L$523#</v>
      </c>
      <c r="G523" s="21" t="str" cm="1">
        <f t="array" ref="G523">_xlfn.LET(_xlpm.x, L524,
         _xlpm.cellAddress, "【 选规格!" &amp; ADDRESS(ROW(选规格[[#This Row],[自检]]),COLUMN(选规格[[#This Row],[自检]])) &amp; "】",
         _xlfn.IFS(ISBLANK(_xlpm.x),   "error:右侧选项不足:" &amp;  _xlpm.cellAddress,
               ISERROR(_xlpm.x),   "error:右侧选项执行失败:" &amp; _xlpm.cellAddress,
               TRUE,             "ok")
)</f>
        <v>ok</v>
      </c>
      <c r="L523" t="str" cm="1">
        <f t="array" ref="L523:M523">IFERROR(_xlfn._xlws.SORT(
    _xlfn.UNIQUE(
        TRANSPOSE(
            _xlfn.FILTERXML("&lt;select&gt;&lt;x&gt;"&amp;SUBSTITUTE(选规格[[#This Row],[规格选项表]],",","&lt;/x&gt;&lt;x&gt;") &amp;"&lt;/x&gt;&lt;/select&gt;","//x")
        )
    )
),"无合适【规格】选项,请清除【CPU】或【内存】后再试")</f>
        <v>标准网络优化型SN3ne</v>
      </c>
      <c r="M523" t="str">
        <v>标准型S4</v>
      </c>
    </row>
    <row r="524" spans="1:23">
      <c r="A524" t="s">
        <v>66</v>
      </c>
      <c r="B524" t="s">
        <v>1876</v>
      </c>
      <c r="C524" s="21" t="s">
        <v>2282</v>
      </c>
      <c r="D524" s="21"/>
      <c r="E524" s="21">
        <v>316</v>
      </c>
      <c r="F524" s="21" t="str">
        <f t="shared" si="8"/>
        <v>选规格!$L$524#</v>
      </c>
      <c r="G524" s="21" t="str" cm="1">
        <f t="array" ref="G524">_xlfn.LET(_xlpm.x, L525,
         _xlpm.cellAddress, "【 选规格!" &amp; ADDRESS(ROW(选规格[[#This Row],[自检]]),COLUMN(选规格[[#This Row],[自检]])) &amp; "】",
         _xlfn.IFS(ISBLANK(_xlpm.x),   "error:右侧选项不足:" &amp;  _xlpm.cellAddress,
               ISERROR(_xlpm.x),   "error:右侧选项执行失败:" &amp; _xlpm.cellAddress,
               TRUE,             "ok")
)</f>
        <v>ok</v>
      </c>
      <c r="L524" t="str" cm="1">
        <f t="array" ref="L524">IFERROR(_xlfn._xlws.SORT(
    _xlfn.UNIQUE(
        TRANSPOSE(
            _xlfn.FILTERXML("&lt;select&gt;&lt;x&gt;"&amp;SUBSTITUTE(选规格[[#This Row],[规格选项表]],",","&lt;/x&gt;&lt;x&gt;") &amp;"&lt;/x&gt;&lt;/select&gt;","//x")
        )
    )
),"无合适【规格】选项,请清除【CPU】或【内存】后再试")</f>
        <v>标准存储增强型S5se</v>
      </c>
    </row>
    <row r="525" spans="1:23">
      <c r="A525" t="s">
        <v>66</v>
      </c>
      <c r="B525" t="s">
        <v>1876</v>
      </c>
      <c r="C525" s="21" t="s">
        <v>3522</v>
      </c>
      <c r="D525" s="21"/>
      <c r="E525" s="21">
        <v>1</v>
      </c>
      <c r="F525" s="21" t="str">
        <f t="shared" si="8"/>
        <v>选规格!$L$525#</v>
      </c>
      <c r="G525" s="21" t="str" cm="1">
        <f t="array" ref="G525">_xlfn.LET(_xlpm.x, L526,
         _xlpm.cellAddress, "【 选规格!" &amp; ADDRESS(ROW(选规格[[#This Row],[自检]]),COLUMN(选规格[[#This Row],[自检]])) &amp; "】",
         _xlfn.IFS(ISBLANK(_xlpm.x),   "error:右侧选项不足:" &amp;  _xlpm.cellAddress,
               ISERROR(_xlpm.x),   "error:右侧选项执行失败:" &amp; _xlpm.cellAddress,
               TRUE,             "ok")
)</f>
        <v>ok</v>
      </c>
      <c r="L525" t="str" cm="1">
        <f t="array" ref="L525:S525">IFERROR(_xlfn._xlws.SORT(
    _xlfn.UNIQUE(
        TRANSPOSE(
            _xlfn.FILTERXML("&lt;select&gt;&lt;x&gt;"&amp;SUBSTITUTE(选规格[[#This Row],[规格选项表]],",","&lt;/x&gt;&lt;x&gt;") &amp;"&lt;/x&gt;&lt;/select&gt;","//x")
        )
    )
),"无合适【规格】选项,请清除【CPU】或【内存】后再试")</f>
        <v>标准型SA3</v>
      </c>
      <c r="M525" t="str">
        <v>标准型SA2</v>
      </c>
      <c r="N525" t="str">
        <v>标准型SA1</v>
      </c>
      <c r="O525" t="str">
        <v>标准型S6</v>
      </c>
      <c r="P525" t="str">
        <v>标准型S4</v>
      </c>
      <c r="Q525" t="str">
        <v>标准型S3</v>
      </c>
      <c r="R525" t="str">
        <v>标准型S2</v>
      </c>
      <c r="S525" t="str">
        <v>标准型S1</v>
      </c>
    </row>
    <row r="526" spans="1:23">
      <c r="A526" t="s">
        <v>66</v>
      </c>
      <c r="B526" t="s">
        <v>1876</v>
      </c>
      <c r="C526" s="21" t="s">
        <v>3694</v>
      </c>
      <c r="D526" s="21"/>
      <c r="E526" s="21">
        <v>160</v>
      </c>
      <c r="F526" s="21" t="str">
        <f t="shared" si="8"/>
        <v>选规格!$L$526#</v>
      </c>
      <c r="G526" s="21" t="str" cm="1">
        <f t="array" ref="G526">_xlfn.LET(_xlpm.x, L527,
         _xlpm.cellAddress, "【 选规格!" &amp; ADDRESS(ROW(选规格[[#This Row],[自检]]),COLUMN(选规格[[#This Row],[自检]])) &amp; "】",
         _xlfn.IFS(ISBLANK(_xlpm.x),   "error:右侧选项不足:" &amp;  _xlpm.cellAddress,
               ISERROR(_xlpm.x),   "error:右侧选项执行失败:" &amp; _xlpm.cellAddress,
               TRUE,             "ok")
)</f>
        <v>ok</v>
      </c>
      <c r="L526" t="str" cm="1">
        <f t="array" ref="L526:P526">IFERROR(_xlfn._xlws.SORT(
    _xlfn.UNIQUE(
        TRANSPOSE(
            _xlfn.FILTERXML("&lt;select&gt;&lt;x&gt;"&amp;SUBSTITUTE(选规格[[#This Row],[规格选项表]],",","&lt;/x&gt;&lt;x&gt;") &amp;"&lt;/x&gt;&lt;/select&gt;","//x")
        )
    )
),"无合适【规格】选项,请清除【CPU】或【内存】后再试")</f>
        <v>标准型SA3</v>
      </c>
      <c r="M526" t="str">
        <v>标准型SA2</v>
      </c>
      <c r="N526" t="str">
        <v>GPU计算型GN7</v>
      </c>
      <c r="O526" t="str">
        <v>GPU计算型GN10Xp</v>
      </c>
      <c r="P526" t="str">
        <v>GPU计算型GN10X</v>
      </c>
    </row>
    <row r="527" spans="1:23">
      <c r="A527" t="s">
        <v>66</v>
      </c>
      <c r="B527" t="s">
        <v>1876</v>
      </c>
      <c r="C527" s="21" t="s">
        <v>3696</v>
      </c>
      <c r="D527" s="21"/>
      <c r="E527" s="21">
        <v>470</v>
      </c>
      <c r="F527" s="21" t="str">
        <f t="shared" si="8"/>
        <v>选规格!$L$527#</v>
      </c>
      <c r="G527" s="21" t="str" cm="1">
        <f t="array" ref="G527">_xlfn.LET(_xlpm.x, L528,
         _xlpm.cellAddress, "【 选规格!" &amp; ADDRESS(ROW(选规格[[#This Row],[自检]]),COLUMN(选规格[[#This Row],[自检]])) &amp; "】",
         _xlfn.IFS(ISBLANK(_xlpm.x),   "error:右侧选项不足:" &amp;  _xlpm.cellAddress,
               ISERROR(_xlpm.x),   "error:右侧选项执行失败:" &amp; _xlpm.cellAddress,
               TRUE,             "ok")
)</f>
        <v>ok</v>
      </c>
      <c r="L527" t="str" cm="1">
        <f t="array" ref="L527:M527">IFERROR(_xlfn._xlws.SORT(
    _xlfn.UNIQUE(
        TRANSPOSE(
            _xlfn.FILTERXML("&lt;select&gt;&lt;x&gt;"&amp;SUBSTITUTE(选规格[[#This Row],[规格选项表]],",","&lt;/x&gt;&lt;x&gt;") &amp;"&lt;/x&gt;&lt;/select&gt;","//x")
        )
    )
),"无合适【规格】选项,请清除【CPU】或【内存】后再试")</f>
        <v>标准型SA3</v>
      </c>
      <c r="M527" t="str">
        <v>内存型M6</v>
      </c>
    </row>
    <row r="528" spans="1:23">
      <c r="A528" t="s">
        <v>66</v>
      </c>
      <c r="B528" t="s">
        <v>1876</v>
      </c>
      <c r="C528" s="21" t="s">
        <v>2293</v>
      </c>
      <c r="D528" s="21"/>
      <c r="E528" s="21">
        <v>215</v>
      </c>
      <c r="F528" s="21" t="str">
        <f t="shared" si="8"/>
        <v>选规格!$L$528#</v>
      </c>
      <c r="G528" s="21" t="str" cm="1">
        <f t="array" ref="G528">_xlfn.LET(_xlpm.x, L529,
         _xlpm.cellAddress, "【 选规格!" &amp; ADDRESS(ROW(选规格[[#This Row],[自检]]),COLUMN(选规格[[#This Row],[自检]])) &amp; "】",
         _xlfn.IFS(ISBLANK(_xlpm.x),   "error:右侧选项不足:" &amp;  _xlpm.cellAddress,
               ISERROR(_xlpm.x),   "error:右侧选项执行失败:" &amp; _xlpm.cellAddress,
               TRUE,             "ok")
)</f>
        <v>ok</v>
      </c>
      <c r="L528" t="str" cm="1">
        <f t="array" ref="L528">IFERROR(_xlfn._xlws.SORT(
    _xlfn.UNIQUE(
        TRANSPOSE(
            _xlfn.FILTERXML("&lt;select&gt;&lt;x&gt;"&amp;SUBSTITUTE(选规格[[#This Row],[规格选项表]],",","&lt;/x&gt;&lt;x&gt;") &amp;"&lt;/x&gt;&lt;/select&gt;","//x")
        )
    )
),"无合适【规格】选项,请清除【CPU】或【内存】后再试")</f>
        <v>标准型SA3</v>
      </c>
    </row>
    <row r="529" spans="1:15">
      <c r="A529" t="s">
        <v>66</v>
      </c>
      <c r="B529" t="s">
        <v>1876</v>
      </c>
      <c r="C529" s="21" t="s">
        <v>2293</v>
      </c>
      <c r="D529" s="21"/>
      <c r="E529" s="21">
        <v>640</v>
      </c>
      <c r="F529" s="21" t="str">
        <f t="shared" si="8"/>
        <v>选规格!$L$529#</v>
      </c>
      <c r="G529" s="21" t="str" cm="1">
        <f t="array" ref="G529">_xlfn.LET(_xlpm.x, L530,
         _xlpm.cellAddress, "【 选规格!" &amp; ADDRESS(ROW(选规格[[#This Row],[自检]]),COLUMN(选规格[[#This Row],[自检]])) &amp; "】",
         _xlfn.IFS(ISBLANK(_xlpm.x),   "error:右侧选项不足:" &amp;  _xlpm.cellAddress,
               ISERROR(_xlpm.x),   "error:右侧选项执行失败:" &amp; _xlpm.cellAddress,
               TRUE,             "ok")
)</f>
        <v>ok</v>
      </c>
      <c r="L529" t="str" cm="1">
        <f t="array" ref="L529">IFERROR(_xlfn._xlws.SORT(
    _xlfn.UNIQUE(
        TRANSPOSE(
            _xlfn.FILTERXML("&lt;select&gt;&lt;x&gt;"&amp;SUBSTITUTE(选规格[[#This Row],[规格选项表]],",","&lt;/x&gt;&lt;x&gt;") &amp;"&lt;/x&gt;&lt;/select&gt;","//x")
        )
    )
),"无合适【规格】选项,请清除【CPU】或【内存】后再试")</f>
        <v>标准型SA3</v>
      </c>
    </row>
    <row r="530" spans="1:15">
      <c r="A530" t="s">
        <v>66</v>
      </c>
      <c r="B530" t="s">
        <v>1876</v>
      </c>
      <c r="C530" s="21" t="s">
        <v>3696</v>
      </c>
      <c r="D530" s="21"/>
      <c r="E530" s="21">
        <v>940</v>
      </c>
      <c r="F530" s="21" t="str">
        <f t="shared" si="8"/>
        <v>选规格!$L$530#</v>
      </c>
      <c r="G530" s="21" t="str" cm="1">
        <f t="array" ref="G530">_xlfn.LET(_xlpm.x, L531,
         _xlpm.cellAddress, "【 选规格!" &amp; ADDRESS(ROW(选规格[[#This Row],[自检]]),COLUMN(选规格[[#This Row],[自检]])) &amp; "】",
         _xlfn.IFS(ISBLANK(_xlpm.x),   "error:右侧选项不足:" &amp;  _xlpm.cellAddress,
               ISERROR(_xlpm.x),   "error:右侧选项执行失败:" &amp; _xlpm.cellAddress,
               TRUE,             "ok")
)</f>
        <v>ok</v>
      </c>
      <c r="L530" t="str" cm="1">
        <f t="array" ref="L530:M530">IFERROR(_xlfn._xlws.SORT(
    _xlfn.UNIQUE(
        TRANSPOSE(
            _xlfn.FILTERXML("&lt;select&gt;&lt;x&gt;"&amp;SUBSTITUTE(选规格[[#This Row],[规格选项表]],",","&lt;/x&gt;&lt;x&gt;") &amp;"&lt;/x&gt;&lt;/select&gt;","//x")
        )
    )
),"无合适【规格】选项,请清除【CPU】或【内存】后再试")</f>
        <v>标准型SA3</v>
      </c>
      <c r="M530" t="str">
        <v>内存型M6</v>
      </c>
    </row>
    <row r="531" spans="1:15">
      <c r="A531" t="s">
        <v>66</v>
      </c>
      <c r="B531" t="s">
        <v>1876</v>
      </c>
      <c r="C531" s="21" t="s">
        <v>3699</v>
      </c>
      <c r="D531" s="21"/>
      <c r="E531" s="21">
        <v>224</v>
      </c>
      <c r="F531" s="21" t="str">
        <f t="shared" si="8"/>
        <v>选规格!$L$531#</v>
      </c>
      <c r="G531" s="21" t="str" cm="1">
        <f t="array" ref="G531">_xlfn.LET(_xlpm.x, L532,
         _xlpm.cellAddress, "【 选规格!" &amp; ADDRESS(ROW(选规格[[#This Row],[自检]]),COLUMN(选规格[[#This Row],[自检]])) &amp; "】",
         _xlfn.IFS(ISBLANK(_xlpm.x),   "error:右侧选项不足:" &amp;  _xlpm.cellAddress,
               ISERROR(_xlpm.x),   "error:右侧选项执行失败:" &amp; _xlpm.cellAddress,
               TRUE,             "ok")
)</f>
        <v>ok</v>
      </c>
      <c r="L531" t="str" cm="1">
        <f t="array" ref="L531:N531">IFERROR(_xlfn._xlws.SORT(
    _xlfn.UNIQUE(
        TRANSPOSE(
            _xlfn.FILTERXML("&lt;select&gt;&lt;x&gt;"&amp;SUBSTITUTE(选规格[[#This Row],[规格选项表]],",","&lt;/x&gt;&lt;x&gt;") &amp;"&lt;/x&gt;&lt;/select&gt;","//x")
        )
    )
),"无合适【规格】选项,请清除【CPU】或【内存】后再试")</f>
        <v>标准型SA2</v>
      </c>
      <c r="M531" t="str">
        <v>标准型S2</v>
      </c>
      <c r="N531" t="str">
        <v>GPU计算型GN8</v>
      </c>
    </row>
    <row r="532" spans="1:15">
      <c r="A532" t="s">
        <v>66</v>
      </c>
      <c r="B532" t="s">
        <v>1876</v>
      </c>
      <c r="C532" s="21" t="s">
        <v>2323</v>
      </c>
      <c r="D532" s="21"/>
      <c r="E532" s="21">
        <v>464</v>
      </c>
      <c r="F532" s="21" t="str">
        <f t="shared" si="8"/>
        <v>选规格!$L$532#</v>
      </c>
      <c r="G532" s="21" t="str" cm="1">
        <f t="array" ref="G532">_xlfn.LET(_xlpm.x, L533,
         _xlpm.cellAddress, "【 选规格!" &amp; ADDRESS(ROW(选规格[[#This Row],[自检]]),COLUMN(选规格[[#This Row],[自检]])) &amp; "】",
         _xlfn.IFS(ISBLANK(_xlpm.x),   "error:右侧选项不足:" &amp;  _xlpm.cellAddress,
               ISERROR(_xlpm.x),   "error:右侧选项执行失败:" &amp; _xlpm.cellAddress,
               TRUE,             "ok")
)</f>
        <v>ok</v>
      </c>
      <c r="L532" t="str" cm="1">
        <f t="array" ref="L532">IFERROR(_xlfn._xlws.SORT(
    _xlfn.UNIQUE(
        TRANSPOSE(
            _xlfn.FILTERXML("&lt;select&gt;&lt;x&gt;"&amp;SUBSTITUTE(选规格[[#This Row],[规格选项表]],",","&lt;/x&gt;&lt;x&gt;") &amp;"&lt;/x&gt;&lt;/select&gt;","//x")
        )
    )
),"无合适【规格】选项,请清除【CPU】或【内存】后再试")</f>
        <v>标准型SA2</v>
      </c>
    </row>
    <row r="533" spans="1:15">
      <c r="A533" t="s">
        <v>66</v>
      </c>
      <c r="B533" t="s">
        <v>1876</v>
      </c>
      <c r="C533" s="21" t="s">
        <v>3701</v>
      </c>
      <c r="D533" s="21"/>
      <c r="E533" s="21">
        <v>448</v>
      </c>
      <c r="F533" s="21" t="str">
        <f t="shared" si="8"/>
        <v>选规格!$L$533#</v>
      </c>
      <c r="G533" s="21" t="str" cm="1">
        <f t="array" ref="G533">_xlfn.LET(_xlpm.x, L534,
         _xlpm.cellAddress, "【 选规格!" &amp; ADDRESS(ROW(选规格[[#This Row],[自检]]),COLUMN(选规格[[#This Row],[自检]])) &amp; "】",
         _xlfn.IFS(ISBLANK(_xlpm.x),   "error:右侧选项不足:" &amp;  _xlpm.cellAddress,
               ISERROR(_xlpm.x),   "error:右侧选项执行失败:" &amp; _xlpm.cellAddress,
               TRUE,             "ok")
)</f>
        <v>ok</v>
      </c>
      <c r="L533" t="str" cm="1">
        <f t="array" ref="L533:N533">IFERROR(_xlfn._xlws.SORT(
    _xlfn.UNIQUE(
        TRANSPOSE(
            _xlfn.FILTERXML("&lt;select&gt;&lt;x&gt;"&amp;SUBSTITUTE(选规格[[#This Row],[规格选项表]],",","&lt;/x&gt;&lt;x&gt;") &amp;"&lt;/x&gt;&lt;/select&gt;","//x")
        )
    )
),"无合适【规格】选项,请清除【CPU】或【内存】后再试")</f>
        <v>标准型SA1</v>
      </c>
      <c r="M533" t="str">
        <v>内存型M2</v>
      </c>
      <c r="N533" t="str">
        <v>GPU计算型GN8</v>
      </c>
    </row>
    <row r="534" spans="1:15">
      <c r="A534" t="s">
        <v>66</v>
      </c>
      <c r="B534" t="s">
        <v>1876</v>
      </c>
      <c r="C534" s="21" t="s">
        <v>2503</v>
      </c>
      <c r="D534" s="21"/>
      <c r="E534" s="21">
        <v>12</v>
      </c>
      <c r="F534" s="21" t="str">
        <f t="shared" si="8"/>
        <v>选规格!$L$534#</v>
      </c>
      <c r="G534" s="21" t="str" cm="1">
        <f t="array" ref="G534">_xlfn.LET(_xlpm.x, L535,
         _xlpm.cellAddress, "【 选规格!" &amp; ADDRESS(ROW(选规格[[#This Row],[自检]]),COLUMN(选规格[[#This Row],[自检]])) &amp; "】",
         _xlfn.IFS(ISBLANK(_xlpm.x),   "error:右侧选项不足:" &amp;  _xlpm.cellAddress,
               ISERROR(_xlpm.x),   "error:右侧选项执行失败:" &amp; _xlpm.cellAddress,
               TRUE,             "ok")
)</f>
        <v>ok</v>
      </c>
      <c r="L534" t="str" cm="1">
        <f t="array" ref="L534">IFERROR(_xlfn._xlws.SORT(
    _xlfn.UNIQUE(
        TRANSPOSE(
            _xlfn.FILTERXML("&lt;select&gt;&lt;x&gt;"&amp;SUBSTITUTE(选规格[[#This Row],[规格选项表]],",","&lt;/x&gt;&lt;x&gt;") &amp;"&lt;/x&gt;&lt;/select&gt;","//x")
        )
    )
),"无合适【规格】选项,请清除【CPU】或【内存】后再试")</f>
        <v>内存型M6</v>
      </c>
    </row>
    <row r="535" spans="1:15">
      <c r="A535" t="s">
        <v>66</v>
      </c>
      <c r="B535" t="s">
        <v>1876</v>
      </c>
      <c r="C535" s="21" t="s">
        <v>3535</v>
      </c>
      <c r="D535" s="21"/>
      <c r="E535" s="21">
        <v>512</v>
      </c>
      <c r="F535" s="21" t="str">
        <f t="shared" si="8"/>
        <v>选规格!$L$535#</v>
      </c>
      <c r="G535" s="21" t="str" cm="1">
        <f t="array" ref="G535">_xlfn.LET(_xlpm.x, L536,
         _xlpm.cellAddress, "【 选规格!" &amp; ADDRESS(ROW(选规格[[#This Row],[自检]]),COLUMN(选规格[[#This Row],[自检]])) &amp; "】",
         _xlfn.IFS(ISBLANK(_xlpm.x),   "error:右侧选项不足:" &amp;  _xlpm.cellAddress,
               ISERROR(_xlpm.x),   "error:右侧选项执行失败:" &amp; _xlpm.cellAddress,
               TRUE,             "ok")
)</f>
        <v>ok</v>
      </c>
      <c r="L535" t="str" cm="1">
        <f t="array" ref="L535:O535">IFERROR(_xlfn._xlws.SORT(
    _xlfn.UNIQUE(
        TRANSPOSE(
            _xlfn.FILTERXML("&lt;select&gt;&lt;x&gt;"&amp;SUBSTITUTE(选规格[[#This Row],[规格选项表]],",","&lt;/x&gt;&lt;x&gt;") &amp;"&lt;/x&gt;&lt;/select&gt;","//x")
        )
    )
),"无合适【规格】选项,请清除【CPU】或【内存】后再试")</f>
        <v>内存型M6</v>
      </c>
      <c r="M535" t="str">
        <v>内存型M5</v>
      </c>
      <c r="N535" t="str">
        <v>内存型M4</v>
      </c>
      <c r="O535" t="str">
        <v>内存型M3</v>
      </c>
    </row>
    <row r="536" spans="1:15">
      <c r="A536" t="s">
        <v>66</v>
      </c>
      <c r="B536" t="s">
        <v>1876</v>
      </c>
      <c r="C536" s="21" t="s">
        <v>3538</v>
      </c>
      <c r="D536" s="21"/>
      <c r="E536" s="21">
        <v>144</v>
      </c>
      <c r="F536" s="21" t="str">
        <f t="shared" si="8"/>
        <v>选规格!$L$536#</v>
      </c>
      <c r="G536" s="21" t="str" cm="1">
        <f t="array" ref="G536">_xlfn.LET(_xlpm.x, L537,
         _xlpm.cellAddress, "【 选规格!" &amp; ADDRESS(ROW(选规格[[#This Row],[自检]]),COLUMN(选规格[[#This Row],[自检]])) &amp; "】",
         _xlfn.IFS(ISBLANK(_xlpm.x),   "error:右侧选项不足:" &amp;  _xlpm.cellAddress,
               ISERROR(_xlpm.x),   "error:右侧选项执行失败:" &amp; _xlpm.cellAddress,
               TRUE,             "ok")
)</f>
        <v>ok</v>
      </c>
      <c r="L536" t="str" cm="1">
        <f t="array" ref="L536:M536">IFERROR(_xlfn._xlws.SORT(
    _xlfn.UNIQUE(
        TRANSPOSE(
            _xlfn.FILTERXML("&lt;select&gt;&lt;x&gt;"&amp;SUBSTITUTE(选规格[[#This Row],[规格选项表]],",","&lt;/x&gt;&lt;x&gt;") &amp;"&lt;/x&gt;&lt;/select&gt;","//x")
        )
    )
),"无合适【规格】选项,请清除【CPU】或【内存】后再试")</f>
        <v>内存型M4</v>
      </c>
      <c r="M536" t="str">
        <v>内存型M3</v>
      </c>
    </row>
    <row r="537" spans="1:15">
      <c r="A537" t="s">
        <v>66</v>
      </c>
      <c r="B537" t="s">
        <v>1876</v>
      </c>
      <c r="C537" s="21" t="s">
        <v>2522</v>
      </c>
      <c r="D537" s="21"/>
      <c r="E537" s="21">
        <v>648</v>
      </c>
      <c r="F537" s="21" t="str">
        <f t="shared" si="8"/>
        <v>选规格!$L$537#</v>
      </c>
      <c r="G537" s="21" t="str" cm="1">
        <f t="array" ref="G537">_xlfn.LET(_xlpm.x, L538,
         _xlpm.cellAddress, "【 选规格!" &amp; ADDRESS(ROW(选规格[[#This Row],[自检]]),COLUMN(选规格[[#This Row],[自检]])) &amp; "】",
         _xlfn.IFS(ISBLANK(_xlpm.x),   "error:右侧选项不足:" &amp;  _xlpm.cellAddress,
               ISERROR(_xlpm.x),   "error:右侧选项执行失败:" &amp; _xlpm.cellAddress,
               TRUE,             "ok")
)</f>
        <v>ok</v>
      </c>
      <c r="L537" t="str" cm="1">
        <f t="array" ref="L537">IFERROR(_xlfn._xlws.SORT(
    _xlfn.UNIQUE(
        TRANSPOSE(
            _xlfn.FILTERXML("&lt;select&gt;&lt;x&gt;"&amp;SUBSTITUTE(选规格[[#This Row],[规格选项表]],",","&lt;/x&gt;&lt;x&gt;") &amp;"&lt;/x&gt;&lt;/select&gt;","//x")
        )
    )
),"无合适【规格】选项,请清除【CPU】或【内存】后再试")</f>
        <v>内存型M4</v>
      </c>
    </row>
    <row r="538" spans="1:15">
      <c r="A538" t="s">
        <v>66</v>
      </c>
      <c r="B538" t="s">
        <v>1876</v>
      </c>
      <c r="C538" s="21" t="s">
        <v>2567</v>
      </c>
      <c r="D538" s="21"/>
      <c r="E538" s="21">
        <v>474</v>
      </c>
      <c r="F538" s="21" t="str">
        <f t="shared" si="8"/>
        <v>选规格!$L$538#</v>
      </c>
      <c r="G538" s="21" t="str" cm="1">
        <f t="array" ref="G538">_xlfn.LET(_xlpm.x, L539,
         _xlpm.cellAddress, "【 选规格!" &amp; ADDRESS(ROW(选规格[[#This Row],[自检]]),COLUMN(选规格[[#This Row],[自检]])) &amp; "】",
         _xlfn.IFS(ISBLANK(_xlpm.x),   "error:右侧选项不足:" &amp;  _xlpm.cellAddress,
               ISERROR(_xlpm.x),   "error:右侧选项执行失败:" &amp; _xlpm.cellAddress,
               TRUE,             "ok")
)</f>
        <v>ok</v>
      </c>
      <c r="L538" t="str" cm="1">
        <f t="array" ref="L538">IFERROR(_xlfn._xlws.SORT(
    _xlfn.UNIQUE(
        TRANSPOSE(
            _xlfn.FILTERXML("&lt;select&gt;&lt;x&gt;"&amp;SUBSTITUTE(选规格[[#This Row],[规格选项表]],",","&lt;/x&gt;&lt;x&gt;") &amp;"&lt;/x&gt;&lt;/select&gt;","//x")
        )
    )
),"无合适【规格】选项,请清除【CPU】或【内存】后再试")</f>
        <v>GPU计算型GT4</v>
      </c>
    </row>
    <row r="539" spans="1:15">
      <c r="A539" t="s">
        <v>66</v>
      </c>
      <c r="B539" t="s">
        <v>1876</v>
      </c>
      <c r="C539" s="21" t="s">
        <v>2567</v>
      </c>
      <c r="D539" s="21"/>
      <c r="E539" s="21">
        <v>948</v>
      </c>
      <c r="F539" s="21" t="str">
        <f t="shared" si="8"/>
        <v>选规格!$L$539#</v>
      </c>
      <c r="G539" s="21" t="str" cm="1">
        <f t="array" ref="G539">_xlfn.LET(_xlpm.x, L540,
         _xlpm.cellAddress, "【 选规格!" &amp; ADDRESS(ROW(选规格[[#This Row],[自检]]),COLUMN(选规格[[#This Row],[自检]])) &amp; "】",
         _xlfn.IFS(ISBLANK(_xlpm.x),   "error:右侧选项不足:" &amp;  _xlpm.cellAddress,
               ISERROR(_xlpm.x),   "error:右侧选项执行失败:" &amp; _xlpm.cellAddress,
               TRUE,             "ok")
)</f>
        <v>ok</v>
      </c>
      <c r="L539" t="str" cm="1">
        <f t="array" ref="L539">IFERROR(_xlfn._xlws.SORT(
    _xlfn.UNIQUE(
        TRANSPOSE(
            _xlfn.FILTERXML("&lt;select&gt;&lt;x&gt;"&amp;SUBSTITUTE(选规格[[#This Row],[规格选项表]],",","&lt;/x&gt;&lt;x&gt;") &amp;"&lt;/x&gt;&lt;/select&gt;","//x")
        )
    )
),"无合适【规格】选项,请清除【CPU】或【内存】后再试")</f>
        <v>GPU计算型GT4</v>
      </c>
    </row>
    <row r="540" spans="1:15">
      <c r="A540" t="s">
        <v>66</v>
      </c>
      <c r="B540" t="s">
        <v>1876</v>
      </c>
      <c r="C540" s="21" t="s">
        <v>2572</v>
      </c>
      <c r="D540" s="21"/>
      <c r="E540" s="21">
        <v>56</v>
      </c>
      <c r="F540" s="21" t="str">
        <f t="shared" si="8"/>
        <v>选规格!$L$540#</v>
      </c>
      <c r="G540" s="21" t="str" cm="1">
        <f t="array" ref="G540">_xlfn.LET(_xlpm.x, L541,
         _xlpm.cellAddress, "【 选规格!" &amp; ADDRESS(ROW(选规格[[#This Row],[自检]]),COLUMN(选规格[[#This Row],[自检]])) &amp; "】",
         _xlfn.IFS(ISBLANK(_xlpm.x),   "error:右侧选项不足:" &amp;  _xlpm.cellAddress,
               ISERROR(_xlpm.x),   "error:右侧选项执行失败:" &amp; _xlpm.cellAddress,
               TRUE,             "ok")
)</f>
        <v>ok</v>
      </c>
      <c r="L540" t="str" cm="1">
        <f t="array" ref="L540">IFERROR(_xlfn._xlws.SORT(
    _xlfn.UNIQUE(
        TRANSPOSE(
            _xlfn.FILTERXML("&lt;select&gt;&lt;x&gt;"&amp;SUBSTITUTE(选规格[[#This Row],[规格选项表]],",","&lt;/x&gt;&lt;x&gt;") &amp;"&lt;/x&gt;&lt;/select&gt;","//x")
        )
    )
),"无合适【规格】选项,请清除【CPU】或【内存】后再试")</f>
        <v>GPU计算型GN8</v>
      </c>
    </row>
    <row r="541" spans="1:15">
      <c r="A541" t="s">
        <v>66</v>
      </c>
      <c r="B541" t="s">
        <v>1876</v>
      </c>
      <c r="C541" s="21" t="s">
        <v>2572</v>
      </c>
      <c r="D541" s="21"/>
      <c r="E541" s="21">
        <v>112</v>
      </c>
      <c r="F541" s="21" t="str">
        <f t="shared" si="8"/>
        <v>选规格!$L$541#</v>
      </c>
      <c r="G541" s="21" t="str" cm="1">
        <f t="array" ref="G541">_xlfn.LET(_xlpm.x, L542,
         _xlpm.cellAddress, "【 选规格!" &amp; ADDRESS(ROW(选规格[[#This Row],[自检]]),COLUMN(选规格[[#This Row],[自检]])) &amp; "】",
         _xlfn.IFS(ISBLANK(_xlpm.x),   "error:右侧选项不足:" &amp;  _xlpm.cellAddress,
               ISERROR(_xlpm.x),   "error:右侧选项执行失败:" &amp; _xlpm.cellAddress,
               TRUE,             "ok")
)</f>
        <v>ok</v>
      </c>
      <c r="L541" t="str" cm="1">
        <f t="array" ref="L541">IFERROR(_xlfn._xlws.SORT(
    _xlfn.UNIQUE(
        TRANSPOSE(
            _xlfn.FILTERXML("&lt;select&gt;&lt;x&gt;"&amp;SUBSTITUTE(选规格[[#This Row],[规格选项表]],",","&lt;/x&gt;&lt;x&gt;") &amp;"&lt;/x&gt;&lt;/select&gt;","//x")
        )
    )
),"无合适【规格】选项,请清除【CPU】或【内存】后再试")</f>
        <v>GPU计算型GN8</v>
      </c>
    </row>
    <row r="542" spans="1:15">
      <c r="A542" t="s">
        <v>66</v>
      </c>
      <c r="B542" t="s">
        <v>1876</v>
      </c>
      <c r="C542" s="21" t="s">
        <v>3542</v>
      </c>
      <c r="D542" s="21"/>
      <c r="E542" s="21">
        <v>20</v>
      </c>
      <c r="F542" s="21" t="str">
        <f t="shared" si="8"/>
        <v>选规格!$L$542#</v>
      </c>
      <c r="G542" s="21" t="str" cm="1">
        <f t="array" ref="G542">_xlfn.LET(_xlpm.x, L543,
         _xlpm.cellAddress, "【 选规格!" &amp; ADDRESS(ROW(选规格[[#This Row],[自检]]),COLUMN(选规格[[#This Row],[自检]])) &amp; "】",
         _xlfn.IFS(ISBLANK(_xlpm.x),   "error:右侧选项不足:" &amp;  _xlpm.cellAddress,
               ISERROR(_xlpm.x),   "error:右侧选项执行失败:" &amp; _xlpm.cellAddress,
               TRUE,             "ok")
)</f>
        <v>ok</v>
      </c>
      <c r="L542" t="str" cm="1">
        <f t="array" ref="L542:M542">IFERROR(_xlfn._xlws.SORT(
    _xlfn.UNIQUE(
        TRANSPOSE(
            _xlfn.FILTERXML("&lt;select&gt;&lt;x&gt;"&amp;SUBSTITUTE(选规格[[#This Row],[规格选项表]],",","&lt;/x&gt;&lt;x&gt;") &amp;"&lt;/x&gt;&lt;/select&gt;","//x")
        )
    )
),"无合适【规格】选项,请清除【CPU】或【内存】后再试")</f>
        <v>GPU计算型GN7</v>
      </c>
      <c r="M542" t="str">
        <v>GPU计算型GN6S</v>
      </c>
    </row>
    <row r="543" spans="1:15">
      <c r="A543" t="s">
        <v>66</v>
      </c>
      <c r="B543" t="s">
        <v>1876</v>
      </c>
      <c r="C543" s="21" t="s">
        <v>3703</v>
      </c>
      <c r="D543" s="21"/>
      <c r="E543" s="21">
        <v>40</v>
      </c>
      <c r="F543" s="21" t="str">
        <f t="shared" si="8"/>
        <v>选规格!$L$543#</v>
      </c>
      <c r="G543" s="21" t="str" cm="1">
        <f t="array" ref="G543">_xlfn.LET(_xlpm.x, L544,
         _xlpm.cellAddress, "【 选规格!" &amp; ADDRESS(ROW(选规格[[#This Row],[自检]]),COLUMN(选规格[[#This Row],[自检]])) &amp; "】",
         _xlfn.IFS(ISBLANK(_xlpm.x),   "error:右侧选项不足:" &amp;  _xlpm.cellAddress,
               ISERROR(_xlpm.x),   "error:右侧选项执行失败:" &amp; _xlpm.cellAddress,
               TRUE,             "ok")
)</f>
        <v>ok</v>
      </c>
      <c r="L543" t="str" cm="1">
        <f t="array" ref="L543:O543">IFERROR(_xlfn._xlws.SORT(
    _xlfn.UNIQUE(
        TRANSPOSE(
            _xlfn.FILTERXML("&lt;select&gt;&lt;x&gt;"&amp;SUBSTITUTE(选规格[[#This Row],[规格选项表]],",","&lt;/x&gt;&lt;x&gt;") &amp;"&lt;/x&gt;&lt;/select&gt;","//x")
        )
    )
),"无合适【规格】选项,请清除【CPU】或【内存】后再试")</f>
        <v>GPU计算型GN7</v>
      </c>
      <c r="M543" t="str">
        <v>GPU计算型GN6S</v>
      </c>
      <c r="N543" t="str">
        <v>GPU计算型GN10Xp</v>
      </c>
      <c r="O543" t="str">
        <v>GPU计算型GN10X</v>
      </c>
    </row>
    <row r="544" spans="1:15">
      <c r="A544" t="s">
        <v>66</v>
      </c>
      <c r="B544" t="s">
        <v>1876</v>
      </c>
      <c r="C544" s="21" t="s">
        <v>3705</v>
      </c>
      <c r="D544" s="21"/>
      <c r="E544" s="21">
        <v>80</v>
      </c>
      <c r="F544" s="21" t="str">
        <f t="shared" si="8"/>
        <v>选规格!$L$544#</v>
      </c>
      <c r="G544" s="21" t="str" cm="1">
        <f t="array" ref="G544">_xlfn.LET(_xlpm.x, L545,
         _xlpm.cellAddress, "【 选规格!" &amp; ADDRESS(ROW(选规格[[#This Row],[自检]]),COLUMN(选规格[[#This Row],[自检]])) &amp; "】",
         _xlfn.IFS(ISBLANK(_xlpm.x),   "error:右侧选项不足:" &amp;  _xlpm.cellAddress,
               ISERROR(_xlpm.x),   "error:右侧选项执行失败:" &amp; _xlpm.cellAddress,
               TRUE,             "ok")
)</f>
        <v>ok</v>
      </c>
      <c r="L544" t="str" cm="1">
        <f t="array" ref="L544:N544">IFERROR(_xlfn._xlws.SORT(
    _xlfn.UNIQUE(
        TRANSPOSE(
            _xlfn.FILTERXML("&lt;select&gt;&lt;x&gt;"&amp;SUBSTITUTE(选规格[[#This Row],[规格选项表]],",","&lt;/x&gt;&lt;x&gt;") &amp;"&lt;/x&gt;&lt;/select&gt;","//x")
        )
    )
),"无合适【规格】选项,请清除【CPU】或【内存】后再试")</f>
        <v>GPU计算型GN7</v>
      </c>
      <c r="M544" t="str">
        <v>GPU计算型GN10Xp</v>
      </c>
      <c r="N544" t="str">
        <v>GPU计算型GN10X</v>
      </c>
    </row>
    <row r="545" spans="1:40">
      <c r="A545" t="s">
        <v>66</v>
      </c>
      <c r="B545" t="s">
        <v>1876</v>
      </c>
      <c r="C545" s="21" t="s">
        <v>2598</v>
      </c>
      <c r="D545" s="21"/>
      <c r="E545" s="21">
        <v>226</v>
      </c>
      <c r="F545" s="21" t="str">
        <f t="shared" si="8"/>
        <v>选规格!$L$545#</v>
      </c>
      <c r="G545" s="21" t="str" cm="1">
        <f t="array" ref="G545">_xlfn.LET(_xlpm.x, L546,
         _xlpm.cellAddress, "【 选规格!" &amp; ADDRESS(ROW(选规格[[#This Row],[自检]]),COLUMN(选规格[[#This Row],[自检]])) &amp; "】",
         _xlfn.IFS(ISBLANK(_xlpm.x),   "error:右侧选项不足:" &amp;  _xlpm.cellAddress,
               ISERROR(_xlpm.x),   "error:右侧选项执行失败:" &amp; _xlpm.cellAddress,
               TRUE,             "ok")
)</f>
        <v>ok</v>
      </c>
      <c r="L545" t="str" cm="1">
        <f t="array" ref="L545">IFERROR(_xlfn._xlws.SORT(
    _xlfn.UNIQUE(
        TRANSPOSE(
            _xlfn.FILTERXML("&lt;select&gt;&lt;x&gt;"&amp;SUBSTITUTE(选规格[[#This Row],[规格选项表]],",","&lt;/x&gt;&lt;x&gt;") &amp;"&lt;/x&gt;&lt;/select&gt;","//x")
        )
    )
),"无合适【规格】选项,请清除【CPU】或【内存】后再试")</f>
        <v>GPU推理型GI3X</v>
      </c>
    </row>
    <row r="546" spans="1:40">
      <c r="A546" t="s">
        <v>66</v>
      </c>
      <c r="B546" t="s">
        <v>1876</v>
      </c>
      <c r="C546" s="21" t="s">
        <v>2598</v>
      </c>
      <c r="D546" s="21"/>
      <c r="E546" s="21">
        <v>452</v>
      </c>
      <c r="F546" s="21" t="str">
        <f t="shared" si="8"/>
        <v>选规格!$L$546#</v>
      </c>
      <c r="G546" s="21" t="str" cm="1">
        <f t="array" ref="G546">_xlfn.LET(_xlpm.x, L547,
         _xlpm.cellAddress, "【 选规格!" &amp; ADDRESS(ROW(选规格[[#This Row],[自检]]),COLUMN(选规格[[#This Row],[自检]])) &amp; "】",
         _xlfn.IFS(ISBLANK(_xlpm.x),   "error:右侧选项不足:" &amp;  _xlpm.cellAddress,
               ISERROR(_xlpm.x),   "error:右侧选项执行失败:" &amp; _xlpm.cellAddress,
               TRUE,             "ok")
)</f>
        <v>ok</v>
      </c>
      <c r="L546" t="str" cm="1">
        <f t="array" ref="L546">IFERROR(_xlfn._xlws.SORT(
    _xlfn.UNIQUE(
        TRANSPOSE(
            _xlfn.FILTERXML("&lt;select&gt;&lt;x&gt;"&amp;SUBSTITUTE(选规格[[#This Row],[规格选项表]],",","&lt;/x&gt;&lt;x&gt;") &amp;"&lt;/x&gt;&lt;/select&gt;","//x")
        )
    )
),"无合适【规格】选项,请清除【CPU】或【内存】后再试")</f>
        <v>GPU推理型GI3X</v>
      </c>
    </row>
    <row r="547" spans="1:40">
      <c r="A547" t="s">
        <v>66</v>
      </c>
      <c r="B547" t="s">
        <v>1876</v>
      </c>
      <c r="C547" s="21" t="s">
        <v>2604</v>
      </c>
      <c r="D547" s="21"/>
      <c r="E547" s="21">
        <v>88</v>
      </c>
      <c r="F547" s="21" t="str">
        <f t="shared" si="8"/>
        <v>选规格!$L$547#</v>
      </c>
      <c r="G547" s="21" t="str" cm="1">
        <f t="array" ref="G547">_xlfn.LET(_xlpm.x, L548,
         _xlpm.cellAddress, "【 选规格!" &amp; ADDRESS(ROW(选规格[[#This Row],[自检]]),COLUMN(选规格[[#This Row],[自检]])) &amp; "】",
         _xlfn.IFS(ISBLANK(_xlpm.x),   "error:右侧选项不足:" &amp;  _xlpm.cellAddress,
               ISERROR(_xlpm.x),   "error:右侧选项执行失败:" &amp; _xlpm.cellAddress,
               TRUE,             "ok")
)</f>
        <v>ok</v>
      </c>
      <c r="L547" t="str" cm="1">
        <f t="array" ref="L547">IFERROR(_xlfn._xlws.SORT(
    _xlfn.UNIQUE(
        TRANSPOSE(
            _xlfn.FILTERXML("&lt;select&gt;&lt;x&gt;"&amp;SUBSTITUTE(选规格[[#This Row],[规格选项表]],",","&lt;/x&gt;&lt;x&gt;") &amp;"&lt;/x&gt;&lt;/select&gt;","//x")
        )
    )
),"无合适【规格】选项,请清除【CPU】或【内存】后再试")</f>
        <v>FPGA加速型FX4</v>
      </c>
    </row>
    <row r="548" spans="1:40">
      <c r="A548" t="s">
        <v>66</v>
      </c>
      <c r="B548" t="s">
        <v>1876</v>
      </c>
      <c r="C548" s="21" t="s">
        <v>2604</v>
      </c>
      <c r="D548" s="21"/>
      <c r="E548" s="21">
        <v>176</v>
      </c>
      <c r="F548" s="21" t="str">
        <f t="shared" si="8"/>
        <v>选规格!$L$548#</v>
      </c>
      <c r="G548" s="21" t="str" cm="1">
        <f t="array" ref="G548">_xlfn.LET(_xlpm.x, L549,
         _xlpm.cellAddress, "【 选规格!" &amp; ADDRESS(ROW(选规格[[#This Row],[自检]]),COLUMN(选规格[[#This Row],[自检]])) &amp; "】",
         _xlfn.IFS(ISBLANK(_xlpm.x),   "error:右侧选项不足:" &amp;  _xlpm.cellAddress,
               ISERROR(_xlpm.x),   "error:右侧选项执行失败:" &amp; _xlpm.cellAddress,
               TRUE,             "ok")
)</f>
        <v>ok</v>
      </c>
      <c r="L548" t="str" cm="1">
        <f t="array" ref="L548">IFERROR(_xlfn._xlws.SORT(
    _xlfn.UNIQUE(
        TRANSPOSE(
            _xlfn.FILTERXML("&lt;select&gt;&lt;x&gt;"&amp;SUBSTITUTE(选规格[[#This Row],[规格选项表]],",","&lt;/x&gt;&lt;x&gt;") &amp;"&lt;/x&gt;&lt;/select&gt;","//x")
        )
    )
),"无合适【规格】选项,请清除【CPU】或【内存】后再试")</f>
        <v>FPGA加速型FX4</v>
      </c>
    </row>
    <row r="549" spans="1:40">
      <c r="A549" t="s">
        <v>66</v>
      </c>
      <c r="B549" t="s">
        <v>1876</v>
      </c>
      <c r="C549" s="21" t="s">
        <v>2604</v>
      </c>
      <c r="D549" s="21"/>
      <c r="E549" s="21">
        <v>352</v>
      </c>
      <c r="F549" s="21" t="str">
        <f t="shared" si="8"/>
        <v>选规格!$L$549#</v>
      </c>
      <c r="G549" s="21" t="str" cm="1">
        <f t="array" ref="G549">_xlfn.LET(_xlpm.x, L550,
         _xlpm.cellAddress, "【 选规格!" &amp; ADDRESS(ROW(选规格[[#This Row],[自检]]),COLUMN(选规格[[#This Row],[自检]])) &amp; "】",
         _xlfn.IFS(ISBLANK(_xlpm.x),   "error:右侧选项不足:" &amp;  _xlpm.cellAddress,
               ISERROR(_xlpm.x),   "error:右侧选项执行失败:" &amp; _xlpm.cellAddress,
               TRUE,             "ok")
)</f>
        <v>ok</v>
      </c>
      <c r="L549" t="str" cm="1">
        <f t="array" ref="L549">IFERROR(_xlfn._xlws.SORT(
    _xlfn.UNIQUE(
        TRANSPOSE(
            _xlfn.FILTERXML("&lt;select&gt;&lt;x&gt;"&amp;SUBSTITUTE(选规格[[#This Row],[规格选项表]],",","&lt;/x&gt;&lt;x&gt;") &amp;"&lt;/x&gt;&lt;/select&gt;","//x")
        )
    )
),"无合适【规格】选项,请清除【CPU】或【内存】后再试")</f>
        <v>FPGA加速型FX4</v>
      </c>
    </row>
    <row r="550" spans="1:40">
      <c r="A550" t="s">
        <v>66</v>
      </c>
      <c r="B550" t="s">
        <v>1879</v>
      </c>
      <c r="C550" s="21" t="s">
        <v>3707</v>
      </c>
      <c r="D550" s="21"/>
      <c r="E550" s="21">
        <v>384</v>
      </c>
      <c r="F550" s="21" t="str">
        <f t="shared" si="8"/>
        <v>选规格!$L$550#</v>
      </c>
      <c r="G550" s="21" t="str" cm="1">
        <f t="array" ref="G550">_xlfn.LET(_xlpm.x, L551,
         _xlpm.cellAddress, "【 选规格!" &amp; ADDRESS(ROW(选规格[[#This Row],[自检]]),COLUMN(选规格[[#This Row],[自检]])) &amp; "】",
         _xlfn.IFS(ISBLANK(_xlpm.x),   "error:右侧选项不足:" &amp;  _xlpm.cellAddress,
               ISERROR(_xlpm.x),   "error:右侧选项执行失败:" &amp; _xlpm.cellAddress,
               TRUE,             "ok")
)</f>
        <v>ok</v>
      </c>
      <c r="L550" t="str" cm="1">
        <f t="array" ref="L550:T550">IFERROR(_xlfn._xlws.SORT(
    _xlfn.UNIQUE(
        TRANSPOSE(
            _xlfn.FILTERXML("&lt;select&gt;&lt;x&gt;"&amp;SUBSTITUTE(选规格[[#This Row],[规格选项表]],",","&lt;/x&gt;&lt;x&gt;") &amp;"&lt;/x&gt;&lt;/select&gt;","//x")
        )
    )
),"无合适【规格】选项,请清除【CPU】或【内存】后再试")</f>
        <v>高IO型黑石物理服务器BMI5</v>
      </c>
      <c r="M550" t="str">
        <v>标准型黑石物理服务器BMS4</v>
      </c>
      <c r="N550" t="str">
        <v>标准型SA3</v>
      </c>
      <c r="O550" t="str">
        <v>大数据型黑石物理服务器BMD2</v>
      </c>
      <c r="P550" t="str">
        <v>内存型MA2</v>
      </c>
      <c r="Q550" t="str">
        <v>内存型M4</v>
      </c>
      <c r="R550" t="str">
        <v>内存型M2</v>
      </c>
      <c r="S550" t="str">
        <v>GPU型黑石物理服务器BMG5v</v>
      </c>
      <c r="T550" t="str">
        <v>GPU型黑石物理服务器BMG5t</v>
      </c>
    </row>
    <row r="551" spans="1:40">
      <c r="A551" t="s">
        <v>66</v>
      </c>
      <c r="B551" t="s">
        <v>1879</v>
      </c>
      <c r="C551" s="21" t="s">
        <v>3708</v>
      </c>
      <c r="D551" s="21"/>
      <c r="E551" s="21">
        <v>64</v>
      </c>
      <c r="F551" s="21" t="str">
        <f t="shared" si="8"/>
        <v>选规格!$L$551#</v>
      </c>
      <c r="G551" s="21" t="str" cm="1">
        <f t="array" ref="G551">_xlfn.LET(_xlpm.x, L552,
         _xlpm.cellAddress, "【 选规格!" &amp; ADDRESS(ROW(选规格[[#This Row],[自检]]),COLUMN(选规格[[#This Row],[自检]])) &amp; "】",
         _xlfn.IFS(ISBLANK(_xlpm.x),   "error:右侧选项不足:" &amp;  _xlpm.cellAddress,
               ISERROR(_xlpm.x),   "error:右侧选项执行失败:" &amp; _xlpm.cellAddress,
               TRUE,             "ok")
)</f>
        <v>ok</v>
      </c>
      <c r="L551" t="str" cm="1">
        <f t="array" ref="L551:AN551">IFERROR(_xlfn._xlws.SORT(
    _xlfn.UNIQUE(
        TRANSPOSE(
            _xlfn.FILTERXML("&lt;select&gt;&lt;x&gt;"&amp;SUBSTITUTE(选规格[[#This Row],[规格选项表]],",","&lt;/x&gt;&lt;x&gt;") &amp;"&lt;/x&gt;&lt;/select&gt;","//x")
        )
    )
),"无合适【规格】选项,请清除【CPU】或【内存】后再试")</f>
        <v>高IO型IT5</v>
      </c>
      <c r="M551" t="str">
        <v>高IO型IT3</v>
      </c>
      <c r="N551" t="str">
        <v>高IO型I3</v>
      </c>
      <c r="O551" t="str">
        <v>计算网络增强型CN3</v>
      </c>
      <c r="P551" t="str">
        <v>计算型C6</v>
      </c>
      <c r="Q551" t="str">
        <v>计算型C5</v>
      </c>
      <c r="R551" t="str">
        <v>计算型C4</v>
      </c>
      <c r="S551" t="str">
        <v>计算型C3</v>
      </c>
      <c r="T551" t="str">
        <v>计算型C2</v>
      </c>
      <c r="U551" t="str">
        <v>标准网络优化型SN3ne</v>
      </c>
      <c r="V551" t="str">
        <v>标准存储增强型S5se</v>
      </c>
      <c r="W551" t="str">
        <v>标准型SA3</v>
      </c>
      <c r="X551" t="str">
        <v>标准型SA2</v>
      </c>
      <c r="Y551" t="str">
        <v>标准型SA1</v>
      </c>
      <c r="Z551" t="str">
        <v>标准型S6</v>
      </c>
      <c r="AA551" t="str">
        <v>标准型S5</v>
      </c>
      <c r="AB551" t="str">
        <v>标准型S4</v>
      </c>
      <c r="AC551" t="str">
        <v>标准型S3</v>
      </c>
      <c r="AD551" t="str">
        <v>标准型S2</v>
      </c>
      <c r="AE551" t="str">
        <v>标准型S1</v>
      </c>
      <c r="AF551" t="str">
        <v>大数据型D3</v>
      </c>
      <c r="AG551" t="str">
        <v>大数据型D2</v>
      </c>
      <c r="AH551" t="str">
        <v>内存型MA2</v>
      </c>
      <c r="AI551" t="str">
        <v>内存型M6</v>
      </c>
      <c r="AJ551" t="str">
        <v>内存型M5</v>
      </c>
      <c r="AK551" t="str">
        <v>内存型M4</v>
      </c>
      <c r="AL551" t="str">
        <v>内存型M2</v>
      </c>
      <c r="AM551" t="str">
        <v>内存型M1</v>
      </c>
      <c r="AN551" t="str">
        <v>GPU推理型GI3X</v>
      </c>
    </row>
    <row r="552" spans="1:40">
      <c r="A552" t="s">
        <v>66</v>
      </c>
      <c r="B552" t="s">
        <v>1879</v>
      </c>
      <c r="C552" s="21" t="s">
        <v>3709</v>
      </c>
      <c r="D552" s="21"/>
      <c r="E552" s="21">
        <v>128</v>
      </c>
      <c r="F552" s="21" t="str">
        <f t="shared" si="8"/>
        <v>选规格!$L$552#</v>
      </c>
      <c r="G552" s="21" t="str" cm="1">
        <f t="array" ref="G552">_xlfn.LET(_xlpm.x, L553,
         _xlpm.cellAddress, "【 选规格!" &amp; ADDRESS(ROW(选规格[[#This Row],[自检]]),COLUMN(选规格[[#This Row],[自检]])) &amp; "】",
         _xlfn.IFS(ISBLANK(_xlpm.x),   "error:右侧选项不足:" &amp;  _xlpm.cellAddress,
               ISERROR(_xlpm.x),   "error:右侧选项执行失败:" &amp; _xlpm.cellAddress,
               TRUE,             "ok")
)</f>
        <v>ok</v>
      </c>
      <c r="L552" t="str" cm="1">
        <f t="array" ref="L552:AJ552">IFERROR(_xlfn._xlws.SORT(
    _xlfn.UNIQUE(
        TRANSPOSE(
            _xlfn.FILTERXML("&lt;select&gt;&lt;x&gt;"&amp;SUBSTITUTE(选规格[[#This Row],[规格选项表]],",","&lt;/x&gt;&lt;x&gt;") &amp;"&lt;/x&gt;&lt;/select&gt;","//x")
        )
    )
),"无合适【规格】选项,请清除【CPU】或【内存】后再试")</f>
        <v>高IO型IT5</v>
      </c>
      <c r="M552" t="str">
        <v>高IO型IT3</v>
      </c>
      <c r="N552" t="str">
        <v>高IO型I3</v>
      </c>
      <c r="O552" t="str">
        <v>计算网络增强型CN3</v>
      </c>
      <c r="P552" t="str">
        <v>计算型C6</v>
      </c>
      <c r="Q552" t="str">
        <v>计算型C5</v>
      </c>
      <c r="R552" t="str">
        <v>计算型C3</v>
      </c>
      <c r="S552" t="str">
        <v>标准存储增强型S5se</v>
      </c>
      <c r="T552" t="str">
        <v>标准型SA3</v>
      </c>
      <c r="U552" t="str">
        <v>标准型SA2</v>
      </c>
      <c r="V552" t="str">
        <v>标准型SA1</v>
      </c>
      <c r="W552" t="str">
        <v>标准型S6</v>
      </c>
      <c r="X552" t="str">
        <v>标准型S5</v>
      </c>
      <c r="Y552" t="str">
        <v>标准型S4</v>
      </c>
      <c r="Z552" t="str">
        <v>标准型S3</v>
      </c>
      <c r="AA552" t="str">
        <v>标准型S2</v>
      </c>
      <c r="AB552" t="str">
        <v>大数据型D3</v>
      </c>
      <c r="AC552" t="str">
        <v>大数据型D2</v>
      </c>
      <c r="AD552" t="str">
        <v>内存型MA2</v>
      </c>
      <c r="AE552" t="str">
        <v>内存型M6</v>
      </c>
      <c r="AF552" t="str">
        <v>内存型M5</v>
      </c>
      <c r="AG552" t="str">
        <v>内存型M4</v>
      </c>
      <c r="AH552" t="str">
        <v>内存型M2</v>
      </c>
      <c r="AI552" t="str">
        <v>内存型M1</v>
      </c>
      <c r="AJ552" t="str">
        <v>GPU计算型GN7</v>
      </c>
    </row>
    <row r="553" spans="1:40">
      <c r="A553" t="s">
        <v>66</v>
      </c>
      <c r="B553" t="s">
        <v>1879</v>
      </c>
      <c r="C553" s="21" t="s">
        <v>3711</v>
      </c>
      <c r="D553" s="21"/>
      <c r="E553" s="21">
        <v>256</v>
      </c>
      <c r="F553" s="21" t="str">
        <f t="shared" si="8"/>
        <v>选规格!$L$553#</v>
      </c>
      <c r="G553" s="21" t="str" cm="1">
        <f t="array" ref="G553">_xlfn.LET(_xlpm.x, L554,
         _xlpm.cellAddress, "【 选规格!" &amp; ADDRESS(ROW(选规格[[#This Row],[自检]]),COLUMN(选规格[[#This Row],[自检]])) &amp; "】",
         _xlfn.IFS(ISBLANK(_xlpm.x),   "error:右侧选项不足:" &amp;  _xlpm.cellAddress,
               ISERROR(_xlpm.x),   "error:右侧选项执行失败:" &amp; _xlpm.cellAddress,
               TRUE,             "ok")
)</f>
        <v>ok</v>
      </c>
      <c r="L553" t="str" cm="1">
        <f t="array" ref="L553:AE553">IFERROR(_xlfn._xlws.SORT(
    _xlfn.UNIQUE(
        TRANSPOSE(
            _xlfn.FILTERXML("&lt;select&gt;&lt;x&gt;"&amp;SUBSTITUTE(选规格[[#This Row],[规格选项表]],",","&lt;/x&gt;&lt;x&gt;") &amp;"&lt;/x&gt;&lt;/select&gt;","//x")
        )
    )
),"无合适【规格】选项,请清除【CPU】或【内存】后再试")</f>
        <v>高IO型IT5</v>
      </c>
      <c r="M553" t="str">
        <v>高IO型IT3</v>
      </c>
      <c r="N553" t="str">
        <v>高IO型I3</v>
      </c>
      <c r="O553" t="str">
        <v>计算型C6</v>
      </c>
      <c r="P553" t="str">
        <v>计算型C5</v>
      </c>
      <c r="Q553" t="str">
        <v>标准型SA3</v>
      </c>
      <c r="R553" t="str">
        <v>标准型SA2</v>
      </c>
      <c r="S553" t="str">
        <v>标准型SA1</v>
      </c>
      <c r="T553" t="str">
        <v>标准型S6</v>
      </c>
      <c r="U553" t="str">
        <v>标准型S5</v>
      </c>
      <c r="V553" t="str">
        <v>标准型S4</v>
      </c>
      <c r="W553" t="str">
        <v>标准型S3</v>
      </c>
      <c r="X553" t="str">
        <v>大数据型D3</v>
      </c>
      <c r="Y553" t="str">
        <v>大数据型D2</v>
      </c>
      <c r="Z553" t="str">
        <v>内存型MA2</v>
      </c>
      <c r="AA553" t="str">
        <v>内存型M6</v>
      </c>
      <c r="AB553" t="str">
        <v>内存型M5</v>
      </c>
      <c r="AC553" t="str">
        <v>内存型M4</v>
      </c>
      <c r="AD553" t="str">
        <v>内存型M2</v>
      </c>
      <c r="AE553" t="str">
        <v>内存型M1</v>
      </c>
    </row>
    <row r="554" spans="1:40">
      <c r="A554" t="s">
        <v>66</v>
      </c>
      <c r="B554" t="s">
        <v>1879</v>
      </c>
      <c r="C554" s="21" t="s">
        <v>3713</v>
      </c>
      <c r="D554" s="21"/>
      <c r="E554" s="21">
        <v>32</v>
      </c>
      <c r="F554" s="21" t="str">
        <f t="shared" si="8"/>
        <v>选规格!$L$554#</v>
      </c>
      <c r="G554" s="21" t="str" cm="1">
        <f t="array" ref="G554">_xlfn.LET(_xlpm.x, L555,
         _xlpm.cellAddress, "【 选规格!" &amp; ADDRESS(ROW(选规格[[#This Row],[自检]]),COLUMN(选规格[[#This Row],[自检]])) &amp; "】",
         _xlfn.IFS(ISBLANK(_xlpm.x),   "error:右侧选项不足:" &amp;  _xlpm.cellAddress,
               ISERROR(_xlpm.x),   "error:右侧选项执行失败:" &amp; _xlpm.cellAddress,
               TRUE,             "ok")
)</f>
        <v>ok</v>
      </c>
      <c r="L554" t="str" cm="1">
        <f t="array" ref="L554:AK554">IFERROR(_xlfn._xlws.SORT(
    _xlfn.UNIQUE(
        TRANSPOSE(
            _xlfn.FILTERXML("&lt;select&gt;&lt;x&gt;"&amp;SUBSTITUTE(选规格[[#This Row],[规格选项表]],",","&lt;/x&gt;&lt;x&gt;") &amp;"&lt;/x&gt;&lt;/select&gt;","//x")
        )
    )
),"无合适【规格】选项,请清除【CPU】或【内存】后再试")</f>
        <v>高IO型IT3</v>
      </c>
      <c r="M554" t="str">
        <v>高IO型I3</v>
      </c>
      <c r="N554" t="str">
        <v>计算网络增强型CN3</v>
      </c>
      <c r="O554" t="str">
        <v>计算型C6</v>
      </c>
      <c r="P554" t="str">
        <v>计算型C5</v>
      </c>
      <c r="Q554" t="str">
        <v>计算型C4</v>
      </c>
      <c r="R554" t="str">
        <v>计算型C3</v>
      </c>
      <c r="S554" t="str">
        <v>计算型C2</v>
      </c>
      <c r="T554" t="str">
        <v>标准存储增强型S5se</v>
      </c>
      <c r="U554" t="str">
        <v>标准型SA3</v>
      </c>
      <c r="V554" t="str">
        <v>标准型SA2</v>
      </c>
      <c r="W554" t="str">
        <v>标准型SA1</v>
      </c>
      <c r="X554" t="str">
        <v>标准型S5</v>
      </c>
      <c r="Y554" t="str">
        <v>标准型S4</v>
      </c>
      <c r="Z554" t="str">
        <v>标准型S3</v>
      </c>
      <c r="AA554" t="str">
        <v>标准型S2</v>
      </c>
      <c r="AB554" t="str">
        <v>标准型S1</v>
      </c>
      <c r="AC554" t="str">
        <v>大数据型D3</v>
      </c>
      <c r="AD554" t="str">
        <v>大数据型D2</v>
      </c>
      <c r="AE554" t="str">
        <v>内存型MA2</v>
      </c>
      <c r="AF554" t="str">
        <v>内存型M6</v>
      </c>
      <c r="AG554" t="str">
        <v>内存型M5</v>
      </c>
      <c r="AH554" t="str">
        <v>内存型M4</v>
      </c>
      <c r="AI554" t="str">
        <v>内存型M2</v>
      </c>
      <c r="AJ554" t="str">
        <v>内存型M1</v>
      </c>
      <c r="AK554" t="str">
        <v>GPU计算型GN7</v>
      </c>
    </row>
    <row r="555" spans="1:40">
      <c r="A555" t="s">
        <v>66</v>
      </c>
      <c r="B555" t="s">
        <v>1879</v>
      </c>
      <c r="C555" s="21" t="s">
        <v>3714</v>
      </c>
      <c r="D555" s="21"/>
      <c r="E555" s="21">
        <v>96</v>
      </c>
      <c r="F555" s="21" t="str">
        <f t="shared" si="8"/>
        <v>选规格!$L$555#</v>
      </c>
      <c r="G555" s="21" t="str" cm="1">
        <f t="array" ref="G555">_xlfn.LET(_xlpm.x, L556,
         _xlpm.cellAddress, "【 选规格!" &amp; ADDRESS(ROW(选规格[[#This Row],[自检]]),COLUMN(选规格[[#This Row],[自检]])) &amp; "】",
         _xlfn.IFS(ISBLANK(_xlpm.x),   "error:右侧选项不足:" &amp;  _xlpm.cellAddress,
               ISERROR(_xlpm.x),   "error:右侧选项执行失败:" &amp; _xlpm.cellAddress,
               TRUE,             "ok")
)</f>
        <v>ok</v>
      </c>
      <c r="L555" t="str" cm="1">
        <f t="array" ref="L555:AB555">IFERROR(_xlfn._xlws.SORT(
    _xlfn.UNIQUE(
        TRANSPOSE(
            _xlfn.FILTERXML("&lt;select&gt;&lt;x&gt;"&amp;SUBSTITUTE(选规格[[#This Row],[规格选项表]],",","&lt;/x&gt;&lt;x&gt;") &amp;"&lt;/x&gt;&lt;/select&gt;","//x")
        )
    )
),"无合适【规格】选项,请清除【CPU】或【内存】后再试")</f>
        <v>高IO型I3</v>
      </c>
      <c r="M555" t="str">
        <v>计算型C5</v>
      </c>
      <c r="N555" t="str">
        <v>计算型C2</v>
      </c>
      <c r="O555" t="str">
        <v>标准型SA3</v>
      </c>
      <c r="P555" t="str">
        <v>标准型SA2</v>
      </c>
      <c r="Q555" t="str">
        <v>标准型S5</v>
      </c>
      <c r="R555" t="str">
        <v>标准型S4</v>
      </c>
      <c r="S555" t="str">
        <v>标准型S3</v>
      </c>
      <c r="T555" t="str">
        <v>标准型S2</v>
      </c>
      <c r="U555" t="str">
        <v>标准型S1</v>
      </c>
      <c r="V555" t="str">
        <v>大数据型D2</v>
      </c>
      <c r="W555" t="str">
        <v>内存型M5</v>
      </c>
      <c r="X555" t="str">
        <v>内存型M4</v>
      </c>
      <c r="Y555" t="str">
        <v>内存型M2</v>
      </c>
      <c r="Z555" t="str">
        <v>内存型M1</v>
      </c>
      <c r="AA555" t="str">
        <v>GPU计算型GT4</v>
      </c>
      <c r="AB555" t="str">
        <v>GPU计算型GN6</v>
      </c>
    </row>
    <row r="556" spans="1:40">
      <c r="A556" t="s">
        <v>66</v>
      </c>
      <c r="B556" t="s">
        <v>1879</v>
      </c>
      <c r="C556" s="21" t="s">
        <v>3716</v>
      </c>
      <c r="D556" s="21"/>
      <c r="E556" s="21">
        <v>320</v>
      </c>
      <c r="F556" s="21" t="str">
        <f t="shared" si="8"/>
        <v>选规格!$L$556#</v>
      </c>
      <c r="G556" s="21" t="str" cm="1">
        <f t="array" ref="G556">_xlfn.LET(_xlpm.x, L557,
         _xlpm.cellAddress, "【 选规格!" &amp; ADDRESS(ROW(选规格[[#This Row],[自检]]),COLUMN(选规格[[#This Row],[自检]])) &amp; "】",
         _xlfn.IFS(ISBLANK(_xlpm.x),   "error:右侧选项不足:" &amp;  _xlpm.cellAddress,
               ISERROR(_xlpm.x),   "error:右侧选项执行失败:" &amp; _xlpm.cellAddress,
               TRUE,             "ok")
)</f>
        <v>ok</v>
      </c>
      <c r="L556" t="str" cm="1">
        <f t="array" ref="L556:V556">IFERROR(_xlfn._xlws.SORT(
    _xlfn.UNIQUE(
        TRANSPOSE(
            _xlfn.FILTERXML("&lt;select&gt;&lt;x&gt;"&amp;SUBSTITUTE(选规格[[#This Row],[规格选项表]],",","&lt;/x&gt;&lt;x&gt;") &amp;"&lt;/x&gt;&lt;/select&gt;","//x")
        )
    )
),"无合适【规格】选项,请清除【CPU】或【内存】后再试")</f>
        <v>高IO型I3</v>
      </c>
      <c r="M556" t="str">
        <v>计算型C6</v>
      </c>
      <c r="N556" t="str">
        <v>标准型SA3</v>
      </c>
      <c r="O556" t="str">
        <v>标准型SA2</v>
      </c>
      <c r="P556" t="str">
        <v>标准型S5</v>
      </c>
      <c r="Q556" t="str">
        <v>标准型S3</v>
      </c>
      <c r="R556" t="str">
        <v>大数据型D3</v>
      </c>
      <c r="S556" t="str">
        <v>大数据型D2</v>
      </c>
      <c r="T556" t="str">
        <v>GPU计算型GN7</v>
      </c>
      <c r="U556" t="str">
        <v>GPU计算型GN10Xp</v>
      </c>
      <c r="V556" t="str">
        <v>GPU计算型GN10X</v>
      </c>
    </row>
    <row r="557" spans="1:40">
      <c r="A557" t="s">
        <v>66</v>
      </c>
      <c r="B557" t="s">
        <v>1879</v>
      </c>
      <c r="C557" s="21" t="s">
        <v>3718</v>
      </c>
      <c r="D557" s="21"/>
      <c r="E557" s="21">
        <v>8</v>
      </c>
      <c r="F557" s="21" t="str">
        <f t="shared" si="8"/>
        <v>选规格!$L$557#</v>
      </c>
      <c r="G557" s="21" t="str" cm="1">
        <f t="array" ref="G557">_xlfn.LET(_xlpm.x, L558,
         _xlpm.cellAddress, "【 选规格!" &amp; ADDRESS(ROW(选规格[[#This Row],[自检]]),COLUMN(选规格[[#This Row],[自检]])) &amp; "】",
         _xlfn.IFS(ISBLANK(_xlpm.x),   "error:右侧选项不足:" &amp;  _xlpm.cellAddress,
               ISERROR(_xlpm.x),   "error:右侧选项执行失败:" &amp; _xlpm.cellAddress,
               TRUE,             "ok")
)</f>
        <v>ok</v>
      </c>
      <c r="L557" t="str" cm="1">
        <f t="array" ref="L557:AE557">IFERROR(_xlfn._xlws.SORT(
    _xlfn.UNIQUE(
        TRANSPOSE(
            _xlfn.FILTERXML("&lt;select&gt;&lt;x&gt;"&amp;SUBSTITUTE(选规格[[#This Row],[规格选项表]],",","&lt;/x&gt;&lt;x&gt;") &amp;"&lt;/x&gt;&lt;/select&gt;","//x")
        )
    )
),"无合适【规格】选项,请清除【CPU】或【内存】后再试")</f>
        <v>计算网络增强型CN3</v>
      </c>
      <c r="M557" t="str">
        <v>计算型C6</v>
      </c>
      <c r="N557" t="str">
        <v>计算型C5</v>
      </c>
      <c r="O557" t="str">
        <v>计算型C4</v>
      </c>
      <c r="P557" t="str">
        <v>计算型C3</v>
      </c>
      <c r="Q557" t="str">
        <v>计算型C2</v>
      </c>
      <c r="R557" t="str">
        <v>标准型SA3</v>
      </c>
      <c r="S557" t="str">
        <v>标准型SA2</v>
      </c>
      <c r="T557" t="str">
        <v>标准型SA1</v>
      </c>
      <c r="U557" t="str">
        <v>标准型S5</v>
      </c>
      <c r="V557" t="str">
        <v>标准型S4</v>
      </c>
      <c r="W557" t="str">
        <v>标准型S3</v>
      </c>
      <c r="X557" t="str">
        <v>标准型S2</v>
      </c>
      <c r="Y557" t="str">
        <v>标准型S1</v>
      </c>
      <c r="Z557" t="str">
        <v>内存型MA2</v>
      </c>
      <c r="AA557" t="str">
        <v>内存型M6</v>
      </c>
      <c r="AB557" t="str">
        <v>内存型M5</v>
      </c>
      <c r="AC557" t="str">
        <v>内存型M4</v>
      </c>
      <c r="AD557" t="str">
        <v>内存型M2</v>
      </c>
      <c r="AE557" t="str">
        <v>内存型M1</v>
      </c>
    </row>
    <row r="558" spans="1:40">
      <c r="A558" t="s">
        <v>66</v>
      </c>
      <c r="B558" t="s">
        <v>1879</v>
      </c>
      <c r="C558" s="21" t="s">
        <v>3720</v>
      </c>
      <c r="D558" s="21"/>
      <c r="E558" s="21">
        <v>16</v>
      </c>
      <c r="F558" s="21" t="str">
        <f t="shared" si="8"/>
        <v>选规格!$L$558#</v>
      </c>
      <c r="G558" s="21" t="str" cm="1">
        <f t="array" ref="G558">_xlfn.LET(_xlpm.x, L559,
         _xlpm.cellAddress, "【 选规格!" &amp; ADDRESS(ROW(选规格[[#This Row],[自检]]),COLUMN(选规格[[#This Row],[自检]])) &amp; "】",
         _xlfn.IFS(ISBLANK(_xlpm.x),   "error:右侧选项不足:" &amp;  _xlpm.cellAddress,
               ISERROR(_xlpm.x),   "error:右侧选项执行失败:" &amp; _xlpm.cellAddress,
               TRUE,             "ok")
)</f>
        <v>ok</v>
      </c>
      <c r="L558" t="str" cm="1">
        <f t="array" ref="L558:AD558">IFERROR(_xlfn._xlws.SORT(
    _xlfn.UNIQUE(
        TRANSPOSE(
            _xlfn.FILTERXML("&lt;select&gt;&lt;x&gt;"&amp;SUBSTITUTE(选规格[[#This Row],[规格选项表]],",","&lt;/x&gt;&lt;x&gt;") &amp;"&lt;/x&gt;&lt;/select&gt;","//x")
        )
    )
),"无合适【规格】选项,请清除【CPU】或【内存】后再试")</f>
        <v>计算网络增强型CN3</v>
      </c>
      <c r="M558" t="str">
        <v>计算型C6</v>
      </c>
      <c r="N558" t="str">
        <v>计算型C5</v>
      </c>
      <c r="O558" t="str">
        <v>计算型C4</v>
      </c>
      <c r="P558" t="str">
        <v>计算型C3</v>
      </c>
      <c r="Q558" t="str">
        <v>计算型C2</v>
      </c>
      <c r="R558" t="str">
        <v>标准存储增强型S5se</v>
      </c>
      <c r="S558" t="str">
        <v>标准型SA3</v>
      </c>
      <c r="T558" t="str">
        <v>标准型SA2</v>
      </c>
      <c r="U558" t="str">
        <v>标准型SA1</v>
      </c>
      <c r="V558" t="str">
        <v>标准型S5</v>
      </c>
      <c r="W558" t="str">
        <v>标准型S4</v>
      </c>
      <c r="X558" t="str">
        <v>标准型S3</v>
      </c>
      <c r="Y558" t="str">
        <v>标准型S2</v>
      </c>
      <c r="Z558" t="str">
        <v>标准型S1</v>
      </c>
      <c r="AA558" t="str">
        <v>内存型M5</v>
      </c>
      <c r="AB558" t="str">
        <v>内存型M4</v>
      </c>
      <c r="AC558" t="str">
        <v>内存型M2</v>
      </c>
      <c r="AD558" t="str">
        <v>内存型M1</v>
      </c>
    </row>
    <row r="559" spans="1:40">
      <c r="A559" t="s">
        <v>66</v>
      </c>
      <c r="B559" t="s">
        <v>1879</v>
      </c>
      <c r="C559" s="21" t="s">
        <v>3722</v>
      </c>
      <c r="D559" s="21"/>
      <c r="E559" s="21">
        <v>216</v>
      </c>
      <c r="F559" s="21" t="str">
        <f t="shared" si="8"/>
        <v>选规格!$L$559#</v>
      </c>
      <c r="G559" s="21" t="str" cm="1">
        <f t="array" ref="G559">_xlfn.LET(_xlpm.x, L560,
         _xlpm.cellAddress, "【 选规格!" &amp; ADDRESS(ROW(选规格[[#This Row],[自检]]),COLUMN(选规格[[#This Row],[自检]])) &amp; "】",
         _xlfn.IFS(ISBLANK(_xlpm.x),   "error:右侧选项不足:" &amp;  _xlpm.cellAddress,
               ISERROR(_xlpm.x),   "error:右侧选项执行失败:" &amp; _xlpm.cellAddress,
               TRUE,             "ok")
)</f>
        <v>ok</v>
      </c>
      <c r="L559" t="str" cm="1">
        <f t="array" ref="L559:M559">IFERROR(_xlfn._xlws.SORT(
    _xlfn.UNIQUE(
        TRANSPOSE(
            _xlfn.FILTERXML("&lt;select&gt;&lt;x&gt;"&amp;SUBSTITUTE(选规格[[#This Row],[规格选项表]],",","&lt;/x&gt;&lt;x&gt;") &amp;"&lt;/x&gt;&lt;/select&gt;","//x")
        )
    )
),"无合适【规格】选项,请清除【CPU】或【内存】后再试")</f>
        <v>计算型C6</v>
      </c>
      <c r="M559" t="str">
        <v>标准型SA3</v>
      </c>
    </row>
    <row r="560" spans="1:40">
      <c r="A560" t="s">
        <v>66</v>
      </c>
      <c r="B560" t="s">
        <v>1879</v>
      </c>
      <c r="C560" s="21" t="s">
        <v>3686</v>
      </c>
      <c r="D560" s="21"/>
      <c r="E560" s="21">
        <v>432</v>
      </c>
      <c r="F560" s="21" t="str">
        <f t="shared" si="8"/>
        <v>选规格!$L$560#</v>
      </c>
      <c r="G560" s="21" t="str" cm="1">
        <f t="array" ref="G560">_xlfn.LET(_xlpm.x, L561,
         _xlpm.cellAddress, "【 选规格!" &amp; ADDRESS(ROW(选规格[[#This Row],[自检]]),COLUMN(选规格[[#This Row],[自检]])) &amp; "】",
         _xlfn.IFS(ISBLANK(_xlpm.x),   "error:右侧选项不足:" &amp;  _xlpm.cellAddress,
               ISERROR(_xlpm.x),   "error:右侧选项执行失败:" &amp; _xlpm.cellAddress,
               TRUE,             "ok")
)</f>
        <v>ok</v>
      </c>
      <c r="L560" t="str" cm="1">
        <f t="array" ref="L560:N560">IFERROR(_xlfn._xlws.SORT(
    _xlfn.UNIQUE(
        TRANSPOSE(
            _xlfn.FILTERXML("&lt;select&gt;&lt;x&gt;"&amp;SUBSTITUTE(选规格[[#This Row],[规格选项表]],",","&lt;/x&gt;&lt;x&gt;") &amp;"&lt;/x&gt;&lt;/select&gt;","//x")
        )
    )
),"无合适【规格】选项,请清除【CPU】或【内存】后再试")</f>
        <v>计算型C6</v>
      </c>
      <c r="M560" t="str">
        <v>标准型SA3</v>
      </c>
      <c r="N560" t="str">
        <v>标准型S6</v>
      </c>
    </row>
    <row r="561" spans="1:23">
      <c r="A561" t="s">
        <v>66</v>
      </c>
      <c r="B561" t="s">
        <v>1879</v>
      </c>
      <c r="C561" s="21" t="s">
        <v>3724</v>
      </c>
      <c r="D561" s="21"/>
      <c r="E561" s="21">
        <v>192</v>
      </c>
      <c r="F561" s="21" t="str">
        <f t="shared" si="8"/>
        <v>选规格!$L$561#</v>
      </c>
      <c r="G561" s="21" t="str" cm="1">
        <f t="array" ref="G561">_xlfn.LET(_xlpm.x, L562,
         _xlpm.cellAddress, "【 选规格!" &amp; ADDRESS(ROW(选规格[[#This Row],[自检]]),COLUMN(选规格[[#This Row],[自检]])) &amp; "】",
         _xlfn.IFS(ISBLANK(_xlpm.x),   "error:右侧选项不足:" &amp;  _xlpm.cellAddress,
               ISERROR(_xlpm.x),   "error:右侧选项执行失败:" &amp; _xlpm.cellAddress,
               TRUE,             "ok")
)</f>
        <v>ok</v>
      </c>
      <c r="L561" t="str" cm="1">
        <f t="array" ref="L561:W561">IFERROR(_xlfn._xlws.SORT(
    _xlfn.UNIQUE(
        TRANSPOSE(
            _xlfn.FILTERXML("&lt;select&gt;&lt;x&gt;"&amp;SUBSTITUTE(选规格[[#This Row],[规格选项表]],",","&lt;/x&gt;&lt;x&gt;") &amp;"&lt;/x&gt;&lt;/select&gt;","//x")
        )
    )
),"无合适【规格】选项,请清除【CPU】或【内存】后再试")</f>
        <v>计算型C5</v>
      </c>
      <c r="M561" t="str">
        <v>标准型SA3</v>
      </c>
      <c r="N561" t="str">
        <v>标准型SA2</v>
      </c>
      <c r="O561" t="str">
        <v>标准型S5</v>
      </c>
      <c r="P561" t="str">
        <v>标准型S4</v>
      </c>
      <c r="Q561" t="str">
        <v>标准型S3</v>
      </c>
      <c r="R561" t="str">
        <v>大数据型黑石物理服务器BMD3s</v>
      </c>
      <c r="S561" t="str">
        <v>内存型M5</v>
      </c>
      <c r="T561" t="str">
        <v>内存型M4</v>
      </c>
      <c r="U561" t="str">
        <v>内存型M2</v>
      </c>
      <c r="V561" t="str">
        <v>内存型M1</v>
      </c>
      <c r="W561" t="str">
        <v>GPU计算型GT4</v>
      </c>
    </row>
    <row r="562" spans="1:23">
      <c r="A562" t="s">
        <v>66</v>
      </c>
      <c r="B562" t="s">
        <v>1879</v>
      </c>
      <c r="C562" s="21" t="s">
        <v>2221</v>
      </c>
      <c r="D562" s="21"/>
      <c r="E562" s="21">
        <v>184</v>
      </c>
      <c r="F562" s="21" t="str">
        <f t="shared" si="8"/>
        <v>选规格!$L$562#</v>
      </c>
      <c r="G562" s="21" t="str" cm="1">
        <f t="array" ref="G562">_xlfn.LET(_xlpm.x, L563,
         _xlpm.cellAddress, "【 选规格!" &amp; ADDRESS(ROW(选规格[[#This Row],[自检]]),COLUMN(选规格[[#This Row],[自检]])) &amp; "】",
         _xlfn.IFS(ISBLANK(_xlpm.x),   "error:右侧选项不足:" &amp;  _xlpm.cellAddress,
               ISERROR(_xlpm.x),   "error:右侧选项执行失败:" &amp; _xlpm.cellAddress,
               TRUE,             "ok")
)</f>
        <v>ok</v>
      </c>
      <c r="L562" t="str" cm="1">
        <f t="array" ref="L562">IFERROR(_xlfn._xlws.SORT(
    _xlfn.UNIQUE(
        TRANSPOSE(
            _xlfn.FILTERXML("&lt;select&gt;&lt;x&gt;"&amp;SUBSTITUTE(选规格[[#This Row],[规格选项表]],",","&lt;/x&gt;&lt;x&gt;") &amp;"&lt;/x&gt;&lt;/select&gt;","//x")
        )
    )
),"无合适【规格】选项,请清除【CPU】或【内存】后再试")</f>
        <v>计算型C5</v>
      </c>
    </row>
    <row r="563" spans="1:23">
      <c r="A563" t="s">
        <v>66</v>
      </c>
      <c r="B563" t="s">
        <v>1879</v>
      </c>
      <c r="C563" s="21" t="s">
        <v>2221</v>
      </c>
      <c r="D563" s="21"/>
      <c r="E563" s="21">
        <v>368</v>
      </c>
      <c r="F563" s="21" t="str">
        <f t="shared" si="8"/>
        <v>选规格!$L$563#</v>
      </c>
      <c r="G563" s="21" t="str" cm="1">
        <f t="array" ref="G563">_xlfn.LET(_xlpm.x, L564,
         _xlpm.cellAddress, "【 选规格!" &amp; ADDRESS(ROW(选规格[[#This Row],[自检]]),COLUMN(选规格[[#This Row],[自检]])) &amp; "】",
         _xlfn.IFS(ISBLANK(_xlpm.x),   "error:右侧选项不足:" &amp;  _xlpm.cellAddress,
               ISERROR(_xlpm.x),   "error:右侧选项执行失败:" &amp; _xlpm.cellAddress,
               TRUE,             "ok")
)</f>
        <v>ok</v>
      </c>
      <c r="L563" t="str" cm="1">
        <f t="array" ref="L563">IFERROR(_xlfn._xlws.SORT(
    _xlfn.UNIQUE(
        TRANSPOSE(
            _xlfn.FILTERXML("&lt;select&gt;&lt;x&gt;"&amp;SUBSTITUTE(选规格[[#This Row],[规格选项表]],",","&lt;/x&gt;&lt;x&gt;") &amp;"&lt;/x&gt;&lt;/select&gt;","//x")
        )
    )
),"无合适【规格】选项,请清除【CPU】或【内存】后再试")</f>
        <v>计算型C5</v>
      </c>
    </row>
    <row r="564" spans="1:23">
      <c r="A564" t="s">
        <v>66</v>
      </c>
      <c r="B564" t="s">
        <v>1879</v>
      </c>
      <c r="C564" s="21" t="s">
        <v>2236</v>
      </c>
      <c r="D564" s="21"/>
      <c r="E564" s="21">
        <v>174</v>
      </c>
      <c r="F564" s="21" t="str">
        <f t="shared" si="8"/>
        <v>选规格!$L$564#</v>
      </c>
      <c r="G564" s="21" t="str" cm="1">
        <f t="array" ref="G564">_xlfn.LET(_xlpm.x, L565,
         _xlpm.cellAddress, "【 选规格!" &amp; ADDRESS(ROW(选规格[[#This Row],[自检]]),COLUMN(选规格[[#This Row],[自检]])) &amp; "】",
         _xlfn.IFS(ISBLANK(_xlpm.x),   "error:右侧选项不足:" &amp;  _xlpm.cellAddress,
               ISERROR(_xlpm.x),   "error:右侧选项执行失败:" &amp; _xlpm.cellAddress,
               TRUE,             "ok")
)</f>
        <v>ok</v>
      </c>
      <c r="L564" t="str" cm="1">
        <f t="array" ref="L564">IFERROR(_xlfn._xlws.SORT(
    _xlfn.UNIQUE(
        TRANSPOSE(
            _xlfn.FILTERXML("&lt;select&gt;&lt;x&gt;"&amp;SUBSTITUTE(选规格[[#This Row],[规格选项表]],",","&lt;/x&gt;&lt;x&gt;") &amp;"&lt;/x&gt;&lt;/select&gt;","//x")
        )
    )
),"无合适【规格】选项,请清除【CPU】或【内存】后再试")</f>
        <v>计算型C4</v>
      </c>
    </row>
    <row r="565" spans="1:23">
      <c r="A565" t="s">
        <v>66</v>
      </c>
      <c r="B565" t="s">
        <v>1879</v>
      </c>
      <c r="C565" s="21" t="s">
        <v>2236</v>
      </c>
      <c r="D565" s="21"/>
      <c r="E565" s="21">
        <v>348</v>
      </c>
      <c r="F565" s="21" t="str">
        <f t="shared" si="8"/>
        <v>选规格!$L$565#</v>
      </c>
      <c r="G565" s="21" t="str" cm="1">
        <f t="array" ref="G565">_xlfn.LET(_xlpm.x, L566,
         _xlpm.cellAddress, "【 选规格!" &amp; ADDRESS(ROW(选规格[[#This Row],[自检]]),COLUMN(选规格[[#This Row],[自检]])) &amp; "】",
         _xlfn.IFS(ISBLANK(_xlpm.x),   "error:右侧选项不足:" &amp;  _xlpm.cellAddress,
               ISERROR(_xlpm.x),   "error:右侧选项执行失败:" &amp; _xlpm.cellAddress,
               TRUE,             "ok")
)</f>
        <v>ok</v>
      </c>
      <c r="L565" t="str" cm="1">
        <f t="array" ref="L565">IFERROR(_xlfn._xlws.SORT(
    _xlfn.UNIQUE(
        TRANSPOSE(
            _xlfn.FILTERXML("&lt;select&gt;&lt;x&gt;"&amp;SUBSTITUTE(选规格[[#This Row],[规格选项表]],",","&lt;/x&gt;&lt;x&gt;") &amp;"&lt;/x&gt;&lt;/select&gt;","//x")
        )
    )
),"无合适【规格】选项,请清除【CPU】或【内存】后再试")</f>
        <v>计算型C4</v>
      </c>
    </row>
    <row r="566" spans="1:23">
      <c r="A566" t="s">
        <v>66</v>
      </c>
      <c r="B566" t="s">
        <v>1879</v>
      </c>
      <c r="C566" s="21" t="s">
        <v>2282</v>
      </c>
      <c r="D566" s="21"/>
      <c r="E566" s="21">
        <v>316</v>
      </c>
      <c r="F566" s="21" t="str">
        <f t="shared" si="8"/>
        <v>选规格!$L$566#</v>
      </c>
      <c r="G566" s="21" t="str" cm="1">
        <f t="array" ref="G566">_xlfn.LET(_xlpm.x, L567,
         _xlpm.cellAddress, "【 选规格!" &amp; ADDRESS(ROW(选规格[[#This Row],[自检]]),COLUMN(选规格[[#This Row],[自检]])) &amp; "】",
         _xlfn.IFS(ISBLANK(_xlpm.x),   "error:右侧选项不足:" &amp;  _xlpm.cellAddress,
               ISERROR(_xlpm.x),   "error:右侧选项执行失败:" &amp; _xlpm.cellAddress,
               TRUE,             "ok")
)</f>
        <v>ok</v>
      </c>
      <c r="L566" t="str" cm="1">
        <f t="array" ref="L566">IFERROR(_xlfn._xlws.SORT(
    _xlfn.UNIQUE(
        TRANSPOSE(
            _xlfn.FILTERXML("&lt;select&gt;&lt;x&gt;"&amp;SUBSTITUTE(选规格[[#This Row],[规格选项表]],",","&lt;/x&gt;&lt;x&gt;") &amp;"&lt;/x&gt;&lt;/select&gt;","//x")
        )
    )
),"无合适【规格】选项,请清除【CPU】或【内存】后再试")</f>
        <v>标准存储增强型S5se</v>
      </c>
    </row>
    <row r="567" spans="1:23">
      <c r="A567" t="s">
        <v>66</v>
      </c>
      <c r="B567" t="s">
        <v>1879</v>
      </c>
      <c r="C567" s="21" t="s">
        <v>3560</v>
      </c>
      <c r="D567" s="21"/>
      <c r="E567" s="21">
        <v>1</v>
      </c>
      <c r="F567" s="21" t="str">
        <f t="shared" si="8"/>
        <v>选规格!$L$567#</v>
      </c>
      <c r="G567" s="21" t="str" cm="1">
        <f t="array" ref="G567">_xlfn.LET(_xlpm.x, L568,
         _xlpm.cellAddress, "【 选规格!" &amp; ADDRESS(ROW(选规格[[#This Row],[自检]]),COLUMN(选规格[[#This Row],[自检]])) &amp; "】",
         _xlfn.IFS(ISBLANK(_xlpm.x),   "error:右侧选项不足:" &amp;  _xlpm.cellAddress,
               ISERROR(_xlpm.x),   "error:右侧选项执行失败:" &amp; _xlpm.cellAddress,
               TRUE,             "ok")
)</f>
        <v>ok</v>
      </c>
      <c r="L567" t="str" cm="1">
        <f t="array" ref="L567:S567">IFERROR(_xlfn._xlws.SORT(
    _xlfn.UNIQUE(
        TRANSPOSE(
            _xlfn.FILTERXML("&lt;select&gt;&lt;x&gt;"&amp;SUBSTITUTE(选规格[[#This Row],[规格选项表]],",","&lt;/x&gt;&lt;x&gt;") &amp;"&lt;/x&gt;&lt;/select&gt;","//x")
        )
    )
),"无合适【规格】选项,请清除【CPU】或【内存】后再试")</f>
        <v>标准型SA3</v>
      </c>
      <c r="M567" t="str">
        <v>标准型SA2</v>
      </c>
      <c r="N567" t="str">
        <v>标准型SA1</v>
      </c>
      <c r="O567" t="str">
        <v>标准型S5</v>
      </c>
      <c r="P567" t="str">
        <v>标准型S4</v>
      </c>
      <c r="Q567" t="str">
        <v>标准型S3</v>
      </c>
      <c r="R567" t="str">
        <v>标准型S2</v>
      </c>
      <c r="S567" t="str">
        <v>标准型S1</v>
      </c>
    </row>
    <row r="568" spans="1:23">
      <c r="A568" t="s">
        <v>66</v>
      </c>
      <c r="B568" t="s">
        <v>1879</v>
      </c>
      <c r="C568" s="21" t="s">
        <v>3561</v>
      </c>
      <c r="D568" s="21"/>
      <c r="E568" s="21">
        <v>2</v>
      </c>
      <c r="F568" s="21" t="str">
        <f t="shared" si="8"/>
        <v>选规格!$L$568#</v>
      </c>
      <c r="G568" s="21" t="str" cm="1">
        <f t="array" ref="G568">_xlfn.LET(_xlpm.x, L569,
         _xlpm.cellAddress, "【 选规格!" &amp; ADDRESS(ROW(选规格[[#This Row],[自检]]),COLUMN(选规格[[#This Row],[自检]])) &amp; "】",
         _xlfn.IFS(ISBLANK(_xlpm.x),   "error:右侧选项不足:" &amp;  _xlpm.cellAddress,
               ISERROR(_xlpm.x),   "error:右侧选项执行失败:" &amp; _xlpm.cellAddress,
               TRUE,             "ok")
)</f>
        <v>ok</v>
      </c>
      <c r="L568" t="str" cm="1">
        <f t="array" ref="L568:R568">IFERROR(_xlfn._xlws.SORT(
    _xlfn.UNIQUE(
        TRANSPOSE(
            _xlfn.FILTERXML("&lt;select&gt;&lt;x&gt;"&amp;SUBSTITUTE(选规格[[#This Row],[规格选项表]],",","&lt;/x&gt;&lt;x&gt;") &amp;"&lt;/x&gt;&lt;/select&gt;","//x")
        )
    )
),"无合适【规格】选项,请清除【CPU】或【内存】后再试")</f>
        <v>标准型SA3</v>
      </c>
      <c r="M568" t="str">
        <v>标准型SA2</v>
      </c>
      <c r="N568" t="str">
        <v>标准型SA1</v>
      </c>
      <c r="O568" t="str">
        <v>标准型S5</v>
      </c>
      <c r="P568" t="str">
        <v>标准型S4</v>
      </c>
      <c r="Q568" t="str">
        <v>标准型S2</v>
      </c>
      <c r="R568" t="str">
        <v>标准型S1</v>
      </c>
    </row>
    <row r="569" spans="1:23">
      <c r="A569" t="s">
        <v>66</v>
      </c>
      <c r="B569" t="s">
        <v>1879</v>
      </c>
      <c r="C569" s="21" t="s">
        <v>3560</v>
      </c>
      <c r="D569" s="21"/>
      <c r="E569" s="21">
        <v>4</v>
      </c>
      <c r="F569" s="21" t="str">
        <f t="shared" si="8"/>
        <v>选规格!$L$569#</v>
      </c>
      <c r="G569" s="21" t="str" cm="1">
        <f t="array" ref="G569">_xlfn.LET(_xlpm.x, L570,
         _xlpm.cellAddress, "【 选规格!" &amp; ADDRESS(ROW(选规格[[#This Row],[自检]]),COLUMN(选规格[[#This Row],[自检]])) &amp; "】",
         _xlfn.IFS(ISBLANK(_xlpm.x),   "error:右侧选项不足:" &amp;  _xlpm.cellAddress,
               ISERROR(_xlpm.x),   "error:右侧选项执行失败:" &amp; _xlpm.cellAddress,
               TRUE,             "ok")
)</f>
        <v>ok</v>
      </c>
      <c r="L569" t="str" cm="1">
        <f t="array" ref="L569:S569">IFERROR(_xlfn._xlws.SORT(
    _xlfn.UNIQUE(
        TRANSPOSE(
            _xlfn.FILTERXML("&lt;select&gt;&lt;x&gt;"&amp;SUBSTITUTE(选规格[[#This Row],[规格选项表]],",","&lt;/x&gt;&lt;x&gt;") &amp;"&lt;/x&gt;&lt;/select&gt;","//x")
        )
    )
),"无合适【规格】选项,请清除【CPU】或【内存】后再试")</f>
        <v>标准型SA3</v>
      </c>
      <c r="M569" t="str">
        <v>标准型SA2</v>
      </c>
      <c r="N569" t="str">
        <v>标准型SA1</v>
      </c>
      <c r="O569" t="str">
        <v>标准型S5</v>
      </c>
      <c r="P569" t="str">
        <v>标准型S4</v>
      </c>
      <c r="Q569" t="str">
        <v>标准型S3</v>
      </c>
      <c r="R569" t="str">
        <v>标准型S2</v>
      </c>
      <c r="S569" t="str">
        <v>标准型S1</v>
      </c>
    </row>
    <row r="570" spans="1:23">
      <c r="A570" t="s">
        <v>66</v>
      </c>
      <c r="B570" t="s">
        <v>1879</v>
      </c>
      <c r="C570" s="21" t="s">
        <v>3727</v>
      </c>
      <c r="D570" s="21"/>
      <c r="E570" s="21">
        <v>160</v>
      </c>
      <c r="F570" s="21" t="str">
        <f t="shared" si="8"/>
        <v>选规格!$L$570#</v>
      </c>
      <c r="G570" s="21" t="str" cm="1">
        <f t="array" ref="G570">_xlfn.LET(_xlpm.x, L571,
         _xlpm.cellAddress, "【 选规格!" &amp; ADDRESS(ROW(选规格[[#This Row],[自检]]),COLUMN(选规格[[#This Row],[自检]])) &amp; "】",
         _xlfn.IFS(ISBLANK(_xlpm.x),   "error:右侧选项不足:" &amp;  _xlpm.cellAddress,
               ISERROR(_xlpm.x),   "error:右侧选项执行失败:" &amp; _xlpm.cellAddress,
               TRUE,             "ok")
)</f>
        <v>ok</v>
      </c>
      <c r="L570" t="str" cm="1">
        <f t="array" ref="L570:Q570">IFERROR(_xlfn._xlws.SORT(
    _xlfn.UNIQUE(
        TRANSPOSE(
            _xlfn.FILTERXML("&lt;select&gt;&lt;x&gt;"&amp;SUBSTITUTE(选规格[[#This Row],[规格选项表]],",","&lt;/x&gt;&lt;x&gt;") &amp;"&lt;/x&gt;&lt;/select&gt;","//x")
        )
    )
),"无合适【规格】选项,请清除【CPU】或【内存】后再试")</f>
        <v>标准型SA3</v>
      </c>
      <c r="M570" t="str">
        <v>标准型SA2</v>
      </c>
      <c r="N570" t="str">
        <v>标准型S5</v>
      </c>
      <c r="O570" t="str">
        <v>GPU计算型GN7</v>
      </c>
      <c r="P570" t="str">
        <v>GPU计算型GN10Xp</v>
      </c>
      <c r="Q570" t="str">
        <v>GPU计算型GN10X</v>
      </c>
    </row>
    <row r="571" spans="1:23">
      <c r="A571" t="s">
        <v>66</v>
      </c>
      <c r="B571" t="s">
        <v>1879</v>
      </c>
      <c r="C571" s="21" t="s">
        <v>3696</v>
      </c>
      <c r="D571" s="21"/>
      <c r="E571" s="21">
        <v>470</v>
      </c>
      <c r="F571" s="21" t="str">
        <f t="shared" si="8"/>
        <v>选规格!$L$571#</v>
      </c>
      <c r="G571" s="21" t="str" cm="1">
        <f t="array" ref="G571">_xlfn.LET(_xlpm.x, L572,
         _xlpm.cellAddress, "【 选规格!" &amp; ADDRESS(ROW(选规格[[#This Row],[自检]]),COLUMN(选规格[[#This Row],[自检]])) &amp; "】",
         _xlfn.IFS(ISBLANK(_xlpm.x),   "error:右侧选项不足:" &amp;  _xlpm.cellAddress,
               ISERROR(_xlpm.x),   "error:右侧选项执行失败:" &amp; _xlpm.cellAddress,
               TRUE,             "ok")
)</f>
        <v>ok</v>
      </c>
      <c r="L571" t="str" cm="1">
        <f t="array" ref="L571:M571">IFERROR(_xlfn._xlws.SORT(
    _xlfn.UNIQUE(
        TRANSPOSE(
            _xlfn.FILTERXML("&lt;select&gt;&lt;x&gt;"&amp;SUBSTITUTE(选规格[[#This Row],[规格选项表]],",","&lt;/x&gt;&lt;x&gt;") &amp;"&lt;/x&gt;&lt;/select&gt;","//x")
        )
    )
),"无合适【规格】选项,请清除【CPU】或【内存】后再试")</f>
        <v>标准型SA3</v>
      </c>
      <c r="M571" t="str">
        <v>内存型M6</v>
      </c>
    </row>
    <row r="572" spans="1:23">
      <c r="A572" t="s">
        <v>66</v>
      </c>
      <c r="B572" t="s">
        <v>1879</v>
      </c>
      <c r="C572" s="21" t="s">
        <v>2293</v>
      </c>
      <c r="D572" s="21"/>
      <c r="E572" s="21">
        <v>215</v>
      </c>
      <c r="F572" s="21" t="str">
        <f t="shared" si="8"/>
        <v>选规格!$L$572#</v>
      </c>
      <c r="G572" s="21" t="str" cm="1">
        <f t="array" ref="G572">_xlfn.LET(_xlpm.x, L573,
         _xlpm.cellAddress, "【 选规格!" &amp; ADDRESS(ROW(选规格[[#This Row],[自检]]),COLUMN(选规格[[#This Row],[自检]])) &amp; "】",
         _xlfn.IFS(ISBLANK(_xlpm.x),   "error:右侧选项不足:" &amp;  _xlpm.cellAddress,
               ISERROR(_xlpm.x),   "error:右侧选项执行失败:" &amp; _xlpm.cellAddress,
               TRUE,             "ok")
)</f>
        <v>ok</v>
      </c>
      <c r="L572" t="str" cm="1">
        <f t="array" ref="L572">IFERROR(_xlfn._xlws.SORT(
    _xlfn.UNIQUE(
        TRANSPOSE(
            _xlfn.FILTERXML("&lt;select&gt;&lt;x&gt;"&amp;SUBSTITUTE(选规格[[#This Row],[规格选项表]],",","&lt;/x&gt;&lt;x&gt;") &amp;"&lt;/x&gt;&lt;/select&gt;","//x")
        )
    )
),"无合适【规格】选项,请清除【CPU】或【内存】后再试")</f>
        <v>标准型SA3</v>
      </c>
    </row>
    <row r="573" spans="1:23">
      <c r="A573" t="s">
        <v>66</v>
      </c>
      <c r="B573" t="s">
        <v>1879</v>
      </c>
      <c r="C573" s="21" t="s">
        <v>2293</v>
      </c>
      <c r="D573" s="21"/>
      <c r="E573" s="21">
        <v>640</v>
      </c>
      <c r="F573" s="21" t="str">
        <f t="shared" si="8"/>
        <v>选规格!$L$573#</v>
      </c>
      <c r="G573" s="21" t="str" cm="1">
        <f t="array" ref="G573">_xlfn.LET(_xlpm.x, L574,
         _xlpm.cellAddress, "【 选规格!" &amp; ADDRESS(ROW(选规格[[#This Row],[自检]]),COLUMN(选规格[[#This Row],[自检]])) &amp; "】",
         _xlfn.IFS(ISBLANK(_xlpm.x),   "error:右侧选项不足:" &amp;  _xlpm.cellAddress,
               ISERROR(_xlpm.x),   "error:右侧选项执行失败:" &amp; _xlpm.cellAddress,
               TRUE,             "ok")
)</f>
        <v>ok</v>
      </c>
      <c r="L573" t="str" cm="1">
        <f t="array" ref="L573">IFERROR(_xlfn._xlws.SORT(
    _xlfn.UNIQUE(
        TRANSPOSE(
            _xlfn.FILTERXML("&lt;select&gt;&lt;x&gt;"&amp;SUBSTITUTE(选规格[[#This Row],[规格选项表]],",","&lt;/x&gt;&lt;x&gt;") &amp;"&lt;/x&gt;&lt;/select&gt;","//x")
        )
    )
),"无合适【规格】选项,请清除【CPU】或【内存】后再试")</f>
        <v>标准型SA3</v>
      </c>
    </row>
    <row r="574" spans="1:23">
      <c r="A574" t="s">
        <v>66</v>
      </c>
      <c r="B574" t="s">
        <v>1879</v>
      </c>
      <c r="C574" s="21" t="s">
        <v>2293</v>
      </c>
      <c r="D574" s="21"/>
      <c r="E574" s="21">
        <v>696</v>
      </c>
      <c r="F574" s="21" t="str">
        <f t="shared" si="8"/>
        <v>选规格!$L$574#</v>
      </c>
      <c r="G574" s="21" t="str" cm="1">
        <f t="array" ref="G574">_xlfn.LET(_xlpm.x, L575,
         _xlpm.cellAddress, "【 选规格!" &amp; ADDRESS(ROW(选规格[[#This Row],[自检]]),COLUMN(选规格[[#This Row],[自检]])) &amp; "】",
         _xlfn.IFS(ISBLANK(_xlpm.x),   "error:右侧选项不足:" &amp;  _xlpm.cellAddress,
               ISERROR(_xlpm.x),   "error:右侧选项执行失败:" &amp; _xlpm.cellAddress,
               TRUE,             "ok")
)</f>
        <v>ok</v>
      </c>
      <c r="L574" t="str" cm="1">
        <f t="array" ref="L574">IFERROR(_xlfn._xlws.SORT(
    _xlfn.UNIQUE(
        TRANSPOSE(
            _xlfn.FILTERXML("&lt;select&gt;&lt;x&gt;"&amp;SUBSTITUTE(选规格[[#This Row],[规格选项表]],",","&lt;/x&gt;&lt;x&gt;") &amp;"&lt;/x&gt;&lt;/select&gt;","//x")
        )
    )
),"无合适【规格】选项,请清除【CPU】或【内存】后再试")</f>
        <v>标准型SA3</v>
      </c>
    </row>
    <row r="575" spans="1:23">
      <c r="A575" t="s">
        <v>66</v>
      </c>
      <c r="B575" t="s">
        <v>1879</v>
      </c>
      <c r="C575" s="21" t="s">
        <v>3696</v>
      </c>
      <c r="D575" s="21"/>
      <c r="E575" s="21">
        <v>940</v>
      </c>
      <c r="F575" s="21" t="str">
        <f t="shared" si="8"/>
        <v>选规格!$L$575#</v>
      </c>
      <c r="G575" s="21" t="str" cm="1">
        <f t="array" ref="G575">_xlfn.LET(_xlpm.x, L576,
         _xlpm.cellAddress, "【 选规格!" &amp; ADDRESS(ROW(选规格[[#This Row],[自检]]),COLUMN(选规格[[#This Row],[自检]])) &amp; "】",
         _xlfn.IFS(ISBLANK(_xlpm.x),   "error:右侧选项不足:" &amp;  _xlpm.cellAddress,
               ISERROR(_xlpm.x),   "error:右侧选项执行失败:" &amp; _xlpm.cellAddress,
               TRUE,             "ok")
)</f>
        <v>ok</v>
      </c>
      <c r="L575" t="str" cm="1">
        <f t="array" ref="L575:M575">IFERROR(_xlfn._xlws.SORT(
    _xlfn.UNIQUE(
        TRANSPOSE(
            _xlfn.FILTERXML("&lt;select&gt;&lt;x&gt;"&amp;SUBSTITUTE(选规格[[#This Row],[规格选项表]],",","&lt;/x&gt;&lt;x&gt;") &amp;"&lt;/x&gt;&lt;/select&gt;","//x")
        )
    )
),"无合适【规格】选项,请清除【CPU】或【内存】后再试")</f>
        <v>标准型SA3</v>
      </c>
      <c r="M575" t="str">
        <v>内存型M6</v>
      </c>
    </row>
    <row r="576" spans="1:23">
      <c r="A576" t="s">
        <v>66</v>
      </c>
      <c r="B576" t="s">
        <v>1879</v>
      </c>
      <c r="C576" s="21" t="s">
        <v>3728</v>
      </c>
      <c r="D576" s="21"/>
      <c r="E576" s="21">
        <v>224</v>
      </c>
      <c r="F576" s="21" t="str">
        <f t="shared" si="8"/>
        <v>选规格!$L$576#</v>
      </c>
      <c r="G576" s="21" t="str" cm="1">
        <f t="array" ref="G576">_xlfn.LET(_xlpm.x, L577,
         _xlpm.cellAddress, "【 选规格!" &amp; ADDRESS(ROW(选规格[[#This Row],[自检]]),COLUMN(选规格[[#This Row],[自检]])) &amp; "】",
         _xlfn.IFS(ISBLANK(_xlpm.x),   "error:右侧选项不足:" &amp;  _xlpm.cellAddress,
               ISERROR(_xlpm.x),   "error:右侧选项执行失败:" &amp; _xlpm.cellAddress,
               TRUE,             "ok")
)</f>
        <v>ok</v>
      </c>
      <c r="L576" t="str" cm="1">
        <f t="array" ref="L576:O576">IFERROR(_xlfn._xlws.SORT(
    _xlfn.UNIQUE(
        TRANSPOSE(
            _xlfn.FILTERXML("&lt;select&gt;&lt;x&gt;"&amp;SUBSTITUTE(选规格[[#This Row],[规格选项表]],",","&lt;/x&gt;&lt;x&gt;") &amp;"&lt;/x&gt;&lt;/select&gt;","//x")
        )
    )
),"无合适【规格】选项,请清除【CPU】或【内存】后再试")</f>
        <v>标准型SA2</v>
      </c>
      <c r="M576" t="str">
        <v>标准型S2</v>
      </c>
      <c r="N576" t="str">
        <v>大数据型D1</v>
      </c>
      <c r="O576" t="str">
        <v>GPU计算型GN8</v>
      </c>
    </row>
    <row r="577" spans="1:17">
      <c r="A577" t="s">
        <v>66</v>
      </c>
      <c r="B577" t="s">
        <v>1879</v>
      </c>
      <c r="C577" s="21" t="s">
        <v>2323</v>
      </c>
      <c r="D577" s="21"/>
      <c r="E577" s="21">
        <v>480</v>
      </c>
      <c r="F577" s="21" t="str">
        <f t="shared" si="8"/>
        <v>选规格!$L$577#</v>
      </c>
      <c r="G577" s="21" t="str" cm="1">
        <f t="array" ref="G577">_xlfn.LET(_xlpm.x, L578,
         _xlpm.cellAddress, "【 选规格!" &amp; ADDRESS(ROW(选规格[[#This Row],[自检]]),COLUMN(选规格[[#This Row],[自检]])) &amp; "】",
         _xlfn.IFS(ISBLANK(_xlpm.x),   "error:右侧选项不足:" &amp;  _xlpm.cellAddress,
               ISERROR(_xlpm.x),   "error:右侧选项执行失败:" &amp; _xlpm.cellAddress,
               TRUE,             "ok")
)</f>
        <v>ok</v>
      </c>
      <c r="L577" t="str" cm="1">
        <f t="array" ref="L577">IFERROR(_xlfn._xlws.SORT(
    _xlfn.UNIQUE(
        TRANSPOSE(
            _xlfn.FILTERXML("&lt;select&gt;&lt;x&gt;"&amp;SUBSTITUTE(选规格[[#This Row],[规格选项表]],",","&lt;/x&gt;&lt;x&gt;") &amp;"&lt;/x&gt;&lt;/select&gt;","//x")
        )
    )
),"无合适【规格】选项,请清除【CPU】或【内存】后再试")</f>
        <v>标准型SA2</v>
      </c>
    </row>
    <row r="578" spans="1:17">
      <c r="A578" t="s">
        <v>66</v>
      </c>
      <c r="B578" t="s">
        <v>1879</v>
      </c>
      <c r="C578" s="21" t="s">
        <v>2323</v>
      </c>
      <c r="D578" s="21"/>
      <c r="E578" s="21">
        <v>464</v>
      </c>
      <c r="F578" s="21" t="str">
        <f t="shared" ref="F578:F641" si="9">"选规格!"&amp;ADDRESS(ROW(L578),COLUMN(L578)) &amp; "#"</f>
        <v>选规格!$L$578#</v>
      </c>
      <c r="G578" s="21" t="str" cm="1">
        <f t="array" ref="G578">_xlfn.LET(_xlpm.x, L579,
         _xlpm.cellAddress, "【 选规格!" &amp; ADDRESS(ROW(选规格[[#This Row],[自检]]),COLUMN(选规格[[#This Row],[自检]])) &amp; "】",
         _xlfn.IFS(ISBLANK(_xlpm.x),   "error:右侧选项不足:" &amp;  _xlpm.cellAddress,
               ISERROR(_xlpm.x),   "error:右侧选项执行失败:" &amp; _xlpm.cellAddress,
               TRUE,             "ok")
)</f>
        <v>ok</v>
      </c>
      <c r="L578" t="str" cm="1">
        <f t="array" ref="L578">IFERROR(_xlfn._xlws.SORT(
    _xlfn.UNIQUE(
        TRANSPOSE(
            _xlfn.FILTERXML("&lt;select&gt;&lt;x&gt;"&amp;SUBSTITUTE(选规格[[#This Row],[规格选项表]],",","&lt;/x&gt;&lt;x&gt;") &amp;"&lt;/x&gt;&lt;/select&gt;","//x")
        )
    )
),"无合适【规格】选项,请清除【CPU】或【内存】后再试")</f>
        <v>标准型SA2</v>
      </c>
    </row>
    <row r="579" spans="1:17">
      <c r="A579" t="s">
        <v>66</v>
      </c>
      <c r="B579" t="s">
        <v>1879</v>
      </c>
      <c r="C579" s="21" t="s">
        <v>2323</v>
      </c>
      <c r="D579" s="21"/>
      <c r="E579" s="21">
        <v>960</v>
      </c>
      <c r="F579" s="21" t="str">
        <f t="shared" si="9"/>
        <v>选规格!$L$579#</v>
      </c>
      <c r="G579" s="21" t="str" cm="1">
        <f t="array" ref="G579">_xlfn.LET(_xlpm.x, L580,
         _xlpm.cellAddress, "【 选规格!" &amp; ADDRESS(ROW(选规格[[#This Row],[自检]]),COLUMN(选规格[[#This Row],[自检]])) &amp; "】",
         _xlfn.IFS(ISBLANK(_xlpm.x),   "error:右侧选项不足:" &amp;  _xlpm.cellAddress,
               ISERROR(_xlpm.x),   "error:右侧选项执行失败:" &amp; _xlpm.cellAddress,
               TRUE,             "ok")
)</f>
        <v>ok</v>
      </c>
      <c r="L579" t="str" cm="1">
        <f t="array" ref="L579">IFERROR(_xlfn._xlws.SORT(
    _xlfn.UNIQUE(
        TRANSPOSE(
            _xlfn.FILTERXML("&lt;select&gt;&lt;x&gt;"&amp;SUBSTITUTE(选规格[[#This Row],[规格选项表]],",","&lt;/x&gt;&lt;x&gt;") &amp;"&lt;/x&gt;&lt;/select&gt;","//x")
        )
    )
),"无合适【规格】选项,请清除【CPU】或【内存】后再试")</f>
        <v>标准型SA2</v>
      </c>
    </row>
    <row r="580" spans="1:17">
      <c r="A580" t="s">
        <v>66</v>
      </c>
      <c r="B580" t="s">
        <v>1879</v>
      </c>
      <c r="C580" s="21" t="s">
        <v>3701</v>
      </c>
      <c r="D580" s="21"/>
      <c r="E580" s="21">
        <v>448</v>
      </c>
      <c r="F580" s="21" t="str">
        <f t="shared" si="9"/>
        <v>选规格!$L$580#</v>
      </c>
      <c r="G580" s="21" t="str" cm="1">
        <f t="array" ref="G580">_xlfn.LET(_xlpm.x, L581,
         _xlpm.cellAddress, "【 选规格!" &amp; ADDRESS(ROW(选规格[[#This Row],[自检]]),COLUMN(选规格[[#This Row],[自检]])) &amp; "】",
         _xlfn.IFS(ISBLANK(_xlpm.x),   "error:右侧选项不足:" &amp;  _xlpm.cellAddress,
               ISERROR(_xlpm.x),   "error:右侧选项执行失败:" &amp; _xlpm.cellAddress,
               TRUE,             "ok")
)</f>
        <v>ok</v>
      </c>
      <c r="L580" t="str" cm="1">
        <f t="array" ref="L580:N580">IFERROR(_xlfn._xlws.SORT(
    _xlfn.UNIQUE(
        TRANSPOSE(
            _xlfn.FILTERXML("&lt;select&gt;&lt;x&gt;"&amp;SUBSTITUTE(选规格[[#This Row],[规格选项表]],",","&lt;/x&gt;&lt;x&gt;") &amp;"&lt;/x&gt;&lt;/select&gt;","//x")
        )
    )
),"无合适【规格】选项,请清除【CPU】或【内存】后再试")</f>
        <v>标准型SA1</v>
      </c>
      <c r="M580" t="str">
        <v>内存型M2</v>
      </c>
      <c r="N580" t="str">
        <v>GPU计算型GN8</v>
      </c>
    </row>
    <row r="581" spans="1:17">
      <c r="A581" t="s">
        <v>66</v>
      </c>
      <c r="B581" t="s">
        <v>1879</v>
      </c>
      <c r="C581" s="21" t="s">
        <v>3729</v>
      </c>
      <c r="D581" s="21"/>
      <c r="E581" s="21">
        <v>48</v>
      </c>
      <c r="F581" s="21" t="str">
        <f t="shared" si="9"/>
        <v>选规格!$L$581#</v>
      </c>
      <c r="G581" s="21" t="str" cm="1">
        <f t="array" ref="G581">_xlfn.LET(_xlpm.x, L582,
         _xlpm.cellAddress, "【 选规格!" &amp; ADDRESS(ROW(选规格[[#This Row],[自检]]),COLUMN(选规格[[#This Row],[自检]])) &amp; "】",
         _xlfn.IFS(ISBLANK(_xlpm.x),   "error:右侧选项不足:" &amp;  _xlpm.cellAddress,
               ISERROR(_xlpm.x),   "error:右侧选项执行失败:" &amp; _xlpm.cellAddress,
               TRUE,             "ok")
)</f>
        <v>ok</v>
      </c>
      <c r="L581" t="str" cm="1">
        <f t="array" ref="L581:Q581">IFERROR(_xlfn._xlws.SORT(
    _xlfn.UNIQUE(
        TRANSPOSE(
            _xlfn.FILTERXML("&lt;select&gt;&lt;x&gt;"&amp;SUBSTITUTE(选规格[[#This Row],[规格选项表]],",","&lt;/x&gt;&lt;x&gt;") &amp;"&lt;/x&gt;&lt;/select&gt;","//x")
        )
    )
),"无合适【规格】选项,请清除【CPU】或【内存】后再试")</f>
        <v>标准型S5</v>
      </c>
      <c r="M581" t="str">
        <v>标准型S4</v>
      </c>
      <c r="N581" t="str">
        <v>标准型S3</v>
      </c>
      <c r="O581" t="str">
        <v>标准型S2</v>
      </c>
      <c r="P581" t="str">
        <v>标准型S1</v>
      </c>
      <c r="Q581" t="str">
        <v>GPU计算型GN6</v>
      </c>
    </row>
    <row r="582" spans="1:17">
      <c r="A582" t="s">
        <v>66</v>
      </c>
      <c r="B582" t="s">
        <v>1879</v>
      </c>
      <c r="C582" s="21" t="s">
        <v>2399</v>
      </c>
      <c r="D582" s="21"/>
      <c r="E582" s="21">
        <v>288</v>
      </c>
      <c r="F582" s="21" t="str">
        <f t="shared" si="9"/>
        <v>选规格!$L$582#</v>
      </c>
      <c r="G582" s="21" t="str" cm="1">
        <f t="array" ref="G582">_xlfn.LET(_xlpm.x, L583,
         _xlpm.cellAddress, "【 选规格!" &amp; ADDRESS(ROW(选规格[[#This Row],[自检]]),COLUMN(选规格[[#This Row],[自检]])) &amp; "】",
         _xlfn.IFS(ISBLANK(_xlpm.x),   "error:右侧选项不足:" &amp;  _xlpm.cellAddress,
               ISERROR(_xlpm.x),   "error:右侧选项执行失败:" &amp; _xlpm.cellAddress,
               TRUE,             "ok")
)</f>
        <v>ok</v>
      </c>
      <c r="L582" t="str" cm="1">
        <f t="array" ref="L582">IFERROR(_xlfn._xlws.SORT(
    _xlfn.UNIQUE(
        TRANSPOSE(
            _xlfn.FILTERXML("&lt;select&gt;&lt;x&gt;"&amp;SUBSTITUTE(选规格[[#This Row],[规格选项表]],",","&lt;/x&gt;&lt;x&gt;") &amp;"&lt;/x&gt;&lt;/select&gt;","//x")
        )
    )
),"无合适【规格】选项,请清除【CPU】或【内存】后再试")</f>
        <v>标准型S4</v>
      </c>
    </row>
    <row r="583" spans="1:17">
      <c r="A583" t="s">
        <v>66</v>
      </c>
      <c r="B583" t="s">
        <v>1879</v>
      </c>
      <c r="C583" s="21" t="s">
        <v>3530</v>
      </c>
      <c r="D583" s="21"/>
      <c r="E583" s="21">
        <v>24</v>
      </c>
      <c r="F583" s="21" t="str">
        <f t="shared" si="9"/>
        <v>选规格!$L$583#</v>
      </c>
      <c r="G583" s="21" t="str" cm="1">
        <f t="array" ref="G583">_xlfn.LET(_xlpm.x, L584,
         _xlpm.cellAddress, "【 选规格!" &amp; ADDRESS(ROW(选规格[[#This Row],[自检]]),COLUMN(选规格[[#This Row],[自检]])) &amp; "】",
         _xlfn.IFS(ISBLANK(_xlpm.x),   "error:右侧选项不足:" &amp;  _xlpm.cellAddress,
               ISERROR(_xlpm.x),   "error:右侧选项执行失败:" &amp; _xlpm.cellAddress,
               TRUE,             "ok")
)</f>
        <v>ok</v>
      </c>
      <c r="L583" t="str" cm="1">
        <f t="array" ref="L583:N583">IFERROR(_xlfn._xlws.SORT(
    _xlfn.UNIQUE(
        TRANSPOSE(
            _xlfn.FILTERXML("&lt;select&gt;&lt;x&gt;"&amp;SUBSTITUTE(选规格[[#This Row],[规格选项表]],",","&lt;/x&gt;&lt;x&gt;") &amp;"&lt;/x&gt;&lt;/select&gt;","//x")
        )
    )
),"无合适【规格】选项,请清除【CPU】或【内存】后再试")</f>
        <v>标准型S3</v>
      </c>
      <c r="M583" t="str">
        <v>标准型S2</v>
      </c>
      <c r="N583" t="str">
        <v>标准型S1</v>
      </c>
    </row>
    <row r="584" spans="1:17">
      <c r="A584" t="s">
        <v>66</v>
      </c>
      <c r="B584" t="s">
        <v>1879</v>
      </c>
      <c r="C584" s="21" t="s">
        <v>2503</v>
      </c>
      <c r="D584" s="21"/>
      <c r="E584" s="21">
        <v>12</v>
      </c>
      <c r="F584" s="21" t="str">
        <f t="shared" si="9"/>
        <v>选规格!$L$584#</v>
      </c>
      <c r="G584" s="21" t="str" cm="1">
        <f t="array" ref="G584">_xlfn.LET(_xlpm.x, L585,
         _xlpm.cellAddress, "【 选规格!" &amp; ADDRESS(ROW(选规格[[#This Row],[自检]]),COLUMN(选规格[[#This Row],[自检]])) &amp; "】",
         _xlfn.IFS(ISBLANK(_xlpm.x),   "error:右侧选项不足:" &amp;  _xlpm.cellAddress,
               ISERROR(_xlpm.x),   "error:右侧选项执行失败:" &amp; _xlpm.cellAddress,
               TRUE,             "ok")
)</f>
        <v>ok</v>
      </c>
      <c r="L584" t="str" cm="1">
        <f t="array" ref="L584">IFERROR(_xlfn._xlws.SORT(
    _xlfn.UNIQUE(
        TRANSPOSE(
            _xlfn.FILTERXML("&lt;select&gt;&lt;x&gt;"&amp;SUBSTITUTE(选规格[[#This Row],[规格选项表]],",","&lt;/x&gt;&lt;x&gt;") &amp;"&lt;/x&gt;&lt;/select&gt;","//x")
        )
    )
),"无合适【规格】选项,请清除【CPU】或【内存】后再试")</f>
        <v>内存型M6</v>
      </c>
    </row>
    <row r="585" spans="1:17">
      <c r="A585" t="s">
        <v>66</v>
      </c>
      <c r="B585" t="s">
        <v>1879</v>
      </c>
      <c r="C585" s="21" t="s">
        <v>3572</v>
      </c>
      <c r="D585" s="21"/>
      <c r="E585" s="21">
        <v>512</v>
      </c>
      <c r="F585" s="21" t="str">
        <f t="shared" si="9"/>
        <v>选规格!$L$585#</v>
      </c>
      <c r="G585" s="21" t="str" cm="1">
        <f t="array" ref="G585">_xlfn.LET(_xlpm.x, L586,
         _xlpm.cellAddress, "【 选规格!" &amp; ADDRESS(ROW(选规格[[#This Row],[自检]]),COLUMN(选规格[[#This Row],[自检]])) &amp; "】",
         _xlfn.IFS(ISBLANK(_xlpm.x),   "error:右侧选项不足:" &amp;  _xlpm.cellAddress,
               ISERROR(_xlpm.x),   "error:右侧选项执行失败:" &amp; _xlpm.cellAddress,
               TRUE,             "ok")
)</f>
        <v>ok</v>
      </c>
      <c r="L585" t="str" cm="1">
        <f t="array" ref="L585:N585">IFERROR(_xlfn._xlws.SORT(
    _xlfn.UNIQUE(
        TRANSPOSE(
            _xlfn.FILTERXML("&lt;select&gt;&lt;x&gt;"&amp;SUBSTITUTE(选规格[[#This Row],[规格选项表]],",","&lt;/x&gt;&lt;x&gt;") &amp;"&lt;/x&gt;&lt;/select&gt;","//x")
        )
    )
),"无合适【规格】选项,请清除【CPU】或【内存】后再试")</f>
        <v>内存型M6</v>
      </c>
      <c r="M585" t="str">
        <v>内存型M5</v>
      </c>
      <c r="N585" t="str">
        <v>内存型M4</v>
      </c>
    </row>
    <row r="586" spans="1:17">
      <c r="A586" t="s">
        <v>66</v>
      </c>
      <c r="B586" t="s">
        <v>1879</v>
      </c>
      <c r="C586" s="21" t="s">
        <v>2513</v>
      </c>
      <c r="D586" s="21"/>
      <c r="E586" s="21">
        <v>700</v>
      </c>
      <c r="F586" s="21" t="str">
        <f t="shared" si="9"/>
        <v>选规格!$L$586#</v>
      </c>
      <c r="G586" s="21" t="str" cm="1">
        <f t="array" ref="G586">_xlfn.LET(_xlpm.x, L587,
         _xlpm.cellAddress, "【 选规格!" &amp; ADDRESS(ROW(选规格[[#This Row],[自检]]),COLUMN(选规格[[#This Row],[自检]])) &amp; "】",
         _xlfn.IFS(ISBLANK(_xlpm.x),   "error:右侧选项不足:" &amp;  _xlpm.cellAddress,
               ISERROR(_xlpm.x),   "error:右侧选项执行失败:" &amp; _xlpm.cellAddress,
               TRUE,             "ok")
)</f>
        <v>ok</v>
      </c>
      <c r="L586" t="str" cm="1">
        <f t="array" ref="L586">IFERROR(_xlfn._xlws.SORT(
    _xlfn.UNIQUE(
        TRANSPOSE(
            _xlfn.FILTERXML("&lt;select&gt;&lt;x&gt;"&amp;SUBSTITUTE(选规格[[#This Row],[规格选项表]],",","&lt;/x&gt;&lt;x&gt;") &amp;"&lt;/x&gt;&lt;/select&gt;","//x")
        )
    )
),"无合适【规格】选项,请清除【CPU】或【内存】后再试")</f>
        <v>内存型M5</v>
      </c>
    </row>
    <row r="587" spans="1:17">
      <c r="A587" t="s">
        <v>66</v>
      </c>
      <c r="B587" t="s">
        <v>1879</v>
      </c>
      <c r="C587" s="21" t="s">
        <v>2522</v>
      </c>
      <c r="D587" s="21"/>
      <c r="E587" s="21">
        <v>144</v>
      </c>
      <c r="F587" s="21" t="str">
        <f t="shared" si="9"/>
        <v>选规格!$L$587#</v>
      </c>
      <c r="G587" s="21" t="str" cm="1">
        <f t="array" ref="G587">_xlfn.LET(_xlpm.x, L588,
         _xlpm.cellAddress, "【 选规格!" &amp; ADDRESS(ROW(选规格[[#This Row],[自检]]),COLUMN(选规格[[#This Row],[自检]])) &amp; "】",
         _xlfn.IFS(ISBLANK(_xlpm.x),   "error:右侧选项不足:" &amp;  _xlpm.cellAddress,
               ISERROR(_xlpm.x),   "error:右侧选项执行失败:" &amp; _xlpm.cellAddress,
               TRUE,             "ok")
)</f>
        <v>ok</v>
      </c>
      <c r="L587" t="str" cm="1">
        <f t="array" ref="L587">IFERROR(_xlfn._xlws.SORT(
    _xlfn.UNIQUE(
        TRANSPOSE(
            _xlfn.FILTERXML("&lt;select&gt;&lt;x&gt;"&amp;SUBSTITUTE(选规格[[#This Row],[规格选项表]],",","&lt;/x&gt;&lt;x&gt;") &amp;"&lt;/x&gt;&lt;/select&gt;","//x")
        )
    )
),"无合适【规格】选项,请清除【CPU】或【内存】后再试")</f>
        <v>内存型M4</v>
      </c>
    </row>
    <row r="588" spans="1:17">
      <c r="A588" t="s">
        <v>66</v>
      </c>
      <c r="B588" t="s">
        <v>1879</v>
      </c>
      <c r="C588" s="21" t="s">
        <v>2522</v>
      </c>
      <c r="D588" s="21"/>
      <c r="E588" s="21">
        <v>648</v>
      </c>
      <c r="F588" s="21" t="str">
        <f t="shared" si="9"/>
        <v>选规格!$L$588#</v>
      </c>
      <c r="G588" s="21" t="str" cm="1">
        <f t="array" ref="G588">_xlfn.LET(_xlpm.x, L589,
         _xlpm.cellAddress, "【 选规格!" &amp; ADDRESS(ROW(选规格[[#This Row],[自检]]),COLUMN(选规格[[#This Row],[自检]])) &amp; "】",
         _xlfn.IFS(ISBLANK(_xlpm.x),   "error:右侧选项不足:" &amp;  _xlpm.cellAddress,
               ISERROR(_xlpm.x),   "error:右侧选项执行失败:" &amp; _xlpm.cellAddress,
               TRUE,             "ok")
)</f>
        <v>ok</v>
      </c>
      <c r="L588" t="str" cm="1">
        <f t="array" ref="L588">IFERROR(_xlfn._xlws.SORT(
    _xlfn.UNIQUE(
        TRANSPOSE(
            _xlfn.FILTERXML("&lt;select&gt;&lt;x&gt;"&amp;SUBSTITUTE(选规格[[#This Row],[规格选项表]],",","&lt;/x&gt;&lt;x&gt;") &amp;"&lt;/x&gt;&lt;/select&gt;","//x")
        )
    )
),"无合适【规格】选项,请清除【CPU】或【内存】后再试")</f>
        <v>内存型M4</v>
      </c>
    </row>
    <row r="589" spans="1:17">
      <c r="A589" t="s">
        <v>66</v>
      </c>
      <c r="B589" t="s">
        <v>1879</v>
      </c>
      <c r="C589" s="21" t="s">
        <v>2567</v>
      </c>
      <c r="D589" s="21"/>
      <c r="E589" s="21">
        <v>474</v>
      </c>
      <c r="F589" s="21" t="str">
        <f t="shared" si="9"/>
        <v>选规格!$L$589#</v>
      </c>
      <c r="G589" s="21" t="str" cm="1">
        <f t="array" ref="G589">_xlfn.LET(_xlpm.x, L590,
         _xlpm.cellAddress, "【 选规格!" &amp; ADDRESS(ROW(选规格[[#This Row],[自检]]),COLUMN(选规格[[#This Row],[自检]])) &amp; "】",
         _xlfn.IFS(ISBLANK(_xlpm.x),   "error:右侧选项不足:" &amp;  _xlpm.cellAddress,
               ISERROR(_xlpm.x),   "error:右侧选项执行失败:" &amp; _xlpm.cellAddress,
               TRUE,             "ok")
)</f>
        <v>ok</v>
      </c>
      <c r="L589" t="str" cm="1">
        <f t="array" ref="L589">IFERROR(_xlfn._xlws.SORT(
    _xlfn.UNIQUE(
        TRANSPOSE(
            _xlfn.FILTERXML("&lt;select&gt;&lt;x&gt;"&amp;SUBSTITUTE(选规格[[#This Row],[规格选项表]],",","&lt;/x&gt;&lt;x&gt;") &amp;"&lt;/x&gt;&lt;/select&gt;","//x")
        )
    )
),"无合适【规格】选项,请清除【CPU】或【内存】后再试")</f>
        <v>GPU计算型GT4</v>
      </c>
    </row>
    <row r="590" spans="1:17">
      <c r="A590" t="s">
        <v>66</v>
      </c>
      <c r="B590" t="s">
        <v>1879</v>
      </c>
      <c r="C590" s="21" t="s">
        <v>2567</v>
      </c>
      <c r="D590" s="21"/>
      <c r="E590" s="21">
        <v>948</v>
      </c>
      <c r="F590" s="21" t="str">
        <f t="shared" si="9"/>
        <v>选规格!$L$590#</v>
      </c>
      <c r="G590" s="21" t="str" cm="1">
        <f t="array" ref="G590">_xlfn.LET(_xlpm.x, L591,
         _xlpm.cellAddress, "【 选规格!" &amp; ADDRESS(ROW(选规格[[#This Row],[自检]]),COLUMN(选规格[[#This Row],[自检]])) &amp; "】",
         _xlfn.IFS(ISBLANK(_xlpm.x),   "error:右侧选项不足:" &amp;  _xlpm.cellAddress,
               ISERROR(_xlpm.x),   "error:右侧选项执行失败:" &amp; _xlpm.cellAddress,
               TRUE,             "ok")
)</f>
        <v>ok</v>
      </c>
      <c r="L590" t="str" cm="1">
        <f t="array" ref="L590">IFERROR(_xlfn._xlws.SORT(
    _xlfn.UNIQUE(
        TRANSPOSE(
            _xlfn.FILTERXML("&lt;select&gt;&lt;x&gt;"&amp;SUBSTITUTE(选规格[[#This Row],[规格选项表]],",","&lt;/x&gt;&lt;x&gt;") &amp;"&lt;/x&gt;&lt;/select&gt;","//x")
        )
    )
),"无合适【规格】选项,请清除【CPU】或【内存】后再试")</f>
        <v>GPU计算型GT4</v>
      </c>
    </row>
    <row r="591" spans="1:17">
      <c r="A591" t="s">
        <v>66</v>
      </c>
      <c r="B591" t="s">
        <v>1879</v>
      </c>
      <c r="C591" s="21" t="s">
        <v>2572</v>
      </c>
      <c r="D591" s="21"/>
      <c r="E591" s="21">
        <v>56</v>
      </c>
      <c r="F591" s="21" t="str">
        <f t="shared" si="9"/>
        <v>选规格!$L$591#</v>
      </c>
      <c r="G591" s="21" t="str" cm="1">
        <f t="array" ref="G591">_xlfn.LET(_xlpm.x, L592,
         _xlpm.cellAddress, "【 选规格!" &amp; ADDRESS(ROW(选规格[[#This Row],[自检]]),COLUMN(选规格[[#This Row],[自检]])) &amp; "】",
         _xlfn.IFS(ISBLANK(_xlpm.x),   "error:右侧选项不足:" &amp;  _xlpm.cellAddress,
               ISERROR(_xlpm.x),   "error:右侧选项执行失败:" &amp; _xlpm.cellAddress,
               TRUE,             "ok")
)</f>
        <v>ok</v>
      </c>
      <c r="L591" t="str" cm="1">
        <f t="array" ref="L591">IFERROR(_xlfn._xlws.SORT(
    _xlfn.UNIQUE(
        TRANSPOSE(
            _xlfn.FILTERXML("&lt;select&gt;&lt;x&gt;"&amp;SUBSTITUTE(选规格[[#This Row],[规格选项表]],",","&lt;/x&gt;&lt;x&gt;") &amp;"&lt;/x&gt;&lt;/select&gt;","//x")
        )
    )
),"无合适【规格】选项,请清除【CPU】或【内存】后再试")</f>
        <v>GPU计算型GN8</v>
      </c>
    </row>
    <row r="592" spans="1:17">
      <c r="A592" t="s">
        <v>66</v>
      </c>
      <c r="B592" t="s">
        <v>1879</v>
      </c>
      <c r="C592" s="21" t="s">
        <v>2572</v>
      </c>
      <c r="D592" s="21"/>
      <c r="E592" s="21">
        <v>112</v>
      </c>
      <c r="F592" s="21" t="str">
        <f t="shared" si="9"/>
        <v>选规格!$L$592#</v>
      </c>
      <c r="G592" s="21" t="str" cm="1">
        <f t="array" ref="G592">_xlfn.LET(_xlpm.x, L593,
         _xlpm.cellAddress, "【 选规格!" &amp; ADDRESS(ROW(选规格[[#This Row],[自检]]),COLUMN(选规格[[#This Row],[自检]])) &amp; "】",
         _xlfn.IFS(ISBLANK(_xlpm.x),   "error:右侧选项不足:" &amp;  _xlpm.cellAddress,
               ISERROR(_xlpm.x),   "error:右侧选项执行失败:" &amp; _xlpm.cellAddress,
               TRUE,             "ok")
)</f>
        <v>ok</v>
      </c>
      <c r="L592" t="str" cm="1">
        <f t="array" ref="L592">IFERROR(_xlfn._xlws.SORT(
    _xlfn.UNIQUE(
        TRANSPOSE(
            _xlfn.FILTERXML("&lt;select&gt;&lt;x&gt;"&amp;SUBSTITUTE(选规格[[#This Row],[规格选项表]],",","&lt;/x&gt;&lt;x&gt;") &amp;"&lt;/x&gt;&lt;/select&gt;","//x")
        )
    )
),"无合适【规格】选项,请清除【CPU】或【内存】后再试")</f>
        <v>GPU计算型GN8</v>
      </c>
    </row>
    <row r="593" spans="1:39">
      <c r="A593" t="s">
        <v>66</v>
      </c>
      <c r="B593" t="s">
        <v>1879</v>
      </c>
      <c r="C593" s="21" t="s">
        <v>3542</v>
      </c>
      <c r="D593" s="21"/>
      <c r="E593" s="21">
        <v>20</v>
      </c>
      <c r="F593" s="21" t="str">
        <f t="shared" si="9"/>
        <v>选规格!$L$593#</v>
      </c>
      <c r="G593" s="21" t="str" cm="1">
        <f t="array" ref="G593">_xlfn.LET(_xlpm.x, L594,
         _xlpm.cellAddress, "【 选规格!" &amp; ADDRESS(ROW(选规格[[#This Row],[自检]]),COLUMN(选规格[[#This Row],[自检]])) &amp; "】",
         _xlfn.IFS(ISBLANK(_xlpm.x),   "error:右侧选项不足:" &amp;  _xlpm.cellAddress,
               ISERROR(_xlpm.x),   "error:右侧选项执行失败:" &amp; _xlpm.cellAddress,
               TRUE,             "ok")
)</f>
        <v>ok</v>
      </c>
      <c r="L593" t="str" cm="1">
        <f t="array" ref="L593:M593">IFERROR(_xlfn._xlws.SORT(
    _xlfn.UNIQUE(
        TRANSPOSE(
            _xlfn.FILTERXML("&lt;select&gt;&lt;x&gt;"&amp;SUBSTITUTE(选规格[[#This Row],[规格选项表]],",","&lt;/x&gt;&lt;x&gt;") &amp;"&lt;/x&gt;&lt;/select&gt;","//x")
        )
    )
),"无合适【规格】选项,请清除【CPU】或【内存】后再试")</f>
        <v>GPU计算型GN7</v>
      </c>
      <c r="M593" t="str">
        <v>GPU计算型GN6S</v>
      </c>
    </row>
    <row r="594" spans="1:39">
      <c r="A594" t="s">
        <v>66</v>
      </c>
      <c r="B594" t="s">
        <v>1879</v>
      </c>
      <c r="C594" s="21" t="s">
        <v>3703</v>
      </c>
      <c r="D594" s="21"/>
      <c r="E594" s="21">
        <v>40</v>
      </c>
      <c r="F594" s="21" t="str">
        <f t="shared" si="9"/>
        <v>选规格!$L$594#</v>
      </c>
      <c r="G594" s="21" t="str" cm="1">
        <f t="array" ref="G594">_xlfn.LET(_xlpm.x, L595,
         _xlpm.cellAddress, "【 选规格!" &amp; ADDRESS(ROW(选规格[[#This Row],[自检]]),COLUMN(选规格[[#This Row],[自检]])) &amp; "】",
         _xlfn.IFS(ISBLANK(_xlpm.x),   "error:右侧选项不足:" &amp;  _xlpm.cellAddress,
               ISERROR(_xlpm.x),   "error:右侧选项执行失败:" &amp; _xlpm.cellAddress,
               TRUE,             "ok")
)</f>
        <v>ok</v>
      </c>
      <c r="L594" t="str" cm="1">
        <f t="array" ref="L594:O594">IFERROR(_xlfn._xlws.SORT(
    _xlfn.UNIQUE(
        TRANSPOSE(
            _xlfn.FILTERXML("&lt;select&gt;&lt;x&gt;"&amp;SUBSTITUTE(选规格[[#This Row],[规格选项表]],",","&lt;/x&gt;&lt;x&gt;") &amp;"&lt;/x&gt;&lt;/select&gt;","//x")
        )
    )
),"无合适【规格】选项,请清除【CPU】或【内存】后再试")</f>
        <v>GPU计算型GN7</v>
      </c>
      <c r="M594" t="str">
        <v>GPU计算型GN6S</v>
      </c>
      <c r="N594" t="str">
        <v>GPU计算型GN10Xp</v>
      </c>
      <c r="O594" t="str">
        <v>GPU计算型GN10X</v>
      </c>
    </row>
    <row r="595" spans="1:39">
      <c r="A595" t="s">
        <v>66</v>
      </c>
      <c r="B595" t="s">
        <v>1879</v>
      </c>
      <c r="C595" s="21" t="s">
        <v>3477</v>
      </c>
      <c r="D595" s="21"/>
      <c r="E595" s="21">
        <v>80</v>
      </c>
      <c r="F595" s="21" t="str">
        <f t="shared" si="9"/>
        <v>选规格!$L$595#</v>
      </c>
      <c r="G595" s="21" t="str" cm="1">
        <f t="array" ref="G595">_xlfn.LET(_xlpm.x, L596,
         _xlpm.cellAddress, "【 选规格!" &amp; ADDRESS(ROW(选规格[[#This Row],[自检]]),COLUMN(选规格[[#This Row],[自检]])) &amp; "】",
         _xlfn.IFS(ISBLANK(_xlpm.x),   "error:右侧选项不足:" &amp;  _xlpm.cellAddress,
               ISERROR(_xlpm.x),   "error:右侧选项执行失败:" &amp; _xlpm.cellAddress,
               TRUE,             "ok")
)</f>
        <v>ok</v>
      </c>
      <c r="L595" t="str" cm="1">
        <f t="array" ref="L595:M595">IFERROR(_xlfn._xlws.SORT(
    _xlfn.UNIQUE(
        TRANSPOSE(
            _xlfn.FILTERXML("&lt;select&gt;&lt;x&gt;"&amp;SUBSTITUTE(选规格[[#This Row],[规格选项表]],",","&lt;/x&gt;&lt;x&gt;") &amp;"&lt;/x&gt;&lt;/select&gt;","//x")
        )
    )
),"无合适【规格】选项,请清除【CPU】或【内存】后再试")</f>
        <v>GPU计算型GN7</v>
      </c>
      <c r="M595" t="str">
        <v>GPU计算型GN10Xp</v>
      </c>
    </row>
    <row r="596" spans="1:39">
      <c r="A596" t="s">
        <v>66</v>
      </c>
      <c r="B596" t="s">
        <v>1879</v>
      </c>
      <c r="C596" s="21" t="s">
        <v>2598</v>
      </c>
      <c r="D596" s="21"/>
      <c r="E596" s="21">
        <v>226</v>
      </c>
      <c r="F596" s="21" t="str">
        <f t="shared" si="9"/>
        <v>选规格!$L$596#</v>
      </c>
      <c r="G596" s="21" t="str" cm="1">
        <f t="array" ref="G596">_xlfn.LET(_xlpm.x, L597,
         _xlpm.cellAddress, "【 选规格!" &amp; ADDRESS(ROW(选规格[[#This Row],[自检]]),COLUMN(选规格[[#This Row],[自检]])) &amp; "】",
         _xlfn.IFS(ISBLANK(_xlpm.x),   "error:右侧选项不足:" &amp;  _xlpm.cellAddress,
               ISERROR(_xlpm.x),   "error:右侧选项执行失败:" &amp; _xlpm.cellAddress,
               TRUE,             "ok")
)</f>
        <v>ok</v>
      </c>
      <c r="L596" t="str" cm="1">
        <f t="array" ref="L596">IFERROR(_xlfn._xlws.SORT(
    _xlfn.UNIQUE(
        TRANSPOSE(
            _xlfn.FILTERXML("&lt;select&gt;&lt;x&gt;"&amp;SUBSTITUTE(选规格[[#This Row],[规格选项表]],",","&lt;/x&gt;&lt;x&gt;") &amp;"&lt;/x&gt;&lt;/select&gt;","//x")
        )
    )
),"无合适【规格】选项,请清除【CPU】或【内存】后再试")</f>
        <v>GPU推理型GI3X</v>
      </c>
    </row>
    <row r="597" spans="1:39">
      <c r="A597" t="s">
        <v>66</v>
      </c>
      <c r="B597" t="s">
        <v>1879</v>
      </c>
      <c r="C597" s="21" t="s">
        <v>2598</v>
      </c>
      <c r="D597" s="21"/>
      <c r="E597" s="21">
        <v>452</v>
      </c>
      <c r="F597" s="21" t="str">
        <f t="shared" si="9"/>
        <v>选规格!$L$597#</v>
      </c>
      <c r="G597" s="21" t="str" cm="1">
        <f t="array" ref="G597">_xlfn.LET(_xlpm.x, L598,
         _xlpm.cellAddress, "【 选规格!" &amp; ADDRESS(ROW(选规格[[#This Row],[自检]]),COLUMN(选规格[[#This Row],[自检]])) &amp; "】",
         _xlfn.IFS(ISBLANK(_xlpm.x),   "error:右侧选项不足:" &amp;  _xlpm.cellAddress,
               ISERROR(_xlpm.x),   "error:右侧选项执行失败:" &amp; _xlpm.cellAddress,
               TRUE,             "ok")
)</f>
        <v>ok</v>
      </c>
      <c r="L597" t="str" cm="1">
        <f t="array" ref="L597">IFERROR(_xlfn._xlws.SORT(
    _xlfn.UNIQUE(
        TRANSPOSE(
            _xlfn.FILTERXML("&lt;select&gt;&lt;x&gt;"&amp;SUBSTITUTE(选规格[[#This Row],[规格选项表]],",","&lt;/x&gt;&lt;x&gt;") &amp;"&lt;/x&gt;&lt;/select&gt;","//x")
        )
    )
),"无合适【规格】选项,请清除【CPU】或【内存】后再试")</f>
        <v>GPU推理型GI3X</v>
      </c>
    </row>
    <row r="598" spans="1:39">
      <c r="A598" t="s">
        <v>66</v>
      </c>
      <c r="B598" t="s">
        <v>1879</v>
      </c>
      <c r="C598" s="21" t="s">
        <v>2604</v>
      </c>
      <c r="D598" s="21"/>
      <c r="E598" s="21">
        <v>88</v>
      </c>
      <c r="F598" s="21" t="str">
        <f t="shared" si="9"/>
        <v>选规格!$L$598#</v>
      </c>
      <c r="G598" s="21" t="str" cm="1">
        <f t="array" ref="G598">_xlfn.LET(_xlpm.x, L599,
         _xlpm.cellAddress, "【 选规格!" &amp; ADDRESS(ROW(选规格[[#This Row],[自检]]),COLUMN(选规格[[#This Row],[自检]])) &amp; "】",
         _xlfn.IFS(ISBLANK(_xlpm.x),   "error:右侧选项不足:" &amp;  _xlpm.cellAddress,
               ISERROR(_xlpm.x),   "error:右侧选项执行失败:" &amp; _xlpm.cellAddress,
               TRUE,             "ok")
)</f>
        <v>ok</v>
      </c>
      <c r="L598" t="str" cm="1">
        <f t="array" ref="L598">IFERROR(_xlfn._xlws.SORT(
    _xlfn.UNIQUE(
        TRANSPOSE(
            _xlfn.FILTERXML("&lt;select&gt;&lt;x&gt;"&amp;SUBSTITUTE(选规格[[#This Row],[规格选项表]],",","&lt;/x&gt;&lt;x&gt;") &amp;"&lt;/x&gt;&lt;/select&gt;","//x")
        )
    )
),"无合适【规格】选项,请清除【CPU】或【内存】后再试")</f>
        <v>FPGA加速型FX4</v>
      </c>
    </row>
    <row r="599" spans="1:39">
      <c r="A599" t="s">
        <v>66</v>
      </c>
      <c r="B599" t="s">
        <v>1879</v>
      </c>
      <c r="C599" s="21" t="s">
        <v>2604</v>
      </c>
      <c r="D599" s="21"/>
      <c r="E599" s="21">
        <v>176</v>
      </c>
      <c r="F599" s="21" t="str">
        <f t="shared" si="9"/>
        <v>选规格!$L$599#</v>
      </c>
      <c r="G599" s="21" t="str" cm="1">
        <f t="array" ref="G599">_xlfn.LET(_xlpm.x, L600,
         _xlpm.cellAddress, "【 选规格!" &amp; ADDRESS(ROW(选规格[[#This Row],[自检]]),COLUMN(选规格[[#This Row],[自检]])) &amp; "】",
         _xlfn.IFS(ISBLANK(_xlpm.x),   "error:右侧选项不足:" &amp;  _xlpm.cellAddress,
               ISERROR(_xlpm.x),   "error:右侧选项执行失败:" &amp; _xlpm.cellAddress,
               TRUE,             "ok")
)</f>
        <v>ok</v>
      </c>
      <c r="L599" t="str" cm="1">
        <f t="array" ref="L599">IFERROR(_xlfn._xlws.SORT(
    _xlfn.UNIQUE(
        TRANSPOSE(
            _xlfn.FILTERXML("&lt;select&gt;&lt;x&gt;"&amp;SUBSTITUTE(选规格[[#This Row],[规格选项表]],",","&lt;/x&gt;&lt;x&gt;") &amp;"&lt;/x&gt;&lt;/select&gt;","//x")
        )
    )
),"无合适【规格】选项,请清除【CPU】或【内存】后再试")</f>
        <v>FPGA加速型FX4</v>
      </c>
    </row>
    <row r="600" spans="1:39">
      <c r="A600" t="s">
        <v>66</v>
      </c>
      <c r="B600" t="s">
        <v>1879</v>
      </c>
      <c r="C600" s="21" t="s">
        <v>2604</v>
      </c>
      <c r="D600" s="21"/>
      <c r="E600" s="21">
        <v>352</v>
      </c>
      <c r="F600" s="21" t="str">
        <f t="shared" si="9"/>
        <v>选规格!$L$600#</v>
      </c>
      <c r="G600" s="21" t="str" cm="1">
        <f t="array" ref="G600">_xlfn.LET(_xlpm.x, L601,
         _xlpm.cellAddress, "【 选规格!" &amp; ADDRESS(ROW(选规格[[#This Row],[自检]]),COLUMN(选规格[[#This Row],[自检]])) &amp; "】",
         _xlfn.IFS(ISBLANK(_xlpm.x),   "error:右侧选项不足:" &amp;  _xlpm.cellAddress,
               ISERROR(_xlpm.x),   "error:右侧选项执行失败:" &amp; _xlpm.cellAddress,
               TRUE,             "ok")
)</f>
        <v>ok</v>
      </c>
      <c r="L600" t="str" cm="1">
        <f t="array" ref="L600">IFERROR(_xlfn._xlws.SORT(
    _xlfn.UNIQUE(
        TRANSPOSE(
            _xlfn.FILTERXML("&lt;select&gt;&lt;x&gt;"&amp;SUBSTITUTE(选规格[[#This Row],[规格选项表]],",","&lt;/x&gt;&lt;x&gt;") &amp;"&lt;/x&gt;&lt;/select&gt;","//x")
        )
    )
),"无合适【规格】选项,请清除【CPU】或【内存】后再试")</f>
        <v>FPGA加速型FX4</v>
      </c>
    </row>
    <row r="601" spans="1:39">
      <c r="A601" t="s">
        <v>66</v>
      </c>
      <c r="B601" t="s">
        <v>11</v>
      </c>
      <c r="C601" s="21" t="s">
        <v>3668</v>
      </c>
      <c r="D601" s="21"/>
      <c r="E601" s="21">
        <v>384</v>
      </c>
      <c r="F601" s="21" t="str">
        <f t="shared" si="9"/>
        <v>选规格!$L$601#</v>
      </c>
      <c r="G601" s="21" t="str" cm="1">
        <f t="array" ref="G601">_xlfn.LET(_xlpm.x, L602,
         _xlpm.cellAddress, "【 选规格!" &amp; ADDRESS(ROW(选规格[[#This Row],[自检]]),COLUMN(选规格[[#This Row],[自检]])) &amp; "】",
         _xlfn.IFS(ISBLANK(_xlpm.x),   "error:右侧选项不足:" &amp;  _xlpm.cellAddress,
               ISERROR(_xlpm.x),   "error:右侧选项执行失败:" &amp; _xlpm.cellAddress,
               TRUE,             "ok")
)</f>
        <v>ok</v>
      </c>
      <c r="L601" t="str" cm="1">
        <f t="array" ref="L601:T601">IFERROR(_xlfn._xlws.SORT(
    _xlfn.UNIQUE(
        TRANSPOSE(
            _xlfn.FILTERXML("&lt;select&gt;&lt;x&gt;"&amp;SUBSTITUTE(选规格[[#This Row],[规格选项表]],",","&lt;/x&gt;&lt;x&gt;") &amp;"&lt;/x&gt;&lt;/select&gt;","//x")
        )
    )
),"无合适【规格】选项,请清除【CPU】或【内存】后再试")</f>
        <v>高IO型黑石物理服务器BMI5</v>
      </c>
      <c r="M601" t="str">
        <v>标准型黑石物理服务器BMS4</v>
      </c>
      <c r="N601" t="str">
        <v>标准型SA3</v>
      </c>
      <c r="O601" t="str">
        <v>大数据型黑石物理服务器BMD2</v>
      </c>
      <c r="P601" t="str">
        <v>内存型MA2</v>
      </c>
      <c r="Q601" t="str">
        <v>内存型M4</v>
      </c>
      <c r="R601" t="str">
        <v>内存型M3</v>
      </c>
      <c r="S601" t="str">
        <v>内存型M2</v>
      </c>
      <c r="T601" t="str">
        <v>GPU型黑石物理服务器BMG5t</v>
      </c>
    </row>
    <row r="602" spans="1:39">
      <c r="A602" t="s">
        <v>66</v>
      </c>
      <c r="B602" t="s">
        <v>11</v>
      </c>
      <c r="C602" s="21" t="s">
        <v>3731</v>
      </c>
      <c r="D602" s="21"/>
      <c r="E602" s="21">
        <v>64</v>
      </c>
      <c r="F602" s="21" t="str">
        <f t="shared" si="9"/>
        <v>选规格!$L$602#</v>
      </c>
      <c r="G602" s="21" t="str" cm="1">
        <f t="array" ref="G602">_xlfn.LET(_xlpm.x, L603,
         _xlpm.cellAddress, "【 选规格!" &amp; ADDRESS(ROW(选规格[[#This Row],[自检]]),COLUMN(选规格[[#This Row],[自检]])) &amp; "】",
         _xlfn.IFS(ISBLANK(_xlpm.x),   "error:右侧选项不足:" &amp;  _xlpm.cellAddress,
               ISERROR(_xlpm.x),   "error:右侧选项执行失败:" &amp; _xlpm.cellAddress,
               TRUE,             "ok")
)</f>
        <v>ok</v>
      </c>
      <c r="L602" t="str" cm="1">
        <f t="array" ref="L602:AM602">IFERROR(_xlfn._xlws.SORT(
    _xlfn.UNIQUE(
        TRANSPOSE(
            _xlfn.FILTERXML("&lt;select&gt;&lt;x&gt;"&amp;SUBSTITUTE(选规格[[#This Row],[规格选项表]],",","&lt;/x&gt;&lt;x&gt;") &amp;"&lt;/x&gt;&lt;/select&gt;","//x")
        )
    )
),"无合适【规格】选项,请清除【CPU】或【内存】后再试")</f>
        <v>高IO型IT5</v>
      </c>
      <c r="M602" t="str">
        <v>高IO型IT3</v>
      </c>
      <c r="N602" t="str">
        <v>高IO型I3</v>
      </c>
      <c r="O602" t="str">
        <v>计算网络增强型CN3</v>
      </c>
      <c r="P602" t="str">
        <v>计算型C5</v>
      </c>
      <c r="Q602" t="str">
        <v>计算型C4</v>
      </c>
      <c r="R602" t="str">
        <v>计算型C3</v>
      </c>
      <c r="S602" t="str">
        <v>计算型C2</v>
      </c>
      <c r="T602" t="str">
        <v>标准网络优化型SN3ne</v>
      </c>
      <c r="U602" t="str">
        <v>标准存储增强型S5se</v>
      </c>
      <c r="V602" t="str">
        <v>标准型SA3</v>
      </c>
      <c r="W602" t="str">
        <v>标准型SA2</v>
      </c>
      <c r="X602" t="str">
        <v>标准型SA1</v>
      </c>
      <c r="Y602" t="str">
        <v>标准型S6</v>
      </c>
      <c r="Z602" t="str">
        <v>标准型S5</v>
      </c>
      <c r="AA602" t="str">
        <v>标准型S4</v>
      </c>
      <c r="AB602" t="str">
        <v>标准型S3</v>
      </c>
      <c r="AC602" t="str">
        <v>标准型S2</v>
      </c>
      <c r="AD602" t="str">
        <v>大数据型D3</v>
      </c>
      <c r="AE602" t="str">
        <v>大数据型D2</v>
      </c>
      <c r="AF602" t="str">
        <v>大数据型D1</v>
      </c>
      <c r="AG602" t="str">
        <v>内存型MA2</v>
      </c>
      <c r="AH602" t="str">
        <v>内存型M6</v>
      </c>
      <c r="AI602" t="str">
        <v>内存型M5</v>
      </c>
      <c r="AJ602" t="str">
        <v>内存型M4</v>
      </c>
      <c r="AK602" t="str">
        <v>内存型M3</v>
      </c>
      <c r="AL602" t="str">
        <v>内存型M2</v>
      </c>
      <c r="AM602" t="str">
        <v>GPU推理型GI3X</v>
      </c>
    </row>
    <row r="603" spans="1:39">
      <c r="A603" t="s">
        <v>66</v>
      </c>
      <c r="B603" t="s">
        <v>11</v>
      </c>
      <c r="C603" s="21" t="s">
        <v>3732</v>
      </c>
      <c r="D603" s="21"/>
      <c r="E603" s="21">
        <v>128</v>
      </c>
      <c r="F603" s="21" t="str">
        <f t="shared" si="9"/>
        <v>选规格!$L$603#</v>
      </c>
      <c r="G603" s="21" t="str" cm="1">
        <f t="array" ref="G603">_xlfn.LET(_xlpm.x, L604,
         _xlpm.cellAddress, "【 选规格!" &amp; ADDRESS(ROW(选规格[[#This Row],[自检]]),COLUMN(选规格[[#This Row],[自检]])) &amp; "】",
         _xlfn.IFS(ISBLANK(_xlpm.x),   "error:右侧选项不足:" &amp;  _xlpm.cellAddress,
               ISERROR(_xlpm.x),   "error:右侧选项执行失败:" &amp; _xlpm.cellAddress,
               TRUE,             "ok")
)</f>
        <v>ok</v>
      </c>
      <c r="L603" t="str" cm="1">
        <f t="array" ref="L603:AK603">IFERROR(_xlfn._xlws.SORT(
    _xlfn.UNIQUE(
        TRANSPOSE(
            _xlfn.FILTERXML("&lt;select&gt;&lt;x&gt;"&amp;SUBSTITUTE(选规格[[#This Row],[规格选项表]],",","&lt;/x&gt;&lt;x&gt;") &amp;"&lt;/x&gt;&lt;/select&gt;","//x")
        )
    )
),"无合适【规格】选项,请清除【CPU】或【内存】后再试")</f>
        <v>高IO型IT5</v>
      </c>
      <c r="M603" t="str">
        <v>高IO型IT3</v>
      </c>
      <c r="N603" t="str">
        <v>高IO型I3</v>
      </c>
      <c r="O603" t="str">
        <v>计算网络增强型CN3</v>
      </c>
      <c r="P603" t="str">
        <v>计算型C5</v>
      </c>
      <c r="Q603" t="str">
        <v>计算型C3</v>
      </c>
      <c r="R603" t="str">
        <v>标准网络优化型SN3ne</v>
      </c>
      <c r="S603" t="str">
        <v>标准存储增强型S5se</v>
      </c>
      <c r="T603" t="str">
        <v>标准型SA3</v>
      </c>
      <c r="U603" t="str">
        <v>标准型SA2</v>
      </c>
      <c r="V603" t="str">
        <v>标准型SA1</v>
      </c>
      <c r="W603" t="str">
        <v>标准型S6</v>
      </c>
      <c r="X603" t="str">
        <v>标准型S5</v>
      </c>
      <c r="Y603" t="str">
        <v>标准型S4</v>
      </c>
      <c r="Z603" t="str">
        <v>标准型S3</v>
      </c>
      <c r="AA603" t="str">
        <v>标准型S2</v>
      </c>
      <c r="AB603" t="str">
        <v>大数据型D3</v>
      </c>
      <c r="AC603" t="str">
        <v>大数据型D2</v>
      </c>
      <c r="AD603" t="str">
        <v>大数据型D1</v>
      </c>
      <c r="AE603" t="str">
        <v>内存型MA2</v>
      </c>
      <c r="AF603" t="str">
        <v>内存型M6</v>
      </c>
      <c r="AG603" t="str">
        <v>内存型M5</v>
      </c>
      <c r="AH603" t="str">
        <v>内存型M4</v>
      </c>
      <c r="AI603" t="str">
        <v>内存型M3</v>
      </c>
      <c r="AJ603" t="str">
        <v>内存型M2</v>
      </c>
      <c r="AK603" t="str">
        <v>GPU计算型GN7</v>
      </c>
    </row>
    <row r="604" spans="1:39">
      <c r="A604" t="s">
        <v>66</v>
      </c>
      <c r="B604" t="s">
        <v>11</v>
      </c>
      <c r="C604" s="21" t="s">
        <v>3734</v>
      </c>
      <c r="D604" s="21"/>
      <c r="E604" s="21">
        <v>256</v>
      </c>
      <c r="F604" s="21" t="str">
        <f t="shared" si="9"/>
        <v>选规格!$L$604#</v>
      </c>
      <c r="G604" s="21" t="str" cm="1">
        <f t="array" ref="G604">_xlfn.LET(_xlpm.x, L605,
         _xlpm.cellAddress, "【 选规格!" &amp; ADDRESS(ROW(选规格[[#This Row],[自检]]),COLUMN(选规格[[#This Row],[自检]])) &amp; "】",
         _xlfn.IFS(ISBLANK(_xlpm.x),   "error:右侧选项不足:" &amp;  _xlpm.cellAddress,
               ISERROR(_xlpm.x),   "error:右侧选项执行失败:" &amp; _xlpm.cellAddress,
               TRUE,             "ok")
)</f>
        <v>ok</v>
      </c>
      <c r="L604" t="str" cm="1">
        <f t="array" ref="L604:AE604">IFERROR(_xlfn._xlws.SORT(
    _xlfn.UNIQUE(
        TRANSPOSE(
            _xlfn.FILTERXML("&lt;select&gt;&lt;x&gt;"&amp;SUBSTITUTE(选规格[[#This Row],[规格选项表]],",","&lt;/x&gt;&lt;x&gt;") &amp;"&lt;/x&gt;&lt;/select&gt;","//x")
        )
    )
),"无合适【规格】选项,请清除【CPU】或【内存】后再试")</f>
        <v>高IO型IT5</v>
      </c>
      <c r="M604" t="str">
        <v>高IO型IT3</v>
      </c>
      <c r="N604" t="str">
        <v>高IO型I3</v>
      </c>
      <c r="O604" t="str">
        <v>计算型C5</v>
      </c>
      <c r="P604" t="str">
        <v>标准网络优化型SN3ne</v>
      </c>
      <c r="Q604" t="str">
        <v>标准型SA3</v>
      </c>
      <c r="R604" t="str">
        <v>标准型SA2</v>
      </c>
      <c r="S604" t="str">
        <v>标准型SA1</v>
      </c>
      <c r="T604" t="str">
        <v>标准型S6</v>
      </c>
      <c r="U604" t="str">
        <v>标准型S5</v>
      </c>
      <c r="V604" t="str">
        <v>标准型S4</v>
      </c>
      <c r="W604" t="str">
        <v>标准型S3</v>
      </c>
      <c r="X604" t="str">
        <v>大数据型D3</v>
      </c>
      <c r="Y604" t="str">
        <v>大数据型D2</v>
      </c>
      <c r="Z604" t="str">
        <v>内存型MA2</v>
      </c>
      <c r="AA604" t="str">
        <v>内存型M6</v>
      </c>
      <c r="AB604" t="str">
        <v>内存型M5</v>
      </c>
      <c r="AC604" t="str">
        <v>内存型M4</v>
      </c>
      <c r="AD604" t="str">
        <v>内存型M3</v>
      </c>
      <c r="AE604" t="str">
        <v>内存型M2</v>
      </c>
    </row>
    <row r="605" spans="1:39">
      <c r="A605" t="s">
        <v>66</v>
      </c>
      <c r="B605" t="s">
        <v>11</v>
      </c>
      <c r="C605" s="21" t="s">
        <v>3736</v>
      </c>
      <c r="D605" s="21"/>
      <c r="E605" s="21">
        <v>320</v>
      </c>
      <c r="F605" s="21" t="str">
        <f t="shared" si="9"/>
        <v>选规格!$L$605#</v>
      </c>
      <c r="G605" s="21" t="str" cm="1">
        <f t="array" ref="G605">_xlfn.LET(_xlpm.x, L606,
         _xlpm.cellAddress, "【 选规格!" &amp; ADDRESS(ROW(选规格[[#This Row],[自检]]),COLUMN(选规格[[#This Row],[自检]])) &amp; "】",
         _xlfn.IFS(ISBLANK(_xlpm.x),   "error:右侧选项不足:" &amp;  _xlpm.cellAddress,
               ISERROR(_xlpm.x),   "error:右侧选项执行失败:" &amp; _xlpm.cellAddress,
               TRUE,             "ok")
)</f>
        <v>ok</v>
      </c>
      <c r="L605" t="str" cm="1">
        <f t="array" ref="L605:W605">IFERROR(_xlfn._xlws.SORT(
    _xlfn.UNIQUE(
        TRANSPOSE(
            _xlfn.FILTERXML("&lt;select&gt;&lt;x&gt;"&amp;SUBSTITUTE(选规格[[#This Row],[规格选项表]],",","&lt;/x&gt;&lt;x&gt;") &amp;"&lt;/x&gt;&lt;/select&gt;","//x")
        )
    )
),"无合适【规格】选项,请清除【CPU】或【内存】后再试")</f>
        <v>高IO型IT5</v>
      </c>
      <c r="M605" t="str">
        <v>高IO型I3</v>
      </c>
      <c r="N605" t="str">
        <v>标准网络优化型SN3ne</v>
      </c>
      <c r="O605" t="str">
        <v>标准型SA3</v>
      </c>
      <c r="P605" t="str">
        <v>标准型SA2</v>
      </c>
      <c r="Q605" t="str">
        <v>标准型S4</v>
      </c>
      <c r="R605" t="str">
        <v>标准型S3</v>
      </c>
      <c r="S605" t="str">
        <v>大数据型D3</v>
      </c>
      <c r="T605" t="str">
        <v>大数据型D2</v>
      </c>
      <c r="U605" t="str">
        <v>GPU计算型GN7</v>
      </c>
      <c r="V605" t="str">
        <v>GPU计算型GN10Xp</v>
      </c>
      <c r="W605" t="str">
        <v>GPU计算型GN10X</v>
      </c>
    </row>
    <row r="606" spans="1:39">
      <c r="A606" t="s">
        <v>66</v>
      </c>
      <c r="B606" t="s">
        <v>11</v>
      </c>
      <c r="C606" s="21" t="s">
        <v>3738</v>
      </c>
      <c r="D606" s="21"/>
      <c r="E606" s="21">
        <v>32</v>
      </c>
      <c r="F606" s="21" t="str">
        <f t="shared" si="9"/>
        <v>选规格!$L$606#</v>
      </c>
      <c r="G606" s="21" t="str" cm="1">
        <f t="array" ref="G606">_xlfn.LET(_xlpm.x, L607,
         _xlpm.cellAddress, "【 选规格!" &amp; ADDRESS(ROW(选规格[[#This Row],[自检]]),COLUMN(选规格[[#This Row],[自检]])) &amp; "】",
         _xlfn.IFS(ISBLANK(_xlpm.x),   "error:右侧选项不足:" &amp;  _xlpm.cellAddress,
               ISERROR(_xlpm.x),   "error:右侧选项执行失败:" &amp; _xlpm.cellAddress,
               TRUE,             "ok")
)</f>
        <v>ok</v>
      </c>
      <c r="L606" t="str" cm="1">
        <f t="array" ref="L606:AK606">IFERROR(_xlfn._xlws.SORT(
    _xlfn.UNIQUE(
        TRANSPOSE(
            _xlfn.FILTERXML("&lt;select&gt;&lt;x&gt;"&amp;SUBSTITUTE(选规格[[#This Row],[规格选项表]],",","&lt;/x&gt;&lt;x&gt;") &amp;"&lt;/x&gt;&lt;/select&gt;","//x")
        )
    )
),"无合适【规格】选项,请清除【CPU】或【内存】后再试")</f>
        <v>高IO型I3</v>
      </c>
      <c r="M606" t="str">
        <v>计算网络增强型CN3</v>
      </c>
      <c r="N606" t="str">
        <v>计算型C5</v>
      </c>
      <c r="O606" t="str">
        <v>计算型C4</v>
      </c>
      <c r="P606" t="str">
        <v>计算型C3</v>
      </c>
      <c r="Q606" t="str">
        <v>计算型C2</v>
      </c>
      <c r="R606" t="str">
        <v>标准网络优化型SN3ne</v>
      </c>
      <c r="S606" t="str">
        <v>标准存储增强型S5se</v>
      </c>
      <c r="T606" t="str">
        <v>标准型SA3</v>
      </c>
      <c r="U606" t="str">
        <v>标准型SA2</v>
      </c>
      <c r="V606" t="str">
        <v>标准型SA1</v>
      </c>
      <c r="W606" t="str">
        <v>标准型S6</v>
      </c>
      <c r="X606" t="str">
        <v>标准型S5</v>
      </c>
      <c r="Y606" t="str">
        <v>标准型S4</v>
      </c>
      <c r="Z606" t="str">
        <v>标准型S3</v>
      </c>
      <c r="AA606" t="str">
        <v>标准型S2</v>
      </c>
      <c r="AB606" t="str">
        <v>大数据型D3</v>
      </c>
      <c r="AC606" t="str">
        <v>大数据型D2</v>
      </c>
      <c r="AD606" t="str">
        <v>大数据型D1</v>
      </c>
      <c r="AE606" t="str">
        <v>内存型MA2</v>
      </c>
      <c r="AF606" t="str">
        <v>内存型M6</v>
      </c>
      <c r="AG606" t="str">
        <v>内存型M5</v>
      </c>
      <c r="AH606" t="str">
        <v>内存型M4</v>
      </c>
      <c r="AI606" t="str">
        <v>内存型M3</v>
      </c>
      <c r="AJ606" t="str">
        <v>内存型M2</v>
      </c>
      <c r="AK606" t="str">
        <v>GPU计算型GN7</v>
      </c>
    </row>
    <row r="607" spans="1:39">
      <c r="A607" t="s">
        <v>66</v>
      </c>
      <c r="B607" t="s">
        <v>11</v>
      </c>
      <c r="C607" s="21" t="s">
        <v>3739</v>
      </c>
      <c r="D607" s="21"/>
      <c r="E607" s="21">
        <v>96</v>
      </c>
      <c r="F607" s="21" t="str">
        <f t="shared" si="9"/>
        <v>选规格!$L$607#</v>
      </c>
      <c r="G607" s="21" t="str" cm="1">
        <f t="array" ref="G607">_xlfn.LET(_xlpm.x, L608,
         _xlpm.cellAddress, "【 选规格!" &amp; ADDRESS(ROW(选规格[[#This Row],[自检]]),COLUMN(选规格[[#This Row],[自检]])) &amp; "】",
         _xlfn.IFS(ISBLANK(_xlpm.x),   "error:右侧选项不足:" &amp;  _xlpm.cellAddress,
               ISERROR(_xlpm.x),   "error:右侧选项执行失败:" &amp; _xlpm.cellAddress,
               TRUE,             "ok")
)</f>
        <v>ok</v>
      </c>
      <c r="L607" t="str" cm="1">
        <f t="array" ref="L607:AC607">IFERROR(_xlfn._xlws.SORT(
    _xlfn.UNIQUE(
        TRANSPOSE(
            _xlfn.FILTERXML("&lt;select&gt;&lt;x&gt;"&amp;SUBSTITUTE(选规格[[#This Row],[规格选项表]],",","&lt;/x&gt;&lt;x&gt;") &amp;"&lt;/x&gt;&lt;/select&gt;","//x")
        )
    )
),"无合适【规格】选项,请清除【CPU】或【内存】后再试")</f>
        <v>高IO型I3</v>
      </c>
      <c r="M607" t="str">
        <v>计算型C5</v>
      </c>
      <c r="N607" t="str">
        <v>计算型C2</v>
      </c>
      <c r="O607" t="str">
        <v>标准网络优化型SN3ne</v>
      </c>
      <c r="P607" t="str">
        <v>标准型SA3</v>
      </c>
      <c r="Q607" t="str">
        <v>标准型SA2</v>
      </c>
      <c r="R607" t="str">
        <v>标准型S6</v>
      </c>
      <c r="S607" t="str">
        <v>标准型S5</v>
      </c>
      <c r="T607" t="str">
        <v>标准型S4</v>
      </c>
      <c r="U607" t="str">
        <v>标准型S3</v>
      </c>
      <c r="V607" t="str">
        <v>标准型S2</v>
      </c>
      <c r="W607" t="str">
        <v>大数据型D2</v>
      </c>
      <c r="X607" t="str">
        <v>大数据型D1</v>
      </c>
      <c r="Y607" t="str">
        <v>内存型M5</v>
      </c>
      <c r="Z607" t="str">
        <v>内存型M4</v>
      </c>
      <c r="AA607" t="str">
        <v>内存型M3</v>
      </c>
      <c r="AB607" t="str">
        <v>内存型M2</v>
      </c>
      <c r="AC607" t="str">
        <v>GPU计算型GT4</v>
      </c>
    </row>
    <row r="608" spans="1:39">
      <c r="A608" t="s">
        <v>66</v>
      </c>
      <c r="B608" t="s">
        <v>11</v>
      </c>
      <c r="C608" s="21" t="s">
        <v>3740</v>
      </c>
      <c r="D608" s="21"/>
      <c r="E608" s="21">
        <v>8</v>
      </c>
      <c r="F608" s="21" t="str">
        <f t="shared" si="9"/>
        <v>选规格!$L$608#</v>
      </c>
      <c r="G608" s="21" t="str" cm="1">
        <f t="array" ref="G608">_xlfn.LET(_xlpm.x, L609,
         _xlpm.cellAddress, "【 选规格!" &amp; ADDRESS(ROW(选规格[[#This Row],[自检]]),COLUMN(选规格[[#This Row],[自检]])) &amp; "】",
         _xlfn.IFS(ISBLANK(_xlpm.x),   "error:右侧选项不足:" &amp;  _xlpm.cellAddress,
               ISERROR(_xlpm.x),   "error:右侧选项执行失败:" &amp; _xlpm.cellAddress,
               TRUE,             "ok")
)</f>
        <v>ok</v>
      </c>
      <c r="L608" t="str" cm="1">
        <f t="array" ref="L608:AE608">IFERROR(_xlfn._xlws.SORT(
    _xlfn.UNIQUE(
        TRANSPOSE(
            _xlfn.FILTERXML("&lt;select&gt;&lt;x&gt;"&amp;SUBSTITUTE(选规格[[#This Row],[规格选项表]],",","&lt;/x&gt;&lt;x&gt;") &amp;"&lt;/x&gt;&lt;/select&gt;","//x")
        )
    )
),"无合适【规格】选项,请清除【CPU】或【内存】后再试")</f>
        <v>计算网络增强型CN3</v>
      </c>
      <c r="M608" t="str">
        <v>计算型C5</v>
      </c>
      <c r="N608" t="str">
        <v>计算型C4</v>
      </c>
      <c r="O608" t="str">
        <v>计算型C3</v>
      </c>
      <c r="P608" t="str">
        <v>计算型C2</v>
      </c>
      <c r="Q608" t="str">
        <v>标准网络优化型SN3ne</v>
      </c>
      <c r="R608" t="str">
        <v>标准型SA3</v>
      </c>
      <c r="S608" t="str">
        <v>标准型SA2</v>
      </c>
      <c r="T608" t="str">
        <v>标准型SA1</v>
      </c>
      <c r="U608" t="str">
        <v>标准型S6</v>
      </c>
      <c r="V608" t="str">
        <v>标准型S5</v>
      </c>
      <c r="W608" t="str">
        <v>标准型S4</v>
      </c>
      <c r="X608" t="str">
        <v>标准型S3</v>
      </c>
      <c r="Y608" t="str">
        <v>标准型S2</v>
      </c>
      <c r="Z608" t="str">
        <v>内存型MA2</v>
      </c>
      <c r="AA608" t="str">
        <v>内存型M6</v>
      </c>
      <c r="AB608" t="str">
        <v>内存型M5</v>
      </c>
      <c r="AC608" t="str">
        <v>内存型M4</v>
      </c>
      <c r="AD608" t="str">
        <v>内存型M3</v>
      </c>
      <c r="AE608" t="str">
        <v>内存型M2</v>
      </c>
    </row>
    <row r="609" spans="1:30">
      <c r="A609" t="s">
        <v>66</v>
      </c>
      <c r="B609" t="s">
        <v>11</v>
      </c>
      <c r="C609" s="21" t="s">
        <v>3741</v>
      </c>
      <c r="D609" s="21"/>
      <c r="E609" s="21">
        <v>16</v>
      </c>
      <c r="F609" s="21" t="str">
        <f t="shared" si="9"/>
        <v>选规格!$L$609#</v>
      </c>
      <c r="G609" s="21" t="str" cm="1">
        <f t="array" ref="G609">_xlfn.LET(_xlpm.x, L610,
         _xlpm.cellAddress, "【 选规格!" &amp; ADDRESS(ROW(选规格[[#This Row],[自检]]),COLUMN(选规格[[#This Row],[自检]])) &amp; "】",
         _xlfn.IFS(ISBLANK(_xlpm.x),   "error:右侧选项不足:" &amp;  _xlpm.cellAddress,
               ISERROR(_xlpm.x),   "error:右侧选项执行失败:" &amp; _xlpm.cellAddress,
               TRUE,             "ok")
)</f>
        <v>ok</v>
      </c>
      <c r="L609" t="str" cm="1">
        <f t="array" ref="L609:AD609">IFERROR(_xlfn._xlws.SORT(
    _xlfn.UNIQUE(
        TRANSPOSE(
            _xlfn.FILTERXML("&lt;select&gt;&lt;x&gt;"&amp;SUBSTITUTE(选规格[[#This Row],[规格选项表]],",","&lt;/x&gt;&lt;x&gt;") &amp;"&lt;/x&gt;&lt;/select&gt;","//x")
        )
    )
),"无合适【规格】选项,请清除【CPU】或【内存】后再试")</f>
        <v>计算网络增强型CN3</v>
      </c>
      <c r="M609" t="str">
        <v>计算型C5</v>
      </c>
      <c r="N609" t="str">
        <v>计算型C4</v>
      </c>
      <c r="O609" t="str">
        <v>计算型C3</v>
      </c>
      <c r="P609" t="str">
        <v>计算型C2</v>
      </c>
      <c r="Q609" t="str">
        <v>标准网络优化型SN3ne</v>
      </c>
      <c r="R609" t="str">
        <v>标准存储增强型S5se</v>
      </c>
      <c r="S609" t="str">
        <v>标准型SA3</v>
      </c>
      <c r="T609" t="str">
        <v>标准型SA2</v>
      </c>
      <c r="U609" t="str">
        <v>标准型SA1</v>
      </c>
      <c r="V609" t="str">
        <v>标准型S6</v>
      </c>
      <c r="W609" t="str">
        <v>标准型S5</v>
      </c>
      <c r="X609" t="str">
        <v>标准型S4</v>
      </c>
      <c r="Y609" t="str">
        <v>标准型S3</v>
      </c>
      <c r="Z609" t="str">
        <v>标准型S2</v>
      </c>
      <c r="AA609" t="str">
        <v>内存型M5</v>
      </c>
      <c r="AB609" t="str">
        <v>内存型M4</v>
      </c>
      <c r="AC609" t="str">
        <v>内存型M3</v>
      </c>
      <c r="AD609" t="str">
        <v>内存型M2</v>
      </c>
    </row>
    <row r="610" spans="1:30">
      <c r="A610" t="s">
        <v>66</v>
      </c>
      <c r="B610" t="s">
        <v>11</v>
      </c>
      <c r="C610" s="21" t="s">
        <v>3585</v>
      </c>
      <c r="D610" s="21"/>
      <c r="E610" s="21">
        <v>4</v>
      </c>
      <c r="F610" s="21" t="str">
        <f t="shared" si="9"/>
        <v>选规格!$L$610#</v>
      </c>
      <c r="G610" s="21" t="str" cm="1">
        <f t="array" ref="G610">_xlfn.LET(_xlpm.x, L611,
         _xlpm.cellAddress, "【 选规格!" &amp; ADDRESS(ROW(选规格[[#This Row],[自检]]),COLUMN(选规格[[#This Row],[自检]])) &amp; "】",
         _xlfn.IFS(ISBLANK(_xlpm.x),   "error:右侧选项不足:" &amp;  _xlpm.cellAddress,
               ISERROR(_xlpm.x),   "error:右侧选项执行失败:" &amp; _xlpm.cellAddress,
               TRUE,             "ok")
)</f>
        <v>ok</v>
      </c>
      <c r="L610" t="str" cm="1">
        <f t="array" ref="L610:V610">IFERROR(_xlfn._xlws.SORT(
    _xlfn.UNIQUE(
        TRANSPOSE(
            _xlfn.FILTERXML("&lt;select&gt;&lt;x&gt;"&amp;SUBSTITUTE(选规格[[#This Row],[规格选项表]],",","&lt;/x&gt;&lt;x&gt;") &amp;"&lt;/x&gt;&lt;/select&gt;","//x")
        )
    )
),"无合适【规格】选项,请清除【CPU】或【内存】后再试")</f>
        <v>计算型C5</v>
      </c>
      <c r="M610" t="str">
        <v>计算型C4</v>
      </c>
      <c r="N610" t="str">
        <v>标准网络优化型SN3ne</v>
      </c>
      <c r="O610" t="str">
        <v>标准型SA3</v>
      </c>
      <c r="P610" t="str">
        <v>标准型SA2</v>
      </c>
      <c r="Q610" t="str">
        <v>标准型SA1</v>
      </c>
      <c r="R610" t="str">
        <v>标准型S6</v>
      </c>
      <c r="S610" t="str">
        <v>标准型S5</v>
      </c>
      <c r="T610" t="str">
        <v>标准型S4</v>
      </c>
      <c r="U610" t="str">
        <v>标准型S3</v>
      </c>
      <c r="V610" t="str">
        <v>标准型S2</v>
      </c>
    </row>
    <row r="611" spans="1:30">
      <c r="A611" t="s">
        <v>66</v>
      </c>
      <c r="B611" t="s">
        <v>11</v>
      </c>
      <c r="C611" s="21" t="s">
        <v>3743</v>
      </c>
      <c r="D611" s="21"/>
      <c r="E611" s="21">
        <v>192</v>
      </c>
      <c r="F611" s="21" t="str">
        <f t="shared" si="9"/>
        <v>选规格!$L$611#</v>
      </c>
      <c r="G611" s="21" t="str" cm="1">
        <f t="array" ref="G611">_xlfn.LET(_xlpm.x, L612,
         _xlpm.cellAddress, "【 选规格!" &amp; ADDRESS(ROW(选规格[[#This Row],[自检]]),COLUMN(选规格[[#This Row],[自检]])) &amp; "】",
         _xlfn.IFS(ISBLANK(_xlpm.x),   "error:右侧选项不足:" &amp;  _xlpm.cellAddress,
               ISERROR(_xlpm.x),   "error:右侧选项执行失败:" &amp; _xlpm.cellAddress,
               TRUE,             "ok")
)</f>
        <v>ok</v>
      </c>
      <c r="L611" t="str" cm="1">
        <f t="array" ref="L611:Y611">IFERROR(_xlfn._xlws.SORT(
    _xlfn.UNIQUE(
        TRANSPOSE(
            _xlfn.FILTERXML("&lt;select&gt;&lt;x&gt;"&amp;SUBSTITUTE(选规格[[#This Row],[规格选项表]],",","&lt;/x&gt;&lt;x&gt;") &amp;"&lt;/x&gt;&lt;/select&gt;","//x")
        )
    )
),"无合适【规格】选项,请清除【CPU】或【内存】后再试")</f>
        <v>计算型C5</v>
      </c>
      <c r="M611" t="str">
        <v>标准网络优化型SN3ne</v>
      </c>
      <c r="N611" t="str">
        <v>标准型SA3</v>
      </c>
      <c r="O611" t="str">
        <v>标准型SA2</v>
      </c>
      <c r="P611" t="str">
        <v>标准型S6</v>
      </c>
      <c r="Q611" t="str">
        <v>标准型S5</v>
      </c>
      <c r="R611" t="str">
        <v>标准型S4</v>
      </c>
      <c r="S611" t="str">
        <v>标准型S3</v>
      </c>
      <c r="T611" t="str">
        <v>大数据型黑石物理服务器BMD3s</v>
      </c>
      <c r="U611" t="str">
        <v>大数据型D2</v>
      </c>
      <c r="V611" t="str">
        <v>内存型M4</v>
      </c>
      <c r="W611" t="str">
        <v>内存型M3</v>
      </c>
      <c r="X611" t="str">
        <v>内存型M2</v>
      </c>
      <c r="Y611" t="str">
        <v>GPU计算型GT4</v>
      </c>
    </row>
    <row r="612" spans="1:30">
      <c r="A612" t="s">
        <v>66</v>
      </c>
      <c r="B612" t="s">
        <v>11</v>
      </c>
      <c r="C612" s="21" t="s">
        <v>2221</v>
      </c>
      <c r="D612" s="21"/>
      <c r="E612" s="21">
        <v>184</v>
      </c>
      <c r="F612" s="21" t="str">
        <f t="shared" si="9"/>
        <v>选规格!$L$612#</v>
      </c>
      <c r="G612" s="21" t="str" cm="1">
        <f t="array" ref="G612">_xlfn.LET(_xlpm.x, L613,
         _xlpm.cellAddress, "【 选规格!" &amp; ADDRESS(ROW(选规格[[#This Row],[自检]]),COLUMN(选规格[[#This Row],[自检]])) &amp; "】",
         _xlfn.IFS(ISBLANK(_xlpm.x),   "error:右侧选项不足:" &amp;  _xlpm.cellAddress,
               ISERROR(_xlpm.x),   "error:右侧选项执行失败:" &amp; _xlpm.cellAddress,
               TRUE,             "ok")
)</f>
        <v>ok</v>
      </c>
      <c r="L612" t="str" cm="1">
        <f t="array" ref="L612">IFERROR(_xlfn._xlws.SORT(
    _xlfn.UNIQUE(
        TRANSPOSE(
            _xlfn.FILTERXML("&lt;select&gt;&lt;x&gt;"&amp;SUBSTITUTE(选规格[[#This Row],[规格选项表]],",","&lt;/x&gt;&lt;x&gt;") &amp;"&lt;/x&gt;&lt;/select&gt;","//x")
        )
    )
),"无合适【规格】选项,请清除【CPU】或【内存】后再试")</f>
        <v>计算型C5</v>
      </c>
    </row>
    <row r="613" spans="1:30">
      <c r="A613" t="s">
        <v>66</v>
      </c>
      <c r="B613" t="s">
        <v>11</v>
      </c>
      <c r="C613" s="21" t="s">
        <v>2221</v>
      </c>
      <c r="D613" s="21"/>
      <c r="E613" s="21">
        <v>368</v>
      </c>
      <c r="F613" s="21" t="str">
        <f t="shared" si="9"/>
        <v>选规格!$L$613#</v>
      </c>
      <c r="G613" s="21" t="str" cm="1">
        <f t="array" ref="G613">_xlfn.LET(_xlpm.x, L614,
         _xlpm.cellAddress, "【 选规格!" &amp; ADDRESS(ROW(选规格[[#This Row],[自检]]),COLUMN(选规格[[#This Row],[自检]])) &amp; "】",
         _xlfn.IFS(ISBLANK(_xlpm.x),   "error:右侧选项不足:" &amp;  _xlpm.cellAddress,
               ISERROR(_xlpm.x),   "error:右侧选项执行失败:" &amp; _xlpm.cellAddress,
               TRUE,             "ok")
)</f>
        <v>ok</v>
      </c>
      <c r="L613" t="str" cm="1">
        <f t="array" ref="L613">IFERROR(_xlfn._xlws.SORT(
    _xlfn.UNIQUE(
        TRANSPOSE(
            _xlfn.FILTERXML("&lt;select&gt;&lt;x&gt;"&amp;SUBSTITUTE(选规格[[#This Row],[规格选项表]],",","&lt;/x&gt;&lt;x&gt;") &amp;"&lt;/x&gt;&lt;/select&gt;","//x")
        )
    )
),"无合适【规格】选项,请清除【CPU】或【内存】后再试")</f>
        <v>计算型C5</v>
      </c>
    </row>
    <row r="614" spans="1:30">
      <c r="A614" t="s">
        <v>66</v>
      </c>
      <c r="B614" t="s">
        <v>11</v>
      </c>
      <c r="C614" s="21" t="s">
        <v>2236</v>
      </c>
      <c r="D614" s="21"/>
      <c r="E614" s="21">
        <v>174</v>
      </c>
      <c r="F614" s="21" t="str">
        <f t="shared" si="9"/>
        <v>选规格!$L$614#</v>
      </c>
      <c r="G614" s="21" t="str" cm="1">
        <f t="array" ref="G614">_xlfn.LET(_xlpm.x, L615,
         _xlpm.cellAddress, "【 选规格!" &amp; ADDRESS(ROW(选规格[[#This Row],[自检]]),COLUMN(选规格[[#This Row],[自检]])) &amp; "】",
         _xlfn.IFS(ISBLANK(_xlpm.x),   "error:右侧选项不足:" &amp;  _xlpm.cellAddress,
               ISERROR(_xlpm.x),   "error:右侧选项执行失败:" &amp; _xlpm.cellAddress,
               TRUE,             "ok")
)</f>
        <v>ok</v>
      </c>
      <c r="L614" t="str" cm="1">
        <f t="array" ref="L614">IFERROR(_xlfn._xlws.SORT(
    _xlfn.UNIQUE(
        TRANSPOSE(
            _xlfn.FILTERXML("&lt;select&gt;&lt;x&gt;"&amp;SUBSTITUTE(选规格[[#This Row],[规格选项表]],",","&lt;/x&gt;&lt;x&gt;") &amp;"&lt;/x&gt;&lt;/select&gt;","//x")
        )
    )
),"无合适【规格】选项,请清除【CPU】或【内存】后再试")</f>
        <v>计算型C4</v>
      </c>
    </row>
    <row r="615" spans="1:30">
      <c r="A615" t="s">
        <v>66</v>
      </c>
      <c r="B615" t="s">
        <v>11</v>
      </c>
      <c r="C615" s="21" t="s">
        <v>2236</v>
      </c>
      <c r="D615" s="21"/>
      <c r="E615" s="21">
        <v>348</v>
      </c>
      <c r="F615" s="21" t="str">
        <f t="shared" si="9"/>
        <v>选规格!$L$615#</v>
      </c>
      <c r="G615" s="21" t="str" cm="1">
        <f t="array" ref="G615">_xlfn.LET(_xlpm.x, L616,
         _xlpm.cellAddress, "【 选规格!" &amp; ADDRESS(ROW(选规格[[#This Row],[自检]]),COLUMN(选规格[[#This Row],[自检]])) &amp; "】",
         _xlfn.IFS(ISBLANK(_xlpm.x),   "error:右侧选项不足:" &amp;  _xlpm.cellAddress,
               ISERROR(_xlpm.x),   "error:右侧选项执行失败:" &amp; _xlpm.cellAddress,
               TRUE,             "ok")
)</f>
        <v>ok</v>
      </c>
      <c r="L615" t="str" cm="1">
        <f t="array" ref="L615">IFERROR(_xlfn._xlws.SORT(
    _xlfn.UNIQUE(
        TRANSPOSE(
            _xlfn.FILTERXML("&lt;select&gt;&lt;x&gt;"&amp;SUBSTITUTE(选规格[[#This Row],[规格选项表]],",","&lt;/x&gt;&lt;x&gt;") &amp;"&lt;/x&gt;&lt;/select&gt;","//x")
        )
    )
),"无合适【规格】选项,请清除【CPU】或【内存】后再试")</f>
        <v>计算型C4</v>
      </c>
    </row>
    <row r="616" spans="1:30">
      <c r="A616" t="s">
        <v>66</v>
      </c>
      <c r="B616" t="s">
        <v>11</v>
      </c>
      <c r="C616" s="21" t="s">
        <v>3590</v>
      </c>
      <c r="D616" s="21"/>
      <c r="E616" s="21">
        <v>2</v>
      </c>
      <c r="F616" s="21" t="str">
        <f t="shared" si="9"/>
        <v>选规格!$L$616#</v>
      </c>
      <c r="G616" s="21" t="str" cm="1">
        <f t="array" ref="G616">_xlfn.LET(_xlpm.x, L617,
         _xlpm.cellAddress, "【 选规格!" &amp; ADDRESS(ROW(选规格[[#This Row],[自检]]),COLUMN(选规格[[#This Row],[自检]])) &amp; "】",
         _xlfn.IFS(ISBLANK(_xlpm.x),   "error:右侧选项不足:" &amp;  _xlpm.cellAddress,
               ISERROR(_xlpm.x),   "error:右侧选项执行失败:" &amp; _xlpm.cellAddress,
               TRUE,             "ok")
)</f>
        <v>ok</v>
      </c>
      <c r="L616" t="str" cm="1">
        <f t="array" ref="L616:T616">IFERROR(_xlfn._xlws.SORT(
    _xlfn.UNIQUE(
        TRANSPOSE(
            _xlfn.FILTERXML("&lt;select&gt;&lt;x&gt;"&amp;SUBSTITUTE(选规格[[#This Row],[规格选项表]],",","&lt;/x&gt;&lt;x&gt;") &amp;"&lt;/x&gt;&lt;/select&gt;","//x")
        )
    )
),"无合适【规格】选项,请清除【CPU】或【内存】后再试")</f>
        <v>标准网络优化型SN3ne</v>
      </c>
      <c r="M616" t="str">
        <v>标准型SA3</v>
      </c>
      <c r="N616" t="str">
        <v>标准型SA2</v>
      </c>
      <c r="O616" t="str">
        <v>标准型SA1</v>
      </c>
      <c r="P616" t="str">
        <v>标准型S6</v>
      </c>
      <c r="Q616" t="str">
        <v>标准型S5</v>
      </c>
      <c r="R616" t="str">
        <v>标准型S4</v>
      </c>
      <c r="S616" t="str">
        <v>标准型S3</v>
      </c>
      <c r="T616" t="str">
        <v>标准型S2</v>
      </c>
    </row>
    <row r="617" spans="1:30">
      <c r="A617" t="s">
        <v>66</v>
      </c>
      <c r="B617" t="s">
        <v>11</v>
      </c>
      <c r="C617" s="21" t="s">
        <v>3591</v>
      </c>
      <c r="D617" s="21"/>
      <c r="E617" s="21">
        <v>24</v>
      </c>
      <c r="F617" s="21" t="str">
        <f t="shared" si="9"/>
        <v>选规格!$L$617#</v>
      </c>
      <c r="G617" s="21" t="str" cm="1">
        <f t="array" ref="G617">_xlfn.LET(_xlpm.x, L618,
         _xlpm.cellAddress, "【 选规格!" &amp; ADDRESS(ROW(选规格[[#This Row],[自检]]),COLUMN(选规格[[#This Row],[自检]])) &amp; "】",
         _xlfn.IFS(ISBLANK(_xlpm.x),   "error:右侧选项不足:" &amp;  _xlpm.cellAddress,
               ISERROR(_xlpm.x),   "error:右侧选项执行失败:" &amp; _xlpm.cellAddress,
               TRUE,             "ok")
)</f>
        <v>ok</v>
      </c>
      <c r="L617" t="str" cm="1">
        <f t="array" ref="L617:N617">IFERROR(_xlfn._xlws.SORT(
    _xlfn.UNIQUE(
        TRANSPOSE(
            _xlfn.FILTERXML("&lt;select&gt;&lt;x&gt;"&amp;SUBSTITUTE(选规格[[#This Row],[规格选项表]],",","&lt;/x&gt;&lt;x&gt;") &amp;"&lt;/x&gt;&lt;/select&gt;","//x")
        )
    )
),"无合适【规格】选项,请清除【CPU】或【内存】后再试")</f>
        <v>标准网络优化型SN3ne</v>
      </c>
      <c r="M617" t="str">
        <v>标准型S3</v>
      </c>
      <c r="N617" t="str">
        <v>标准型S2</v>
      </c>
    </row>
    <row r="618" spans="1:30">
      <c r="A618" t="s">
        <v>66</v>
      </c>
      <c r="B618" t="s">
        <v>11</v>
      </c>
      <c r="C618" s="21" t="s">
        <v>3592</v>
      </c>
      <c r="D618" s="21"/>
      <c r="E618" s="21">
        <v>48</v>
      </c>
      <c r="F618" s="21" t="str">
        <f t="shared" si="9"/>
        <v>选规格!$L$618#</v>
      </c>
      <c r="G618" s="21" t="str" cm="1">
        <f t="array" ref="G618">_xlfn.LET(_xlpm.x, L619,
         _xlpm.cellAddress, "【 选规格!" &amp; ADDRESS(ROW(选规格[[#This Row],[自检]]),COLUMN(选规格[[#This Row],[自检]])) &amp; "】",
         _xlfn.IFS(ISBLANK(_xlpm.x),   "error:右侧选项不足:" &amp;  _xlpm.cellAddress,
               ISERROR(_xlpm.x),   "error:右侧选项执行失败:" &amp; _xlpm.cellAddress,
               TRUE,             "ok")
)</f>
        <v>ok</v>
      </c>
      <c r="L618" t="str" cm="1">
        <f t="array" ref="L618:P618">IFERROR(_xlfn._xlws.SORT(
    _xlfn.UNIQUE(
        TRANSPOSE(
            _xlfn.FILTERXML("&lt;select&gt;&lt;x&gt;"&amp;SUBSTITUTE(选规格[[#This Row],[规格选项表]],",","&lt;/x&gt;&lt;x&gt;") &amp;"&lt;/x&gt;&lt;/select&gt;","//x")
        )
    )
),"无合适【规格】选项,请清除【CPU】或【内存】后再试")</f>
        <v>标准网络优化型SN3ne</v>
      </c>
      <c r="M618" t="str">
        <v>标准型S5</v>
      </c>
      <c r="N618" t="str">
        <v>标准型S4</v>
      </c>
      <c r="O618" t="str">
        <v>标准型S3</v>
      </c>
      <c r="P618" t="str">
        <v>标准型S2</v>
      </c>
    </row>
    <row r="619" spans="1:30">
      <c r="A619" t="s">
        <v>66</v>
      </c>
      <c r="B619" t="s">
        <v>11</v>
      </c>
      <c r="C619" s="21" t="s">
        <v>3520</v>
      </c>
      <c r="D619" s="21"/>
      <c r="E619" s="21">
        <v>288</v>
      </c>
      <c r="F619" s="21" t="str">
        <f t="shared" si="9"/>
        <v>选规格!$L$619#</v>
      </c>
      <c r="G619" s="21" t="str" cm="1">
        <f t="array" ref="G619">_xlfn.LET(_xlpm.x, L620,
         _xlpm.cellAddress, "【 选规格!" &amp; ADDRESS(ROW(选规格[[#This Row],[自检]]),COLUMN(选规格[[#This Row],[自检]])) &amp; "】",
         _xlfn.IFS(ISBLANK(_xlpm.x),   "error:右侧选项不足:" &amp;  _xlpm.cellAddress,
               ISERROR(_xlpm.x),   "error:右侧选项执行失败:" &amp; _xlpm.cellAddress,
               TRUE,             "ok")
)</f>
        <v>ok</v>
      </c>
      <c r="L619" t="str" cm="1">
        <f t="array" ref="L619:M619">IFERROR(_xlfn._xlws.SORT(
    _xlfn.UNIQUE(
        TRANSPOSE(
            _xlfn.FILTERXML("&lt;select&gt;&lt;x&gt;"&amp;SUBSTITUTE(选规格[[#This Row],[规格选项表]],",","&lt;/x&gt;&lt;x&gt;") &amp;"&lt;/x&gt;&lt;/select&gt;","//x")
        )
    )
),"无合适【规格】选项,请清除【CPU】或【内存】后再试")</f>
        <v>标准网络优化型SN3ne</v>
      </c>
      <c r="M619" t="str">
        <v>标准型S4</v>
      </c>
    </row>
    <row r="620" spans="1:30">
      <c r="A620" t="s">
        <v>66</v>
      </c>
      <c r="B620" t="s">
        <v>11</v>
      </c>
      <c r="C620" s="21" t="s">
        <v>2282</v>
      </c>
      <c r="D620" s="21"/>
      <c r="E620" s="21">
        <v>316</v>
      </c>
      <c r="F620" s="21" t="str">
        <f t="shared" si="9"/>
        <v>选规格!$L$620#</v>
      </c>
      <c r="G620" s="21" t="str" cm="1">
        <f t="array" ref="G620">_xlfn.LET(_xlpm.x, L621,
         _xlpm.cellAddress, "【 选规格!" &amp; ADDRESS(ROW(选规格[[#This Row],[自检]]),COLUMN(选规格[[#This Row],[自检]])) &amp; "】",
         _xlfn.IFS(ISBLANK(_xlpm.x),   "error:右侧选项不足:" &amp;  _xlpm.cellAddress,
               ISERROR(_xlpm.x),   "error:右侧选项执行失败:" &amp; _xlpm.cellAddress,
               TRUE,             "ok")
)</f>
        <v>ok</v>
      </c>
      <c r="L620" t="str" cm="1">
        <f t="array" ref="L620">IFERROR(_xlfn._xlws.SORT(
    _xlfn.UNIQUE(
        TRANSPOSE(
            _xlfn.FILTERXML("&lt;select&gt;&lt;x&gt;"&amp;SUBSTITUTE(选规格[[#This Row],[规格选项表]],",","&lt;/x&gt;&lt;x&gt;") &amp;"&lt;/x&gt;&lt;/select&gt;","//x")
        )
    )
),"无合适【规格】选项,请清除【CPU】或【内存】后再试")</f>
        <v>标准存储增强型S5se</v>
      </c>
    </row>
    <row r="621" spans="1:30">
      <c r="A621" t="s">
        <v>66</v>
      </c>
      <c r="B621" t="s">
        <v>11</v>
      </c>
      <c r="C621" s="21" t="s">
        <v>3593</v>
      </c>
      <c r="D621" s="21"/>
      <c r="E621" s="21">
        <v>1</v>
      </c>
      <c r="F621" s="21" t="str">
        <f t="shared" si="9"/>
        <v>选规格!$L$621#</v>
      </c>
      <c r="G621" s="21" t="str" cm="1">
        <f t="array" ref="G621">_xlfn.LET(_xlpm.x, L622,
         _xlpm.cellAddress, "【 选规格!" &amp; ADDRESS(ROW(选规格[[#This Row],[自检]]),COLUMN(选规格[[#This Row],[自检]])) &amp; "】",
         _xlfn.IFS(ISBLANK(_xlpm.x),   "error:右侧选项不足:" &amp;  _xlpm.cellAddress,
               ISERROR(_xlpm.x),   "error:右侧选项执行失败:" &amp; _xlpm.cellAddress,
               TRUE,             "ok")
)</f>
        <v>ok</v>
      </c>
      <c r="L621" t="str" cm="1">
        <f t="array" ref="L621:R621">IFERROR(_xlfn._xlws.SORT(
    _xlfn.UNIQUE(
        TRANSPOSE(
            _xlfn.FILTERXML("&lt;select&gt;&lt;x&gt;"&amp;SUBSTITUTE(选规格[[#This Row],[规格选项表]],",","&lt;/x&gt;&lt;x&gt;") &amp;"&lt;/x&gt;&lt;/select&gt;","//x")
        )
    )
),"无合适【规格】选项,请清除【CPU】或【内存】后再试")</f>
        <v>标准型SA3</v>
      </c>
      <c r="M621" t="str">
        <v>标准型SA2</v>
      </c>
      <c r="N621" t="str">
        <v>标准型SA1</v>
      </c>
      <c r="O621" t="str">
        <v>标准型S6</v>
      </c>
      <c r="P621" t="str">
        <v>标准型S4</v>
      </c>
      <c r="Q621" t="str">
        <v>标准型S3</v>
      </c>
      <c r="R621" t="str">
        <v>标准型S2</v>
      </c>
    </row>
    <row r="622" spans="1:30">
      <c r="A622" t="s">
        <v>66</v>
      </c>
      <c r="B622" t="s">
        <v>11</v>
      </c>
      <c r="C622" s="21" t="s">
        <v>3746</v>
      </c>
      <c r="D622" s="21"/>
      <c r="E622" s="21">
        <v>160</v>
      </c>
      <c r="F622" s="21" t="str">
        <f t="shared" si="9"/>
        <v>选规格!$L$622#</v>
      </c>
      <c r="G622" s="21" t="str" cm="1">
        <f t="array" ref="G622">_xlfn.LET(_xlpm.x, L623,
         _xlpm.cellAddress, "【 选规格!" &amp; ADDRESS(ROW(选规格[[#This Row],[自检]]),COLUMN(选规格[[#This Row],[自检]])) &amp; "】",
         _xlfn.IFS(ISBLANK(_xlpm.x),   "error:右侧选项不足:" &amp;  _xlpm.cellAddress,
               ISERROR(_xlpm.x),   "error:右侧选项执行失败:" &amp; _xlpm.cellAddress,
               TRUE,             "ok")
)</f>
        <v>ok</v>
      </c>
      <c r="L622" t="str" cm="1">
        <f t="array" ref="L622:Q622">IFERROR(_xlfn._xlws.SORT(
    _xlfn.UNIQUE(
        TRANSPOSE(
            _xlfn.FILTERXML("&lt;select&gt;&lt;x&gt;"&amp;SUBSTITUTE(选规格[[#This Row],[规格选项表]],",","&lt;/x&gt;&lt;x&gt;") &amp;"&lt;/x&gt;&lt;/select&gt;","//x")
        )
    )
),"无合适【规格】选项,请清除【CPU】或【内存】后再试")</f>
        <v>标准型SA3</v>
      </c>
      <c r="M622" t="str">
        <v>标准型SA2</v>
      </c>
      <c r="N622" t="str">
        <v>标准型S3</v>
      </c>
      <c r="O622" t="str">
        <v>GPU计算型GN7</v>
      </c>
      <c r="P622" t="str">
        <v>GPU计算型GN10Xp</v>
      </c>
      <c r="Q622" t="str">
        <v>GPU计算型GN10X</v>
      </c>
    </row>
    <row r="623" spans="1:30">
      <c r="A623" t="s">
        <v>66</v>
      </c>
      <c r="B623" t="s">
        <v>11</v>
      </c>
      <c r="C623" s="21" t="s">
        <v>3747</v>
      </c>
      <c r="D623" s="21"/>
      <c r="E623" s="21">
        <v>216</v>
      </c>
      <c r="F623" s="21" t="str">
        <f t="shared" si="9"/>
        <v>选规格!$L$623#</v>
      </c>
      <c r="G623" s="21" t="str" cm="1">
        <f t="array" ref="G623">_xlfn.LET(_xlpm.x, L624,
         _xlpm.cellAddress, "【 选规格!" &amp; ADDRESS(ROW(选规格[[#This Row],[自检]]),COLUMN(选规格[[#This Row],[自检]])) &amp; "】",
         _xlfn.IFS(ISBLANK(_xlpm.x),   "error:右侧选项不足:" &amp;  _xlpm.cellAddress,
               ISERROR(_xlpm.x),   "error:右侧选项执行失败:" &amp; _xlpm.cellAddress,
               TRUE,             "ok")
)</f>
        <v>ok</v>
      </c>
      <c r="L623" t="str" cm="1">
        <f t="array" ref="L623:M623">IFERROR(_xlfn._xlws.SORT(
    _xlfn.UNIQUE(
        TRANSPOSE(
            _xlfn.FILTERXML("&lt;select&gt;&lt;x&gt;"&amp;SUBSTITUTE(选规格[[#This Row],[规格选项表]],",","&lt;/x&gt;&lt;x&gt;") &amp;"&lt;/x&gt;&lt;/select&gt;","//x")
        )
    )
),"无合适【规格】选项,请清除【CPU】或【内存】后再试")</f>
        <v>标准型SA3</v>
      </c>
      <c r="M623" t="str">
        <v>标准型S6</v>
      </c>
    </row>
    <row r="624" spans="1:30">
      <c r="A624" t="s">
        <v>66</v>
      </c>
      <c r="B624" t="s">
        <v>11</v>
      </c>
      <c r="C624" s="21" t="s">
        <v>3696</v>
      </c>
      <c r="D624" s="21"/>
      <c r="E624" s="21">
        <v>470</v>
      </c>
      <c r="F624" s="21" t="str">
        <f t="shared" si="9"/>
        <v>选规格!$L$624#</v>
      </c>
      <c r="G624" s="21" t="str" cm="1">
        <f t="array" ref="G624">_xlfn.LET(_xlpm.x, L625,
         _xlpm.cellAddress, "【 选规格!" &amp; ADDRESS(ROW(选规格[[#This Row],[自检]]),COLUMN(选规格[[#This Row],[自检]])) &amp; "】",
         _xlfn.IFS(ISBLANK(_xlpm.x),   "error:右侧选项不足:" &amp;  _xlpm.cellAddress,
               ISERROR(_xlpm.x),   "error:右侧选项执行失败:" &amp; _xlpm.cellAddress,
               TRUE,             "ok")
)</f>
        <v>ok</v>
      </c>
      <c r="L624" t="str" cm="1">
        <f t="array" ref="L624:M624">IFERROR(_xlfn._xlws.SORT(
    _xlfn.UNIQUE(
        TRANSPOSE(
            _xlfn.FILTERXML("&lt;select&gt;&lt;x&gt;"&amp;SUBSTITUTE(选规格[[#This Row],[规格选项表]],",","&lt;/x&gt;&lt;x&gt;") &amp;"&lt;/x&gt;&lt;/select&gt;","//x")
        )
    )
),"无合适【规格】选项,请清除【CPU】或【内存】后再试")</f>
        <v>标准型SA3</v>
      </c>
      <c r="M624" t="str">
        <v>内存型M6</v>
      </c>
    </row>
    <row r="625" spans="1:15">
      <c r="A625" t="s">
        <v>66</v>
      </c>
      <c r="B625" t="s">
        <v>11</v>
      </c>
      <c r="C625" s="21" t="s">
        <v>2293</v>
      </c>
      <c r="D625" s="21"/>
      <c r="E625" s="21">
        <v>215</v>
      </c>
      <c r="F625" s="21" t="str">
        <f t="shared" si="9"/>
        <v>选规格!$L$625#</v>
      </c>
      <c r="G625" s="21" t="str" cm="1">
        <f t="array" ref="G625">_xlfn.LET(_xlpm.x, L626,
         _xlpm.cellAddress, "【 选规格!" &amp; ADDRESS(ROW(选规格[[#This Row],[自检]]),COLUMN(选规格[[#This Row],[自检]])) &amp; "】",
         _xlfn.IFS(ISBLANK(_xlpm.x),   "error:右侧选项不足:" &amp;  _xlpm.cellAddress,
               ISERROR(_xlpm.x),   "error:右侧选项执行失败:" &amp; _xlpm.cellAddress,
               TRUE,             "ok")
)</f>
        <v>ok</v>
      </c>
      <c r="L625" t="str" cm="1">
        <f t="array" ref="L625">IFERROR(_xlfn._xlws.SORT(
    _xlfn.UNIQUE(
        TRANSPOSE(
            _xlfn.FILTERXML("&lt;select&gt;&lt;x&gt;"&amp;SUBSTITUTE(选规格[[#This Row],[规格选项表]],",","&lt;/x&gt;&lt;x&gt;") &amp;"&lt;/x&gt;&lt;/select&gt;","//x")
        )
    )
),"无合适【规格】选项,请清除【CPU】或【内存】后再试")</f>
        <v>标准型SA3</v>
      </c>
    </row>
    <row r="626" spans="1:15">
      <c r="A626" t="s">
        <v>66</v>
      </c>
      <c r="B626" t="s">
        <v>11</v>
      </c>
      <c r="C626" s="21" t="s">
        <v>2293</v>
      </c>
      <c r="D626" s="21"/>
      <c r="E626" s="21">
        <v>640</v>
      </c>
      <c r="F626" s="21" t="str">
        <f t="shared" si="9"/>
        <v>选规格!$L$626#</v>
      </c>
      <c r="G626" s="21" t="str" cm="1">
        <f t="array" ref="G626">_xlfn.LET(_xlpm.x, L627,
         _xlpm.cellAddress, "【 选规格!" &amp; ADDRESS(ROW(选规格[[#This Row],[自检]]),COLUMN(选规格[[#This Row],[自检]])) &amp; "】",
         _xlfn.IFS(ISBLANK(_xlpm.x),   "error:右侧选项不足:" &amp;  _xlpm.cellAddress,
               ISERROR(_xlpm.x),   "error:右侧选项执行失败:" &amp; _xlpm.cellAddress,
               TRUE,             "ok")
)</f>
        <v>ok</v>
      </c>
      <c r="L626" t="str" cm="1">
        <f t="array" ref="L626">IFERROR(_xlfn._xlws.SORT(
    _xlfn.UNIQUE(
        TRANSPOSE(
            _xlfn.FILTERXML("&lt;select&gt;&lt;x&gt;"&amp;SUBSTITUTE(选规格[[#This Row],[规格选项表]],",","&lt;/x&gt;&lt;x&gt;") &amp;"&lt;/x&gt;&lt;/select&gt;","//x")
        )
    )
),"无合适【规格】选项,请清除【CPU】或【内存】后再试")</f>
        <v>标准型SA3</v>
      </c>
    </row>
    <row r="627" spans="1:15">
      <c r="A627" t="s">
        <v>66</v>
      </c>
      <c r="B627" t="s">
        <v>11</v>
      </c>
      <c r="C627" s="21" t="s">
        <v>3747</v>
      </c>
      <c r="D627" s="21"/>
      <c r="E627" s="21">
        <v>432</v>
      </c>
      <c r="F627" s="21" t="str">
        <f t="shared" si="9"/>
        <v>选规格!$L$627#</v>
      </c>
      <c r="G627" s="21" t="str" cm="1">
        <f t="array" ref="G627">_xlfn.LET(_xlpm.x, L628,
         _xlpm.cellAddress, "【 选规格!" &amp; ADDRESS(ROW(选规格[[#This Row],[自检]]),COLUMN(选规格[[#This Row],[自检]])) &amp; "】",
         _xlfn.IFS(ISBLANK(_xlpm.x),   "error:右侧选项不足:" &amp;  _xlpm.cellAddress,
               ISERROR(_xlpm.x),   "error:右侧选项执行失败:" &amp; _xlpm.cellAddress,
               TRUE,             "ok")
)</f>
        <v>ok</v>
      </c>
      <c r="L627" t="str" cm="1">
        <f t="array" ref="L627:M627">IFERROR(_xlfn._xlws.SORT(
    _xlfn.UNIQUE(
        TRANSPOSE(
            _xlfn.FILTERXML("&lt;select&gt;&lt;x&gt;"&amp;SUBSTITUTE(选规格[[#This Row],[规格选项表]],",","&lt;/x&gt;&lt;x&gt;") &amp;"&lt;/x&gt;&lt;/select&gt;","//x")
        )
    )
),"无合适【规格】选项,请清除【CPU】或【内存】后再试")</f>
        <v>标准型SA3</v>
      </c>
      <c r="M627" t="str">
        <v>标准型S6</v>
      </c>
    </row>
    <row r="628" spans="1:15">
      <c r="A628" t="s">
        <v>66</v>
      </c>
      <c r="B628" t="s">
        <v>11</v>
      </c>
      <c r="C628" s="21" t="s">
        <v>3696</v>
      </c>
      <c r="D628" s="21"/>
      <c r="E628" s="21">
        <v>940</v>
      </c>
      <c r="F628" s="21" t="str">
        <f t="shared" si="9"/>
        <v>选规格!$L$628#</v>
      </c>
      <c r="G628" s="21" t="str" cm="1">
        <f t="array" ref="G628">_xlfn.LET(_xlpm.x, L629,
         _xlpm.cellAddress, "【 选规格!" &amp; ADDRESS(ROW(选规格[[#This Row],[自检]]),COLUMN(选规格[[#This Row],[自检]])) &amp; "】",
         _xlfn.IFS(ISBLANK(_xlpm.x),   "error:右侧选项不足:" &amp;  _xlpm.cellAddress,
               ISERROR(_xlpm.x),   "error:右侧选项执行失败:" &amp; _xlpm.cellAddress,
               TRUE,             "ok")
)</f>
        <v>ok</v>
      </c>
      <c r="L628" t="str" cm="1">
        <f t="array" ref="L628:M628">IFERROR(_xlfn._xlws.SORT(
    _xlfn.UNIQUE(
        TRANSPOSE(
            _xlfn.FILTERXML("&lt;select&gt;&lt;x&gt;"&amp;SUBSTITUTE(选规格[[#This Row],[规格选项表]],",","&lt;/x&gt;&lt;x&gt;") &amp;"&lt;/x&gt;&lt;/select&gt;","//x")
        )
    )
),"无合适【规格】选项,请清除【CPU】或【内存】后再试")</f>
        <v>标准型SA3</v>
      </c>
      <c r="M628" t="str">
        <v>内存型M6</v>
      </c>
    </row>
    <row r="629" spans="1:15">
      <c r="A629" t="s">
        <v>66</v>
      </c>
      <c r="B629" t="s">
        <v>11</v>
      </c>
      <c r="C629" s="21" t="s">
        <v>3728</v>
      </c>
      <c r="D629" s="21"/>
      <c r="E629" s="21">
        <v>224</v>
      </c>
      <c r="F629" s="21" t="str">
        <f t="shared" si="9"/>
        <v>选规格!$L$629#</v>
      </c>
      <c r="G629" s="21" t="str" cm="1">
        <f t="array" ref="G629">_xlfn.LET(_xlpm.x, L630,
         _xlpm.cellAddress, "【 选规格!" &amp; ADDRESS(ROW(选规格[[#This Row],[自检]]),COLUMN(选规格[[#This Row],[自检]])) &amp; "】",
         _xlfn.IFS(ISBLANK(_xlpm.x),   "error:右侧选项不足:" &amp;  _xlpm.cellAddress,
               ISERROR(_xlpm.x),   "error:右侧选项执行失败:" &amp; _xlpm.cellAddress,
               TRUE,             "ok")
)</f>
        <v>ok</v>
      </c>
      <c r="L629" t="str" cm="1">
        <f t="array" ref="L629:O629">IFERROR(_xlfn._xlws.SORT(
    _xlfn.UNIQUE(
        TRANSPOSE(
            _xlfn.FILTERXML("&lt;select&gt;&lt;x&gt;"&amp;SUBSTITUTE(选规格[[#This Row],[规格选项表]],",","&lt;/x&gt;&lt;x&gt;") &amp;"&lt;/x&gt;&lt;/select&gt;","//x")
        )
    )
),"无合适【规格】选项,请清除【CPU】或【内存】后再试")</f>
        <v>标准型SA2</v>
      </c>
      <c r="M629" t="str">
        <v>标准型S2</v>
      </c>
      <c r="N629" t="str">
        <v>大数据型D1</v>
      </c>
      <c r="O629" t="str">
        <v>GPU计算型GN8</v>
      </c>
    </row>
    <row r="630" spans="1:15">
      <c r="A630" t="s">
        <v>66</v>
      </c>
      <c r="B630" t="s">
        <v>11</v>
      </c>
      <c r="C630" s="21" t="s">
        <v>2323</v>
      </c>
      <c r="D630" s="21"/>
      <c r="E630" s="21">
        <v>480</v>
      </c>
      <c r="F630" s="21" t="str">
        <f t="shared" si="9"/>
        <v>选规格!$L$630#</v>
      </c>
      <c r="G630" s="21" t="str" cm="1">
        <f t="array" ref="G630">_xlfn.LET(_xlpm.x, L631,
         _xlpm.cellAddress, "【 选规格!" &amp; ADDRESS(ROW(选规格[[#This Row],[自检]]),COLUMN(选规格[[#This Row],[自检]])) &amp; "】",
         _xlfn.IFS(ISBLANK(_xlpm.x),   "error:右侧选项不足:" &amp;  _xlpm.cellAddress,
               ISERROR(_xlpm.x),   "error:右侧选项执行失败:" &amp; _xlpm.cellAddress,
               TRUE,             "ok")
)</f>
        <v>ok</v>
      </c>
      <c r="L630" t="str" cm="1">
        <f t="array" ref="L630">IFERROR(_xlfn._xlws.SORT(
    _xlfn.UNIQUE(
        TRANSPOSE(
            _xlfn.FILTERXML("&lt;select&gt;&lt;x&gt;"&amp;SUBSTITUTE(选规格[[#This Row],[规格选项表]],",","&lt;/x&gt;&lt;x&gt;") &amp;"&lt;/x&gt;&lt;/select&gt;","//x")
        )
    )
),"无合适【规格】选项,请清除【CPU】或【内存】后再试")</f>
        <v>标准型SA2</v>
      </c>
    </row>
    <row r="631" spans="1:15">
      <c r="A631" t="s">
        <v>66</v>
      </c>
      <c r="B631" t="s">
        <v>11</v>
      </c>
      <c r="C631" s="21" t="s">
        <v>2323</v>
      </c>
      <c r="D631" s="21"/>
      <c r="E631" s="21">
        <v>464</v>
      </c>
      <c r="F631" s="21" t="str">
        <f t="shared" si="9"/>
        <v>选规格!$L$631#</v>
      </c>
      <c r="G631" s="21" t="str" cm="1">
        <f t="array" ref="G631">_xlfn.LET(_xlpm.x, L632,
         _xlpm.cellAddress, "【 选规格!" &amp; ADDRESS(ROW(选规格[[#This Row],[自检]]),COLUMN(选规格[[#This Row],[自检]])) &amp; "】",
         _xlfn.IFS(ISBLANK(_xlpm.x),   "error:右侧选项不足:" &amp;  _xlpm.cellAddress,
               ISERROR(_xlpm.x),   "error:右侧选项执行失败:" &amp; _xlpm.cellAddress,
               TRUE,             "ok")
)</f>
        <v>ok</v>
      </c>
      <c r="L631" t="str" cm="1">
        <f t="array" ref="L631">IFERROR(_xlfn._xlws.SORT(
    _xlfn.UNIQUE(
        TRANSPOSE(
            _xlfn.FILTERXML("&lt;select&gt;&lt;x&gt;"&amp;SUBSTITUTE(选规格[[#This Row],[规格选项表]],",","&lt;/x&gt;&lt;x&gt;") &amp;"&lt;/x&gt;&lt;/select&gt;","//x")
        )
    )
),"无合适【规格】选项,请清除【CPU】或【内存】后再试")</f>
        <v>标准型SA2</v>
      </c>
    </row>
    <row r="632" spans="1:15">
      <c r="A632" t="s">
        <v>66</v>
      </c>
      <c r="B632" t="s">
        <v>11</v>
      </c>
      <c r="C632" s="21" t="s">
        <v>2323</v>
      </c>
      <c r="D632" s="21"/>
      <c r="E632" s="21">
        <v>960</v>
      </c>
      <c r="F632" s="21" t="str">
        <f t="shared" si="9"/>
        <v>选规格!$L$632#</v>
      </c>
      <c r="G632" s="21" t="str" cm="1">
        <f t="array" ref="G632">_xlfn.LET(_xlpm.x, L633,
         _xlpm.cellAddress, "【 选规格!" &amp; ADDRESS(ROW(选规格[[#This Row],[自检]]),COLUMN(选规格[[#This Row],[自检]])) &amp; "】",
         _xlfn.IFS(ISBLANK(_xlpm.x),   "error:右侧选项不足:" &amp;  _xlpm.cellAddress,
               ISERROR(_xlpm.x),   "error:右侧选项执行失败:" &amp; _xlpm.cellAddress,
               TRUE,             "ok")
)</f>
        <v>ok</v>
      </c>
      <c r="L632" t="str" cm="1">
        <f t="array" ref="L632">IFERROR(_xlfn._xlws.SORT(
    _xlfn.UNIQUE(
        TRANSPOSE(
            _xlfn.FILTERXML("&lt;select&gt;&lt;x&gt;"&amp;SUBSTITUTE(选规格[[#This Row],[规格选项表]],",","&lt;/x&gt;&lt;x&gt;") &amp;"&lt;/x&gt;&lt;/select&gt;","//x")
        )
    )
),"无合适【规格】选项,请清除【CPU】或【内存】后再试")</f>
        <v>标准型SA2</v>
      </c>
    </row>
    <row r="633" spans="1:15">
      <c r="A633" t="s">
        <v>66</v>
      </c>
      <c r="B633" t="s">
        <v>11</v>
      </c>
      <c r="C633" s="21" t="s">
        <v>3701</v>
      </c>
      <c r="D633" s="21"/>
      <c r="E633" s="21">
        <v>448</v>
      </c>
      <c r="F633" s="21" t="str">
        <f t="shared" si="9"/>
        <v>选规格!$L$633#</v>
      </c>
      <c r="G633" s="21" t="str" cm="1">
        <f t="array" ref="G633">_xlfn.LET(_xlpm.x, L634,
         _xlpm.cellAddress, "【 选规格!" &amp; ADDRESS(ROW(选规格[[#This Row],[自检]]),COLUMN(选规格[[#This Row],[自检]])) &amp; "】",
         _xlfn.IFS(ISBLANK(_xlpm.x),   "error:右侧选项不足:" &amp;  _xlpm.cellAddress,
               ISERROR(_xlpm.x),   "error:右侧选项执行失败:" &amp; _xlpm.cellAddress,
               TRUE,             "ok")
)</f>
        <v>ok</v>
      </c>
      <c r="L633" t="str" cm="1">
        <f t="array" ref="L633:N633">IFERROR(_xlfn._xlws.SORT(
    _xlfn.UNIQUE(
        TRANSPOSE(
            _xlfn.FILTERXML("&lt;select&gt;&lt;x&gt;"&amp;SUBSTITUTE(选规格[[#This Row],[规格选项表]],",","&lt;/x&gt;&lt;x&gt;") &amp;"&lt;/x&gt;&lt;/select&gt;","//x")
        )
    )
),"无合适【规格】选项,请清除【CPU】或【内存】后再试")</f>
        <v>标准型SA1</v>
      </c>
      <c r="M633" t="str">
        <v>内存型M2</v>
      </c>
      <c r="N633" t="str">
        <v>GPU计算型GN8</v>
      </c>
    </row>
    <row r="634" spans="1:15">
      <c r="A634" t="s">
        <v>66</v>
      </c>
      <c r="B634" t="s">
        <v>11</v>
      </c>
      <c r="C634" s="21" t="s">
        <v>2503</v>
      </c>
      <c r="D634" s="21"/>
      <c r="E634" s="21">
        <v>12</v>
      </c>
      <c r="F634" s="21" t="str">
        <f t="shared" si="9"/>
        <v>选规格!$L$634#</v>
      </c>
      <c r="G634" s="21" t="str" cm="1">
        <f t="array" ref="G634">_xlfn.LET(_xlpm.x, L635,
         _xlpm.cellAddress, "【 选规格!" &amp; ADDRESS(ROW(选规格[[#This Row],[自检]]),COLUMN(选规格[[#This Row],[自检]])) &amp; "】",
         _xlfn.IFS(ISBLANK(_xlpm.x),   "error:右侧选项不足:" &amp;  _xlpm.cellAddress,
               ISERROR(_xlpm.x),   "error:右侧选项执行失败:" &amp; _xlpm.cellAddress,
               TRUE,             "ok")
)</f>
        <v>ok</v>
      </c>
      <c r="L634" t="str" cm="1">
        <f t="array" ref="L634">IFERROR(_xlfn._xlws.SORT(
    _xlfn.UNIQUE(
        TRANSPOSE(
            _xlfn.FILTERXML("&lt;select&gt;&lt;x&gt;"&amp;SUBSTITUTE(选规格[[#This Row],[规格选项表]],",","&lt;/x&gt;&lt;x&gt;") &amp;"&lt;/x&gt;&lt;/select&gt;","//x")
        )
    )
),"无合适【规格】选项,请清除【CPU】或【内存】后再试")</f>
        <v>内存型M6</v>
      </c>
    </row>
    <row r="635" spans="1:15">
      <c r="A635" t="s">
        <v>66</v>
      </c>
      <c r="B635" t="s">
        <v>11</v>
      </c>
      <c r="C635" s="21" t="s">
        <v>3535</v>
      </c>
      <c r="D635" s="21"/>
      <c r="E635" s="21">
        <v>512</v>
      </c>
      <c r="F635" s="21" t="str">
        <f t="shared" si="9"/>
        <v>选规格!$L$635#</v>
      </c>
      <c r="G635" s="21" t="str" cm="1">
        <f t="array" ref="G635">_xlfn.LET(_xlpm.x, L636,
         _xlpm.cellAddress, "【 选规格!" &amp; ADDRESS(ROW(选规格[[#This Row],[自检]]),COLUMN(选规格[[#This Row],[自检]])) &amp; "】",
         _xlfn.IFS(ISBLANK(_xlpm.x),   "error:右侧选项不足:" &amp;  _xlpm.cellAddress,
               ISERROR(_xlpm.x),   "error:右侧选项执行失败:" &amp; _xlpm.cellAddress,
               TRUE,             "ok")
)</f>
        <v>ok</v>
      </c>
      <c r="L635" t="str" cm="1">
        <f t="array" ref="L635:O635">IFERROR(_xlfn._xlws.SORT(
    _xlfn.UNIQUE(
        TRANSPOSE(
            _xlfn.FILTERXML("&lt;select&gt;&lt;x&gt;"&amp;SUBSTITUTE(选规格[[#This Row],[规格选项表]],",","&lt;/x&gt;&lt;x&gt;") &amp;"&lt;/x&gt;&lt;/select&gt;","//x")
        )
    )
),"无合适【规格】选项,请清除【CPU】或【内存】后再试")</f>
        <v>内存型M6</v>
      </c>
      <c r="M635" t="str">
        <v>内存型M5</v>
      </c>
      <c r="N635" t="str">
        <v>内存型M4</v>
      </c>
      <c r="O635" t="str">
        <v>内存型M3</v>
      </c>
    </row>
    <row r="636" spans="1:15">
      <c r="A636" t="s">
        <v>66</v>
      </c>
      <c r="B636" t="s">
        <v>11</v>
      </c>
      <c r="C636" s="21" t="s">
        <v>3538</v>
      </c>
      <c r="D636" s="21"/>
      <c r="E636" s="21">
        <v>144</v>
      </c>
      <c r="F636" s="21" t="str">
        <f t="shared" si="9"/>
        <v>选规格!$L$636#</v>
      </c>
      <c r="G636" s="21" t="str" cm="1">
        <f t="array" ref="G636">_xlfn.LET(_xlpm.x, L637,
         _xlpm.cellAddress, "【 选规格!" &amp; ADDRESS(ROW(选规格[[#This Row],[自检]]),COLUMN(选规格[[#This Row],[自检]])) &amp; "】",
         _xlfn.IFS(ISBLANK(_xlpm.x),   "error:右侧选项不足:" &amp;  _xlpm.cellAddress,
               ISERROR(_xlpm.x),   "error:右侧选项执行失败:" &amp; _xlpm.cellAddress,
               TRUE,             "ok")
)</f>
        <v>ok</v>
      </c>
      <c r="L636" t="str" cm="1">
        <f t="array" ref="L636:M636">IFERROR(_xlfn._xlws.SORT(
    _xlfn.UNIQUE(
        TRANSPOSE(
            _xlfn.FILTERXML("&lt;select&gt;&lt;x&gt;"&amp;SUBSTITUTE(选规格[[#This Row],[规格选项表]],",","&lt;/x&gt;&lt;x&gt;") &amp;"&lt;/x&gt;&lt;/select&gt;","//x")
        )
    )
),"无合适【规格】选项,请清除【CPU】或【内存】后再试")</f>
        <v>内存型M4</v>
      </c>
      <c r="M636" t="str">
        <v>内存型M3</v>
      </c>
    </row>
    <row r="637" spans="1:15">
      <c r="A637" t="s">
        <v>66</v>
      </c>
      <c r="B637" t="s">
        <v>11</v>
      </c>
      <c r="C637" s="21" t="s">
        <v>2522</v>
      </c>
      <c r="D637" s="21"/>
      <c r="E637" s="21">
        <v>648</v>
      </c>
      <c r="F637" s="21" t="str">
        <f t="shared" si="9"/>
        <v>选规格!$L$637#</v>
      </c>
      <c r="G637" s="21" t="str" cm="1">
        <f t="array" ref="G637">_xlfn.LET(_xlpm.x, L638,
         _xlpm.cellAddress, "【 选规格!" &amp; ADDRESS(ROW(选规格[[#This Row],[自检]]),COLUMN(选规格[[#This Row],[自检]])) &amp; "】",
         _xlfn.IFS(ISBLANK(_xlpm.x),   "error:右侧选项不足:" &amp;  _xlpm.cellAddress,
               ISERROR(_xlpm.x),   "error:右侧选项执行失败:" &amp; _xlpm.cellAddress,
               TRUE,             "ok")
)</f>
        <v>ok</v>
      </c>
      <c r="L637" t="str" cm="1">
        <f t="array" ref="L637">IFERROR(_xlfn._xlws.SORT(
    _xlfn.UNIQUE(
        TRANSPOSE(
            _xlfn.FILTERXML("&lt;select&gt;&lt;x&gt;"&amp;SUBSTITUTE(选规格[[#This Row],[规格选项表]],",","&lt;/x&gt;&lt;x&gt;") &amp;"&lt;/x&gt;&lt;/select&gt;","//x")
        )
    )
),"无合适【规格】选项,请清除【CPU】或【内存】后再试")</f>
        <v>内存型M4</v>
      </c>
    </row>
    <row r="638" spans="1:15">
      <c r="A638" t="s">
        <v>66</v>
      </c>
      <c r="B638" t="s">
        <v>11</v>
      </c>
      <c r="C638" s="21" t="s">
        <v>2567</v>
      </c>
      <c r="D638" s="21"/>
      <c r="E638" s="21">
        <v>474</v>
      </c>
      <c r="F638" s="21" t="str">
        <f t="shared" si="9"/>
        <v>选规格!$L$638#</v>
      </c>
      <c r="G638" s="21" t="str" cm="1">
        <f t="array" ref="G638">_xlfn.LET(_xlpm.x, L639,
         _xlpm.cellAddress, "【 选规格!" &amp; ADDRESS(ROW(选规格[[#This Row],[自检]]),COLUMN(选规格[[#This Row],[自检]])) &amp; "】",
         _xlfn.IFS(ISBLANK(_xlpm.x),   "error:右侧选项不足:" &amp;  _xlpm.cellAddress,
               ISERROR(_xlpm.x),   "error:右侧选项执行失败:" &amp; _xlpm.cellAddress,
               TRUE,             "ok")
)</f>
        <v>ok</v>
      </c>
      <c r="L638" t="str" cm="1">
        <f t="array" ref="L638">IFERROR(_xlfn._xlws.SORT(
    _xlfn.UNIQUE(
        TRANSPOSE(
            _xlfn.FILTERXML("&lt;select&gt;&lt;x&gt;"&amp;SUBSTITUTE(选规格[[#This Row],[规格选项表]],",","&lt;/x&gt;&lt;x&gt;") &amp;"&lt;/x&gt;&lt;/select&gt;","//x")
        )
    )
),"无合适【规格】选项,请清除【CPU】或【内存】后再试")</f>
        <v>GPU计算型GT4</v>
      </c>
    </row>
    <row r="639" spans="1:15">
      <c r="A639" t="s">
        <v>66</v>
      </c>
      <c r="B639" t="s">
        <v>11</v>
      </c>
      <c r="C639" s="21" t="s">
        <v>2567</v>
      </c>
      <c r="D639" s="21"/>
      <c r="E639" s="21">
        <v>948</v>
      </c>
      <c r="F639" s="21" t="str">
        <f t="shared" si="9"/>
        <v>选规格!$L$639#</v>
      </c>
      <c r="G639" s="21" t="str" cm="1">
        <f t="array" ref="G639">_xlfn.LET(_xlpm.x, L640,
         _xlpm.cellAddress, "【 选规格!" &amp; ADDRESS(ROW(选规格[[#This Row],[自检]]),COLUMN(选规格[[#This Row],[自检]])) &amp; "】",
         _xlfn.IFS(ISBLANK(_xlpm.x),   "error:右侧选项不足:" &amp;  _xlpm.cellAddress,
               ISERROR(_xlpm.x),   "error:右侧选项执行失败:" &amp; _xlpm.cellAddress,
               TRUE,             "ok")
)</f>
        <v>ok</v>
      </c>
      <c r="L639" t="str" cm="1">
        <f t="array" ref="L639">IFERROR(_xlfn._xlws.SORT(
    _xlfn.UNIQUE(
        TRANSPOSE(
            _xlfn.FILTERXML("&lt;select&gt;&lt;x&gt;"&amp;SUBSTITUTE(选规格[[#This Row],[规格选项表]],",","&lt;/x&gt;&lt;x&gt;") &amp;"&lt;/x&gt;&lt;/select&gt;","//x")
        )
    )
),"无合适【规格】选项,请清除【CPU】或【内存】后再试")</f>
        <v>GPU计算型GT4</v>
      </c>
    </row>
    <row r="640" spans="1:15">
      <c r="A640" t="s">
        <v>66</v>
      </c>
      <c r="B640" t="s">
        <v>11</v>
      </c>
      <c r="C640" s="21" t="s">
        <v>2572</v>
      </c>
      <c r="D640" s="21"/>
      <c r="E640" s="21">
        <v>56</v>
      </c>
      <c r="F640" s="21" t="str">
        <f t="shared" si="9"/>
        <v>选规格!$L$640#</v>
      </c>
      <c r="G640" s="21" t="str" cm="1">
        <f t="array" ref="G640">_xlfn.LET(_xlpm.x, L641,
         _xlpm.cellAddress, "【 选规格!" &amp; ADDRESS(ROW(选规格[[#This Row],[自检]]),COLUMN(选规格[[#This Row],[自检]])) &amp; "】",
         _xlfn.IFS(ISBLANK(_xlpm.x),   "error:右侧选项不足:" &amp;  _xlpm.cellAddress,
               ISERROR(_xlpm.x),   "error:右侧选项执行失败:" &amp; _xlpm.cellAddress,
               TRUE,             "ok")
)</f>
        <v>ok</v>
      </c>
      <c r="L640" t="str" cm="1">
        <f t="array" ref="L640">IFERROR(_xlfn._xlws.SORT(
    _xlfn.UNIQUE(
        TRANSPOSE(
            _xlfn.FILTERXML("&lt;select&gt;&lt;x&gt;"&amp;SUBSTITUTE(选规格[[#This Row],[规格选项表]],",","&lt;/x&gt;&lt;x&gt;") &amp;"&lt;/x&gt;&lt;/select&gt;","//x")
        )
    )
),"无合适【规格】选项,请清除【CPU】或【内存】后再试")</f>
        <v>GPU计算型GN8</v>
      </c>
    </row>
    <row r="641" spans="1:15">
      <c r="A641" t="s">
        <v>66</v>
      </c>
      <c r="B641" t="s">
        <v>11</v>
      </c>
      <c r="C641" s="21" t="s">
        <v>2572</v>
      </c>
      <c r="D641" s="21"/>
      <c r="E641" s="21">
        <v>112</v>
      </c>
      <c r="F641" s="21" t="str">
        <f t="shared" si="9"/>
        <v>选规格!$L$641#</v>
      </c>
      <c r="G641" s="21" t="str" cm="1">
        <f t="array" ref="G641">_xlfn.LET(_xlpm.x, L642,
         _xlpm.cellAddress, "【 选规格!" &amp; ADDRESS(ROW(选规格[[#This Row],[自检]]),COLUMN(选规格[[#This Row],[自检]])) &amp; "】",
         _xlfn.IFS(ISBLANK(_xlpm.x),   "error:右侧选项不足:" &amp;  _xlpm.cellAddress,
               ISERROR(_xlpm.x),   "error:右侧选项执行失败:" &amp; _xlpm.cellAddress,
               TRUE,             "ok")
)</f>
        <v>ok</v>
      </c>
      <c r="L641" t="str" cm="1">
        <f t="array" ref="L641">IFERROR(_xlfn._xlws.SORT(
    _xlfn.UNIQUE(
        TRANSPOSE(
            _xlfn.FILTERXML("&lt;select&gt;&lt;x&gt;"&amp;SUBSTITUTE(选规格[[#This Row],[规格选项表]],",","&lt;/x&gt;&lt;x&gt;") &amp;"&lt;/x&gt;&lt;/select&gt;","//x")
        )
    )
),"无合适【规格】选项,请清除【CPU】或【内存】后再试")</f>
        <v>GPU计算型GN8</v>
      </c>
    </row>
    <row r="642" spans="1:15">
      <c r="A642" t="s">
        <v>66</v>
      </c>
      <c r="B642" t="s">
        <v>11</v>
      </c>
      <c r="C642" s="21" t="s">
        <v>3542</v>
      </c>
      <c r="D642" s="21"/>
      <c r="E642" s="21">
        <v>20</v>
      </c>
      <c r="F642" s="21" t="str">
        <f t="shared" ref="F642:F649" si="10">"选规格!"&amp;ADDRESS(ROW(L642),COLUMN(L642)) &amp; "#"</f>
        <v>选规格!$L$642#</v>
      </c>
      <c r="G642" s="21" t="str" cm="1">
        <f t="array" ref="G642">_xlfn.LET(_xlpm.x, L643,
         _xlpm.cellAddress, "【 选规格!" &amp; ADDRESS(ROW(选规格[[#This Row],[自检]]),COLUMN(选规格[[#This Row],[自检]])) &amp; "】",
         _xlfn.IFS(ISBLANK(_xlpm.x),   "error:右侧选项不足:" &amp;  _xlpm.cellAddress,
               ISERROR(_xlpm.x),   "error:右侧选项执行失败:" &amp; _xlpm.cellAddress,
               TRUE,             "ok")
)</f>
        <v>ok</v>
      </c>
      <c r="L642" t="str" cm="1">
        <f t="array" ref="L642:M642">IFERROR(_xlfn._xlws.SORT(
    _xlfn.UNIQUE(
        TRANSPOSE(
            _xlfn.FILTERXML("&lt;select&gt;&lt;x&gt;"&amp;SUBSTITUTE(选规格[[#This Row],[规格选项表]],",","&lt;/x&gt;&lt;x&gt;") &amp;"&lt;/x&gt;&lt;/select&gt;","//x")
        )
    )
),"无合适【规格】选项,请清除【CPU】或【内存】后再试")</f>
        <v>GPU计算型GN7</v>
      </c>
      <c r="M642" t="str">
        <v>GPU计算型GN6S</v>
      </c>
    </row>
    <row r="643" spans="1:15">
      <c r="A643" t="s">
        <v>66</v>
      </c>
      <c r="B643" t="s">
        <v>11</v>
      </c>
      <c r="C643" s="21" t="s">
        <v>3703</v>
      </c>
      <c r="D643" s="21"/>
      <c r="E643" s="21">
        <v>40</v>
      </c>
      <c r="F643" s="21" t="str">
        <f t="shared" si="10"/>
        <v>选规格!$L$643#</v>
      </c>
      <c r="G643" s="21" t="str" cm="1">
        <f t="array" ref="G643">_xlfn.LET(_xlpm.x, L644,
         _xlpm.cellAddress, "【 选规格!" &amp; ADDRESS(ROW(选规格[[#This Row],[自检]]),COLUMN(选规格[[#This Row],[自检]])) &amp; "】",
         _xlfn.IFS(ISBLANK(_xlpm.x),   "error:右侧选项不足:" &amp;  _xlpm.cellAddress,
               ISERROR(_xlpm.x),   "error:右侧选项执行失败:" &amp; _xlpm.cellAddress,
               TRUE,             "ok")
)</f>
        <v>ok</v>
      </c>
      <c r="L643" t="str" cm="1">
        <f t="array" ref="L643:O643">IFERROR(_xlfn._xlws.SORT(
    _xlfn.UNIQUE(
        TRANSPOSE(
            _xlfn.FILTERXML("&lt;select&gt;&lt;x&gt;"&amp;SUBSTITUTE(选规格[[#This Row],[规格选项表]],",","&lt;/x&gt;&lt;x&gt;") &amp;"&lt;/x&gt;&lt;/select&gt;","//x")
        )
    )
),"无合适【规格】选项,请清除【CPU】或【内存】后再试")</f>
        <v>GPU计算型GN7</v>
      </c>
      <c r="M643" t="str">
        <v>GPU计算型GN6S</v>
      </c>
      <c r="N643" t="str">
        <v>GPU计算型GN10Xp</v>
      </c>
      <c r="O643" t="str">
        <v>GPU计算型GN10X</v>
      </c>
    </row>
    <row r="644" spans="1:15">
      <c r="A644" t="s">
        <v>66</v>
      </c>
      <c r="B644" t="s">
        <v>11</v>
      </c>
      <c r="C644" s="21" t="s">
        <v>3477</v>
      </c>
      <c r="D644" s="21"/>
      <c r="E644" s="21">
        <v>80</v>
      </c>
      <c r="F644" s="21" t="str">
        <f t="shared" si="10"/>
        <v>选规格!$L$644#</v>
      </c>
      <c r="G644" s="21" t="str" cm="1">
        <f t="array" ref="G644">_xlfn.LET(_xlpm.x, L645,
         _xlpm.cellAddress, "【 选规格!" &amp; ADDRESS(ROW(选规格[[#This Row],[自检]]),COLUMN(选规格[[#This Row],[自检]])) &amp; "】",
         _xlfn.IFS(ISBLANK(_xlpm.x),   "error:右侧选项不足:" &amp;  _xlpm.cellAddress,
               ISERROR(_xlpm.x),   "error:右侧选项执行失败:" &amp; _xlpm.cellAddress,
               TRUE,             "ok")
)</f>
        <v>ok</v>
      </c>
      <c r="L644" t="str" cm="1">
        <f t="array" ref="L644:M644">IFERROR(_xlfn._xlws.SORT(
    _xlfn.UNIQUE(
        TRANSPOSE(
            _xlfn.FILTERXML("&lt;select&gt;&lt;x&gt;"&amp;SUBSTITUTE(选规格[[#This Row],[规格选项表]],",","&lt;/x&gt;&lt;x&gt;") &amp;"&lt;/x&gt;&lt;/select&gt;","//x")
        )
    )
),"无合适【规格】选项,请清除【CPU】或【内存】后再试")</f>
        <v>GPU计算型GN7</v>
      </c>
      <c r="M644" t="str">
        <v>GPU计算型GN10Xp</v>
      </c>
    </row>
    <row r="645" spans="1:15">
      <c r="A645" t="s">
        <v>66</v>
      </c>
      <c r="B645" t="s">
        <v>11</v>
      </c>
      <c r="C645" s="21" t="s">
        <v>2598</v>
      </c>
      <c r="D645" s="21"/>
      <c r="E645" s="21">
        <v>226</v>
      </c>
      <c r="F645" s="21" t="str">
        <f t="shared" si="10"/>
        <v>选规格!$L$645#</v>
      </c>
      <c r="G645" s="21" t="str" cm="1">
        <f t="array" ref="G645">_xlfn.LET(_xlpm.x, L646,
         _xlpm.cellAddress, "【 选规格!" &amp; ADDRESS(ROW(选规格[[#This Row],[自检]]),COLUMN(选规格[[#This Row],[自检]])) &amp; "】",
         _xlfn.IFS(ISBLANK(_xlpm.x),   "error:右侧选项不足:" &amp;  _xlpm.cellAddress,
               ISERROR(_xlpm.x),   "error:右侧选项执行失败:" &amp; _xlpm.cellAddress,
               TRUE,             "ok")
)</f>
        <v>ok</v>
      </c>
      <c r="L645" t="str" cm="1">
        <f t="array" ref="L645">IFERROR(_xlfn._xlws.SORT(
    _xlfn.UNIQUE(
        TRANSPOSE(
            _xlfn.FILTERXML("&lt;select&gt;&lt;x&gt;"&amp;SUBSTITUTE(选规格[[#This Row],[规格选项表]],",","&lt;/x&gt;&lt;x&gt;") &amp;"&lt;/x&gt;&lt;/select&gt;","//x")
        )
    )
),"无合适【规格】选项,请清除【CPU】或【内存】后再试")</f>
        <v>GPU推理型GI3X</v>
      </c>
    </row>
    <row r="646" spans="1:15">
      <c r="A646" t="s">
        <v>66</v>
      </c>
      <c r="B646" t="s">
        <v>11</v>
      </c>
      <c r="C646" s="21" t="s">
        <v>2598</v>
      </c>
      <c r="D646" s="21"/>
      <c r="E646" s="21">
        <v>452</v>
      </c>
      <c r="F646" s="21" t="str">
        <f t="shared" si="10"/>
        <v>选规格!$L$646#</v>
      </c>
      <c r="G646" s="21" t="str" cm="1">
        <f t="array" ref="G646">_xlfn.LET(_xlpm.x, L647,
         _xlpm.cellAddress, "【 选规格!" &amp; ADDRESS(ROW(选规格[[#This Row],[自检]]),COLUMN(选规格[[#This Row],[自检]])) &amp; "】",
         _xlfn.IFS(ISBLANK(_xlpm.x),   "error:右侧选项不足:" &amp;  _xlpm.cellAddress,
               ISERROR(_xlpm.x),   "error:右侧选项执行失败:" &amp; _xlpm.cellAddress,
               TRUE,             "ok")
)</f>
        <v>ok</v>
      </c>
      <c r="L646" t="str" cm="1">
        <f t="array" ref="L646">IFERROR(_xlfn._xlws.SORT(
    _xlfn.UNIQUE(
        TRANSPOSE(
            _xlfn.FILTERXML("&lt;select&gt;&lt;x&gt;"&amp;SUBSTITUTE(选规格[[#This Row],[规格选项表]],",","&lt;/x&gt;&lt;x&gt;") &amp;"&lt;/x&gt;&lt;/select&gt;","//x")
        )
    )
),"无合适【规格】选项,请清除【CPU】或【内存】后再试")</f>
        <v>GPU推理型GI3X</v>
      </c>
    </row>
    <row r="647" spans="1:15">
      <c r="A647" t="s">
        <v>66</v>
      </c>
      <c r="B647" t="s">
        <v>11</v>
      </c>
      <c r="C647" s="21" t="s">
        <v>2604</v>
      </c>
      <c r="D647" s="21"/>
      <c r="E647" s="21">
        <v>88</v>
      </c>
      <c r="F647" s="21" t="str">
        <f t="shared" si="10"/>
        <v>选规格!$L$647#</v>
      </c>
      <c r="G647" s="21" t="str" cm="1">
        <f t="array" ref="G647">_xlfn.LET(_xlpm.x, L648,
         _xlpm.cellAddress, "【 选规格!" &amp; ADDRESS(ROW(选规格[[#This Row],[自检]]),COLUMN(选规格[[#This Row],[自检]])) &amp; "】",
         _xlfn.IFS(ISBLANK(_xlpm.x),   "error:右侧选项不足:" &amp;  _xlpm.cellAddress,
               ISERROR(_xlpm.x),   "error:右侧选项执行失败:" &amp; _xlpm.cellAddress,
               TRUE,             "ok")
)</f>
        <v>ok</v>
      </c>
      <c r="L647" t="str" cm="1">
        <f t="array" ref="L647">IFERROR(_xlfn._xlws.SORT(
    _xlfn.UNIQUE(
        TRANSPOSE(
            _xlfn.FILTERXML("&lt;select&gt;&lt;x&gt;"&amp;SUBSTITUTE(选规格[[#This Row],[规格选项表]],",","&lt;/x&gt;&lt;x&gt;") &amp;"&lt;/x&gt;&lt;/select&gt;","//x")
        )
    )
),"无合适【规格】选项,请清除【CPU】或【内存】后再试")</f>
        <v>FPGA加速型FX4</v>
      </c>
    </row>
    <row r="648" spans="1:15">
      <c r="A648" t="s">
        <v>66</v>
      </c>
      <c r="B648" t="s">
        <v>11</v>
      </c>
      <c r="C648" s="21" t="s">
        <v>2604</v>
      </c>
      <c r="D648" s="21"/>
      <c r="E648" s="21">
        <v>176</v>
      </c>
      <c r="F648" s="21" t="str">
        <f t="shared" si="10"/>
        <v>选规格!$L$648#</v>
      </c>
      <c r="G648" s="21" t="str" cm="1">
        <f t="array" ref="G648">_xlfn.LET(_xlpm.x, L649,
         _xlpm.cellAddress, "【 选规格!" &amp; ADDRESS(ROW(选规格[[#This Row],[自检]]),COLUMN(选规格[[#This Row],[自检]])) &amp; "】",
         _xlfn.IFS(ISBLANK(_xlpm.x),   "error:右侧选项不足:" &amp;  _xlpm.cellAddress,
               ISERROR(_xlpm.x),   "error:右侧选项执行失败:" &amp; _xlpm.cellAddress,
               TRUE,             "ok")
)</f>
        <v>ok</v>
      </c>
      <c r="L648" t="str" cm="1">
        <f t="array" ref="L648">IFERROR(_xlfn._xlws.SORT(
    _xlfn.UNIQUE(
        TRANSPOSE(
            _xlfn.FILTERXML("&lt;select&gt;&lt;x&gt;"&amp;SUBSTITUTE(选规格[[#This Row],[规格选项表]],",","&lt;/x&gt;&lt;x&gt;") &amp;"&lt;/x&gt;&lt;/select&gt;","//x")
        )
    )
),"无合适【规格】选项,请清除【CPU】或【内存】后再试")</f>
        <v>FPGA加速型FX4</v>
      </c>
    </row>
    <row r="649" spans="1:15">
      <c r="A649" t="s">
        <v>66</v>
      </c>
      <c r="B649" t="s">
        <v>11</v>
      </c>
      <c r="C649" s="21" t="s">
        <v>2604</v>
      </c>
      <c r="D649" s="21"/>
      <c r="E649" s="21">
        <v>352</v>
      </c>
      <c r="F649" s="21" t="str">
        <f t="shared" si="10"/>
        <v>选规格!$L$649#</v>
      </c>
      <c r="G649" s="21" t="str" cm="1">
        <f t="array" ref="G649">_xlfn.LET(_xlpm.x, L650,
         _xlpm.cellAddress, "【 选规格!" &amp; ADDRESS(ROW(选规格[[#This Row],[自检]]),COLUMN(选规格[[#This Row],[自检]])) &amp; "】",
         _xlfn.IFS(ISBLANK(_xlpm.x),   "error:右侧选项不足:" &amp;  _xlpm.cellAddress,
               ISERROR(_xlpm.x),   "error:右侧选项执行失败:" &amp; _xlpm.cellAddress,
               TRUE,             "ok")
)</f>
        <v>error:右侧选项不足:【 选规格!$G$649】</v>
      </c>
      <c r="L649" t="str" cm="1">
        <f t="array" ref="L649">IFERROR(_xlfn._xlws.SORT(
    _xlfn.UNIQUE(
        TRANSPOSE(
            _xlfn.FILTERXML("&lt;select&gt;&lt;x&gt;"&amp;SUBSTITUTE(选规格[[#This Row],[规格选项表]],",","&lt;/x&gt;&lt;x&gt;") &amp;"&lt;/x&gt;&lt;/select&gt;","//x")
        )
    )
),"无合适【规格】选项,请清除【CPU】或【内存】后再试")</f>
        <v>FPGA加速型FX4</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EA9B67-9C82-48D9-B13C-711CDA9CA140}">
  <dimension ref="A1:AY1208"/>
  <sheetViews>
    <sheetView topLeftCell="D1" workbookViewId="0">
      <selection activeCell="K2" sqref="K2"/>
    </sheetView>
  </sheetViews>
  <sheetFormatPr defaultRowHeight="13.9"/>
  <cols>
    <col min="1" max="1" width="8.796875" bestFit="1" customWidth="1"/>
    <col min="2" max="2" width="4.9296875" bestFit="1" customWidth="1"/>
    <col min="3" max="3" width="29.265625" bestFit="1" customWidth="1"/>
    <col min="4" max="4" width="80.53125" bestFit="1" customWidth="1"/>
    <col min="5" max="5" width="4.9296875" bestFit="1" customWidth="1"/>
    <col min="6" max="6" width="15.59765625" bestFit="1" customWidth="1"/>
    <col min="7" max="7" width="4.9296875" bestFit="1" customWidth="1"/>
  </cols>
  <sheetData>
    <row r="1" spans="1:51">
      <c r="A1" t="s">
        <v>49</v>
      </c>
      <c r="B1" t="s">
        <v>1874</v>
      </c>
      <c r="C1" t="s">
        <v>3837</v>
      </c>
      <c r="D1" t="s">
        <v>3841</v>
      </c>
      <c r="E1" t="s">
        <v>1883</v>
      </c>
      <c r="F1" t="s">
        <v>3845</v>
      </c>
      <c r="G1" t="s">
        <v>1888</v>
      </c>
      <c r="K1" s="4" t="s">
        <v>3846</v>
      </c>
    </row>
    <row r="2" spans="1:51">
      <c r="A2" t="s">
        <v>243</v>
      </c>
      <c r="B2" t="s">
        <v>1879</v>
      </c>
      <c r="D2" s="21" t="s">
        <v>3842</v>
      </c>
      <c r="E2" s="21"/>
      <c r="F2" s="21" t="str">
        <f t="shared" ref="F2:F65" si="0">"选CPU!" &amp; ADDRESS(ROW(K2),COLUMN(K2)) &amp; "#"</f>
        <v>选CPU!$K$2#</v>
      </c>
      <c r="G2" s="21" t="str" cm="1">
        <f t="array" ref="G2">_xlfn.LET(_xlpm.x, K1,
         _xlpm.cellAddress, "【 选CPU!" &amp; ADDRESS(ROW(选CPU[[#This Row],[自检]]),COLUMN(选CPU[[#This Row],[自检]])) &amp; "】",
         _xlfn.IFS(ISBLANK(_xlpm.x),   "error:右侧选项不足:" &amp;  _xlpm.cellAddress,
               ISERROR(_xlpm.x),   "error:右侧选项执行失败:" &amp; _xlpm.cellAddress,
               TRUE,             "ok")
)</f>
        <v>ok</v>
      </c>
      <c r="I2" s="47"/>
      <c r="K2" cm="1">
        <f t="array" ref="K2:Q2">IFERROR(_xlfn._xlws.SORT(
    _xlfn.UNIQUE(
        TRANSPOSE(
            _xlfn.FILTERXML("&lt;select&gt;&lt;x&gt;"&amp;SUBSTITUTE(选CPU[[#This Row],[CPU选项表]],",","&lt;/x&gt;&lt;x&gt;") &amp;"&lt;/x&gt;&lt;/select&gt;","//x")
        )
    )
),"无合适【CPU】选项,请清除【规格】或【内存】后再试")</f>
        <v>1</v>
      </c>
      <c r="L2">
        <v>2</v>
      </c>
      <c r="M2">
        <v>4</v>
      </c>
      <c r="N2">
        <v>8</v>
      </c>
      <c r="O2">
        <v>16</v>
      </c>
      <c r="P2">
        <v>24</v>
      </c>
      <c r="Q2">
        <v>48</v>
      </c>
    </row>
    <row r="3" spans="1:51">
      <c r="A3" t="s">
        <v>243</v>
      </c>
      <c r="B3" t="s">
        <v>1876</v>
      </c>
      <c r="D3" s="21" t="s">
        <v>3842</v>
      </c>
      <c r="E3" s="21"/>
      <c r="F3" s="21" t="str">
        <f t="shared" si="0"/>
        <v>选CPU!$K$3#</v>
      </c>
      <c r="G3" s="21" t="str" cm="1">
        <f t="array" ref="G3">_xlfn.LET(_xlpm.x, K2,
         _xlpm.cellAddress, "【 选CPU!" &amp; ADDRESS(ROW(选CPU[[#This Row],[自检]]),COLUMN(选CPU[[#This Row],[自检]])) &amp; "】",
         _xlfn.IFS(ISBLANK(_xlpm.x),   "error:右侧选项不足:" &amp;  _xlpm.cellAddress,
               ISERROR(_xlpm.x),   "error:右侧选项执行失败:" &amp; _xlpm.cellAddress,
               TRUE,             "ok")
)</f>
        <v>ok</v>
      </c>
      <c r="K3" cm="1">
        <f t="array" ref="K3:Q3">IFERROR(_xlfn._xlws.SORT(
    _xlfn.UNIQUE(
        TRANSPOSE(
            _xlfn.FILTERXML("&lt;select&gt;&lt;x&gt;"&amp;SUBSTITUTE(选CPU[[#This Row],[CPU选项表]],",","&lt;/x&gt;&lt;x&gt;") &amp;"&lt;/x&gt;&lt;/select&gt;","//x")
        )
    )
),"无合适【CPU】选项,请清除【规格】或【内存】后再试")</f>
        <v>1</v>
      </c>
      <c r="L3">
        <v>2</v>
      </c>
      <c r="M3">
        <v>4</v>
      </c>
      <c r="N3">
        <v>8</v>
      </c>
      <c r="O3">
        <v>16</v>
      </c>
      <c r="P3">
        <v>24</v>
      </c>
      <c r="Q3">
        <v>48</v>
      </c>
    </row>
    <row r="4" spans="1:51">
      <c r="A4" t="s">
        <v>243</v>
      </c>
      <c r="B4" t="s">
        <v>11</v>
      </c>
      <c r="D4" s="21" t="s">
        <v>3842</v>
      </c>
      <c r="E4" s="21"/>
      <c r="F4" s="21" t="str">
        <f t="shared" si="0"/>
        <v>选CPU!$K$4#</v>
      </c>
      <c r="G4" s="21" t="str" cm="1">
        <f t="array" ref="G4">_xlfn.LET(_xlpm.x, K3,
         _xlpm.cellAddress, "【 选CPU!" &amp; ADDRESS(ROW(选CPU[[#This Row],[自检]]),COLUMN(选CPU[[#This Row],[自检]])) &amp; "】",
         _xlfn.IFS(ISBLANK(_xlpm.x),   "error:右侧选项不足:" &amp;  _xlpm.cellAddress,
               ISERROR(_xlpm.x),   "error:右侧选项执行失败:" &amp; _xlpm.cellAddress,
               TRUE,             "ok")
)</f>
        <v>ok</v>
      </c>
      <c r="K4" cm="1">
        <f t="array" ref="K4:Q4">IFERROR(_xlfn._xlws.SORT(
    _xlfn.UNIQUE(
        TRANSPOSE(
            _xlfn.FILTERXML("&lt;select&gt;&lt;x&gt;"&amp;SUBSTITUTE(选CPU[[#This Row],[CPU选项表]],",","&lt;/x&gt;&lt;x&gt;") &amp;"&lt;/x&gt;&lt;/select&gt;","//x")
        )
    )
),"无合适【CPU】选项,请清除【规格】或【内存】后再试")</f>
        <v>1</v>
      </c>
      <c r="L4">
        <v>2</v>
      </c>
      <c r="M4">
        <v>4</v>
      </c>
      <c r="N4">
        <v>8</v>
      </c>
      <c r="O4">
        <v>16</v>
      </c>
      <c r="P4">
        <v>24</v>
      </c>
      <c r="Q4">
        <v>48</v>
      </c>
    </row>
    <row r="5" spans="1:51">
      <c r="A5" t="s">
        <v>66</v>
      </c>
      <c r="B5" t="s">
        <v>1876</v>
      </c>
      <c r="D5" s="21" t="s">
        <v>3360</v>
      </c>
      <c r="E5" s="21"/>
      <c r="F5" s="21" t="str">
        <f t="shared" si="0"/>
        <v>选CPU!$K$5#</v>
      </c>
      <c r="G5" s="21" t="str" cm="1">
        <f t="array" ref="G5">_xlfn.LET(_xlpm.x, K4,
         _xlpm.cellAddress, "【 选CPU!" &amp; ADDRESS(ROW(选CPU[[#This Row],[自检]]),COLUMN(选CPU[[#This Row],[自检]])) &amp; "】",
         _xlfn.IFS(ISBLANK(_xlpm.x),   "error:右侧选项不足:" &amp;  _xlpm.cellAddress,
               ISERROR(_xlpm.x),   "error:右侧选项执行失败:" &amp; _xlpm.cellAddress,
               TRUE,             "ok")
)</f>
        <v>ok</v>
      </c>
      <c r="K5" cm="1">
        <f t="array" ref="K5:AY5">IFERROR(_xlfn._xlws.SORT(
    _xlfn.UNIQUE(
        TRANSPOSE(
            _xlfn.FILTERXML("&lt;select&gt;&lt;x&gt;"&amp;SUBSTITUTE(选CPU[[#This Row],[CPU选项表]],",","&lt;/x&gt;&lt;x&gt;") &amp;"&lt;/x&gt;&lt;/select&gt;","//x")
        )
    )
),"无合适【CPU】选项,请清除【规格】或【内存】后再试")</f>
        <v>96</v>
      </c>
      <c r="L5">
        <v>16</v>
      </c>
      <c r="M5">
        <v>32</v>
      </c>
      <c r="N5">
        <v>64</v>
      </c>
      <c r="O5">
        <v>84</v>
      </c>
      <c r="P5">
        <v>8</v>
      </c>
      <c r="Q5">
        <v>24</v>
      </c>
      <c r="R5">
        <v>4</v>
      </c>
      <c r="S5">
        <v>46</v>
      </c>
      <c r="T5">
        <v>80</v>
      </c>
      <c r="U5">
        <v>92</v>
      </c>
      <c r="V5">
        <v>48</v>
      </c>
      <c r="W5">
        <v>52</v>
      </c>
      <c r="X5">
        <v>104</v>
      </c>
      <c r="Y5">
        <v>1</v>
      </c>
      <c r="Z5">
        <v>2</v>
      </c>
      <c r="AA5">
        <v>12</v>
      </c>
      <c r="AB5">
        <v>72</v>
      </c>
      <c r="AC5">
        <v>68</v>
      </c>
      <c r="AD5">
        <v>116</v>
      </c>
      <c r="AE5">
        <v>128</v>
      </c>
      <c r="AF5">
        <v>160</v>
      </c>
      <c r="AG5">
        <v>232</v>
      </c>
      <c r="AH5">
        <v>90</v>
      </c>
      <c r="AI5">
        <v>180</v>
      </c>
      <c r="AJ5">
        <v>62</v>
      </c>
      <c r="AK5">
        <v>124</v>
      </c>
      <c r="AL5">
        <v>56</v>
      </c>
      <c r="AM5">
        <v>76</v>
      </c>
      <c r="AN5">
        <v>82</v>
      </c>
      <c r="AO5">
        <v>164</v>
      </c>
      <c r="AP5">
        <v>6</v>
      </c>
      <c r="AQ5">
        <v>14</v>
      </c>
      <c r="AR5">
        <v>28</v>
      </c>
      <c r="AS5">
        <v>10</v>
      </c>
      <c r="AT5">
        <v>20</v>
      </c>
      <c r="AU5">
        <v>40</v>
      </c>
      <c r="AV5">
        <v>18</v>
      </c>
      <c r="AW5">
        <v>36</v>
      </c>
      <c r="AX5">
        <v>22</v>
      </c>
      <c r="AY5">
        <v>44</v>
      </c>
    </row>
    <row r="6" spans="1:51">
      <c r="A6" t="s">
        <v>66</v>
      </c>
      <c r="B6" t="s">
        <v>1879</v>
      </c>
      <c r="D6" s="21" t="s">
        <v>3363</v>
      </c>
      <c r="E6" s="21"/>
      <c r="F6" s="21" t="str">
        <f t="shared" si="0"/>
        <v>选CPU!$K$6#</v>
      </c>
      <c r="G6" s="21" t="str" cm="1">
        <f t="array" ref="G6">_xlfn.LET(_xlpm.x, K5,
         _xlpm.cellAddress, "【 选CPU!" &amp; ADDRESS(ROW(选CPU[[#This Row],[自检]]),COLUMN(选CPU[[#This Row],[自检]])) &amp; "】",
         _xlfn.IFS(ISBLANK(_xlpm.x),   "error:右侧选项不足:" &amp;  _xlpm.cellAddress,
               ISERROR(_xlpm.x),   "error:右侧选项执行失败:" &amp; _xlpm.cellAddress,
               TRUE,             "ok")
)</f>
        <v>ok</v>
      </c>
      <c r="K6" cm="1">
        <f t="array" ref="K6:AX6">IFERROR(_xlfn._xlws.SORT(
    _xlfn.UNIQUE(
        TRANSPOSE(
            _xlfn.FILTERXML("&lt;select&gt;&lt;x&gt;"&amp;SUBSTITUTE(选CPU[[#This Row],[CPU选项表]],",","&lt;/x&gt;&lt;x&gt;") &amp;"&lt;/x&gt;&lt;/select&gt;","//x")
        )
    )
),"无合适【CPU】选项,请清除【规格】或【内存】后再试")</f>
        <v>96</v>
      </c>
      <c r="L6">
        <v>16</v>
      </c>
      <c r="M6">
        <v>32</v>
      </c>
      <c r="N6">
        <v>64</v>
      </c>
      <c r="O6">
        <v>8</v>
      </c>
      <c r="P6">
        <v>24</v>
      </c>
      <c r="Q6">
        <v>76</v>
      </c>
      <c r="R6">
        <v>4</v>
      </c>
      <c r="S6">
        <v>46</v>
      </c>
      <c r="T6">
        <v>80</v>
      </c>
      <c r="U6">
        <v>92</v>
      </c>
      <c r="V6">
        <v>48</v>
      </c>
      <c r="W6">
        <v>52</v>
      </c>
      <c r="X6">
        <v>104</v>
      </c>
      <c r="Y6">
        <v>68</v>
      </c>
      <c r="Z6">
        <v>1</v>
      </c>
      <c r="AA6">
        <v>2</v>
      </c>
      <c r="AB6">
        <v>116</v>
      </c>
      <c r="AC6">
        <v>128</v>
      </c>
      <c r="AD6">
        <v>160</v>
      </c>
      <c r="AE6">
        <v>232</v>
      </c>
      <c r="AF6">
        <v>90</v>
      </c>
      <c r="AG6">
        <v>180</v>
      </c>
      <c r="AH6">
        <v>124</v>
      </c>
      <c r="AI6">
        <v>84</v>
      </c>
      <c r="AJ6">
        <v>12</v>
      </c>
      <c r="AK6">
        <v>28</v>
      </c>
      <c r="AL6">
        <v>72</v>
      </c>
      <c r="AM6">
        <v>56</v>
      </c>
      <c r="AN6">
        <v>62</v>
      </c>
      <c r="AO6">
        <v>82</v>
      </c>
      <c r="AP6">
        <v>164</v>
      </c>
      <c r="AQ6">
        <v>6</v>
      </c>
      <c r="AR6">
        <v>14</v>
      </c>
      <c r="AS6">
        <v>10</v>
      </c>
      <c r="AT6">
        <v>20</v>
      </c>
      <c r="AU6">
        <v>40</v>
      </c>
      <c r="AV6">
        <v>36</v>
      </c>
      <c r="AW6">
        <v>22</v>
      </c>
      <c r="AX6">
        <v>44</v>
      </c>
    </row>
    <row r="7" spans="1:51">
      <c r="A7" t="s">
        <v>66</v>
      </c>
      <c r="B7" t="s">
        <v>11</v>
      </c>
      <c r="D7" s="21" t="s">
        <v>3366</v>
      </c>
      <c r="E7" s="21"/>
      <c r="F7" s="21" t="str">
        <f t="shared" si="0"/>
        <v>选CPU!$K$7#</v>
      </c>
      <c r="G7" s="21" t="str" cm="1">
        <f t="array" ref="G7">_xlfn.LET(_xlpm.x, K6,
         _xlpm.cellAddress, "【 选CPU!" &amp; ADDRESS(ROW(选CPU[[#This Row],[自检]]),COLUMN(选CPU[[#This Row],[自检]])) &amp; "】",
         _xlfn.IFS(ISBLANK(_xlpm.x),   "error:右侧选项不足:" &amp;  _xlpm.cellAddress,
               ISERROR(_xlpm.x),   "error:右侧选项执行失败:" &amp; _xlpm.cellAddress,
               TRUE,             "ok")
)</f>
        <v>ok</v>
      </c>
      <c r="K7" cm="1">
        <f t="array" ref="K7:AV7">IFERROR(_xlfn._xlws.SORT(
    _xlfn.UNIQUE(
        TRANSPOSE(
            _xlfn.FILTERXML("&lt;select&gt;&lt;x&gt;"&amp;SUBSTITUTE(选CPU[[#This Row],[CPU选项表]],",","&lt;/x&gt;&lt;x&gt;") &amp;"&lt;/x&gt;&lt;/select&gt;","//x")
        )
    )
),"无合适【CPU】选项,请清除【规格】或【内存】后再试")</f>
        <v>96</v>
      </c>
      <c r="L7">
        <v>16</v>
      </c>
      <c r="M7">
        <v>32</v>
      </c>
      <c r="N7">
        <v>64</v>
      </c>
      <c r="O7">
        <v>84</v>
      </c>
      <c r="P7">
        <v>8</v>
      </c>
      <c r="Q7">
        <v>24</v>
      </c>
      <c r="R7">
        <v>76</v>
      </c>
      <c r="S7">
        <v>4</v>
      </c>
      <c r="T7">
        <v>2</v>
      </c>
      <c r="U7">
        <v>48</v>
      </c>
      <c r="V7">
        <v>52</v>
      </c>
      <c r="W7">
        <v>104</v>
      </c>
      <c r="X7">
        <v>1</v>
      </c>
      <c r="Y7">
        <v>12</v>
      </c>
      <c r="Z7">
        <v>72</v>
      </c>
      <c r="AA7">
        <v>68</v>
      </c>
      <c r="AB7">
        <v>80</v>
      </c>
      <c r="AC7">
        <v>116</v>
      </c>
      <c r="AD7">
        <v>128</v>
      </c>
      <c r="AE7">
        <v>160</v>
      </c>
      <c r="AF7">
        <v>232</v>
      </c>
      <c r="AG7">
        <v>90</v>
      </c>
      <c r="AH7">
        <v>180</v>
      </c>
      <c r="AI7">
        <v>62</v>
      </c>
      <c r="AJ7">
        <v>124</v>
      </c>
      <c r="AK7">
        <v>40</v>
      </c>
      <c r="AL7">
        <v>56</v>
      </c>
      <c r="AM7">
        <v>82</v>
      </c>
      <c r="AN7">
        <v>164</v>
      </c>
      <c r="AO7">
        <v>6</v>
      </c>
      <c r="AP7">
        <v>14</v>
      </c>
      <c r="AQ7">
        <v>28</v>
      </c>
      <c r="AR7">
        <v>10</v>
      </c>
      <c r="AS7">
        <v>20</v>
      </c>
      <c r="AT7">
        <v>36</v>
      </c>
      <c r="AU7">
        <v>22</v>
      </c>
      <c r="AV7">
        <v>44</v>
      </c>
    </row>
    <row r="8" spans="1:51">
      <c r="A8" t="s">
        <v>243</v>
      </c>
      <c r="B8" t="s">
        <v>1879</v>
      </c>
      <c r="C8" t="s">
        <v>3850</v>
      </c>
      <c r="D8" s="21" t="s">
        <v>3442</v>
      </c>
      <c r="E8" s="21">
        <v>1</v>
      </c>
      <c r="F8" s="21" t="str">
        <f t="shared" si="0"/>
        <v>选CPU!$K$8#</v>
      </c>
      <c r="G8" s="21" t="str" cm="1">
        <f t="array" ref="G8">_xlfn.LET(_xlpm.x, K7,
         _xlpm.cellAddress, "【 选CPU!" &amp; ADDRESS(ROW(选CPU[[#This Row],[自检]]),COLUMN(选CPU[[#This Row],[自检]])) &amp; "】",
         _xlfn.IFS(ISBLANK(_xlpm.x),   "error:右侧选项不足:" &amp;  _xlpm.cellAddress,
               ISERROR(_xlpm.x),   "error:右侧选项执行失败:" &amp; _xlpm.cellAddress,
               TRUE,             "ok")
)</f>
        <v>ok</v>
      </c>
      <c r="K8" cm="1">
        <f t="array" ref="K8">IFERROR(_xlfn._xlws.SORT(
    _xlfn.UNIQUE(
        TRANSPOSE(
            _xlfn.FILTERXML("&lt;select&gt;&lt;x&gt;"&amp;SUBSTITUTE(选CPU[[#This Row],[CPU选项表]],",","&lt;/x&gt;&lt;x&gt;") &amp;"&lt;/x&gt;&lt;/select&gt;","//x")
        )
    )
),"无合适【CPU】选项,请清除【规格】或【内存】后再试")</f>
        <v>1</v>
      </c>
    </row>
    <row r="9" spans="1:51">
      <c r="A9" t="s">
        <v>243</v>
      </c>
      <c r="B9" t="s">
        <v>1879</v>
      </c>
      <c r="C9" t="s">
        <v>3850</v>
      </c>
      <c r="D9" s="21" t="s">
        <v>3442</v>
      </c>
      <c r="E9" s="21">
        <v>2</v>
      </c>
      <c r="F9" s="21" t="str">
        <f t="shared" si="0"/>
        <v>选CPU!$K$9#</v>
      </c>
      <c r="G9" s="21" t="str" cm="1">
        <f t="array" ref="G9">_xlfn.LET(_xlpm.x, K8,
         _xlpm.cellAddress, "【 选CPU!" &amp; ADDRESS(ROW(选CPU[[#This Row],[自检]]),COLUMN(选CPU[[#This Row],[自检]])) &amp; "】",
         _xlfn.IFS(ISBLANK(_xlpm.x),   "error:右侧选项不足:" &amp;  _xlpm.cellAddress,
               ISERROR(_xlpm.x),   "error:右侧选项执行失败:" &amp; _xlpm.cellAddress,
               TRUE,             "ok")
)</f>
        <v>ok</v>
      </c>
      <c r="K9" cm="1">
        <f t="array" ref="K9">IFERROR(_xlfn._xlws.SORT(
    _xlfn.UNIQUE(
        TRANSPOSE(
            _xlfn.FILTERXML("&lt;select&gt;&lt;x&gt;"&amp;SUBSTITUTE(选CPU[[#This Row],[CPU选项表]],",","&lt;/x&gt;&lt;x&gt;") &amp;"&lt;/x&gt;&lt;/select&gt;","//x")
        )
    )
),"无合适【CPU】选项,请清除【规格】或【内存】后再试")</f>
        <v>1</v>
      </c>
    </row>
    <row r="10" spans="1:51">
      <c r="A10" t="s">
        <v>243</v>
      </c>
      <c r="B10" t="s">
        <v>1879</v>
      </c>
      <c r="C10" t="s">
        <v>3850</v>
      </c>
      <c r="D10" s="21" t="s">
        <v>3443</v>
      </c>
      <c r="E10" s="21">
        <v>4</v>
      </c>
      <c r="F10" s="21" t="str">
        <f t="shared" si="0"/>
        <v>选CPU!$K$10#</v>
      </c>
      <c r="G10" s="21" t="str" cm="1">
        <f t="array" ref="G10">_xlfn.LET(_xlpm.x, K9,
         _xlpm.cellAddress, "【 选CPU!" &amp; ADDRESS(ROW(选CPU[[#This Row],[自检]]),COLUMN(选CPU[[#This Row],[自检]])) &amp; "】",
         _xlfn.IFS(ISBLANK(_xlpm.x),   "error:右侧选项不足:" &amp;  _xlpm.cellAddress,
               ISERROR(_xlpm.x),   "error:右侧选项执行失败:" &amp; _xlpm.cellAddress,
               TRUE,             "ok")
)</f>
        <v>ok</v>
      </c>
      <c r="K10" cm="1">
        <f t="array" ref="K10">IFERROR(_xlfn._xlws.SORT(
    _xlfn.UNIQUE(
        TRANSPOSE(
            _xlfn.FILTERXML("&lt;select&gt;&lt;x&gt;"&amp;SUBSTITUTE(选CPU[[#This Row],[CPU选项表]],",","&lt;/x&gt;&lt;x&gt;") &amp;"&lt;/x&gt;&lt;/select&gt;","//x")
        )
    )
),"无合适【CPU】选项,请清除【规格】或【内存】后再试")</f>
        <v>2</v>
      </c>
    </row>
    <row r="11" spans="1:51">
      <c r="A11" t="s">
        <v>243</v>
      </c>
      <c r="B11" t="s">
        <v>1879</v>
      </c>
      <c r="C11" t="s">
        <v>3850</v>
      </c>
      <c r="D11" s="21" t="s">
        <v>3432</v>
      </c>
      <c r="E11" s="21">
        <v>8</v>
      </c>
      <c r="F11" s="21" t="str">
        <f t="shared" si="0"/>
        <v>选CPU!$K$11#</v>
      </c>
      <c r="G11" s="21" t="str" cm="1">
        <f t="array" ref="G11">_xlfn.LET(_xlpm.x, K10,
         _xlpm.cellAddress, "【 选CPU!" &amp; ADDRESS(ROW(选CPU[[#This Row],[自检]]),COLUMN(选CPU[[#This Row],[自检]])) &amp; "】",
         _xlfn.IFS(ISBLANK(_xlpm.x),   "error:右侧选项不足:" &amp;  _xlpm.cellAddress,
               ISERROR(_xlpm.x),   "error:右侧选项执行失败:" &amp; _xlpm.cellAddress,
               TRUE,             "ok")
)</f>
        <v>ok</v>
      </c>
      <c r="K11" cm="1">
        <f t="array" ref="K11">IFERROR(_xlfn._xlws.SORT(
    _xlfn.UNIQUE(
        TRANSPOSE(
            _xlfn.FILTERXML("&lt;select&gt;&lt;x&gt;"&amp;SUBSTITUTE(选CPU[[#This Row],[CPU选项表]],",","&lt;/x&gt;&lt;x&gt;") &amp;"&lt;/x&gt;&lt;/select&gt;","//x")
        )
    )
),"无合适【CPU】选项,请清除【规格】或【内存】后再试")</f>
        <v>4</v>
      </c>
    </row>
    <row r="12" spans="1:51">
      <c r="A12" t="s">
        <v>243</v>
      </c>
      <c r="B12" t="s">
        <v>1879</v>
      </c>
      <c r="C12" t="s">
        <v>3850</v>
      </c>
      <c r="D12" s="21" t="s">
        <v>3843</v>
      </c>
      <c r="E12" s="21">
        <v>16</v>
      </c>
      <c r="F12" s="21" t="str">
        <f t="shared" si="0"/>
        <v>选CPU!$K$12#</v>
      </c>
      <c r="G12" s="21" t="str" cm="1">
        <f t="array" ref="G12">_xlfn.LET(_xlpm.x, K11,
         _xlpm.cellAddress, "【 选CPU!" &amp; ADDRESS(ROW(选CPU[[#This Row],[自检]]),COLUMN(选CPU[[#This Row],[自检]])) &amp; "】",
         _xlfn.IFS(ISBLANK(_xlpm.x),   "error:右侧选项不足:" &amp;  _xlpm.cellAddress,
               ISERROR(_xlpm.x),   "error:右侧选项执行失败:" &amp; _xlpm.cellAddress,
               TRUE,             "ok")
)</f>
        <v>ok</v>
      </c>
      <c r="K12" cm="1">
        <f t="array" ref="K12:L12">IFERROR(_xlfn._xlws.SORT(
    _xlfn.UNIQUE(
        TRANSPOSE(
            _xlfn.FILTERXML("&lt;select&gt;&lt;x&gt;"&amp;SUBSTITUTE(选CPU[[#This Row],[CPU选项表]],",","&lt;/x&gt;&lt;x&gt;") &amp;"&lt;/x&gt;&lt;/select&gt;","//x")
        )
    )
),"无合适【CPU】选项,请清除【规格】或【内存】后再试")</f>
        <v>8</v>
      </c>
      <c r="L12">
        <v>4</v>
      </c>
    </row>
    <row r="13" spans="1:51">
      <c r="A13" t="s">
        <v>243</v>
      </c>
      <c r="B13" t="s">
        <v>1879</v>
      </c>
      <c r="C13" t="s">
        <v>3850</v>
      </c>
      <c r="D13" s="21" t="s">
        <v>3801</v>
      </c>
      <c r="E13" s="21">
        <v>32</v>
      </c>
      <c r="F13" s="21" t="str">
        <f t="shared" si="0"/>
        <v>选CPU!$K$13#</v>
      </c>
      <c r="G13" s="21" t="str" cm="1">
        <f t="array" ref="G13">_xlfn.LET(_xlpm.x, K12,
         _xlpm.cellAddress, "【 选CPU!" &amp; ADDRESS(ROW(选CPU[[#This Row],[自检]]),COLUMN(选CPU[[#This Row],[自检]])) &amp; "】",
         _xlfn.IFS(ISBLANK(_xlpm.x),   "error:右侧选项不足:" &amp;  _xlpm.cellAddress,
               ISERROR(_xlpm.x),   "error:右侧选项执行失败:" &amp; _xlpm.cellAddress,
               TRUE,             "ok")
)</f>
        <v>ok</v>
      </c>
      <c r="K13" cm="1">
        <f t="array" ref="K13:L13">IFERROR(_xlfn._xlws.SORT(
    _xlfn.UNIQUE(
        TRANSPOSE(
            _xlfn.FILTERXML("&lt;select&gt;&lt;x&gt;"&amp;SUBSTITUTE(选CPU[[#This Row],[CPU选项表]],",","&lt;/x&gt;&lt;x&gt;") &amp;"&lt;/x&gt;&lt;/select&gt;","//x")
        )
    )
),"无合适【CPU】选项,请清除【规格】或【内存】后再试")</f>
        <v>8</v>
      </c>
      <c r="L13">
        <v>16</v>
      </c>
    </row>
    <row r="14" spans="1:51">
      <c r="A14" t="s">
        <v>243</v>
      </c>
      <c r="B14" t="s">
        <v>1879</v>
      </c>
      <c r="C14" t="s">
        <v>3850</v>
      </c>
      <c r="D14" s="21" t="s">
        <v>3427</v>
      </c>
      <c r="E14" s="21">
        <v>64</v>
      </c>
      <c r="F14" s="21" t="str">
        <f t="shared" si="0"/>
        <v>选CPU!$K$14#</v>
      </c>
      <c r="G14" s="21" t="str" cm="1">
        <f t="array" ref="G14">_xlfn.LET(_xlpm.x, K13,
         _xlpm.cellAddress, "【 选CPU!" &amp; ADDRESS(ROW(选CPU[[#This Row],[自检]]),COLUMN(选CPU[[#This Row],[自检]])) &amp; "】",
         _xlfn.IFS(ISBLANK(_xlpm.x),   "error:右侧选项不足:" &amp;  _xlpm.cellAddress,
               ISERROR(_xlpm.x),   "error:右侧选项执行失败:" &amp; _xlpm.cellAddress,
               TRUE,             "ok")
)</f>
        <v>ok</v>
      </c>
      <c r="K14" cm="1">
        <f t="array" ref="K14">IFERROR(_xlfn._xlws.SORT(
    _xlfn.UNIQUE(
        TRANSPOSE(
            _xlfn.FILTERXML("&lt;select&gt;&lt;x&gt;"&amp;SUBSTITUTE(选CPU[[#This Row],[CPU选项表]],",","&lt;/x&gt;&lt;x&gt;") &amp;"&lt;/x&gt;&lt;/select&gt;","//x")
        )
    )
),"无合适【CPU】选项,请清除【规格】或【内存】后再试")</f>
        <v>16</v>
      </c>
    </row>
    <row r="15" spans="1:51">
      <c r="A15" t="s">
        <v>243</v>
      </c>
      <c r="B15" t="s">
        <v>1879</v>
      </c>
      <c r="C15" t="s">
        <v>3850</v>
      </c>
      <c r="D15" s="21" t="s">
        <v>3427</v>
      </c>
      <c r="E15" s="21">
        <v>96</v>
      </c>
      <c r="F15" s="21" t="str">
        <f t="shared" si="0"/>
        <v>选CPU!$K$15#</v>
      </c>
      <c r="G15" s="21" t="str" cm="1">
        <f t="array" ref="G15">_xlfn.LET(_xlpm.x, K14,
         _xlpm.cellAddress, "【 选CPU!" &amp; ADDRESS(ROW(选CPU[[#This Row],[自检]]),COLUMN(选CPU[[#This Row],[自检]])) &amp; "】",
         _xlfn.IFS(ISBLANK(_xlpm.x),   "error:右侧选项不足:" &amp;  _xlpm.cellAddress,
               ISERROR(_xlpm.x),   "error:右侧选项执行失败:" &amp; _xlpm.cellAddress,
               TRUE,             "ok")
)</f>
        <v>ok</v>
      </c>
      <c r="K15" cm="1">
        <f t="array" ref="K15">IFERROR(_xlfn._xlws.SORT(
    _xlfn.UNIQUE(
        TRANSPOSE(
            _xlfn.FILTERXML("&lt;select&gt;&lt;x&gt;"&amp;SUBSTITUTE(选CPU[[#This Row],[CPU选项表]],",","&lt;/x&gt;&lt;x&gt;") &amp;"&lt;/x&gt;&lt;/select&gt;","//x")
        )
    )
),"无合适【CPU】选项,请清除【规格】或【内存】后再试")</f>
        <v>16</v>
      </c>
    </row>
    <row r="16" spans="1:51">
      <c r="A16" t="s">
        <v>243</v>
      </c>
      <c r="B16" t="s">
        <v>1879</v>
      </c>
      <c r="C16" t="s">
        <v>3850</v>
      </c>
      <c r="D16" s="21" t="s">
        <v>3427</v>
      </c>
      <c r="E16" s="21">
        <v>128</v>
      </c>
      <c r="F16" s="21" t="str">
        <f t="shared" si="0"/>
        <v>选CPU!$K$16#</v>
      </c>
      <c r="G16" s="21" t="str" cm="1">
        <f t="array" ref="G16">_xlfn.LET(_xlpm.x, K15,
         _xlpm.cellAddress, "【 选CPU!" &amp; ADDRESS(ROW(选CPU[[#This Row],[自检]]),COLUMN(选CPU[[#This Row],[自检]])) &amp; "】",
         _xlfn.IFS(ISBLANK(_xlpm.x),   "error:右侧选项不足:" &amp;  _xlpm.cellAddress,
               ISERROR(_xlpm.x),   "error:右侧选项执行失败:" &amp; _xlpm.cellAddress,
               TRUE,             "ok")
)</f>
        <v>ok</v>
      </c>
      <c r="K16" cm="1">
        <f t="array" ref="K16">IFERROR(_xlfn._xlws.SORT(
    _xlfn.UNIQUE(
        TRANSPOSE(
            _xlfn.FILTERXML("&lt;select&gt;&lt;x&gt;"&amp;SUBSTITUTE(选CPU[[#This Row],[CPU选项表]],",","&lt;/x&gt;&lt;x&gt;") &amp;"&lt;/x&gt;&lt;/select&gt;","//x")
        )
    )
),"无合适【CPU】选项,请清除【规格】或【内存】后再试")</f>
        <v>16</v>
      </c>
    </row>
    <row r="17" spans="1:12">
      <c r="A17" t="s">
        <v>243</v>
      </c>
      <c r="B17" t="s">
        <v>1879</v>
      </c>
      <c r="C17" t="s">
        <v>3850</v>
      </c>
      <c r="D17" s="21" t="s">
        <v>3431</v>
      </c>
      <c r="E17" s="21">
        <v>244</v>
      </c>
      <c r="F17" s="21" t="str">
        <f t="shared" si="0"/>
        <v>选CPU!$K$17#</v>
      </c>
      <c r="G17" s="21" t="str" cm="1">
        <f t="array" ref="G17">_xlfn.LET(_xlpm.x, K16,
         _xlpm.cellAddress, "【 选CPU!" &amp; ADDRESS(ROW(选CPU[[#This Row],[自检]]),COLUMN(选CPU[[#This Row],[自检]])) &amp; "】",
         _xlfn.IFS(ISBLANK(_xlpm.x),   "error:右侧选项不足:" &amp;  _xlpm.cellAddress,
               ISERROR(_xlpm.x),   "error:右侧选项执行失败:" &amp; _xlpm.cellAddress,
               TRUE,             "ok")
)</f>
        <v>ok</v>
      </c>
      <c r="K17" cm="1">
        <f t="array" ref="K17">IFERROR(_xlfn._xlws.SORT(
    _xlfn.UNIQUE(
        TRANSPOSE(
            _xlfn.FILTERXML("&lt;select&gt;&lt;x&gt;"&amp;SUBSTITUTE(选CPU[[#This Row],[CPU选项表]],",","&lt;/x&gt;&lt;x&gt;") &amp;"&lt;/x&gt;&lt;/select&gt;","//x")
        )
    )
),"无合适【CPU】选项,请清除【规格】或【内存】后再试")</f>
        <v>24</v>
      </c>
    </row>
    <row r="18" spans="1:12">
      <c r="A18" t="s">
        <v>243</v>
      </c>
      <c r="B18" t="s">
        <v>1879</v>
      </c>
      <c r="C18" t="s">
        <v>3850</v>
      </c>
      <c r="D18" s="21" t="s">
        <v>3437</v>
      </c>
      <c r="E18" s="21">
        <v>488</v>
      </c>
      <c r="F18" s="21" t="str">
        <f t="shared" si="0"/>
        <v>选CPU!$K$18#</v>
      </c>
      <c r="G18" s="21" t="str" cm="1">
        <f t="array" ref="G18">_xlfn.LET(_xlpm.x, K17,
         _xlpm.cellAddress, "【 选CPU!" &amp; ADDRESS(ROW(选CPU[[#This Row],[自检]]),COLUMN(选CPU[[#This Row],[自检]])) &amp; "】",
         _xlfn.IFS(ISBLANK(_xlpm.x),   "error:右侧选项不足:" &amp;  _xlpm.cellAddress,
               ISERROR(_xlpm.x),   "error:右侧选项执行失败:" &amp; _xlpm.cellAddress,
               TRUE,             "ok")
)</f>
        <v>ok</v>
      </c>
      <c r="K18" cm="1">
        <f t="array" ref="K18">IFERROR(_xlfn._xlws.SORT(
    _xlfn.UNIQUE(
        TRANSPOSE(
            _xlfn.FILTERXML("&lt;select&gt;&lt;x&gt;"&amp;SUBSTITUTE(选CPU[[#This Row],[CPU选项表]],",","&lt;/x&gt;&lt;x&gt;") &amp;"&lt;/x&gt;&lt;/select&gt;","//x")
        )
    )
),"无合适【CPU】选项,请清除【规格】或【内存】后再试")</f>
        <v>48</v>
      </c>
    </row>
    <row r="19" spans="1:12">
      <c r="A19" t="s">
        <v>243</v>
      </c>
      <c r="B19" t="s">
        <v>1876</v>
      </c>
      <c r="C19" t="s">
        <v>3850</v>
      </c>
      <c r="D19" s="21" t="s">
        <v>3442</v>
      </c>
      <c r="E19" s="21">
        <v>1</v>
      </c>
      <c r="F19" s="21" t="str">
        <f t="shared" si="0"/>
        <v>选CPU!$K$19#</v>
      </c>
      <c r="G19" s="21" t="str" cm="1">
        <f t="array" ref="G19">_xlfn.LET(_xlpm.x, K18,
         _xlpm.cellAddress, "【 选CPU!" &amp; ADDRESS(ROW(选CPU[[#This Row],[自检]]),COLUMN(选CPU[[#This Row],[自检]])) &amp; "】",
         _xlfn.IFS(ISBLANK(_xlpm.x),   "error:右侧选项不足:" &amp;  _xlpm.cellAddress,
               ISERROR(_xlpm.x),   "error:右侧选项执行失败:" &amp; _xlpm.cellAddress,
               TRUE,             "ok")
)</f>
        <v>ok</v>
      </c>
      <c r="K19" cm="1">
        <f t="array" ref="K19">IFERROR(_xlfn._xlws.SORT(
    _xlfn.UNIQUE(
        TRANSPOSE(
            _xlfn.FILTERXML("&lt;select&gt;&lt;x&gt;"&amp;SUBSTITUTE(选CPU[[#This Row],[CPU选项表]],",","&lt;/x&gt;&lt;x&gt;") &amp;"&lt;/x&gt;&lt;/select&gt;","//x")
        )
    )
),"无合适【CPU】选项,请清除【规格】或【内存】后再试")</f>
        <v>1</v>
      </c>
    </row>
    <row r="20" spans="1:12">
      <c r="A20" t="s">
        <v>243</v>
      </c>
      <c r="B20" t="s">
        <v>1876</v>
      </c>
      <c r="C20" t="s">
        <v>3850</v>
      </c>
      <c r="D20" s="21" t="s">
        <v>3442</v>
      </c>
      <c r="E20" s="21">
        <v>2</v>
      </c>
      <c r="F20" s="21" t="str">
        <f t="shared" si="0"/>
        <v>选CPU!$K$20#</v>
      </c>
      <c r="G20" s="21" t="str" cm="1">
        <f t="array" ref="G20">_xlfn.LET(_xlpm.x, K19,
         _xlpm.cellAddress, "【 选CPU!" &amp; ADDRESS(ROW(选CPU[[#This Row],[自检]]),COLUMN(选CPU[[#This Row],[自检]])) &amp; "】",
         _xlfn.IFS(ISBLANK(_xlpm.x),   "error:右侧选项不足:" &amp;  _xlpm.cellAddress,
               ISERROR(_xlpm.x),   "error:右侧选项执行失败:" &amp; _xlpm.cellAddress,
               TRUE,             "ok")
)</f>
        <v>ok</v>
      </c>
      <c r="K20" cm="1">
        <f t="array" ref="K20">IFERROR(_xlfn._xlws.SORT(
    _xlfn.UNIQUE(
        TRANSPOSE(
            _xlfn.FILTERXML("&lt;select&gt;&lt;x&gt;"&amp;SUBSTITUTE(选CPU[[#This Row],[CPU选项表]],",","&lt;/x&gt;&lt;x&gt;") &amp;"&lt;/x&gt;&lt;/select&gt;","//x")
        )
    )
),"无合适【CPU】选项,请清除【规格】或【内存】后再试")</f>
        <v>1</v>
      </c>
    </row>
    <row r="21" spans="1:12">
      <c r="A21" t="s">
        <v>243</v>
      </c>
      <c r="B21" t="s">
        <v>1876</v>
      </c>
      <c r="C21" t="s">
        <v>3850</v>
      </c>
      <c r="D21" s="21" t="s">
        <v>3443</v>
      </c>
      <c r="E21" s="21">
        <v>4</v>
      </c>
      <c r="F21" s="21" t="str">
        <f t="shared" si="0"/>
        <v>选CPU!$K$21#</v>
      </c>
      <c r="G21" s="21" t="str" cm="1">
        <f t="array" ref="G21">_xlfn.LET(_xlpm.x, K20,
         _xlpm.cellAddress, "【 选CPU!" &amp; ADDRESS(ROW(选CPU[[#This Row],[自检]]),COLUMN(选CPU[[#This Row],[自检]])) &amp; "】",
         _xlfn.IFS(ISBLANK(_xlpm.x),   "error:右侧选项不足:" &amp;  _xlpm.cellAddress,
               ISERROR(_xlpm.x),   "error:右侧选项执行失败:" &amp; _xlpm.cellAddress,
               TRUE,             "ok")
)</f>
        <v>ok</v>
      </c>
      <c r="K21" cm="1">
        <f t="array" ref="K21">IFERROR(_xlfn._xlws.SORT(
    _xlfn.UNIQUE(
        TRANSPOSE(
            _xlfn.FILTERXML("&lt;select&gt;&lt;x&gt;"&amp;SUBSTITUTE(选CPU[[#This Row],[CPU选项表]],",","&lt;/x&gt;&lt;x&gt;") &amp;"&lt;/x&gt;&lt;/select&gt;","//x")
        )
    )
),"无合适【CPU】选项,请清除【规格】或【内存】后再试")</f>
        <v>2</v>
      </c>
    </row>
    <row r="22" spans="1:12">
      <c r="A22" t="s">
        <v>243</v>
      </c>
      <c r="B22" t="s">
        <v>1876</v>
      </c>
      <c r="C22" t="s">
        <v>3850</v>
      </c>
      <c r="D22" s="21" t="s">
        <v>3432</v>
      </c>
      <c r="E22" s="21">
        <v>8</v>
      </c>
      <c r="F22" s="21" t="str">
        <f t="shared" si="0"/>
        <v>选CPU!$K$22#</v>
      </c>
      <c r="G22" s="21" t="str" cm="1">
        <f t="array" ref="G22">_xlfn.LET(_xlpm.x, K21,
         _xlpm.cellAddress, "【 选CPU!" &amp; ADDRESS(ROW(选CPU[[#This Row],[自检]]),COLUMN(选CPU[[#This Row],[自检]])) &amp; "】",
         _xlfn.IFS(ISBLANK(_xlpm.x),   "error:右侧选项不足:" &amp;  _xlpm.cellAddress,
               ISERROR(_xlpm.x),   "error:右侧选项执行失败:" &amp; _xlpm.cellAddress,
               TRUE,             "ok")
)</f>
        <v>ok</v>
      </c>
      <c r="K22" cm="1">
        <f t="array" ref="K22">IFERROR(_xlfn._xlws.SORT(
    _xlfn.UNIQUE(
        TRANSPOSE(
            _xlfn.FILTERXML("&lt;select&gt;&lt;x&gt;"&amp;SUBSTITUTE(选CPU[[#This Row],[CPU选项表]],",","&lt;/x&gt;&lt;x&gt;") &amp;"&lt;/x&gt;&lt;/select&gt;","//x")
        )
    )
),"无合适【CPU】选项,请清除【规格】或【内存】后再试")</f>
        <v>4</v>
      </c>
    </row>
    <row r="23" spans="1:12">
      <c r="A23" t="s">
        <v>243</v>
      </c>
      <c r="B23" t="s">
        <v>1876</v>
      </c>
      <c r="C23" t="s">
        <v>3850</v>
      </c>
      <c r="D23" s="21" t="s">
        <v>3843</v>
      </c>
      <c r="E23" s="21">
        <v>16</v>
      </c>
      <c r="F23" s="21" t="str">
        <f t="shared" si="0"/>
        <v>选CPU!$K$23#</v>
      </c>
      <c r="G23" s="21" t="str" cm="1">
        <f t="array" ref="G23">_xlfn.LET(_xlpm.x, K22,
         _xlpm.cellAddress, "【 选CPU!" &amp; ADDRESS(ROW(选CPU[[#This Row],[自检]]),COLUMN(选CPU[[#This Row],[自检]])) &amp; "】",
         _xlfn.IFS(ISBLANK(_xlpm.x),   "error:右侧选项不足:" &amp;  _xlpm.cellAddress,
               ISERROR(_xlpm.x),   "error:右侧选项执行失败:" &amp; _xlpm.cellAddress,
               TRUE,             "ok")
)</f>
        <v>ok</v>
      </c>
      <c r="K23" cm="1">
        <f t="array" ref="K23:L23">IFERROR(_xlfn._xlws.SORT(
    _xlfn.UNIQUE(
        TRANSPOSE(
            _xlfn.FILTERXML("&lt;select&gt;&lt;x&gt;"&amp;SUBSTITUTE(选CPU[[#This Row],[CPU选项表]],",","&lt;/x&gt;&lt;x&gt;") &amp;"&lt;/x&gt;&lt;/select&gt;","//x")
        )
    )
),"无合适【CPU】选项,请清除【规格】或【内存】后再试")</f>
        <v>8</v>
      </c>
      <c r="L23">
        <v>4</v>
      </c>
    </row>
    <row r="24" spans="1:12">
      <c r="A24" t="s">
        <v>243</v>
      </c>
      <c r="B24" t="s">
        <v>1876</v>
      </c>
      <c r="C24" t="s">
        <v>3850</v>
      </c>
      <c r="D24" s="21" t="s">
        <v>3801</v>
      </c>
      <c r="E24" s="21">
        <v>32</v>
      </c>
      <c r="F24" s="21" t="str">
        <f t="shared" si="0"/>
        <v>选CPU!$K$24#</v>
      </c>
      <c r="G24" s="21" t="str" cm="1">
        <f t="array" ref="G24">_xlfn.LET(_xlpm.x, K23,
         _xlpm.cellAddress, "【 选CPU!" &amp; ADDRESS(ROW(选CPU[[#This Row],[自检]]),COLUMN(选CPU[[#This Row],[自检]])) &amp; "】",
         _xlfn.IFS(ISBLANK(_xlpm.x),   "error:右侧选项不足:" &amp;  _xlpm.cellAddress,
               ISERROR(_xlpm.x),   "error:右侧选项执行失败:" &amp; _xlpm.cellAddress,
               TRUE,             "ok")
)</f>
        <v>ok</v>
      </c>
      <c r="K24" cm="1">
        <f t="array" ref="K24:L24">IFERROR(_xlfn._xlws.SORT(
    _xlfn.UNIQUE(
        TRANSPOSE(
            _xlfn.FILTERXML("&lt;select&gt;&lt;x&gt;"&amp;SUBSTITUTE(选CPU[[#This Row],[CPU选项表]],",","&lt;/x&gt;&lt;x&gt;") &amp;"&lt;/x&gt;&lt;/select&gt;","//x")
        )
    )
),"无合适【CPU】选项,请清除【规格】或【内存】后再试")</f>
        <v>8</v>
      </c>
      <c r="L24">
        <v>16</v>
      </c>
    </row>
    <row r="25" spans="1:12">
      <c r="A25" t="s">
        <v>243</v>
      </c>
      <c r="B25" t="s">
        <v>1876</v>
      </c>
      <c r="C25" t="s">
        <v>3850</v>
      </c>
      <c r="D25" s="21" t="s">
        <v>3427</v>
      </c>
      <c r="E25" s="21">
        <v>64</v>
      </c>
      <c r="F25" s="21" t="str">
        <f t="shared" si="0"/>
        <v>选CPU!$K$25#</v>
      </c>
      <c r="G25" s="21" t="str" cm="1">
        <f t="array" ref="G25">_xlfn.LET(_xlpm.x, K24,
         _xlpm.cellAddress, "【 选CPU!" &amp; ADDRESS(ROW(选CPU[[#This Row],[自检]]),COLUMN(选CPU[[#This Row],[自检]])) &amp; "】",
         _xlfn.IFS(ISBLANK(_xlpm.x),   "error:右侧选项不足:" &amp;  _xlpm.cellAddress,
               ISERROR(_xlpm.x),   "error:右侧选项执行失败:" &amp; _xlpm.cellAddress,
               TRUE,             "ok")
)</f>
        <v>ok</v>
      </c>
      <c r="K25" cm="1">
        <f t="array" ref="K25">IFERROR(_xlfn._xlws.SORT(
    _xlfn.UNIQUE(
        TRANSPOSE(
            _xlfn.FILTERXML("&lt;select&gt;&lt;x&gt;"&amp;SUBSTITUTE(选CPU[[#This Row],[CPU选项表]],",","&lt;/x&gt;&lt;x&gt;") &amp;"&lt;/x&gt;&lt;/select&gt;","//x")
        )
    )
),"无合适【CPU】选项,请清除【规格】或【内存】后再试")</f>
        <v>16</v>
      </c>
    </row>
    <row r="26" spans="1:12">
      <c r="A26" t="s">
        <v>243</v>
      </c>
      <c r="B26" t="s">
        <v>1876</v>
      </c>
      <c r="C26" t="s">
        <v>3850</v>
      </c>
      <c r="D26" s="21" t="s">
        <v>3427</v>
      </c>
      <c r="E26" s="21">
        <v>96</v>
      </c>
      <c r="F26" s="21" t="str">
        <f t="shared" si="0"/>
        <v>选CPU!$K$26#</v>
      </c>
      <c r="G26" s="21" t="str" cm="1">
        <f t="array" ref="G26">_xlfn.LET(_xlpm.x, K25,
         _xlpm.cellAddress, "【 选CPU!" &amp; ADDRESS(ROW(选CPU[[#This Row],[自检]]),COLUMN(选CPU[[#This Row],[自检]])) &amp; "】",
         _xlfn.IFS(ISBLANK(_xlpm.x),   "error:右侧选项不足:" &amp;  _xlpm.cellAddress,
               ISERROR(_xlpm.x),   "error:右侧选项执行失败:" &amp; _xlpm.cellAddress,
               TRUE,             "ok")
)</f>
        <v>ok</v>
      </c>
      <c r="K26" cm="1">
        <f t="array" ref="K26">IFERROR(_xlfn._xlws.SORT(
    _xlfn.UNIQUE(
        TRANSPOSE(
            _xlfn.FILTERXML("&lt;select&gt;&lt;x&gt;"&amp;SUBSTITUTE(选CPU[[#This Row],[CPU选项表]],",","&lt;/x&gt;&lt;x&gt;") &amp;"&lt;/x&gt;&lt;/select&gt;","//x")
        )
    )
),"无合适【CPU】选项,请清除【规格】或【内存】后再试")</f>
        <v>16</v>
      </c>
    </row>
    <row r="27" spans="1:12">
      <c r="A27" t="s">
        <v>243</v>
      </c>
      <c r="B27" t="s">
        <v>1876</v>
      </c>
      <c r="C27" t="s">
        <v>3850</v>
      </c>
      <c r="D27" s="21" t="s">
        <v>3427</v>
      </c>
      <c r="E27" s="21">
        <v>128</v>
      </c>
      <c r="F27" s="21" t="str">
        <f t="shared" si="0"/>
        <v>选CPU!$K$27#</v>
      </c>
      <c r="G27" s="21" t="str" cm="1">
        <f t="array" ref="G27">_xlfn.LET(_xlpm.x, K26,
         _xlpm.cellAddress, "【 选CPU!" &amp; ADDRESS(ROW(选CPU[[#This Row],[自检]]),COLUMN(选CPU[[#This Row],[自检]])) &amp; "】",
         _xlfn.IFS(ISBLANK(_xlpm.x),   "error:右侧选项不足:" &amp;  _xlpm.cellAddress,
               ISERROR(_xlpm.x),   "error:右侧选项执行失败:" &amp; _xlpm.cellAddress,
               TRUE,             "ok")
)</f>
        <v>ok</v>
      </c>
      <c r="K27" cm="1">
        <f t="array" ref="K27">IFERROR(_xlfn._xlws.SORT(
    _xlfn.UNIQUE(
        TRANSPOSE(
            _xlfn.FILTERXML("&lt;select&gt;&lt;x&gt;"&amp;SUBSTITUTE(选CPU[[#This Row],[CPU选项表]],",","&lt;/x&gt;&lt;x&gt;") &amp;"&lt;/x&gt;&lt;/select&gt;","//x")
        )
    )
),"无合适【CPU】选项,请清除【规格】或【内存】后再试")</f>
        <v>16</v>
      </c>
    </row>
    <row r="28" spans="1:12">
      <c r="A28" t="s">
        <v>243</v>
      </c>
      <c r="B28" t="s">
        <v>1876</v>
      </c>
      <c r="C28" t="s">
        <v>3850</v>
      </c>
      <c r="D28" s="21" t="s">
        <v>3431</v>
      </c>
      <c r="E28" s="21">
        <v>244</v>
      </c>
      <c r="F28" s="21" t="str">
        <f t="shared" si="0"/>
        <v>选CPU!$K$28#</v>
      </c>
      <c r="G28" s="21" t="str" cm="1">
        <f t="array" ref="G28">_xlfn.LET(_xlpm.x, K27,
         _xlpm.cellAddress, "【 选CPU!" &amp; ADDRESS(ROW(选CPU[[#This Row],[自检]]),COLUMN(选CPU[[#This Row],[自检]])) &amp; "】",
         _xlfn.IFS(ISBLANK(_xlpm.x),   "error:右侧选项不足:" &amp;  _xlpm.cellAddress,
               ISERROR(_xlpm.x),   "error:右侧选项执行失败:" &amp; _xlpm.cellAddress,
               TRUE,             "ok")
)</f>
        <v>ok</v>
      </c>
      <c r="K28" cm="1">
        <f t="array" ref="K28">IFERROR(_xlfn._xlws.SORT(
    _xlfn.UNIQUE(
        TRANSPOSE(
            _xlfn.FILTERXML("&lt;select&gt;&lt;x&gt;"&amp;SUBSTITUTE(选CPU[[#This Row],[CPU选项表]],",","&lt;/x&gt;&lt;x&gt;") &amp;"&lt;/x&gt;&lt;/select&gt;","//x")
        )
    )
),"无合适【CPU】选项,请清除【规格】或【内存】后再试")</f>
        <v>24</v>
      </c>
    </row>
    <row r="29" spans="1:12">
      <c r="A29" t="s">
        <v>243</v>
      </c>
      <c r="B29" t="s">
        <v>1876</v>
      </c>
      <c r="C29" t="s">
        <v>3850</v>
      </c>
      <c r="D29" s="21" t="s">
        <v>3437</v>
      </c>
      <c r="E29" s="21">
        <v>488</v>
      </c>
      <c r="F29" s="21" t="str">
        <f t="shared" si="0"/>
        <v>选CPU!$K$29#</v>
      </c>
      <c r="G29" s="21" t="str" cm="1">
        <f t="array" ref="G29">_xlfn.LET(_xlpm.x, K28,
         _xlpm.cellAddress, "【 选CPU!" &amp; ADDRESS(ROW(选CPU[[#This Row],[自检]]),COLUMN(选CPU[[#This Row],[自检]])) &amp; "】",
         _xlfn.IFS(ISBLANK(_xlpm.x),   "error:右侧选项不足:" &amp;  _xlpm.cellAddress,
               ISERROR(_xlpm.x),   "error:右侧选项执行失败:" &amp; _xlpm.cellAddress,
               TRUE,             "ok")
)</f>
        <v>ok</v>
      </c>
      <c r="K29" cm="1">
        <f t="array" ref="K29">IFERROR(_xlfn._xlws.SORT(
    _xlfn.UNIQUE(
        TRANSPOSE(
            _xlfn.FILTERXML("&lt;select&gt;&lt;x&gt;"&amp;SUBSTITUTE(选CPU[[#This Row],[CPU选项表]],",","&lt;/x&gt;&lt;x&gt;") &amp;"&lt;/x&gt;&lt;/select&gt;","//x")
        )
    )
),"无合适【CPU】选项,请清除【规格】或【内存】后再试")</f>
        <v>48</v>
      </c>
    </row>
    <row r="30" spans="1:12">
      <c r="A30" t="s">
        <v>243</v>
      </c>
      <c r="B30" t="s">
        <v>11</v>
      </c>
      <c r="C30" t="s">
        <v>3850</v>
      </c>
      <c r="D30" s="21" t="s">
        <v>3442</v>
      </c>
      <c r="E30" s="21">
        <v>1</v>
      </c>
      <c r="F30" s="21" t="str">
        <f t="shared" si="0"/>
        <v>选CPU!$K$30#</v>
      </c>
      <c r="G30" s="21" t="str" cm="1">
        <f t="array" ref="G30">_xlfn.LET(_xlpm.x, K29,
         _xlpm.cellAddress, "【 选CPU!" &amp; ADDRESS(ROW(选CPU[[#This Row],[自检]]),COLUMN(选CPU[[#This Row],[自检]])) &amp; "】",
         _xlfn.IFS(ISBLANK(_xlpm.x),   "error:右侧选项不足:" &amp;  _xlpm.cellAddress,
               ISERROR(_xlpm.x),   "error:右侧选项执行失败:" &amp; _xlpm.cellAddress,
               TRUE,             "ok")
)</f>
        <v>ok</v>
      </c>
      <c r="K30" cm="1">
        <f t="array" ref="K30">IFERROR(_xlfn._xlws.SORT(
    _xlfn.UNIQUE(
        TRANSPOSE(
            _xlfn.FILTERXML("&lt;select&gt;&lt;x&gt;"&amp;SUBSTITUTE(选CPU[[#This Row],[CPU选项表]],",","&lt;/x&gt;&lt;x&gt;") &amp;"&lt;/x&gt;&lt;/select&gt;","//x")
        )
    )
),"无合适【CPU】选项,请清除【规格】或【内存】后再试")</f>
        <v>1</v>
      </c>
    </row>
    <row r="31" spans="1:12">
      <c r="A31" t="s">
        <v>243</v>
      </c>
      <c r="B31" t="s">
        <v>11</v>
      </c>
      <c r="C31" t="s">
        <v>3850</v>
      </c>
      <c r="D31" s="21" t="s">
        <v>3442</v>
      </c>
      <c r="E31" s="21">
        <v>2</v>
      </c>
      <c r="F31" s="21" t="str">
        <f t="shared" si="0"/>
        <v>选CPU!$K$31#</v>
      </c>
      <c r="G31" s="21" t="str" cm="1">
        <f t="array" ref="G31">_xlfn.LET(_xlpm.x, K30,
         _xlpm.cellAddress, "【 选CPU!" &amp; ADDRESS(ROW(选CPU[[#This Row],[自检]]),COLUMN(选CPU[[#This Row],[自检]])) &amp; "】",
         _xlfn.IFS(ISBLANK(_xlpm.x),   "error:右侧选项不足:" &amp;  _xlpm.cellAddress,
               ISERROR(_xlpm.x),   "error:右侧选项执行失败:" &amp; _xlpm.cellAddress,
               TRUE,             "ok")
)</f>
        <v>ok</v>
      </c>
      <c r="K31" cm="1">
        <f t="array" ref="K31">IFERROR(_xlfn._xlws.SORT(
    _xlfn.UNIQUE(
        TRANSPOSE(
            _xlfn.FILTERXML("&lt;select&gt;&lt;x&gt;"&amp;SUBSTITUTE(选CPU[[#This Row],[CPU选项表]],",","&lt;/x&gt;&lt;x&gt;") &amp;"&lt;/x&gt;&lt;/select&gt;","//x")
        )
    )
),"无合适【CPU】选项,请清除【规格】或【内存】后再试")</f>
        <v>1</v>
      </c>
    </row>
    <row r="32" spans="1:12">
      <c r="A32" t="s">
        <v>243</v>
      </c>
      <c r="B32" t="s">
        <v>11</v>
      </c>
      <c r="C32" t="s">
        <v>3850</v>
      </c>
      <c r="D32" s="21" t="s">
        <v>3443</v>
      </c>
      <c r="E32" s="21">
        <v>4</v>
      </c>
      <c r="F32" s="21" t="str">
        <f t="shared" si="0"/>
        <v>选CPU!$K$32#</v>
      </c>
      <c r="G32" s="21" t="str" cm="1">
        <f t="array" ref="G32">_xlfn.LET(_xlpm.x, K31,
         _xlpm.cellAddress, "【 选CPU!" &amp; ADDRESS(ROW(选CPU[[#This Row],[自检]]),COLUMN(选CPU[[#This Row],[自检]])) &amp; "】",
         _xlfn.IFS(ISBLANK(_xlpm.x),   "error:右侧选项不足:" &amp;  _xlpm.cellAddress,
               ISERROR(_xlpm.x),   "error:右侧选项执行失败:" &amp; _xlpm.cellAddress,
               TRUE,             "ok")
)</f>
        <v>ok</v>
      </c>
      <c r="K32" cm="1">
        <f t="array" ref="K32">IFERROR(_xlfn._xlws.SORT(
    _xlfn.UNIQUE(
        TRANSPOSE(
            _xlfn.FILTERXML("&lt;select&gt;&lt;x&gt;"&amp;SUBSTITUTE(选CPU[[#This Row],[CPU选项表]],",","&lt;/x&gt;&lt;x&gt;") &amp;"&lt;/x&gt;&lt;/select&gt;","//x")
        )
    )
),"无合适【CPU】选项,请清除【规格】或【内存】后再试")</f>
        <v>2</v>
      </c>
    </row>
    <row r="33" spans="1:12">
      <c r="A33" t="s">
        <v>243</v>
      </c>
      <c r="B33" t="s">
        <v>11</v>
      </c>
      <c r="C33" t="s">
        <v>3850</v>
      </c>
      <c r="D33" s="21" t="s">
        <v>3432</v>
      </c>
      <c r="E33" s="21">
        <v>8</v>
      </c>
      <c r="F33" s="21" t="str">
        <f t="shared" si="0"/>
        <v>选CPU!$K$33#</v>
      </c>
      <c r="G33" s="21" t="str" cm="1">
        <f t="array" ref="G33">_xlfn.LET(_xlpm.x, K32,
         _xlpm.cellAddress, "【 选CPU!" &amp; ADDRESS(ROW(选CPU[[#This Row],[自检]]),COLUMN(选CPU[[#This Row],[自检]])) &amp; "】",
         _xlfn.IFS(ISBLANK(_xlpm.x),   "error:右侧选项不足:" &amp;  _xlpm.cellAddress,
               ISERROR(_xlpm.x),   "error:右侧选项执行失败:" &amp; _xlpm.cellAddress,
               TRUE,             "ok")
)</f>
        <v>ok</v>
      </c>
      <c r="K33" cm="1">
        <f t="array" ref="K33">IFERROR(_xlfn._xlws.SORT(
    _xlfn.UNIQUE(
        TRANSPOSE(
            _xlfn.FILTERXML("&lt;select&gt;&lt;x&gt;"&amp;SUBSTITUTE(选CPU[[#This Row],[CPU选项表]],",","&lt;/x&gt;&lt;x&gt;") &amp;"&lt;/x&gt;&lt;/select&gt;","//x")
        )
    )
),"无合适【CPU】选项,请清除【规格】或【内存】后再试")</f>
        <v>4</v>
      </c>
    </row>
    <row r="34" spans="1:12">
      <c r="A34" t="s">
        <v>243</v>
      </c>
      <c r="B34" t="s">
        <v>11</v>
      </c>
      <c r="C34" t="s">
        <v>3850</v>
      </c>
      <c r="D34" s="21" t="s">
        <v>3843</v>
      </c>
      <c r="E34" s="21">
        <v>16</v>
      </c>
      <c r="F34" s="21" t="str">
        <f t="shared" si="0"/>
        <v>选CPU!$K$34#</v>
      </c>
      <c r="G34" s="21" t="str" cm="1">
        <f t="array" ref="G34">_xlfn.LET(_xlpm.x, K33,
         _xlpm.cellAddress, "【 选CPU!" &amp; ADDRESS(ROW(选CPU[[#This Row],[自检]]),COLUMN(选CPU[[#This Row],[自检]])) &amp; "】",
         _xlfn.IFS(ISBLANK(_xlpm.x),   "error:右侧选项不足:" &amp;  _xlpm.cellAddress,
               ISERROR(_xlpm.x),   "error:右侧选项执行失败:" &amp; _xlpm.cellAddress,
               TRUE,             "ok")
)</f>
        <v>ok</v>
      </c>
      <c r="K34" cm="1">
        <f t="array" ref="K34:L34">IFERROR(_xlfn._xlws.SORT(
    _xlfn.UNIQUE(
        TRANSPOSE(
            _xlfn.FILTERXML("&lt;select&gt;&lt;x&gt;"&amp;SUBSTITUTE(选CPU[[#This Row],[CPU选项表]],",","&lt;/x&gt;&lt;x&gt;") &amp;"&lt;/x&gt;&lt;/select&gt;","//x")
        )
    )
),"无合适【CPU】选项,请清除【规格】或【内存】后再试")</f>
        <v>8</v>
      </c>
      <c r="L34">
        <v>4</v>
      </c>
    </row>
    <row r="35" spans="1:12">
      <c r="A35" t="s">
        <v>243</v>
      </c>
      <c r="B35" t="s">
        <v>11</v>
      </c>
      <c r="C35" t="s">
        <v>3850</v>
      </c>
      <c r="D35" s="21" t="s">
        <v>3801</v>
      </c>
      <c r="E35" s="21">
        <v>32</v>
      </c>
      <c r="F35" s="21" t="str">
        <f t="shared" si="0"/>
        <v>选CPU!$K$35#</v>
      </c>
      <c r="G35" s="21" t="str" cm="1">
        <f t="array" ref="G35">_xlfn.LET(_xlpm.x, K34,
         _xlpm.cellAddress, "【 选CPU!" &amp; ADDRESS(ROW(选CPU[[#This Row],[自检]]),COLUMN(选CPU[[#This Row],[自检]])) &amp; "】",
         _xlfn.IFS(ISBLANK(_xlpm.x),   "error:右侧选项不足:" &amp;  _xlpm.cellAddress,
               ISERROR(_xlpm.x),   "error:右侧选项执行失败:" &amp; _xlpm.cellAddress,
               TRUE,             "ok")
)</f>
        <v>ok</v>
      </c>
      <c r="K35" cm="1">
        <f t="array" ref="K35:L35">IFERROR(_xlfn._xlws.SORT(
    _xlfn.UNIQUE(
        TRANSPOSE(
            _xlfn.FILTERXML("&lt;select&gt;&lt;x&gt;"&amp;SUBSTITUTE(选CPU[[#This Row],[CPU选项表]],",","&lt;/x&gt;&lt;x&gt;") &amp;"&lt;/x&gt;&lt;/select&gt;","//x")
        )
    )
),"无合适【CPU】选项,请清除【规格】或【内存】后再试")</f>
        <v>8</v>
      </c>
      <c r="L35">
        <v>16</v>
      </c>
    </row>
    <row r="36" spans="1:12">
      <c r="A36" t="s">
        <v>243</v>
      </c>
      <c r="B36" t="s">
        <v>11</v>
      </c>
      <c r="C36" t="s">
        <v>3850</v>
      </c>
      <c r="D36" s="21" t="s">
        <v>3427</v>
      </c>
      <c r="E36" s="21">
        <v>64</v>
      </c>
      <c r="F36" s="21" t="str">
        <f t="shared" si="0"/>
        <v>选CPU!$K$36#</v>
      </c>
      <c r="G36" s="21" t="str" cm="1">
        <f t="array" ref="G36">_xlfn.LET(_xlpm.x, K35,
         _xlpm.cellAddress, "【 选CPU!" &amp; ADDRESS(ROW(选CPU[[#This Row],[自检]]),COLUMN(选CPU[[#This Row],[自检]])) &amp; "】",
         _xlfn.IFS(ISBLANK(_xlpm.x),   "error:右侧选项不足:" &amp;  _xlpm.cellAddress,
               ISERROR(_xlpm.x),   "error:右侧选项执行失败:" &amp; _xlpm.cellAddress,
               TRUE,             "ok")
)</f>
        <v>ok</v>
      </c>
      <c r="K36" cm="1">
        <f t="array" ref="K36">IFERROR(_xlfn._xlws.SORT(
    _xlfn.UNIQUE(
        TRANSPOSE(
            _xlfn.FILTERXML("&lt;select&gt;&lt;x&gt;"&amp;SUBSTITUTE(选CPU[[#This Row],[CPU选项表]],",","&lt;/x&gt;&lt;x&gt;") &amp;"&lt;/x&gt;&lt;/select&gt;","//x")
        )
    )
),"无合适【CPU】选项,请清除【规格】或【内存】后再试")</f>
        <v>16</v>
      </c>
    </row>
    <row r="37" spans="1:12">
      <c r="A37" t="s">
        <v>243</v>
      </c>
      <c r="B37" t="s">
        <v>11</v>
      </c>
      <c r="C37" t="s">
        <v>3850</v>
      </c>
      <c r="D37" s="21" t="s">
        <v>3427</v>
      </c>
      <c r="E37" s="21">
        <v>96</v>
      </c>
      <c r="F37" s="21" t="str">
        <f t="shared" si="0"/>
        <v>选CPU!$K$37#</v>
      </c>
      <c r="G37" s="21" t="str" cm="1">
        <f t="array" ref="G37">_xlfn.LET(_xlpm.x, K36,
         _xlpm.cellAddress, "【 选CPU!" &amp; ADDRESS(ROW(选CPU[[#This Row],[自检]]),COLUMN(选CPU[[#This Row],[自检]])) &amp; "】",
         _xlfn.IFS(ISBLANK(_xlpm.x),   "error:右侧选项不足:" &amp;  _xlpm.cellAddress,
               ISERROR(_xlpm.x),   "error:右侧选项执行失败:" &amp; _xlpm.cellAddress,
               TRUE,             "ok")
)</f>
        <v>ok</v>
      </c>
      <c r="K37" cm="1">
        <f t="array" ref="K37">IFERROR(_xlfn._xlws.SORT(
    _xlfn.UNIQUE(
        TRANSPOSE(
            _xlfn.FILTERXML("&lt;select&gt;&lt;x&gt;"&amp;SUBSTITUTE(选CPU[[#This Row],[CPU选项表]],",","&lt;/x&gt;&lt;x&gt;") &amp;"&lt;/x&gt;&lt;/select&gt;","//x")
        )
    )
),"无合适【CPU】选项,请清除【规格】或【内存】后再试")</f>
        <v>16</v>
      </c>
    </row>
    <row r="38" spans="1:12">
      <c r="A38" t="s">
        <v>243</v>
      </c>
      <c r="B38" t="s">
        <v>11</v>
      </c>
      <c r="C38" t="s">
        <v>3850</v>
      </c>
      <c r="D38" s="21" t="s">
        <v>3427</v>
      </c>
      <c r="E38" s="21">
        <v>128</v>
      </c>
      <c r="F38" s="21" t="str">
        <f t="shared" si="0"/>
        <v>选CPU!$K$38#</v>
      </c>
      <c r="G38" s="21" t="str" cm="1">
        <f t="array" ref="G38">_xlfn.LET(_xlpm.x, K37,
         _xlpm.cellAddress, "【 选CPU!" &amp; ADDRESS(ROW(选CPU[[#This Row],[自检]]),COLUMN(选CPU[[#This Row],[自检]])) &amp; "】",
         _xlfn.IFS(ISBLANK(_xlpm.x),   "error:右侧选项不足:" &amp;  _xlpm.cellAddress,
               ISERROR(_xlpm.x),   "error:右侧选项执行失败:" &amp; _xlpm.cellAddress,
               TRUE,             "ok")
)</f>
        <v>ok</v>
      </c>
      <c r="K38" cm="1">
        <f t="array" ref="K38">IFERROR(_xlfn._xlws.SORT(
    _xlfn.UNIQUE(
        TRANSPOSE(
            _xlfn.FILTERXML("&lt;select&gt;&lt;x&gt;"&amp;SUBSTITUTE(选CPU[[#This Row],[CPU选项表]],",","&lt;/x&gt;&lt;x&gt;") &amp;"&lt;/x&gt;&lt;/select&gt;","//x")
        )
    )
),"无合适【CPU】选项,请清除【规格】或【内存】后再试")</f>
        <v>16</v>
      </c>
    </row>
    <row r="39" spans="1:12">
      <c r="A39" t="s">
        <v>243</v>
      </c>
      <c r="B39" t="s">
        <v>11</v>
      </c>
      <c r="C39" t="s">
        <v>3850</v>
      </c>
      <c r="D39" s="21" t="s">
        <v>3431</v>
      </c>
      <c r="E39" s="21">
        <v>244</v>
      </c>
      <c r="F39" s="21" t="str">
        <f t="shared" si="0"/>
        <v>选CPU!$K$39#</v>
      </c>
      <c r="G39" s="21" t="str" cm="1">
        <f t="array" ref="G39">_xlfn.LET(_xlpm.x, K38,
         _xlpm.cellAddress, "【 选CPU!" &amp; ADDRESS(ROW(选CPU[[#This Row],[自检]]),COLUMN(选CPU[[#This Row],[自检]])) &amp; "】",
         _xlfn.IFS(ISBLANK(_xlpm.x),   "error:右侧选项不足:" &amp;  _xlpm.cellAddress,
               ISERROR(_xlpm.x),   "error:右侧选项执行失败:" &amp; _xlpm.cellAddress,
               TRUE,             "ok")
)</f>
        <v>ok</v>
      </c>
      <c r="K39" cm="1">
        <f t="array" ref="K39">IFERROR(_xlfn._xlws.SORT(
    _xlfn.UNIQUE(
        TRANSPOSE(
            _xlfn.FILTERXML("&lt;select&gt;&lt;x&gt;"&amp;SUBSTITUTE(选CPU[[#This Row],[CPU选项表]],",","&lt;/x&gt;&lt;x&gt;") &amp;"&lt;/x&gt;&lt;/select&gt;","//x")
        )
    )
),"无合适【CPU】选项,请清除【规格】或【内存】后再试")</f>
        <v>24</v>
      </c>
    </row>
    <row r="40" spans="1:12">
      <c r="A40" t="s">
        <v>243</v>
      </c>
      <c r="B40" t="s">
        <v>11</v>
      </c>
      <c r="C40" t="s">
        <v>3850</v>
      </c>
      <c r="D40" s="21" t="s">
        <v>3437</v>
      </c>
      <c r="E40" s="21">
        <v>488</v>
      </c>
      <c r="F40" s="21" t="str">
        <f t="shared" si="0"/>
        <v>选CPU!$K$40#</v>
      </c>
      <c r="G40" s="21" t="str" cm="1">
        <f t="array" ref="G40">_xlfn.LET(_xlpm.x, K39,
         _xlpm.cellAddress, "【 选CPU!" &amp; ADDRESS(ROW(选CPU[[#This Row],[自检]]),COLUMN(选CPU[[#This Row],[自检]])) &amp; "】",
         _xlfn.IFS(ISBLANK(_xlpm.x),   "error:右侧选项不足:" &amp;  _xlpm.cellAddress,
               ISERROR(_xlpm.x),   "error:右侧选项执行失败:" &amp; _xlpm.cellAddress,
               TRUE,             "ok")
)</f>
        <v>ok</v>
      </c>
      <c r="K40" cm="1">
        <f t="array" ref="K40">IFERROR(_xlfn._xlws.SORT(
    _xlfn.UNIQUE(
        TRANSPOSE(
            _xlfn.FILTERXML("&lt;select&gt;&lt;x&gt;"&amp;SUBSTITUTE(选CPU[[#This Row],[CPU选项表]],",","&lt;/x&gt;&lt;x&gt;") &amp;"&lt;/x&gt;&lt;/select&gt;","//x")
        )
    )
),"无合适【CPU】选项,请清除【规格】或【内存】后再试")</f>
        <v>48</v>
      </c>
    </row>
    <row r="41" spans="1:12">
      <c r="A41" t="s">
        <v>66</v>
      </c>
      <c r="B41" t="s">
        <v>1876</v>
      </c>
      <c r="C41" t="s">
        <v>2183</v>
      </c>
      <c r="D41" s="21" t="s">
        <v>3368</v>
      </c>
      <c r="E41" s="21">
        <v>384</v>
      </c>
      <c r="F41" s="21" t="str">
        <f t="shared" si="0"/>
        <v>选CPU!$K$41#</v>
      </c>
      <c r="G41" s="21" t="str" cm="1">
        <f t="array" ref="G41">_xlfn.LET(_xlpm.x, K40,
         _xlpm.cellAddress, "【 选CPU!" &amp; ADDRESS(ROW(选CPU[[#This Row],[自检]]),COLUMN(选CPU[[#This Row],[自检]])) &amp; "】",
         _xlfn.IFS(ISBLANK(_xlpm.x),   "error:右侧选项不足:" &amp;  _xlpm.cellAddress,
               ISERROR(_xlpm.x),   "error:右侧选项执行失败:" &amp; _xlpm.cellAddress,
               TRUE,             "ok")
)</f>
        <v>ok</v>
      </c>
      <c r="K41" cm="1">
        <f t="array" ref="K41">IFERROR(_xlfn._xlws.SORT(
    _xlfn.UNIQUE(
        TRANSPOSE(
            _xlfn.FILTERXML("&lt;select&gt;&lt;x&gt;"&amp;SUBSTITUTE(选CPU[[#This Row],[CPU选项表]],",","&lt;/x&gt;&lt;x&gt;") &amp;"&lt;/x&gt;&lt;/select&gt;","//x")
        )
    )
),"无合适【CPU】选项,请清除【规格】或【内存】后再试")</f>
        <v>96</v>
      </c>
    </row>
    <row r="42" spans="1:12">
      <c r="A42" t="s">
        <v>66</v>
      </c>
      <c r="B42" t="s">
        <v>1876</v>
      </c>
      <c r="C42" t="s">
        <v>2185</v>
      </c>
      <c r="D42" s="21" t="s">
        <v>3427</v>
      </c>
      <c r="E42" s="21">
        <v>64</v>
      </c>
      <c r="F42" s="21" t="str">
        <f t="shared" si="0"/>
        <v>选CPU!$K$42#</v>
      </c>
      <c r="G42" s="21" t="str" cm="1">
        <f t="array" ref="G42">_xlfn.LET(_xlpm.x, K41,
         _xlpm.cellAddress, "【 选CPU!" &amp; ADDRESS(ROW(选CPU[[#This Row],[自检]]),COLUMN(选CPU[[#This Row],[自检]])) &amp; "】",
         _xlfn.IFS(ISBLANK(_xlpm.x),   "error:右侧选项不足:" &amp;  _xlpm.cellAddress,
               ISERROR(_xlpm.x),   "error:右侧选项执行失败:" &amp; _xlpm.cellAddress,
               TRUE,             "ok")
)</f>
        <v>ok</v>
      </c>
      <c r="K42" cm="1">
        <f t="array" ref="K42">IFERROR(_xlfn._xlws.SORT(
    _xlfn.UNIQUE(
        TRANSPOSE(
            _xlfn.FILTERXML("&lt;select&gt;&lt;x&gt;"&amp;SUBSTITUTE(选CPU[[#This Row],[CPU选项表]],",","&lt;/x&gt;&lt;x&gt;") &amp;"&lt;/x&gt;&lt;/select&gt;","//x")
        )
    )
),"无合适【CPU】选项,请清除【规格】或【内存】后再试")</f>
        <v>16</v>
      </c>
    </row>
    <row r="43" spans="1:12">
      <c r="A43" t="s">
        <v>66</v>
      </c>
      <c r="B43" t="s">
        <v>1876</v>
      </c>
      <c r="C43" t="s">
        <v>2185</v>
      </c>
      <c r="D43" s="21" t="s">
        <v>3410</v>
      </c>
      <c r="E43" s="21">
        <v>128</v>
      </c>
      <c r="F43" s="21" t="str">
        <f t="shared" si="0"/>
        <v>选CPU!$K$43#</v>
      </c>
      <c r="G43" s="21" t="str" cm="1">
        <f t="array" ref="G43">_xlfn.LET(_xlpm.x, K42,
         _xlpm.cellAddress, "【 选CPU!" &amp; ADDRESS(ROW(选CPU[[#This Row],[自检]]),COLUMN(选CPU[[#This Row],[自检]])) &amp; "】",
         _xlfn.IFS(ISBLANK(_xlpm.x),   "error:右侧选项不足:" &amp;  _xlpm.cellAddress,
               ISERROR(_xlpm.x),   "error:右侧选项执行失败:" &amp; _xlpm.cellAddress,
               TRUE,             "ok")
)</f>
        <v>ok</v>
      </c>
      <c r="K43" cm="1">
        <f t="array" ref="K43">IFERROR(_xlfn._xlws.SORT(
    _xlfn.UNIQUE(
        TRANSPOSE(
            _xlfn.FILTERXML("&lt;select&gt;&lt;x&gt;"&amp;SUBSTITUTE(选CPU[[#This Row],[CPU选项表]],",","&lt;/x&gt;&lt;x&gt;") &amp;"&lt;/x&gt;&lt;/select&gt;","//x")
        )
    )
),"无合适【CPU】选项,请清除【规格】或【内存】后再试")</f>
        <v>32</v>
      </c>
    </row>
    <row r="44" spans="1:12">
      <c r="A44" t="s">
        <v>66</v>
      </c>
      <c r="B44" t="s">
        <v>1876</v>
      </c>
      <c r="C44" t="s">
        <v>2185</v>
      </c>
      <c r="D44" s="21" t="s">
        <v>3411</v>
      </c>
      <c r="E44" s="21">
        <v>256</v>
      </c>
      <c r="F44" s="21" t="str">
        <f t="shared" si="0"/>
        <v>选CPU!$K$44#</v>
      </c>
      <c r="G44" s="21" t="str" cm="1">
        <f t="array" ref="G44">_xlfn.LET(_xlpm.x, K43,
         _xlpm.cellAddress, "【 选CPU!" &amp; ADDRESS(ROW(选CPU[[#This Row],[自检]]),COLUMN(选CPU[[#This Row],[自检]])) &amp; "】",
         _xlfn.IFS(ISBLANK(_xlpm.x),   "error:右侧选项不足:" &amp;  _xlpm.cellAddress,
               ISERROR(_xlpm.x),   "error:右侧选项执行失败:" &amp; _xlpm.cellAddress,
               TRUE,             "ok")
)</f>
        <v>ok</v>
      </c>
      <c r="K44" cm="1">
        <f t="array" ref="K44">IFERROR(_xlfn._xlws.SORT(
    _xlfn.UNIQUE(
        TRANSPOSE(
            _xlfn.FILTERXML("&lt;select&gt;&lt;x&gt;"&amp;SUBSTITUTE(选CPU[[#This Row],[CPU选项表]],",","&lt;/x&gt;&lt;x&gt;") &amp;"&lt;/x&gt;&lt;/select&gt;","//x")
        )
    )
),"无合适【CPU】选项,请清除【规格】或【内存】后再试")</f>
        <v>64</v>
      </c>
    </row>
    <row r="45" spans="1:12">
      <c r="A45" t="s">
        <v>66</v>
      </c>
      <c r="B45" t="s">
        <v>1876</v>
      </c>
      <c r="C45" t="s">
        <v>2185</v>
      </c>
      <c r="D45" s="21" t="s">
        <v>3428</v>
      </c>
      <c r="E45" s="21">
        <v>320</v>
      </c>
      <c r="F45" s="21" t="str">
        <f t="shared" si="0"/>
        <v>选CPU!$K$45#</v>
      </c>
      <c r="G45" s="21" t="str" cm="1">
        <f t="array" ref="G45">_xlfn.LET(_xlpm.x, K44,
         _xlpm.cellAddress, "【 选CPU!" &amp; ADDRESS(ROW(选CPU[[#This Row],[自检]]),COLUMN(选CPU[[#This Row],[自检]])) &amp; "】",
         _xlfn.IFS(ISBLANK(_xlpm.x),   "error:右侧选项不足:" &amp;  _xlpm.cellAddress,
               ISERROR(_xlpm.x),   "error:右侧选项执行失败:" &amp; _xlpm.cellAddress,
               TRUE,             "ok")
)</f>
        <v>ok</v>
      </c>
      <c r="K45" cm="1">
        <f t="array" ref="K45">IFERROR(_xlfn._xlws.SORT(
    _xlfn.UNIQUE(
        TRANSPOSE(
            _xlfn.FILTERXML("&lt;select&gt;&lt;x&gt;"&amp;SUBSTITUTE(选CPU[[#This Row],[CPU选项表]],",","&lt;/x&gt;&lt;x&gt;") &amp;"&lt;/x&gt;&lt;/select&gt;","//x")
        )
    )
),"无合适【CPU】选项,请清除【规格】或【内存】后再试")</f>
        <v>84</v>
      </c>
    </row>
    <row r="46" spans="1:12">
      <c r="A46" t="s">
        <v>66</v>
      </c>
      <c r="B46" t="s">
        <v>1876</v>
      </c>
      <c r="C46" t="s">
        <v>2190</v>
      </c>
      <c r="D46" s="21" t="s">
        <v>3427</v>
      </c>
      <c r="E46" s="21">
        <v>64</v>
      </c>
      <c r="F46" s="21" t="str">
        <f t="shared" si="0"/>
        <v>选CPU!$K$46#</v>
      </c>
      <c r="G46" s="21" t="str" cm="1">
        <f t="array" ref="G46">_xlfn.LET(_xlpm.x, K45,
         _xlpm.cellAddress, "【 选CPU!" &amp; ADDRESS(ROW(选CPU[[#This Row],[自检]]),COLUMN(选CPU[[#This Row],[自检]])) &amp; "】",
         _xlfn.IFS(ISBLANK(_xlpm.x),   "error:右侧选项不足:" &amp;  _xlpm.cellAddress,
               ISERROR(_xlpm.x),   "error:右侧选项执行失败:" &amp; _xlpm.cellAddress,
               TRUE,             "ok")
)</f>
        <v>ok</v>
      </c>
      <c r="K46" cm="1">
        <f t="array" ref="K46">IFERROR(_xlfn._xlws.SORT(
    _xlfn.UNIQUE(
        TRANSPOSE(
            _xlfn.FILTERXML("&lt;select&gt;&lt;x&gt;"&amp;SUBSTITUTE(选CPU[[#This Row],[CPU选项表]],",","&lt;/x&gt;&lt;x&gt;") &amp;"&lt;/x&gt;&lt;/select&gt;","//x")
        )
    )
),"无合适【CPU】选项,请清除【规格】或【内存】后再试")</f>
        <v>16</v>
      </c>
    </row>
    <row r="47" spans="1:12">
      <c r="A47" t="s">
        <v>66</v>
      </c>
      <c r="B47" t="s">
        <v>1876</v>
      </c>
      <c r="C47" t="s">
        <v>2190</v>
      </c>
      <c r="D47" s="21" t="s">
        <v>3410</v>
      </c>
      <c r="E47" s="21">
        <v>128</v>
      </c>
      <c r="F47" s="21" t="str">
        <f t="shared" si="0"/>
        <v>选CPU!$K$47#</v>
      </c>
      <c r="G47" s="21" t="str" cm="1">
        <f t="array" ref="G47">_xlfn.LET(_xlpm.x, K46,
         _xlpm.cellAddress, "【 选CPU!" &amp; ADDRESS(ROW(选CPU[[#This Row],[自检]]),COLUMN(选CPU[[#This Row],[自检]])) &amp; "】",
         _xlfn.IFS(ISBLANK(_xlpm.x),   "error:右侧选项不足:" &amp;  _xlpm.cellAddress,
               ISERROR(_xlpm.x),   "error:右侧选项执行失败:" &amp; _xlpm.cellAddress,
               TRUE,             "ok")
)</f>
        <v>ok</v>
      </c>
      <c r="K47" cm="1">
        <f t="array" ref="K47">IFERROR(_xlfn._xlws.SORT(
    _xlfn.UNIQUE(
        TRANSPOSE(
            _xlfn.FILTERXML("&lt;select&gt;&lt;x&gt;"&amp;SUBSTITUTE(选CPU[[#This Row],[CPU选项表]],",","&lt;/x&gt;&lt;x&gt;") &amp;"&lt;/x&gt;&lt;/select&gt;","//x")
        )
    )
),"无合适【CPU】选项,请清除【规格】或【内存】后再试")</f>
        <v>32</v>
      </c>
    </row>
    <row r="48" spans="1:12">
      <c r="A48" t="s">
        <v>66</v>
      </c>
      <c r="B48" t="s">
        <v>1876</v>
      </c>
      <c r="C48" t="s">
        <v>2190</v>
      </c>
      <c r="D48" s="21" t="s">
        <v>3411</v>
      </c>
      <c r="E48" s="21">
        <v>256</v>
      </c>
      <c r="F48" s="21" t="str">
        <f t="shared" si="0"/>
        <v>选CPU!$K$48#</v>
      </c>
      <c r="G48" s="21" t="str" cm="1">
        <f t="array" ref="G48">_xlfn.LET(_xlpm.x, K47,
         _xlpm.cellAddress, "【 选CPU!" &amp; ADDRESS(ROW(选CPU[[#This Row],[自检]]),COLUMN(选CPU[[#This Row],[自检]])) &amp; "】",
         _xlfn.IFS(ISBLANK(_xlpm.x),   "error:右侧选项不足:" &amp;  _xlpm.cellAddress,
               ISERROR(_xlpm.x),   "error:右侧选项执行失败:" &amp; _xlpm.cellAddress,
               TRUE,             "ok")
)</f>
        <v>ok</v>
      </c>
      <c r="K48" cm="1">
        <f t="array" ref="K48">IFERROR(_xlfn._xlws.SORT(
    _xlfn.UNIQUE(
        TRANSPOSE(
            _xlfn.FILTERXML("&lt;select&gt;&lt;x&gt;"&amp;SUBSTITUTE(选CPU[[#This Row],[CPU选项表]],",","&lt;/x&gt;&lt;x&gt;") &amp;"&lt;/x&gt;&lt;/select&gt;","//x")
        )
    )
),"无合适【CPU】选项,请清除【规格】或【内存】后再试")</f>
        <v>64</v>
      </c>
    </row>
    <row r="49" spans="1:12">
      <c r="A49" t="s">
        <v>66</v>
      </c>
      <c r="B49" t="s">
        <v>1876</v>
      </c>
      <c r="C49" t="s">
        <v>2194</v>
      </c>
      <c r="D49" s="21" t="s">
        <v>3430</v>
      </c>
      <c r="E49" s="21">
        <v>32</v>
      </c>
      <c r="F49" s="21" t="str">
        <f t="shared" si="0"/>
        <v>选CPU!$K$49#</v>
      </c>
      <c r="G49" s="21" t="str" cm="1">
        <f t="array" ref="G49">_xlfn.LET(_xlpm.x, K48,
         _xlpm.cellAddress, "【 选CPU!" &amp; ADDRESS(ROW(选CPU[[#This Row],[自检]]),COLUMN(选CPU[[#This Row],[自检]])) &amp; "】",
         _xlfn.IFS(ISBLANK(_xlpm.x),   "error:右侧选项不足:" &amp;  _xlpm.cellAddress,
               ISERROR(_xlpm.x),   "error:右侧选项执行失败:" &amp; _xlpm.cellAddress,
               TRUE,             "ok")
)</f>
        <v>ok</v>
      </c>
      <c r="K49" cm="1">
        <f t="array" ref="K49">IFERROR(_xlfn._xlws.SORT(
    _xlfn.UNIQUE(
        TRANSPOSE(
            _xlfn.FILTERXML("&lt;select&gt;&lt;x&gt;"&amp;SUBSTITUTE(选CPU[[#This Row],[CPU选项表]],",","&lt;/x&gt;&lt;x&gt;") &amp;"&lt;/x&gt;&lt;/select&gt;","//x")
        )
    )
),"无合适【CPU】选项,请清除【规格】或【内存】后再试")</f>
        <v>8</v>
      </c>
    </row>
    <row r="50" spans="1:12">
      <c r="A50" t="s">
        <v>66</v>
      </c>
      <c r="B50" t="s">
        <v>1876</v>
      </c>
      <c r="C50" t="s">
        <v>2194</v>
      </c>
      <c r="D50" s="21" t="s">
        <v>3427</v>
      </c>
      <c r="E50" s="21">
        <v>64</v>
      </c>
      <c r="F50" s="21" t="str">
        <f t="shared" si="0"/>
        <v>选CPU!$K$50#</v>
      </c>
      <c r="G50" s="21" t="str" cm="1">
        <f t="array" ref="G50">_xlfn.LET(_xlpm.x, K49,
         _xlpm.cellAddress, "【 选CPU!" &amp; ADDRESS(ROW(选CPU[[#This Row],[自检]]),COLUMN(选CPU[[#This Row],[自检]])) &amp; "】",
         _xlfn.IFS(ISBLANK(_xlpm.x),   "error:右侧选项不足:" &amp;  _xlpm.cellAddress,
               ISERROR(_xlpm.x),   "error:右侧选项执行失败:" &amp; _xlpm.cellAddress,
               TRUE,             "ok")
)</f>
        <v>ok</v>
      </c>
      <c r="K50" cm="1">
        <f t="array" ref="K50">IFERROR(_xlfn._xlws.SORT(
    _xlfn.UNIQUE(
        TRANSPOSE(
            _xlfn.FILTERXML("&lt;select&gt;&lt;x&gt;"&amp;SUBSTITUTE(选CPU[[#This Row],[CPU选项表]],",","&lt;/x&gt;&lt;x&gt;") &amp;"&lt;/x&gt;&lt;/select&gt;","//x")
        )
    )
),"无合适【CPU】选项,请清除【规格】或【内存】后再试")</f>
        <v>16</v>
      </c>
    </row>
    <row r="51" spans="1:12">
      <c r="A51" t="s">
        <v>66</v>
      </c>
      <c r="B51" t="s">
        <v>1876</v>
      </c>
      <c r="C51" t="s">
        <v>2194</v>
      </c>
      <c r="D51" s="21" t="s">
        <v>3431</v>
      </c>
      <c r="E51" s="21">
        <v>96</v>
      </c>
      <c r="F51" s="21" t="str">
        <f t="shared" si="0"/>
        <v>选CPU!$K$51#</v>
      </c>
      <c r="G51" s="21" t="str" cm="1">
        <f t="array" ref="G51">_xlfn.LET(_xlpm.x, K50,
         _xlpm.cellAddress, "【 选CPU!" &amp; ADDRESS(ROW(选CPU[[#This Row],[自检]]),COLUMN(选CPU[[#This Row],[自检]])) &amp; "】",
         _xlfn.IFS(ISBLANK(_xlpm.x),   "error:右侧选项不足:" &amp;  _xlpm.cellAddress,
               ISERROR(_xlpm.x),   "error:右侧选项执行失败:" &amp; _xlpm.cellAddress,
               TRUE,             "ok")
)</f>
        <v>ok</v>
      </c>
      <c r="K51" cm="1">
        <f t="array" ref="K51">IFERROR(_xlfn._xlws.SORT(
    _xlfn.UNIQUE(
        TRANSPOSE(
            _xlfn.FILTERXML("&lt;select&gt;&lt;x&gt;"&amp;SUBSTITUTE(选CPU[[#This Row],[CPU选项表]],",","&lt;/x&gt;&lt;x&gt;") &amp;"&lt;/x&gt;&lt;/select&gt;","//x")
        )
    )
),"无合适【CPU】选项,请清除【规格】或【内存】后再试")</f>
        <v>24</v>
      </c>
    </row>
    <row r="52" spans="1:12">
      <c r="A52" t="s">
        <v>66</v>
      </c>
      <c r="B52" t="s">
        <v>1876</v>
      </c>
      <c r="C52" t="s">
        <v>2194</v>
      </c>
      <c r="D52" s="21" t="s">
        <v>3410</v>
      </c>
      <c r="E52" s="21">
        <v>128</v>
      </c>
      <c r="F52" s="21" t="str">
        <f t="shared" si="0"/>
        <v>选CPU!$K$52#</v>
      </c>
      <c r="G52" s="21" t="str" cm="1">
        <f t="array" ref="G52">_xlfn.LET(_xlpm.x, K51,
         _xlpm.cellAddress, "【 选CPU!" &amp; ADDRESS(ROW(选CPU[[#This Row],[自检]]),COLUMN(选CPU[[#This Row],[自检]])) &amp; "】",
         _xlfn.IFS(ISBLANK(_xlpm.x),   "error:右侧选项不足:" &amp;  _xlpm.cellAddress,
               ISERROR(_xlpm.x),   "error:右侧选项执行失败:" &amp; _xlpm.cellAddress,
               TRUE,             "ok")
)</f>
        <v>ok</v>
      </c>
      <c r="K52" cm="1">
        <f t="array" ref="K52">IFERROR(_xlfn._xlws.SORT(
    _xlfn.UNIQUE(
        TRANSPOSE(
            _xlfn.FILTERXML("&lt;select&gt;&lt;x&gt;"&amp;SUBSTITUTE(选CPU[[#This Row],[CPU选项表]],",","&lt;/x&gt;&lt;x&gt;") &amp;"&lt;/x&gt;&lt;/select&gt;","//x")
        )
    )
),"无合适【CPU】选项,请清除【规格】或【内存】后再试")</f>
        <v>32</v>
      </c>
    </row>
    <row r="53" spans="1:12">
      <c r="A53" t="s">
        <v>66</v>
      </c>
      <c r="B53" t="s">
        <v>1876</v>
      </c>
      <c r="C53" t="s">
        <v>2194</v>
      </c>
      <c r="D53" s="21" t="s">
        <v>3411</v>
      </c>
      <c r="E53" s="21">
        <v>256</v>
      </c>
      <c r="F53" s="21" t="str">
        <f t="shared" si="0"/>
        <v>选CPU!$K$53#</v>
      </c>
      <c r="G53" s="21" t="str" cm="1">
        <f t="array" ref="G53">_xlfn.LET(_xlpm.x, K52,
         _xlpm.cellAddress, "【 选CPU!" &amp; ADDRESS(ROW(选CPU[[#This Row],[自检]]),COLUMN(选CPU[[#This Row],[自检]])) &amp; "】",
         _xlfn.IFS(ISBLANK(_xlpm.x),   "error:右侧选项不足:" &amp;  _xlpm.cellAddress,
               ISERROR(_xlpm.x),   "error:右侧选项执行失败:" &amp; _xlpm.cellAddress,
               TRUE,             "ok")
)</f>
        <v>ok</v>
      </c>
      <c r="K53" cm="1">
        <f t="array" ref="K53">IFERROR(_xlfn._xlws.SORT(
    _xlfn.UNIQUE(
        TRANSPOSE(
            _xlfn.FILTERXML("&lt;select&gt;&lt;x&gt;"&amp;SUBSTITUTE(选CPU[[#This Row],[CPU选项表]],",","&lt;/x&gt;&lt;x&gt;") &amp;"&lt;/x&gt;&lt;/select&gt;","//x")
        )
    )
),"无合适【CPU】选项,请清除【规格】或【内存】后再试")</f>
        <v>64</v>
      </c>
    </row>
    <row r="54" spans="1:12">
      <c r="A54" t="s">
        <v>66</v>
      </c>
      <c r="B54" t="s">
        <v>1876</v>
      </c>
      <c r="C54" t="s">
        <v>2200</v>
      </c>
      <c r="D54" s="21" t="s">
        <v>3432</v>
      </c>
      <c r="E54" s="21">
        <v>8</v>
      </c>
      <c r="F54" s="21" t="str">
        <f t="shared" si="0"/>
        <v>选CPU!$K$54#</v>
      </c>
      <c r="G54" s="21" t="str" cm="1">
        <f t="array" ref="G54">_xlfn.LET(_xlpm.x, K53,
         _xlpm.cellAddress, "【 选CPU!" &amp; ADDRESS(ROW(选CPU[[#This Row],[自检]]),COLUMN(选CPU[[#This Row],[自检]])) &amp; "】",
         _xlfn.IFS(ISBLANK(_xlpm.x),   "error:右侧选项不足:" &amp;  _xlpm.cellAddress,
               ISERROR(_xlpm.x),   "error:右侧选项执行失败:" &amp; _xlpm.cellAddress,
               TRUE,             "ok")
)</f>
        <v>ok</v>
      </c>
      <c r="K54" cm="1">
        <f t="array" ref="K54">IFERROR(_xlfn._xlws.SORT(
    _xlfn.UNIQUE(
        TRANSPOSE(
            _xlfn.FILTERXML("&lt;select&gt;&lt;x&gt;"&amp;SUBSTITUTE(选CPU[[#This Row],[CPU选项表]],",","&lt;/x&gt;&lt;x&gt;") &amp;"&lt;/x&gt;&lt;/select&gt;","//x")
        )
    )
),"无合适【CPU】选项,请清除【规格】或【内存】后再试")</f>
        <v>4</v>
      </c>
    </row>
    <row r="55" spans="1:12">
      <c r="A55" t="s">
        <v>66</v>
      </c>
      <c r="B55" t="s">
        <v>1876</v>
      </c>
      <c r="C55" t="s">
        <v>2200</v>
      </c>
      <c r="D55" s="21" t="s">
        <v>3399</v>
      </c>
      <c r="E55" s="21">
        <v>16</v>
      </c>
      <c r="F55" s="21" t="str">
        <f t="shared" si="0"/>
        <v>选CPU!$K$55#</v>
      </c>
      <c r="G55" s="21" t="str" cm="1">
        <f t="array" ref="G55">_xlfn.LET(_xlpm.x, K54,
         _xlpm.cellAddress, "【 选CPU!" &amp; ADDRESS(ROW(选CPU[[#This Row],[自检]]),COLUMN(选CPU[[#This Row],[自检]])) &amp; "】",
         _xlfn.IFS(ISBLANK(_xlpm.x),   "error:右侧选项不足:" &amp;  _xlpm.cellAddress,
               ISERROR(_xlpm.x),   "error:右侧选项执行失败:" &amp; _xlpm.cellAddress,
               TRUE,             "ok")
)</f>
        <v>ok</v>
      </c>
      <c r="K55" cm="1">
        <f t="array" ref="K55:L55">IFERROR(_xlfn._xlws.SORT(
    _xlfn.UNIQUE(
        TRANSPOSE(
            _xlfn.FILTERXML("&lt;select&gt;&lt;x&gt;"&amp;SUBSTITUTE(选CPU[[#This Row],[CPU选项表]],",","&lt;/x&gt;&lt;x&gt;") &amp;"&lt;/x&gt;&lt;/select&gt;","//x")
        )
    )
),"无合适【CPU】选项,请清除【规格】或【内存】后再试")</f>
        <v>4</v>
      </c>
      <c r="L55">
        <v>8</v>
      </c>
    </row>
    <row r="56" spans="1:12">
      <c r="A56" t="s">
        <v>66</v>
      </c>
      <c r="B56" t="s">
        <v>1876</v>
      </c>
      <c r="C56" t="s">
        <v>2200</v>
      </c>
      <c r="D56" s="21" t="s">
        <v>3801</v>
      </c>
      <c r="E56" s="21">
        <v>32</v>
      </c>
      <c r="F56" s="21" t="str">
        <f t="shared" si="0"/>
        <v>选CPU!$K$56#</v>
      </c>
      <c r="G56" s="21" t="str" cm="1">
        <f t="array" ref="G56">_xlfn.LET(_xlpm.x, K55,
         _xlpm.cellAddress, "【 选CPU!" &amp; ADDRESS(ROW(选CPU[[#This Row],[自检]]),COLUMN(选CPU[[#This Row],[自检]])) &amp; "】",
         _xlfn.IFS(ISBLANK(_xlpm.x),   "error:右侧选项不足:" &amp;  _xlpm.cellAddress,
               ISERROR(_xlpm.x),   "error:右侧选项执行失败:" &amp; _xlpm.cellAddress,
               TRUE,             "ok")
)</f>
        <v>ok</v>
      </c>
      <c r="K56" cm="1">
        <f t="array" ref="K56:L56">IFERROR(_xlfn._xlws.SORT(
    _xlfn.UNIQUE(
        TRANSPOSE(
            _xlfn.FILTERXML("&lt;select&gt;&lt;x&gt;"&amp;SUBSTITUTE(选CPU[[#This Row],[CPU选项表]],",","&lt;/x&gt;&lt;x&gt;") &amp;"&lt;/x&gt;&lt;/select&gt;","//x")
        )
    )
),"无合适【CPU】选项,请清除【规格】或【内存】后再试")</f>
        <v>8</v>
      </c>
      <c r="L56">
        <v>16</v>
      </c>
    </row>
    <row r="57" spans="1:12">
      <c r="A57" t="s">
        <v>66</v>
      </c>
      <c r="B57" t="s">
        <v>1876</v>
      </c>
      <c r="C57" t="s">
        <v>2200</v>
      </c>
      <c r="D57" s="21" t="s">
        <v>3802</v>
      </c>
      <c r="E57" s="21">
        <v>64</v>
      </c>
      <c r="F57" s="21" t="str">
        <f t="shared" si="0"/>
        <v>选CPU!$K$57#</v>
      </c>
      <c r="G57" s="21" t="str" cm="1">
        <f t="array" ref="G57">_xlfn.LET(_xlpm.x, K56,
         _xlpm.cellAddress, "【 选CPU!" &amp; ADDRESS(ROW(选CPU[[#This Row],[自检]]),COLUMN(选CPU[[#This Row],[自检]])) &amp; "】",
         _xlfn.IFS(ISBLANK(_xlpm.x),   "error:右侧选项不足:" &amp;  _xlpm.cellAddress,
               ISERROR(_xlpm.x),   "error:右侧选项执行失败:" &amp; _xlpm.cellAddress,
               TRUE,             "ok")
)</f>
        <v>ok</v>
      </c>
      <c r="K57" cm="1">
        <f t="array" ref="K57:L57">IFERROR(_xlfn._xlws.SORT(
    _xlfn.UNIQUE(
        TRANSPOSE(
            _xlfn.FILTERXML("&lt;select&gt;&lt;x&gt;"&amp;SUBSTITUTE(选CPU[[#This Row],[CPU选项表]],",","&lt;/x&gt;&lt;x&gt;") &amp;"&lt;/x&gt;&lt;/select&gt;","//x")
        )
    )
),"无合适【CPU】选项,请清除【规格】或【内存】后再试")</f>
        <v>16</v>
      </c>
      <c r="L57">
        <v>32</v>
      </c>
    </row>
    <row r="58" spans="1:12">
      <c r="A58" t="s">
        <v>66</v>
      </c>
      <c r="B58" t="s">
        <v>1876</v>
      </c>
      <c r="C58" t="s">
        <v>2200</v>
      </c>
      <c r="D58" s="21" t="s">
        <v>3410</v>
      </c>
      <c r="E58" s="21">
        <v>128</v>
      </c>
      <c r="F58" s="21" t="str">
        <f t="shared" si="0"/>
        <v>选CPU!$K$58#</v>
      </c>
      <c r="G58" s="21" t="str" cm="1">
        <f t="array" ref="G58">_xlfn.LET(_xlpm.x, K57,
         _xlpm.cellAddress, "【 选CPU!" &amp; ADDRESS(ROW(选CPU[[#This Row],[自检]]),COLUMN(选CPU[[#This Row],[自检]])) &amp; "】",
         _xlfn.IFS(ISBLANK(_xlpm.x),   "error:右侧选项不足:" &amp;  _xlpm.cellAddress,
               ISERROR(_xlpm.x),   "error:右侧选项执行失败:" &amp; _xlpm.cellAddress,
               TRUE,             "ok")
)</f>
        <v>ok</v>
      </c>
      <c r="K58" cm="1">
        <f t="array" ref="K58">IFERROR(_xlfn._xlws.SORT(
    _xlfn.UNIQUE(
        TRANSPOSE(
            _xlfn.FILTERXML("&lt;select&gt;&lt;x&gt;"&amp;SUBSTITUTE(选CPU[[#This Row],[CPU选项表]],",","&lt;/x&gt;&lt;x&gt;") &amp;"&lt;/x&gt;&lt;/select&gt;","//x")
        )
    )
),"无合适【CPU】选项,请清除【规格】或【内存】后再试")</f>
        <v>32</v>
      </c>
    </row>
    <row r="59" spans="1:12">
      <c r="A59" t="s">
        <v>66</v>
      </c>
      <c r="B59" t="s">
        <v>1876</v>
      </c>
      <c r="C59" t="s">
        <v>2209</v>
      </c>
      <c r="D59" s="21" t="s">
        <v>3432</v>
      </c>
      <c r="E59" s="21">
        <v>8</v>
      </c>
      <c r="F59" s="21" t="str">
        <f t="shared" si="0"/>
        <v>选CPU!$K$59#</v>
      </c>
      <c r="G59" s="21" t="str" cm="1">
        <f t="array" ref="G59">_xlfn.LET(_xlpm.x, K58,
         _xlpm.cellAddress, "【 选CPU!" &amp; ADDRESS(ROW(选CPU[[#This Row],[自检]]),COLUMN(选CPU[[#This Row],[自检]])) &amp; "】",
         _xlfn.IFS(ISBLANK(_xlpm.x),   "error:右侧选项不足:" &amp;  _xlpm.cellAddress,
               ISERROR(_xlpm.x),   "error:右侧选项执行失败:" &amp; _xlpm.cellAddress,
               TRUE,             "ok")
)</f>
        <v>ok</v>
      </c>
      <c r="K59" cm="1">
        <f t="array" ref="K59">IFERROR(_xlfn._xlws.SORT(
    _xlfn.UNIQUE(
        TRANSPOSE(
            _xlfn.FILTERXML("&lt;select&gt;&lt;x&gt;"&amp;SUBSTITUTE(选CPU[[#This Row],[CPU选项表]],",","&lt;/x&gt;&lt;x&gt;") &amp;"&lt;/x&gt;&lt;/select&gt;","//x")
        )
    )
),"无合适【CPU】选项,请清除【规格】或【内存】后再试")</f>
        <v>4</v>
      </c>
    </row>
    <row r="60" spans="1:12">
      <c r="A60" t="s">
        <v>66</v>
      </c>
      <c r="B60" t="s">
        <v>1876</v>
      </c>
      <c r="C60" t="s">
        <v>2209</v>
      </c>
      <c r="D60" s="21" t="s">
        <v>3399</v>
      </c>
      <c r="E60" s="21">
        <v>16</v>
      </c>
      <c r="F60" s="21" t="str">
        <f t="shared" si="0"/>
        <v>选CPU!$K$60#</v>
      </c>
      <c r="G60" s="21" t="str" cm="1">
        <f t="array" ref="G60">_xlfn.LET(_xlpm.x, K59,
         _xlpm.cellAddress, "【 选CPU!" &amp; ADDRESS(ROW(选CPU[[#This Row],[自检]]),COLUMN(选CPU[[#This Row],[自检]])) &amp; "】",
         _xlfn.IFS(ISBLANK(_xlpm.x),   "error:右侧选项不足:" &amp;  _xlpm.cellAddress,
               ISERROR(_xlpm.x),   "error:右侧选项执行失败:" &amp; _xlpm.cellAddress,
               TRUE,             "ok")
)</f>
        <v>ok</v>
      </c>
      <c r="K60" cm="1">
        <f t="array" ref="K60:L60">IFERROR(_xlfn._xlws.SORT(
    _xlfn.UNIQUE(
        TRANSPOSE(
            _xlfn.FILTERXML("&lt;select&gt;&lt;x&gt;"&amp;SUBSTITUTE(选CPU[[#This Row],[CPU选项表]],",","&lt;/x&gt;&lt;x&gt;") &amp;"&lt;/x&gt;&lt;/select&gt;","//x")
        )
    )
),"无合适【CPU】选项,请清除【规格】或【内存】后再试")</f>
        <v>4</v>
      </c>
      <c r="L60">
        <v>8</v>
      </c>
    </row>
    <row r="61" spans="1:12">
      <c r="A61" t="s">
        <v>66</v>
      </c>
      <c r="B61" t="s">
        <v>1876</v>
      </c>
      <c r="C61" t="s">
        <v>2209</v>
      </c>
      <c r="D61" s="21" t="s">
        <v>3801</v>
      </c>
      <c r="E61" s="21">
        <v>32</v>
      </c>
      <c r="F61" s="21" t="str">
        <f t="shared" si="0"/>
        <v>选CPU!$K$61#</v>
      </c>
      <c r="G61" s="21" t="str" cm="1">
        <f t="array" ref="G61">_xlfn.LET(_xlpm.x, K60,
         _xlpm.cellAddress, "【 选CPU!" &amp; ADDRESS(ROW(选CPU[[#This Row],[自检]]),COLUMN(选CPU[[#This Row],[自检]])) &amp; "】",
         _xlfn.IFS(ISBLANK(_xlpm.x),   "error:右侧选项不足:" &amp;  _xlpm.cellAddress,
               ISERROR(_xlpm.x),   "error:右侧选项执行失败:" &amp; _xlpm.cellAddress,
               TRUE,             "ok")
)</f>
        <v>ok</v>
      </c>
      <c r="K61" cm="1">
        <f t="array" ref="K61:L61">IFERROR(_xlfn._xlws.SORT(
    _xlfn.UNIQUE(
        TRANSPOSE(
            _xlfn.FILTERXML("&lt;select&gt;&lt;x&gt;"&amp;SUBSTITUTE(选CPU[[#This Row],[CPU选项表]],",","&lt;/x&gt;&lt;x&gt;") &amp;"&lt;/x&gt;&lt;/select&gt;","//x")
        )
    )
),"无合适【CPU】选项,请清除【规格】或【内存】后再试")</f>
        <v>8</v>
      </c>
      <c r="L61">
        <v>16</v>
      </c>
    </row>
    <row r="62" spans="1:12">
      <c r="A62" t="s">
        <v>66</v>
      </c>
      <c r="B62" t="s">
        <v>1876</v>
      </c>
      <c r="C62" t="s">
        <v>2209</v>
      </c>
      <c r="D62" s="21" t="s">
        <v>3427</v>
      </c>
      <c r="E62" s="21">
        <v>64</v>
      </c>
      <c r="F62" s="21" t="str">
        <f t="shared" si="0"/>
        <v>选CPU!$K$62#</v>
      </c>
      <c r="G62" s="21" t="str" cm="1">
        <f t="array" ref="G62">_xlfn.LET(_xlpm.x, K61,
         _xlpm.cellAddress, "【 选CPU!" &amp; ADDRESS(ROW(选CPU[[#This Row],[自检]]),COLUMN(选CPU[[#This Row],[自检]])) &amp; "】",
         _xlfn.IFS(ISBLANK(_xlpm.x),   "error:右侧选项不足:" &amp;  _xlpm.cellAddress,
               ISERROR(_xlpm.x),   "error:右侧选项执行失败:" &amp; _xlpm.cellAddress,
               TRUE,             "ok")
)</f>
        <v>ok</v>
      </c>
      <c r="K62" cm="1">
        <f t="array" ref="K62">IFERROR(_xlfn._xlws.SORT(
    _xlfn.UNIQUE(
        TRANSPOSE(
            _xlfn.FILTERXML("&lt;select&gt;&lt;x&gt;"&amp;SUBSTITUTE(选CPU[[#This Row],[CPU选项表]],",","&lt;/x&gt;&lt;x&gt;") &amp;"&lt;/x&gt;&lt;/select&gt;","//x")
        )
    )
),"无合适【CPU】选项,请清除【规格】或【内存】后再试")</f>
        <v>16</v>
      </c>
    </row>
    <row r="63" spans="1:12">
      <c r="A63" t="s">
        <v>66</v>
      </c>
      <c r="B63" t="s">
        <v>1876</v>
      </c>
      <c r="C63" t="s">
        <v>2209</v>
      </c>
      <c r="D63" s="21" t="s">
        <v>3410</v>
      </c>
      <c r="E63" s="21">
        <v>128</v>
      </c>
      <c r="F63" s="21" t="str">
        <f t="shared" si="0"/>
        <v>选CPU!$K$63#</v>
      </c>
      <c r="G63" s="21" t="str" cm="1">
        <f t="array" ref="G63">_xlfn.LET(_xlpm.x, K62,
         _xlpm.cellAddress, "【 选CPU!" &amp; ADDRESS(ROW(选CPU[[#This Row],[自检]]),COLUMN(选CPU[[#This Row],[自检]])) &amp; "】",
         _xlfn.IFS(ISBLANK(_xlpm.x),   "error:右侧选项不足:" &amp;  _xlpm.cellAddress,
               ISERROR(_xlpm.x),   "error:右侧选项执行失败:" &amp; _xlpm.cellAddress,
               TRUE,             "ok")
)</f>
        <v>ok</v>
      </c>
      <c r="K63" cm="1">
        <f t="array" ref="K63">IFERROR(_xlfn._xlws.SORT(
    _xlfn.UNIQUE(
        TRANSPOSE(
            _xlfn.FILTERXML("&lt;select&gt;&lt;x&gt;"&amp;SUBSTITUTE(选CPU[[#This Row],[CPU选项表]],",","&lt;/x&gt;&lt;x&gt;") &amp;"&lt;/x&gt;&lt;/select&gt;","//x")
        )
    )
),"无合适【CPU】选项,请清除【规格】或【内存】后再试")</f>
        <v>32</v>
      </c>
    </row>
    <row r="64" spans="1:12">
      <c r="A64" t="s">
        <v>66</v>
      </c>
      <c r="B64" t="s">
        <v>1876</v>
      </c>
      <c r="C64" t="s">
        <v>2209</v>
      </c>
      <c r="D64" s="21" t="s">
        <v>3434</v>
      </c>
      <c r="E64" s="21">
        <v>216</v>
      </c>
      <c r="F64" s="21" t="str">
        <f t="shared" si="0"/>
        <v>选CPU!$K$64#</v>
      </c>
      <c r="G64" s="21" t="str" cm="1">
        <f t="array" ref="G64">_xlfn.LET(_xlpm.x, K63,
         _xlpm.cellAddress, "【 选CPU!" &amp; ADDRESS(ROW(选CPU[[#This Row],[自检]]),COLUMN(选CPU[[#This Row],[自检]])) &amp; "】",
         _xlfn.IFS(ISBLANK(_xlpm.x),   "error:右侧选项不足:" &amp;  _xlpm.cellAddress,
               ISERROR(_xlpm.x),   "error:右侧选项执行失败:" &amp; _xlpm.cellAddress,
               TRUE,             "ok")
)</f>
        <v>ok</v>
      </c>
      <c r="K64" cm="1">
        <f t="array" ref="K64">IFERROR(_xlfn._xlws.SORT(
    _xlfn.UNIQUE(
        TRANSPOSE(
            _xlfn.FILTERXML("&lt;select&gt;&lt;x&gt;"&amp;SUBSTITUTE(选CPU[[#This Row],[CPU选项表]],",","&lt;/x&gt;&lt;x&gt;") &amp;"&lt;/x&gt;&lt;/select&gt;","//x")
        )
    )
),"无合适【CPU】选项,请清除【规格】或【内存】后再试")</f>
        <v>46</v>
      </c>
    </row>
    <row r="65" spans="1:12">
      <c r="A65" t="s">
        <v>66</v>
      </c>
      <c r="B65" t="s">
        <v>1876</v>
      </c>
      <c r="C65" t="s">
        <v>2209</v>
      </c>
      <c r="D65" s="21" t="s">
        <v>3411</v>
      </c>
      <c r="E65" s="21">
        <v>256</v>
      </c>
      <c r="F65" s="21" t="str">
        <f t="shared" si="0"/>
        <v>选CPU!$K$65#</v>
      </c>
      <c r="G65" s="21" t="str" cm="1">
        <f t="array" ref="G65">_xlfn.LET(_xlpm.x, K64,
         _xlpm.cellAddress, "【 选CPU!" &amp; ADDRESS(ROW(选CPU[[#This Row],[自检]]),COLUMN(选CPU[[#This Row],[自检]])) &amp; "】",
         _xlfn.IFS(ISBLANK(_xlpm.x),   "error:右侧选项不足:" &amp;  _xlpm.cellAddress,
               ISERROR(_xlpm.x),   "error:右侧选项执行失败:" &amp; _xlpm.cellAddress,
               TRUE,             "ok")
)</f>
        <v>ok</v>
      </c>
      <c r="K65" cm="1">
        <f t="array" ref="K65">IFERROR(_xlfn._xlws.SORT(
    _xlfn.UNIQUE(
        TRANSPOSE(
            _xlfn.FILTERXML("&lt;select&gt;&lt;x&gt;"&amp;SUBSTITUTE(选CPU[[#This Row],[CPU选项表]],",","&lt;/x&gt;&lt;x&gt;") &amp;"&lt;/x&gt;&lt;/select&gt;","//x")
        )
    )
),"无合适【CPU】选项,请清除【规格】或【内存】后再试")</f>
        <v>64</v>
      </c>
    </row>
    <row r="66" spans="1:12">
      <c r="A66" t="s">
        <v>66</v>
      </c>
      <c r="B66" t="s">
        <v>1876</v>
      </c>
      <c r="C66" t="s">
        <v>2209</v>
      </c>
      <c r="D66" s="21" t="s">
        <v>3376</v>
      </c>
      <c r="E66" s="21">
        <v>320</v>
      </c>
      <c r="F66" s="21" t="str">
        <f t="shared" ref="F66:F129" si="1">"选CPU!" &amp; ADDRESS(ROW(K66),COLUMN(K66)) &amp; "#"</f>
        <v>选CPU!$K$66#</v>
      </c>
      <c r="G66" s="21" t="str" cm="1">
        <f t="array" ref="G66">_xlfn.LET(_xlpm.x, K65,
         _xlpm.cellAddress, "【 选CPU!" &amp; ADDRESS(ROW(选CPU[[#This Row],[自检]]),COLUMN(选CPU[[#This Row],[自检]])) &amp; "】",
         _xlfn.IFS(ISBLANK(_xlpm.x),   "error:右侧选项不足:" &amp;  _xlpm.cellAddress,
               ISERROR(_xlpm.x),   "error:右侧选项执行失败:" &amp; _xlpm.cellAddress,
               TRUE,             "ok")
)</f>
        <v>ok</v>
      </c>
      <c r="K66" cm="1">
        <f t="array" ref="K66">IFERROR(_xlfn._xlws.SORT(
    _xlfn.UNIQUE(
        TRANSPOSE(
            _xlfn.FILTERXML("&lt;select&gt;&lt;x&gt;"&amp;SUBSTITUTE(选CPU[[#This Row],[CPU选项表]],",","&lt;/x&gt;&lt;x&gt;") &amp;"&lt;/x&gt;&lt;/select&gt;","//x")
        )
    )
),"无合适【CPU】选项,请清除【规格】或【内存】后再试")</f>
        <v>80</v>
      </c>
    </row>
    <row r="67" spans="1:12">
      <c r="A67" t="s">
        <v>66</v>
      </c>
      <c r="B67" t="s">
        <v>1876</v>
      </c>
      <c r="C67" t="s">
        <v>2209</v>
      </c>
      <c r="D67" s="21" t="s">
        <v>3436</v>
      </c>
      <c r="E67" s="21">
        <v>432</v>
      </c>
      <c r="F67" s="21" t="str">
        <f t="shared" si="1"/>
        <v>选CPU!$K$67#</v>
      </c>
      <c r="G67" s="21" t="str" cm="1">
        <f t="array" ref="G67">_xlfn.LET(_xlpm.x, K66,
         _xlpm.cellAddress, "【 选CPU!" &amp; ADDRESS(ROW(选CPU[[#This Row],[自检]]),COLUMN(选CPU[[#This Row],[自检]])) &amp; "】",
         _xlfn.IFS(ISBLANK(_xlpm.x),   "error:右侧选项不足:" &amp;  _xlpm.cellAddress,
               ISERROR(_xlpm.x),   "error:右侧选项执行失败:" &amp; _xlpm.cellAddress,
               TRUE,             "ok")
)</f>
        <v>ok</v>
      </c>
      <c r="K67" cm="1">
        <f t="array" ref="K67">IFERROR(_xlfn._xlws.SORT(
    _xlfn.UNIQUE(
        TRANSPOSE(
            _xlfn.FILTERXML("&lt;select&gt;&lt;x&gt;"&amp;SUBSTITUTE(选CPU[[#This Row],[CPU选项表]],",","&lt;/x&gt;&lt;x&gt;") &amp;"&lt;/x&gt;&lt;/select&gt;","//x")
        )
    )
),"无合适【CPU】选项,请清除【规格】或【内存】后再试")</f>
        <v>92</v>
      </c>
    </row>
    <row r="68" spans="1:12">
      <c r="A68" t="s">
        <v>66</v>
      </c>
      <c r="B68" t="s">
        <v>1876</v>
      </c>
      <c r="C68" t="s">
        <v>2221</v>
      </c>
      <c r="D68" s="21" t="s">
        <v>3432</v>
      </c>
      <c r="E68" s="21">
        <v>8</v>
      </c>
      <c r="F68" s="21" t="str">
        <f t="shared" si="1"/>
        <v>选CPU!$K$68#</v>
      </c>
      <c r="G68" s="21" t="str" cm="1">
        <f t="array" ref="G68">_xlfn.LET(_xlpm.x, K67,
         _xlpm.cellAddress, "【 选CPU!" &amp; ADDRESS(ROW(选CPU[[#This Row],[自检]]),COLUMN(选CPU[[#This Row],[自检]])) &amp; "】",
         _xlfn.IFS(ISBLANK(_xlpm.x),   "error:右侧选项不足:" &amp;  _xlpm.cellAddress,
               ISERROR(_xlpm.x),   "error:右侧选项执行失败:" &amp; _xlpm.cellAddress,
               TRUE,             "ok")
)</f>
        <v>ok</v>
      </c>
      <c r="K68" cm="1">
        <f t="array" ref="K68">IFERROR(_xlfn._xlws.SORT(
    _xlfn.UNIQUE(
        TRANSPOSE(
            _xlfn.FILTERXML("&lt;select&gt;&lt;x&gt;"&amp;SUBSTITUTE(选CPU[[#This Row],[CPU选项表]],",","&lt;/x&gt;&lt;x&gt;") &amp;"&lt;/x&gt;&lt;/select&gt;","//x")
        )
    )
),"无合适【CPU】选项,请清除【规格】或【内存】后再试")</f>
        <v>4</v>
      </c>
    </row>
    <row r="69" spans="1:12">
      <c r="A69" t="s">
        <v>66</v>
      </c>
      <c r="B69" t="s">
        <v>1876</v>
      </c>
      <c r="C69" t="s">
        <v>2221</v>
      </c>
      <c r="D69" s="21" t="s">
        <v>3399</v>
      </c>
      <c r="E69" s="21">
        <v>16</v>
      </c>
      <c r="F69" s="21" t="str">
        <f t="shared" si="1"/>
        <v>选CPU!$K$69#</v>
      </c>
      <c r="G69" s="21" t="str" cm="1">
        <f t="array" ref="G69">_xlfn.LET(_xlpm.x, K68,
         _xlpm.cellAddress, "【 选CPU!" &amp; ADDRESS(ROW(选CPU[[#This Row],[自检]]),COLUMN(选CPU[[#This Row],[自检]])) &amp; "】",
         _xlfn.IFS(ISBLANK(_xlpm.x),   "error:右侧选项不足:" &amp;  _xlpm.cellAddress,
               ISERROR(_xlpm.x),   "error:右侧选项执行失败:" &amp; _xlpm.cellAddress,
               TRUE,             "ok")
)</f>
        <v>ok</v>
      </c>
      <c r="K69" cm="1">
        <f t="array" ref="K69:L69">IFERROR(_xlfn._xlws.SORT(
    _xlfn.UNIQUE(
        TRANSPOSE(
            _xlfn.FILTERXML("&lt;select&gt;&lt;x&gt;"&amp;SUBSTITUTE(选CPU[[#This Row],[CPU选项表]],",","&lt;/x&gt;&lt;x&gt;") &amp;"&lt;/x&gt;&lt;/select&gt;","//x")
        )
    )
),"无合适【CPU】选项,请清除【规格】或【内存】后再试")</f>
        <v>4</v>
      </c>
      <c r="L69">
        <v>8</v>
      </c>
    </row>
    <row r="70" spans="1:12">
      <c r="A70" t="s">
        <v>66</v>
      </c>
      <c r="B70" t="s">
        <v>1876</v>
      </c>
      <c r="C70" t="s">
        <v>2221</v>
      </c>
      <c r="D70" s="21" t="s">
        <v>3801</v>
      </c>
      <c r="E70" s="21">
        <v>32</v>
      </c>
      <c r="F70" s="21" t="str">
        <f t="shared" si="1"/>
        <v>选CPU!$K$70#</v>
      </c>
      <c r="G70" s="21" t="str" cm="1">
        <f t="array" ref="G70">_xlfn.LET(_xlpm.x, K69,
         _xlpm.cellAddress, "【 选CPU!" &amp; ADDRESS(ROW(选CPU[[#This Row],[自检]]),COLUMN(选CPU[[#This Row],[自检]])) &amp; "】",
         _xlfn.IFS(ISBLANK(_xlpm.x),   "error:右侧选项不足:" &amp;  _xlpm.cellAddress,
               ISERROR(_xlpm.x),   "error:右侧选项执行失败:" &amp; _xlpm.cellAddress,
               TRUE,             "ok")
)</f>
        <v>ok</v>
      </c>
      <c r="K70" cm="1">
        <f t="array" ref="K70:L70">IFERROR(_xlfn._xlws.SORT(
    _xlfn.UNIQUE(
        TRANSPOSE(
            _xlfn.FILTERXML("&lt;select&gt;&lt;x&gt;"&amp;SUBSTITUTE(选CPU[[#This Row],[CPU选项表]],",","&lt;/x&gt;&lt;x&gt;") &amp;"&lt;/x&gt;&lt;/select&gt;","//x")
        )
    )
),"无合适【CPU】选项,请清除【规格】或【内存】后再试")</f>
        <v>8</v>
      </c>
      <c r="L70">
        <v>16</v>
      </c>
    </row>
    <row r="71" spans="1:12">
      <c r="A71" t="s">
        <v>66</v>
      </c>
      <c r="B71" t="s">
        <v>1876</v>
      </c>
      <c r="C71" t="s">
        <v>2221</v>
      </c>
      <c r="D71" s="21" t="s">
        <v>3802</v>
      </c>
      <c r="E71" s="21">
        <v>64</v>
      </c>
      <c r="F71" s="21" t="str">
        <f t="shared" si="1"/>
        <v>选CPU!$K$71#</v>
      </c>
      <c r="G71" s="21" t="str" cm="1">
        <f t="array" ref="G71">_xlfn.LET(_xlpm.x, K70,
         _xlpm.cellAddress, "【 选CPU!" &amp; ADDRESS(ROW(选CPU[[#This Row],[自检]]),COLUMN(选CPU[[#This Row],[自检]])) &amp; "】",
         _xlfn.IFS(ISBLANK(_xlpm.x),   "error:右侧选项不足:" &amp;  _xlpm.cellAddress,
               ISERROR(_xlpm.x),   "error:右侧选项执行失败:" &amp; _xlpm.cellAddress,
               TRUE,             "ok")
)</f>
        <v>ok</v>
      </c>
      <c r="K71" cm="1">
        <f t="array" ref="K71:L71">IFERROR(_xlfn._xlws.SORT(
    _xlfn.UNIQUE(
        TRANSPOSE(
            _xlfn.FILTERXML("&lt;select&gt;&lt;x&gt;"&amp;SUBSTITUTE(选CPU[[#This Row],[CPU选项表]],",","&lt;/x&gt;&lt;x&gt;") &amp;"&lt;/x&gt;&lt;/select&gt;","//x")
        )
    )
),"无合适【CPU】选项,请清除【规格】或【内存】后再试")</f>
        <v>16</v>
      </c>
      <c r="L71">
        <v>32</v>
      </c>
    </row>
    <row r="72" spans="1:12">
      <c r="A72" t="s">
        <v>66</v>
      </c>
      <c r="B72" t="s">
        <v>1876</v>
      </c>
      <c r="C72" t="s">
        <v>2221</v>
      </c>
      <c r="D72" s="21" t="s">
        <v>3803</v>
      </c>
      <c r="E72" s="21">
        <v>128</v>
      </c>
      <c r="F72" s="21" t="str">
        <f t="shared" si="1"/>
        <v>选CPU!$K$72#</v>
      </c>
      <c r="G72" s="21" t="str" cm="1">
        <f t="array" ref="G72">_xlfn.LET(_xlpm.x, K71,
         _xlpm.cellAddress, "【 选CPU!" &amp; ADDRESS(ROW(选CPU[[#This Row],[自检]]),COLUMN(选CPU[[#This Row],[自检]])) &amp; "】",
         _xlfn.IFS(ISBLANK(_xlpm.x),   "error:右侧选项不足:" &amp;  _xlpm.cellAddress,
               ISERROR(_xlpm.x),   "error:右侧选项执行失败:" &amp; _xlpm.cellAddress,
               TRUE,             "ok")
)</f>
        <v>ok</v>
      </c>
      <c r="K72" cm="1">
        <f t="array" ref="K72:L72">IFERROR(_xlfn._xlws.SORT(
    _xlfn.UNIQUE(
        TRANSPOSE(
            _xlfn.FILTERXML("&lt;select&gt;&lt;x&gt;"&amp;SUBSTITUTE(选CPU[[#This Row],[CPU选项表]],",","&lt;/x&gt;&lt;x&gt;") &amp;"&lt;/x&gt;&lt;/select&gt;","//x")
        )
    )
),"无合适【CPU】选项,请清除【规格】或【内存】后再试")</f>
        <v>32</v>
      </c>
      <c r="L72">
        <v>64</v>
      </c>
    </row>
    <row r="73" spans="1:12">
      <c r="A73" t="s">
        <v>66</v>
      </c>
      <c r="B73" t="s">
        <v>1876</v>
      </c>
      <c r="C73" t="s">
        <v>2221</v>
      </c>
      <c r="D73" s="21" t="s">
        <v>3437</v>
      </c>
      <c r="E73" s="21">
        <v>96</v>
      </c>
      <c r="F73" s="21" t="str">
        <f t="shared" si="1"/>
        <v>选CPU!$K$73#</v>
      </c>
      <c r="G73" s="21" t="str" cm="1">
        <f t="array" ref="G73">_xlfn.LET(_xlpm.x, K72,
         _xlpm.cellAddress, "【 选CPU!" &amp; ADDRESS(ROW(选CPU[[#This Row],[自检]]),COLUMN(选CPU[[#This Row],[自检]])) &amp; "】",
         _xlfn.IFS(ISBLANK(_xlpm.x),   "error:右侧选项不足:" &amp;  _xlpm.cellAddress,
               ISERROR(_xlpm.x),   "error:右侧选项执行失败:" &amp; _xlpm.cellAddress,
               TRUE,             "ok")
)</f>
        <v>ok</v>
      </c>
      <c r="K73" cm="1">
        <f t="array" ref="K73">IFERROR(_xlfn._xlws.SORT(
    _xlfn.UNIQUE(
        TRANSPOSE(
            _xlfn.FILTERXML("&lt;select&gt;&lt;x&gt;"&amp;SUBSTITUTE(选CPU[[#This Row],[CPU选项表]],",","&lt;/x&gt;&lt;x&gt;") &amp;"&lt;/x&gt;&lt;/select&gt;","//x")
        )
    )
),"无合适【CPU】选项,请清除【规格】或【内存】后再试")</f>
        <v>48</v>
      </c>
    </row>
    <row r="74" spans="1:12">
      <c r="A74" t="s">
        <v>66</v>
      </c>
      <c r="B74" t="s">
        <v>1876</v>
      </c>
      <c r="C74" t="s">
        <v>2221</v>
      </c>
      <c r="D74" s="21" t="s">
        <v>3437</v>
      </c>
      <c r="E74" s="21">
        <v>192</v>
      </c>
      <c r="F74" s="21" t="str">
        <f t="shared" si="1"/>
        <v>选CPU!$K$74#</v>
      </c>
      <c r="G74" s="21" t="str" cm="1">
        <f t="array" ref="G74">_xlfn.LET(_xlpm.x, K73,
         _xlpm.cellAddress, "【 选CPU!" &amp; ADDRESS(ROW(选CPU[[#This Row],[自检]]),COLUMN(选CPU[[#This Row],[自检]])) &amp; "】",
         _xlfn.IFS(ISBLANK(_xlpm.x),   "error:右侧选项不足:" &amp;  _xlpm.cellAddress,
               ISERROR(_xlpm.x),   "error:右侧选项执行失败:" &amp; _xlpm.cellAddress,
               TRUE,             "ok")
)</f>
        <v>ok</v>
      </c>
      <c r="K74" cm="1">
        <f t="array" ref="K74">IFERROR(_xlfn._xlws.SORT(
    _xlfn.UNIQUE(
        TRANSPOSE(
            _xlfn.FILTERXML("&lt;select&gt;&lt;x&gt;"&amp;SUBSTITUTE(选CPU[[#This Row],[CPU选项表]],",","&lt;/x&gt;&lt;x&gt;") &amp;"&lt;/x&gt;&lt;/select&gt;","//x")
        )
    )
),"无合适【CPU】选项,请清除【规格】或【内存】后再试")</f>
        <v>48</v>
      </c>
    </row>
    <row r="75" spans="1:12">
      <c r="A75" t="s">
        <v>66</v>
      </c>
      <c r="B75" t="s">
        <v>1876</v>
      </c>
      <c r="C75" t="s">
        <v>2221</v>
      </c>
      <c r="D75" s="21" t="s">
        <v>3439</v>
      </c>
      <c r="E75" s="21">
        <v>184</v>
      </c>
      <c r="F75" s="21" t="str">
        <f t="shared" si="1"/>
        <v>选CPU!$K$75#</v>
      </c>
      <c r="G75" s="21" t="str" cm="1">
        <f t="array" ref="G75">_xlfn.LET(_xlpm.x, K74,
         _xlpm.cellAddress, "【 选CPU!" &amp; ADDRESS(ROW(选CPU[[#This Row],[自检]]),COLUMN(选CPU[[#This Row],[自检]])) &amp; "】",
         _xlfn.IFS(ISBLANK(_xlpm.x),   "error:右侧选项不足:" &amp;  _xlpm.cellAddress,
               ISERROR(_xlpm.x),   "error:右侧选项执行失败:" &amp; _xlpm.cellAddress,
               TRUE,             "ok")
)</f>
        <v>ok</v>
      </c>
      <c r="K75" cm="1">
        <f t="array" ref="K75">IFERROR(_xlfn._xlws.SORT(
    _xlfn.UNIQUE(
        TRANSPOSE(
            _xlfn.FILTERXML("&lt;select&gt;&lt;x&gt;"&amp;SUBSTITUTE(选CPU[[#This Row],[CPU选项表]],",","&lt;/x&gt;&lt;x&gt;") &amp;"&lt;/x&gt;&lt;/select&gt;","//x")
        )
    )
),"无合适【CPU】选项,请清除【规格】或【内存】后再试")</f>
        <v>52</v>
      </c>
    </row>
    <row r="76" spans="1:12">
      <c r="A76" t="s">
        <v>66</v>
      </c>
      <c r="B76" t="s">
        <v>1876</v>
      </c>
      <c r="C76" t="s">
        <v>2221</v>
      </c>
      <c r="D76" s="21" t="s">
        <v>3411</v>
      </c>
      <c r="E76" s="21">
        <v>256</v>
      </c>
      <c r="F76" s="21" t="str">
        <f t="shared" si="1"/>
        <v>选CPU!$K$76#</v>
      </c>
      <c r="G76" s="21" t="str" cm="1">
        <f t="array" ref="G76">_xlfn.LET(_xlpm.x, K75,
         _xlpm.cellAddress, "【 选CPU!" &amp; ADDRESS(ROW(选CPU[[#This Row],[自检]]),COLUMN(选CPU[[#This Row],[自检]])) &amp; "】",
         _xlfn.IFS(ISBLANK(_xlpm.x),   "error:右侧选项不足:" &amp;  _xlpm.cellAddress,
               ISERROR(_xlpm.x),   "error:右侧选项执行失败:" &amp; _xlpm.cellAddress,
               TRUE,             "ok")
)</f>
        <v>ok</v>
      </c>
      <c r="K76" cm="1">
        <f t="array" ref="K76">IFERROR(_xlfn._xlws.SORT(
    _xlfn.UNIQUE(
        TRANSPOSE(
            _xlfn.FILTERXML("&lt;select&gt;&lt;x&gt;"&amp;SUBSTITUTE(选CPU[[#This Row],[CPU选项表]],",","&lt;/x&gt;&lt;x&gt;") &amp;"&lt;/x&gt;&lt;/select&gt;","//x")
        )
    )
),"无合适【CPU】选项,请清除【规格】或【内存】后再试")</f>
        <v>64</v>
      </c>
    </row>
    <row r="77" spans="1:12">
      <c r="A77" t="s">
        <v>66</v>
      </c>
      <c r="B77" t="s">
        <v>1876</v>
      </c>
      <c r="C77" t="s">
        <v>2221</v>
      </c>
      <c r="D77" s="21" t="s">
        <v>3441</v>
      </c>
      <c r="E77" s="21">
        <v>368</v>
      </c>
      <c r="F77" s="21" t="str">
        <f t="shared" si="1"/>
        <v>选CPU!$K$77#</v>
      </c>
      <c r="G77" s="21" t="str" cm="1">
        <f t="array" ref="G77">_xlfn.LET(_xlpm.x, K76,
         _xlpm.cellAddress, "【 选CPU!" &amp; ADDRESS(ROW(选CPU[[#This Row],[自检]]),COLUMN(选CPU[[#This Row],[自检]])) &amp; "】",
         _xlfn.IFS(ISBLANK(_xlpm.x),   "error:右侧选项不足:" &amp;  _xlpm.cellAddress,
               ISERROR(_xlpm.x),   "error:右侧选项执行失败:" &amp; _xlpm.cellAddress,
               TRUE,             "ok")
)</f>
        <v>ok</v>
      </c>
      <c r="K77" cm="1">
        <f t="array" ref="K77">IFERROR(_xlfn._xlws.SORT(
    _xlfn.UNIQUE(
        TRANSPOSE(
            _xlfn.FILTERXML("&lt;select&gt;&lt;x&gt;"&amp;SUBSTITUTE(选CPU[[#This Row],[CPU选项表]],",","&lt;/x&gt;&lt;x&gt;") &amp;"&lt;/x&gt;&lt;/select&gt;","//x")
        )
    )
),"无合适【CPU】选项,请清除【规格】或【内存】后再试")</f>
        <v>104</v>
      </c>
    </row>
    <row r="78" spans="1:12">
      <c r="A78" t="s">
        <v>66</v>
      </c>
      <c r="B78" t="s">
        <v>1876</v>
      </c>
      <c r="C78" t="s">
        <v>2236</v>
      </c>
      <c r="D78" s="21" t="s">
        <v>3432</v>
      </c>
      <c r="E78" s="21">
        <v>8</v>
      </c>
      <c r="F78" s="21" t="str">
        <f t="shared" si="1"/>
        <v>选CPU!$K$78#</v>
      </c>
      <c r="G78" s="21" t="str" cm="1">
        <f t="array" ref="G78">_xlfn.LET(_xlpm.x, K77,
         _xlpm.cellAddress, "【 选CPU!" &amp; ADDRESS(ROW(选CPU[[#This Row],[自检]]),COLUMN(选CPU[[#This Row],[自检]])) &amp; "】",
         _xlfn.IFS(ISBLANK(_xlpm.x),   "error:右侧选项不足:" &amp;  _xlpm.cellAddress,
               ISERROR(_xlpm.x),   "error:右侧选项执行失败:" &amp; _xlpm.cellAddress,
               TRUE,             "ok")
)</f>
        <v>ok</v>
      </c>
      <c r="K78" cm="1">
        <f t="array" ref="K78">IFERROR(_xlfn._xlws.SORT(
    _xlfn.UNIQUE(
        TRANSPOSE(
            _xlfn.FILTERXML("&lt;select&gt;&lt;x&gt;"&amp;SUBSTITUTE(选CPU[[#This Row],[CPU选项表]],",","&lt;/x&gt;&lt;x&gt;") &amp;"&lt;/x&gt;&lt;/select&gt;","//x")
        )
    )
),"无合适【CPU】选项,请清除【规格】或【内存】后再试")</f>
        <v>4</v>
      </c>
    </row>
    <row r="79" spans="1:12">
      <c r="A79" t="s">
        <v>66</v>
      </c>
      <c r="B79" t="s">
        <v>1876</v>
      </c>
      <c r="C79" t="s">
        <v>2236</v>
      </c>
      <c r="D79" s="21" t="s">
        <v>3399</v>
      </c>
      <c r="E79" s="21">
        <v>16</v>
      </c>
      <c r="F79" s="21" t="str">
        <f t="shared" si="1"/>
        <v>选CPU!$K$79#</v>
      </c>
      <c r="G79" s="21" t="str" cm="1">
        <f t="array" ref="G79">_xlfn.LET(_xlpm.x, K78,
         _xlpm.cellAddress, "【 选CPU!" &amp; ADDRESS(ROW(选CPU[[#This Row],[自检]]),COLUMN(选CPU[[#This Row],[自检]])) &amp; "】",
         _xlfn.IFS(ISBLANK(_xlpm.x),   "error:右侧选项不足:" &amp;  _xlpm.cellAddress,
               ISERROR(_xlpm.x),   "error:右侧选项执行失败:" &amp; _xlpm.cellAddress,
               TRUE,             "ok")
)</f>
        <v>ok</v>
      </c>
      <c r="K79" cm="1">
        <f t="array" ref="K79:L79">IFERROR(_xlfn._xlws.SORT(
    _xlfn.UNIQUE(
        TRANSPOSE(
            _xlfn.FILTERXML("&lt;select&gt;&lt;x&gt;"&amp;SUBSTITUTE(选CPU[[#This Row],[CPU选项表]],",","&lt;/x&gt;&lt;x&gt;") &amp;"&lt;/x&gt;&lt;/select&gt;","//x")
        )
    )
),"无合适【CPU】选项,请清除【规格】或【内存】后再试")</f>
        <v>4</v>
      </c>
      <c r="L79">
        <v>8</v>
      </c>
    </row>
    <row r="80" spans="1:12">
      <c r="A80" t="s">
        <v>66</v>
      </c>
      <c r="B80" t="s">
        <v>1876</v>
      </c>
      <c r="C80" t="s">
        <v>2236</v>
      </c>
      <c r="D80" s="21" t="s">
        <v>3801</v>
      </c>
      <c r="E80" s="21">
        <v>32</v>
      </c>
      <c r="F80" s="21" t="str">
        <f t="shared" si="1"/>
        <v>选CPU!$K$80#</v>
      </c>
      <c r="G80" s="21" t="str" cm="1">
        <f t="array" ref="G80">_xlfn.LET(_xlpm.x, K79,
         _xlpm.cellAddress, "【 选CPU!" &amp; ADDRESS(ROW(选CPU[[#This Row],[自检]]),COLUMN(选CPU[[#This Row],[自检]])) &amp; "】",
         _xlfn.IFS(ISBLANK(_xlpm.x),   "error:右侧选项不足:" &amp;  _xlpm.cellAddress,
               ISERROR(_xlpm.x),   "error:右侧选项执行失败:" &amp; _xlpm.cellAddress,
               TRUE,             "ok")
)</f>
        <v>ok</v>
      </c>
      <c r="K80" cm="1">
        <f t="array" ref="K80:L80">IFERROR(_xlfn._xlws.SORT(
    _xlfn.UNIQUE(
        TRANSPOSE(
            _xlfn.FILTERXML("&lt;select&gt;&lt;x&gt;"&amp;SUBSTITUTE(选CPU[[#This Row],[CPU选项表]],",","&lt;/x&gt;&lt;x&gt;") &amp;"&lt;/x&gt;&lt;/select&gt;","//x")
        )
    )
),"无合适【CPU】选项,请清除【规格】或【内存】后再试")</f>
        <v>8</v>
      </c>
      <c r="L80">
        <v>16</v>
      </c>
    </row>
    <row r="81" spans="1:12">
      <c r="A81" t="s">
        <v>66</v>
      </c>
      <c r="B81" t="s">
        <v>1876</v>
      </c>
      <c r="C81" t="s">
        <v>2236</v>
      </c>
      <c r="D81" s="21" t="s">
        <v>3427</v>
      </c>
      <c r="E81" s="21">
        <v>64</v>
      </c>
      <c r="F81" s="21" t="str">
        <f t="shared" si="1"/>
        <v>选CPU!$K$81#</v>
      </c>
      <c r="G81" s="21" t="str" cm="1">
        <f t="array" ref="G81">_xlfn.LET(_xlpm.x, K80,
         _xlpm.cellAddress, "【 选CPU!" &amp; ADDRESS(ROW(选CPU[[#This Row],[自检]]),COLUMN(选CPU[[#This Row],[自检]])) &amp; "】",
         _xlfn.IFS(ISBLANK(_xlpm.x),   "error:右侧选项不足:" &amp;  _xlpm.cellAddress,
               ISERROR(_xlpm.x),   "error:右侧选项执行失败:" &amp; _xlpm.cellAddress,
               TRUE,             "ok")
)</f>
        <v>ok</v>
      </c>
      <c r="K81" cm="1">
        <f t="array" ref="K81">IFERROR(_xlfn._xlws.SORT(
    _xlfn.UNIQUE(
        TRANSPOSE(
            _xlfn.FILTERXML("&lt;select&gt;&lt;x&gt;"&amp;SUBSTITUTE(选CPU[[#This Row],[CPU选项表]],",","&lt;/x&gt;&lt;x&gt;") &amp;"&lt;/x&gt;&lt;/select&gt;","//x")
        )
    )
),"无合适【CPU】选项,请清除【规格】或【内存】后再试")</f>
        <v>16</v>
      </c>
    </row>
    <row r="82" spans="1:12">
      <c r="A82" t="s">
        <v>66</v>
      </c>
      <c r="B82" t="s">
        <v>1876</v>
      </c>
      <c r="C82" t="s">
        <v>2236</v>
      </c>
      <c r="D82" s="21" t="s">
        <v>3410</v>
      </c>
      <c r="E82" s="21">
        <v>174</v>
      </c>
      <c r="F82" s="21" t="str">
        <f t="shared" si="1"/>
        <v>选CPU!$K$82#</v>
      </c>
      <c r="G82" s="21" t="str" cm="1">
        <f t="array" ref="G82">_xlfn.LET(_xlpm.x, K81,
         _xlpm.cellAddress, "【 选CPU!" &amp; ADDRESS(ROW(选CPU[[#This Row],[自检]]),COLUMN(选CPU[[#This Row],[自检]])) &amp; "】",
         _xlfn.IFS(ISBLANK(_xlpm.x),   "error:右侧选项不足:" &amp;  _xlpm.cellAddress,
               ISERROR(_xlpm.x),   "error:右侧选项执行失败:" &amp; _xlpm.cellAddress,
               TRUE,             "ok")
)</f>
        <v>ok</v>
      </c>
      <c r="K82" cm="1">
        <f t="array" ref="K82">IFERROR(_xlfn._xlws.SORT(
    _xlfn.UNIQUE(
        TRANSPOSE(
            _xlfn.FILTERXML("&lt;select&gt;&lt;x&gt;"&amp;SUBSTITUTE(选CPU[[#This Row],[CPU选项表]],",","&lt;/x&gt;&lt;x&gt;") &amp;"&lt;/x&gt;&lt;/select&gt;","//x")
        )
    )
),"无合适【CPU】选项,请清除【规格】或【内存】后再试")</f>
        <v>32</v>
      </c>
    </row>
    <row r="83" spans="1:12">
      <c r="A83" t="s">
        <v>66</v>
      </c>
      <c r="B83" t="s">
        <v>1876</v>
      </c>
      <c r="C83" t="s">
        <v>2236</v>
      </c>
      <c r="D83" s="21" t="s">
        <v>3411</v>
      </c>
      <c r="E83" s="21">
        <v>348</v>
      </c>
      <c r="F83" s="21" t="str">
        <f t="shared" si="1"/>
        <v>选CPU!$K$83#</v>
      </c>
      <c r="G83" s="21" t="str" cm="1">
        <f t="array" ref="G83">_xlfn.LET(_xlpm.x, K82,
         _xlpm.cellAddress, "【 选CPU!" &amp; ADDRESS(ROW(选CPU[[#This Row],[自检]]),COLUMN(选CPU[[#This Row],[自检]])) &amp; "】",
         _xlfn.IFS(ISBLANK(_xlpm.x),   "error:右侧选项不足:" &amp;  _xlpm.cellAddress,
               ISERROR(_xlpm.x),   "error:右侧选项执行失败:" &amp; _xlpm.cellAddress,
               TRUE,             "ok")
)</f>
        <v>ok</v>
      </c>
      <c r="K83" cm="1">
        <f t="array" ref="K83">IFERROR(_xlfn._xlws.SORT(
    _xlfn.UNIQUE(
        TRANSPOSE(
            _xlfn.FILTERXML("&lt;select&gt;&lt;x&gt;"&amp;SUBSTITUTE(选CPU[[#This Row],[CPU选项表]],",","&lt;/x&gt;&lt;x&gt;") &amp;"&lt;/x&gt;&lt;/select&gt;","//x")
        )
    )
),"无合适【CPU】选项,请清除【规格】或【内存】后再试")</f>
        <v>64</v>
      </c>
    </row>
    <row r="84" spans="1:12">
      <c r="A84" t="s">
        <v>66</v>
      </c>
      <c r="B84" t="s">
        <v>1876</v>
      </c>
      <c r="C84" t="s">
        <v>2245</v>
      </c>
      <c r="D84" s="21" t="s">
        <v>3432</v>
      </c>
      <c r="E84" s="21">
        <v>8</v>
      </c>
      <c r="F84" s="21" t="str">
        <f t="shared" si="1"/>
        <v>选CPU!$K$84#</v>
      </c>
      <c r="G84" s="21" t="str" cm="1">
        <f t="array" ref="G84">_xlfn.LET(_xlpm.x, K83,
         _xlpm.cellAddress, "【 选CPU!" &amp; ADDRESS(ROW(选CPU[[#This Row],[自检]]),COLUMN(选CPU[[#This Row],[自检]])) &amp; "】",
         _xlfn.IFS(ISBLANK(_xlpm.x),   "error:右侧选项不足:" &amp;  _xlpm.cellAddress,
               ISERROR(_xlpm.x),   "error:右侧选项执行失败:" &amp; _xlpm.cellAddress,
               TRUE,             "ok")
)</f>
        <v>ok</v>
      </c>
      <c r="K84" cm="1">
        <f t="array" ref="K84">IFERROR(_xlfn._xlws.SORT(
    _xlfn.UNIQUE(
        TRANSPOSE(
            _xlfn.FILTERXML("&lt;select&gt;&lt;x&gt;"&amp;SUBSTITUTE(选CPU[[#This Row],[CPU选项表]],",","&lt;/x&gt;&lt;x&gt;") &amp;"&lt;/x&gt;&lt;/select&gt;","//x")
        )
    )
),"无合适【CPU】选项,请清除【规格】或【内存】后再试")</f>
        <v>4</v>
      </c>
    </row>
    <row r="85" spans="1:12">
      <c r="A85" t="s">
        <v>66</v>
      </c>
      <c r="B85" t="s">
        <v>1876</v>
      </c>
      <c r="C85" t="s">
        <v>2245</v>
      </c>
      <c r="D85" s="21" t="s">
        <v>3399</v>
      </c>
      <c r="E85" s="21">
        <v>16</v>
      </c>
      <c r="F85" s="21" t="str">
        <f t="shared" si="1"/>
        <v>选CPU!$K$85#</v>
      </c>
      <c r="G85" s="21" t="str" cm="1">
        <f t="array" ref="G85">_xlfn.LET(_xlpm.x, K84,
         _xlpm.cellAddress, "【 选CPU!" &amp; ADDRESS(ROW(选CPU[[#This Row],[自检]]),COLUMN(选CPU[[#This Row],[自检]])) &amp; "】",
         _xlfn.IFS(ISBLANK(_xlpm.x),   "error:右侧选项不足:" &amp;  _xlpm.cellAddress,
               ISERROR(_xlpm.x),   "error:右侧选项执行失败:" &amp; _xlpm.cellAddress,
               TRUE,             "ok")
)</f>
        <v>ok</v>
      </c>
      <c r="K85" cm="1">
        <f t="array" ref="K85:L85">IFERROR(_xlfn._xlws.SORT(
    _xlfn.UNIQUE(
        TRANSPOSE(
            _xlfn.FILTERXML("&lt;select&gt;&lt;x&gt;"&amp;SUBSTITUTE(选CPU[[#This Row],[CPU选项表]],",","&lt;/x&gt;&lt;x&gt;") &amp;"&lt;/x&gt;&lt;/select&gt;","//x")
        )
    )
),"无合适【CPU】选项,请清除【规格】或【内存】后再试")</f>
        <v>4</v>
      </c>
      <c r="L85">
        <v>8</v>
      </c>
    </row>
    <row r="86" spans="1:12">
      <c r="A86" t="s">
        <v>66</v>
      </c>
      <c r="B86" t="s">
        <v>1876</v>
      </c>
      <c r="C86" t="s">
        <v>2245</v>
      </c>
      <c r="D86" s="21" t="s">
        <v>3801</v>
      </c>
      <c r="E86" s="21">
        <v>32</v>
      </c>
      <c r="F86" s="21" t="str">
        <f t="shared" si="1"/>
        <v>选CPU!$K$86#</v>
      </c>
      <c r="G86" s="21" t="str" cm="1">
        <f t="array" ref="G86">_xlfn.LET(_xlpm.x, K85,
         _xlpm.cellAddress, "【 选CPU!" &amp; ADDRESS(ROW(选CPU[[#This Row],[自检]]),COLUMN(选CPU[[#This Row],[自检]])) &amp; "】",
         _xlfn.IFS(ISBLANK(_xlpm.x),   "error:右侧选项不足:" &amp;  _xlpm.cellAddress,
               ISERROR(_xlpm.x),   "error:右侧选项执行失败:" &amp; _xlpm.cellAddress,
               TRUE,             "ok")
)</f>
        <v>ok</v>
      </c>
      <c r="K86" cm="1">
        <f t="array" ref="K86:L86">IFERROR(_xlfn._xlws.SORT(
    _xlfn.UNIQUE(
        TRANSPOSE(
            _xlfn.FILTERXML("&lt;select&gt;&lt;x&gt;"&amp;SUBSTITUTE(选CPU[[#This Row],[CPU选项表]],",","&lt;/x&gt;&lt;x&gt;") &amp;"&lt;/x&gt;&lt;/select&gt;","//x")
        )
    )
),"无合适【CPU】选项,请清除【规格】或【内存】后再试")</f>
        <v>8</v>
      </c>
      <c r="L86">
        <v>16</v>
      </c>
    </row>
    <row r="87" spans="1:12">
      <c r="A87" t="s">
        <v>66</v>
      </c>
      <c r="B87" t="s">
        <v>1876</v>
      </c>
      <c r="C87" t="s">
        <v>2245</v>
      </c>
      <c r="D87" s="21" t="s">
        <v>3802</v>
      </c>
      <c r="E87" s="21">
        <v>64</v>
      </c>
      <c r="F87" s="21" t="str">
        <f t="shared" si="1"/>
        <v>选CPU!$K$87#</v>
      </c>
      <c r="G87" s="21" t="str" cm="1">
        <f t="array" ref="G87">_xlfn.LET(_xlpm.x, K86,
         _xlpm.cellAddress, "【 选CPU!" &amp; ADDRESS(ROW(选CPU[[#This Row],[自检]]),COLUMN(选CPU[[#This Row],[自检]])) &amp; "】",
         _xlfn.IFS(ISBLANK(_xlpm.x),   "error:右侧选项不足:" &amp;  _xlpm.cellAddress,
               ISERROR(_xlpm.x),   "error:右侧选项执行失败:" &amp; _xlpm.cellAddress,
               TRUE,             "ok")
)</f>
        <v>ok</v>
      </c>
      <c r="K87" cm="1">
        <f t="array" ref="K87:L87">IFERROR(_xlfn._xlws.SORT(
    _xlfn.UNIQUE(
        TRANSPOSE(
            _xlfn.FILTERXML("&lt;select&gt;&lt;x&gt;"&amp;SUBSTITUTE(选CPU[[#This Row],[CPU选项表]],",","&lt;/x&gt;&lt;x&gt;") &amp;"&lt;/x&gt;&lt;/select&gt;","//x")
        )
    )
),"无合适【CPU】选项,请清除【规格】或【内存】后再试")</f>
        <v>16</v>
      </c>
      <c r="L87">
        <v>32</v>
      </c>
    </row>
    <row r="88" spans="1:12">
      <c r="A88" t="s">
        <v>66</v>
      </c>
      <c r="B88" t="s">
        <v>1876</v>
      </c>
      <c r="C88" t="s">
        <v>2245</v>
      </c>
      <c r="D88" s="21" t="s">
        <v>3410</v>
      </c>
      <c r="E88" s="21">
        <v>128</v>
      </c>
      <c r="F88" s="21" t="str">
        <f t="shared" si="1"/>
        <v>选CPU!$K$88#</v>
      </c>
      <c r="G88" s="21" t="str" cm="1">
        <f t="array" ref="G88">_xlfn.LET(_xlpm.x, K87,
         _xlpm.cellAddress, "【 选CPU!" &amp; ADDRESS(ROW(选CPU[[#This Row],[自检]]),COLUMN(选CPU[[#This Row],[自检]])) &amp; "】",
         _xlfn.IFS(ISBLANK(_xlpm.x),   "error:右侧选项不足:" &amp;  _xlpm.cellAddress,
               ISERROR(_xlpm.x),   "error:右侧选项执行失败:" &amp; _xlpm.cellAddress,
               TRUE,             "ok")
)</f>
        <v>ok</v>
      </c>
      <c r="K88" cm="1">
        <f t="array" ref="K88">IFERROR(_xlfn._xlws.SORT(
    _xlfn.UNIQUE(
        TRANSPOSE(
            _xlfn.FILTERXML("&lt;select&gt;&lt;x&gt;"&amp;SUBSTITUTE(选CPU[[#This Row],[CPU选项表]],",","&lt;/x&gt;&lt;x&gt;") &amp;"&lt;/x&gt;&lt;/select&gt;","//x")
        )
    )
),"无合适【CPU】选项,请清除【规格】或【内存】后再试")</f>
        <v>32</v>
      </c>
    </row>
    <row r="89" spans="1:12">
      <c r="A89" t="s">
        <v>66</v>
      </c>
      <c r="B89" t="s">
        <v>1876</v>
      </c>
      <c r="C89" t="s">
        <v>2254</v>
      </c>
      <c r="D89" s="21" t="s">
        <v>3432</v>
      </c>
      <c r="E89" s="21">
        <v>8</v>
      </c>
      <c r="F89" s="21" t="str">
        <f t="shared" si="1"/>
        <v>选CPU!$K$89#</v>
      </c>
      <c r="G89" s="21" t="str" cm="1">
        <f t="array" ref="G89">_xlfn.LET(_xlpm.x, K88,
         _xlpm.cellAddress, "【 选CPU!" &amp; ADDRESS(ROW(选CPU[[#This Row],[自检]]),COLUMN(选CPU[[#This Row],[自检]])) &amp; "】",
         _xlfn.IFS(ISBLANK(_xlpm.x),   "error:右侧选项不足:" &amp;  _xlpm.cellAddress,
               ISERROR(_xlpm.x),   "error:右侧选项执行失败:" &amp; _xlpm.cellAddress,
               TRUE,             "ok")
)</f>
        <v>ok</v>
      </c>
      <c r="K89" cm="1">
        <f t="array" ref="K89">IFERROR(_xlfn._xlws.SORT(
    _xlfn.UNIQUE(
        TRANSPOSE(
            _xlfn.FILTERXML("&lt;select&gt;&lt;x&gt;"&amp;SUBSTITUTE(选CPU[[#This Row],[CPU选项表]],",","&lt;/x&gt;&lt;x&gt;") &amp;"&lt;/x&gt;&lt;/select&gt;","//x")
        )
    )
),"无合适【CPU】选项,请清除【规格】或【内存】后再试")</f>
        <v>4</v>
      </c>
    </row>
    <row r="90" spans="1:12">
      <c r="A90" t="s">
        <v>66</v>
      </c>
      <c r="B90" t="s">
        <v>1876</v>
      </c>
      <c r="C90" t="s">
        <v>2254</v>
      </c>
      <c r="D90" s="21" t="s">
        <v>3399</v>
      </c>
      <c r="E90" s="21">
        <v>16</v>
      </c>
      <c r="F90" s="21" t="str">
        <f t="shared" si="1"/>
        <v>选CPU!$K$90#</v>
      </c>
      <c r="G90" s="21" t="str" cm="1">
        <f t="array" ref="G90">_xlfn.LET(_xlpm.x, K89,
         _xlpm.cellAddress, "【 选CPU!" &amp; ADDRESS(ROW(选CPU[[#This Row],[自检]]),COLUMN(选CPU[[#This Row],[自检]])) &amp; "】",
         _xlfn.IFS(ISBLANK(_xlpm.x),   "error:右侧选项不足:" &amp;  _xlpm.cellAddress,
               ISERROR(_xlpm.x),   "error:右侧选项执行失败:" &amp; _xlpm.cellAddress,
               TRUE,             "ok")
)</f>
        <v>ok</v>
      </c>
      <c r="K90" cm="1">
        <f t="array" ref="K90:L90">IFERROR(_xlfn._xlws.SORT(
    _xlfn.UNIQUE(
        TRANSPOSE(
            _xlfn.FILTERXML("&lt;select&gt;&lt;x&gt;"&amp;SUBSTITUTE(选CPU[[#This Row],[CPU选项表]],",","&lt;/x&gt;&lt;x&gt;") &amp;"&lt;/x&gt;&lt;/select&gt;","//x")
        )
    )
),"无合适【CPU】选项,请清除【规格】或【内存】后再试")</f>
        <v>4</v>
      </c>
      <c r="L90">
        <v>8</v>
      </c>
    </row>
    <row r="91" spans="1:12">
      <c r="A91" t="s">
        <v>66</v>
      </c>
      <c r="B91" t="s">
        <v>1876</v>
      </c>
      <c r="C91" t="s">
        <v>2254</v>
      </c>
      <c r="D91" s="21" t="s">
        <v>3801</v>
      </c>
      <c r="E91" s="21">
        <v>32</v>
      </c>
      <c r="F91" s="21" t="str">
        <f t="shared" si="1"/>
        <v>选CPU!$K$91#</v>
      </c>
      <c r="G91" s="21" t="str" cm="1">
        <f t="array" ref="G91">_xlfn.LET(_xlpm.x, K90,
         _xlpm.cellAddress, "【 选CPU!" &amp; ADDRESS(ROW(选CPU[[#This Row],[自检]]),COLUMN(选CPU[[#This Row],[自检]])) &amp; "】",
         _xlfn.IFS(ISBLANK(_xlpm.x),   "error:右侧选项不足:" &amp;  _xlpm.cellAddress,
               ISERROR(_xlpm.x),   "error:右侧选项执行失败:" &amp; _xlpm.cellAddress,
               TRUE,             "ok")
)</f>
        <v>ok</v>
      </c>
      <c r="K91" cm="1">
        <f t="array" ref="K91:L91">IFERROR(_xlfn._xlws.SORT(
    _xlfn.UNIQUE(
        TRANSPOSE(
            _xlfn.FILTERXML("&lt;select&gt;&lt;x&gt;"&amp;SUBSTITUTE(选CPU[[#This Row],[CPU选项表]],",","&lt;/x&gt;&lt;x&gt;") &amp;"&lt;/x&gt;&lt;/select&gt;","//x")
        )
    )
),"无合适【CPU】选项,请清除【规格】或【内存】后再试")</f>
        <v>8</v>
      </c>
      <c r="L91">
        <v>16</v>
      </c>
    </row>
    <row r="92" spans="1:12">
      <c r="A92" t="s">
        <v>66</v>
      </c>
      <c r="B92" t="s">
        <v>1876</v>
      </c>
      <c r="C92" t="s">
        <v>2254</v>
      </c>
      <c r="D92" s="21" t="s">
        <v>3802</v>
      </c>
      <c r="E92" s="21">
        <v>64</v>
      </c>
      <c r="F92" s="21" t="str">
        <f t="shared" si="1"/>
        <v>选CPU!$K$92#</v>
      </c>
      <c r="G92" s="21" t="str" cm="1">
        <f t="array" ref="G92">_xlfn.LET(_xlpm.x, K91,
         _xlpm.cellAddress, "【 选CPU!" &amp; ADDRESS(ROW(选CPU[[#This Row],[自检]]),COLUMN(选CPU[[#This Row],[自检]])) &amp; "】",
         _xlfn.IFS(ISBLANK(_xlpm.x),   "error:右侧选项不足:" &amp;  _xlpm.cellAddress,
               ISERROR(_xlpm.x),   "error:右侧选项执行失败:" &amp; _xlpm.cellAddress,
               TRUE,             "ok")
)</f>
        <v>ok</v>
      </c>
      <c r="K92" cm="1">
        <f t="array" ref="K92:L92">IFERROR(_xlfn._xlws.SORT(
    _xlfn.UNIQUE(
        TRANSPOSE(
            _xlfn.FILTERXML("&lt;select&gt;&lt;x&gt;"&amp;SUBSTITUTE(选CPU[[#This Row],[CPU选项表]],",","&lt;/x&gt;&lt;x&gt;") &amp;"&lt;/x&gt;&lt;/select&gt;","//x")
        )
    )
),"无合适【CPU】选项,请清除【规格】或【内存】后再试")</f>
        <v>16</v>
      </c>
      <c r="L92">
        <v>32</v>
      </c>
    </row>
    <row r="93" spans="1:12">
      <c r="A93" t="s">
        <v>66</v>
      </c>
      <c r="B93" t="s">
        <v>1876</v>
      </c>
      <c r="C93" t="s">
        <v>2254</v>
      </c>
      <c r="D93" s="21" t="s">
        <v>3410</v>
      </c>
      <c r="E93" s="21">
        <v>96</v>
      </c>
      <c r="F93" s="21" t="str">
        <f t="shared" si="1"/>
        <v>选CPU!$K$93#</v>
      </c>
      <c r="G93" s="21" t="str" cm="1">
        <f t="array" ref="G93">_xlfn.LET(_xlpm.x, K92,
         _xlpm.cellAddress, "【 选CPU!" &amp; ADDRESS(ROW(选CPU[[#This Row],[自检]]),COLUMN(选CPU[[#This Row],[自检]])) &amp; "】",
         _xlfn.IFS(ISBLANK(_xlpm.x),   "error:右侧选项不足:" &amp;  _xlpm.cellAddress,
               ISERROR(_xlpm.x),   "error:右侧选项执行失败:" &amp; _xlpm.cellAddress,
               TRUE,             "ok")
)</f>
        <v>ok</v>
      </c>
      <c r="K93" cm="1">
        <f t="array" ref="K93">IFERROR(_xlfn._xlws.SORT(
    _xlfn.UNIQUE(
        TRANSPOSE(
            _xlfn.FILTERXML("&lt;select&gt;&lt;x&gt;"&amp;SUBSTITUTE(选CPU[[#This Row],[CPU选项表]],",","&lt;/x&gt;&lt;x&gt;") &amp;"&lt;/x&gt;&lt;/select&gt;","//x")
        )
    )
),"无合适【CPU】选项,请清除【规格】或【内存】后再试")</f>
        <v>32</v>
      </c>
    </row>
    <row r="94" spans="1:12">
      <c r="A94" t="s">
        <v>66</v>
      </c>
      <c r="B94" t="s">
        <v>1876</v>
      </c>
      <c r="C94" t="s">
        <v>2263</v>
      </c>
      <c r="D94" s="21" t="s">
        <v>3442</v>
      </c>
      <c r="E94" s="21">
        <v>2</v>
      </c>
      <c r="F94" s="21" t="str">
        <f t="shared" si="1"/>
        <v>选CPU!$K$94#</v>
      </c>
      <c r="G94" s="21" t="str" cm="1">
        <f t="array" ref="G94">_xlfn.LET(_xlpm.x, K93,
         _xlpm.cellAddress, "【 选CPU!" &amp; ADDRESS(ROW(选CPU[[#This Row],[自检]]),COLUMN(选CPU[[#This Row],[自检]])) &amp; "】",
         _xlfn.IFS(ISBLANK(_xlpm.x),   "error:右侧选项不足:" &amp;  _xlpm.cellAddress,
               ISERROR(_xlpm.x),   "error:右侧选项执行失败:" &amp; _xlpm.cellAddress,
               TRUE,             "ok")
)</f>
        <v>ok</v>
      </c>
      <c r="K94" cm="1">
        <f t="array" ref="K94">IFERROR(_xlfn._xlws.SORT(
    _xlfn.UNIQUE(
        TRANSPOSE(
            _xlfn.FILTERXML("&lt;select&gt;&lt;x&gt;"&amp;SUBSTITUTE(选CPU[[#This Row],[CPU选项表]],",","&lt;/x&gt;&lt;x&gt;") &amp;"&lt;/x&gt;&lt;/select&gt;","//x")
        )
    )
),"无合适【CPU】选项,请清除【规格】或【内存】后再试")</f>
        <v>1</v>
      </c>
    </row>
    <row r="95" spans="1:12">
      <c r="A95" t="s">
        <v>66</v>
      </c>
      <c r="B95" t="s">
        <v>1876</v>
      </c>
      <c r="C95" t="s">
        <v>2263</v>
      </c>
      <c r="D95" s="21" t="s">
        <v>3443</v>
      </c>
      <c r="E95" s="21">
        <v>4</v>
      </c>
      <c r="F95" s="21" t="str">
        <f t="shared" si="1"/>
        <v>选CPU!$K$95#</v>
      </c>
      <c r="G95" s="21" t="str" cm="1">
        <f t="array" ref="G95">_xlfn.LET(_xlpm.x, K94,
         _xlpm.cellAddress, "【 选CPU!" &amp; ADDRESS(ROW(选CPU[[#This Row],[自检]]),COLUMN(选CPU[[#This Row],[自检]])) &amp; "】",
         _xlfn.IFS(ISBLANK(_xlpm.x),   "error:右侧选项不足:" &amp;  _xlpm.cellAddress,
               ISERROR(_xlpm.x),   "error:右侧选项执行失败:" &amp; _xlpm.cellAddress,
               TRUE,             "ok")
)</f>
        <v>ok</v>
      </c>
      <c r="K95" cm="1">
        <f t="array" ref="K95">IFERROR(_xlfn._xlws.SORT(
    _xlfn.UNIQUE(
        TRANSPOSE(
            _xlfn.FILTERXML("&lt;select&gt;&lt;x&gt;"&amp;SUBSTITUTE(选CPU[[#This Row],[CPU选项表]],",","&lt;/x&gt;&lt;x&gt;") &amp;"&lt;/x&gt;&lt;/select&gt;","//x")
        )
    )
),"无合适【CPU】选项,请清除【规格】或【内存】后再试")</f>
        <v>2</v>
      </c>
    </row>
    <row r="96" spans="1:12">
      <c r="A96" t="s">
        <v>66</v>
      </c>
      <c r="B96" t="s">
        <v>1876</v>
      </c>
      <c r="C96" t="s">
        <v>2263</v>
      </c>
      <c r="D96" s="21" t="s">
        <v>3432</v>
      </c>
      <c r="E96" s="21">
        <v>8</v>
      </c>
      <c r="F96" s="21" t="str">
        <f t="shared" si="1"/>
        <v>选CPU!$K$96#</v>
      </c>
      <c r="G96" s="21" t="str" cm="1">
        <f t="array" ref="G96">_xlfn.LET(_xlpm.x, K95,
         _xlpm.cellAddress, "【 选CPU!" &amp; ADDRESS(ROW(选CPU[[#This Row],[自检]]),COLUMN(选CPU[[#This Row],[自检]])) &amp; "】",
         _xlfn.IFS(ISBLANK(_xlpm.x),   "error:右侧选项不足:" &amp;  _xlpm.cellAddress,
               ISERROR(_xlpm.x),   "error:右侧选项执行失败:" &amp; _xlpm.cellAddress,
               TRUE,             "ok")
)</f>
        <v>ok</v>
      </c>
      <c r="K96" cm="1">
        <f t="array" ref="K96">IFERROR(_xlfn._xlws.SORT(
    _xlfn.UNIQUE(
        TRANSPOSE(
            _xlfn.FILTERXML("&lt;select&gt;&lt;x&gt;"&amp;SUBSTITUTE(选CPU[[#This Row],[CPU选项表]],",","&lt;/x&gt;&lt;x&gt;") &amp;"&lt;/x&gt;&lt;/select&gt;","//x")
        )
    )
),"无合适【CPU】选项,请清除【规格】或【内存】后再试")</f>
        <v>4</v>
      </c>
    </row>
    <row r="97" spans="1:12">
      <c r="A97" t="s">
        <v>66</v>
      </c>
      <c r="B97" t="s">
        <v>1876</v>
      </c>
      <c r="C97" t="s">
        <v>2263</v>
      </c>
      <c r="D97" s="21" t="s">
        <v>3399</v>
      </c>
      <c r="E97" s="21">
        <v>16</v>
      </c>
      <c r="F97" s="21" t="str">
        <f t="shared" si="1"/>
        <v>选CPU!$K$97#</v>
      </c>
      <c r="G97" s="21" t="str" cm="1">
        <f t="array" ref="G97">_xlfn.LET(_xlpm.x, K96,
         _xlpm.cellAddress, "【 选CPU!" &amp; ADDRESS(ROW(选CPU[[#This Row],[自检]]),COLUMN(选CPU[[#This Row],[自检]])) &amp; "】",
         _xlfn.IFS(ISBLANK(_xlpm.x),   "error:右侧选项不足:" &amp;  _xlpm.cellAddress,
               ISERROR(_xlpm.x),   "error:右侧选项执行失败:" &amp; _xlpm.cellAddress,
               TRUE,             "ok")
)</f>
        <v>ok</v>
      </c>
      <c r="K97" cm="1">
        <f t="array" ref="K97:L97">IFERROR(_xlfn._xlws.SORT(
    _xlfn.UNIQUE(
        TRANSPOSE(
            _xlfn.FILTERXML("&lt;select&gt;&lt;x&gt;"&amp;SUBSTITUTE(选CPU[[#This Row],[CPU选项表]],",","&lt;/x&gt;&lt;x&gt;") &amp;"&lt;/x&gt;&lt;/select&gt;","//x")
        )
    )
),"无合适【CPU】选项,请清除【规格】或【内存】后再试")</f>
        <v>4</v>
      </c>
      <c r="L97">
        <v>8</v>
      </c>
    </row>
    <row r="98" spans="1:12">
      <c r="A98" t="s">
        <v>66</v>
      </c>
      <c r="B98" t="s">
        <v>1876</v>
      </c>
      <c r="C98" t="s">
        <v>2263</v>
      </c>
      <c r="D98" s="21" t="s">
        <v>3801</v>
      </c>
      <c r="E98" s="21">
        <v>32</v>
      </c>
      <c r="F98" s="21" t="str">
        <f t="shared" si="1"/>
        <v>选CPU!$K$98#</v>
      </c>
      <c r="G98" s="21" t="str" cm="1">
        <f t="array" ref="G98">_xlfn.LET(_xlpm.x, K97,
         _xlpm.cellAddress, "【 选CPU!" &amp; ADDRESS(ROW(选CPU[[#This Row],[自检]]),COLUMN(选CPU[[#This Row],[自检]])) &amp; "】",
         _xlfn.IFS(ISBLANK(_xlpm.x),   "error:右侧选项不足:" &amp;  _xlpm.cellAddress,
               ISERROR(_xlpm.x),   "error:右侧选项执行失败:" &amp; _xlpm.cellAddress,
               TRUE,             "ok")
)</f>
        <v>ok</v>
      </c>
      <c r="K98" cm="1">
        <f t="array" ref="K98:L98">IFERROR(_xlfn._xlws.SORT(
    _xlfn.UNIQUE(
        TRANSPOSE(
            _xlfn.FILTERXML("&lt;select&gt;&lt;x&gt;"&amp;SUBSTITUTE(选CPU[[#This Row],[CPU选项表]],",","&lt;/x&gt;&lt;x&gt;") &amp;"&lt;/x&gt;&lt;/select&gt;","//x")
        )
    )
),"无合适【CPU】选项,请清除【规格】或【内存】后再试")</f>
        <v>8</v>
      </c>
      <c r="L98">
        <v>16</v>
      </c>
    </row>
    <row r="99" spans="1:12">
      <c r="A99" t="s">
        <v>66</v>
      </c>
      <c r="B99" t="s">
        <v>1876</v>
      </c>
      <c r="C99" t="s">
        <v>2263</v>
      </c>
      <c r="D99" s="21" t="s">
        <v>3444</v>
      </c>
      <c r="E99" s="21">
        <v>24</v>
      </c>
      <c r="F99" s="21" t="str">
        <f t="shared" si="1"/>
        <v>选CPU!$K$99#</v>
      </c>
      <c r="G99" s="21" t="str" cm="1">
        <f t="array" ref="G99">_xlfn.LET(_xlpm.x, K98,
         _xlpm.cellAddress, "【 选CPU!" &amp; ADDRESS(ROW(选CPU[[#This Row],[自检]]),COLUMN(选CPU[[#This Row],[自检]])) &amp; "】",
         _xlfn.IFS(ISBLANK(_xlpm.x),   "error:右侧选项不足:" &amp;  _xlpm.cellAddress,
               ISERROR(_xlpm.x),   "error:右侧选项执行失败:" &amp; _xlpm.cellAddress,
               TRUE,             "ok")
)</f>
        <v>ok</v>
      </c>
      <c r="K99" cm="1">
        <f t="array" ref="K99">IFERROR(_xlfn._xlws.SORT(
    _xlfn.UNIQUE(
        TRANSPOSE(
            _xlfn.FILTERXML("&lt;select&gt;&lt;x&gt;"&amp;SUBSTITUTE(选CPU[[#This Row],[CPU选项表]],",","&lt;/x&gt;&lt;x&gt;") &amp;"&lt;/x&gt;&lt;/select&gt;","//x")
        )
    )
),"无合适【CPU】选项,请清除【规格】或【内存】后再试")</f>
        <v>12</v>
      </c>
    </row>
    <row r="100" spans="1:12">
      <c r="A100" t="s">
        <v>66</v>
      </c>
      <c r="B100" t="s">
        <v>1876</v>
      </c>
      <c r="C100" t="s">
        <v>2263</v>
      </c>
      <c r="D100" s="21" t="s">
        <v>3802</v>
      </c>
      <c r="E100" s="21">
        <v>64</v>
      </c>
      <c r="F100" s="21" t="str">
        <f t="shared" si="1"/>
        <v>选CPU!$K$100#</v>
      </c>
      <c r="G100" s="21" t="str" cm="1">
        <f t="array" ref="G100">_xlfn.LET(_xlpm.x, K99,
         _xlpm.cellAddress, "【 选CPU!" &amp; ADDRESS(ROW(选CPU[[#This Row],[自检]]),COLUMN(选CPU[[#This Row],[自检]])) &amp; "】",
         _xlfn.IFS(ISBLANK(_xlpm.x),   "error:右侧选项不足:" &amp;  _xlpm.cellAddress,
               ISERROR(_xlpm.x),   "error:右侧选项执行失败:" &amp; _xlpm.cellAddress,
               TRUE,             "ok")
)</f>
        <v>ok</v>
      </c>
      <c r="K100" cm="1">
        <f t="array" ref="K100:L100">IFERROR(_xlfn._xlws.SORT(
    _xlfn.UNIQUE(
        TRANSPOSE(
            _xlfn.FILTERXML("&lt;select&gt;&lt;x&gt;"&amp;SUBSTITUTE(选CPU[[#This Row],[CPU选项表]],",","&lt;/x&gt;&lt;x&gt;") &amp;"&lt;/x&gt;&lt;/select&gt;","//x")
        )
    )
),"无合适【CPU】选项,请清除【规格】或【内存】后再试")</f>
        <v>16</v>
      </c>
      <c r="L100">
        <v>32</v>
      </c>
    </row>
    <row r="101" spans="1:12">
      <c r="A101" t="s">
        <v>66</v>
      </c>
      <c r="B101" t="s">
        <v>1876</v>
      </c>
      <c r="C101" t="s">
        <v>2263</v>
      </c>
      <c r="D101" s="21" t="s">
        <v>3431</v>
      </c>
      <c r="E101" s="21">
        <v>48</v>
      </c>
      <c r="F101" s="21" t="str">
        <f t="shared" si="1"/>
        <v>选CPU!$K$101#</v>
      </c>
      <c r="G101" s="21" t="str" cm="1">
        <f t="array" ref="G101">_xlfn.LET(_xlpm.x, K100,
         _xlpm.cellAddress, "【 选CPU!" &amp; ADDRESS(ROW(选CPU[[#This Row],[自检]]),COLUMN(选CPU[[#This Row],[自检]])) &amp; "】",
         _xlfn.IFS(ISBLANK(_xlpm.x),   "error:右侧选项不足:" &amp;  _xlpm.cellAddress,
               ISERROR(_xlpm.x),   "error:右侧选项执行失败:" &amp; _xlpm.cellAddress,
               TRUE,             "ok")
)</f>
        <v>ok</v>
      </c>
      <c r="K101" cm="1">
        <f t="array" ref="K101">IFERROR(_xlfn._xlws.SORT(
    _xlfn.UNIQUE(
        TRANSPOSE(
            _xlfn.FILTERXML("&lt;select&gt;&lt;x&gt;"&amp;SUBSTITUTE(选CPU[[#This Row],[CPU选项表]],",","&lt;/x&gt;&lt;x&gt;") &amp;"&lt;/x&gt;&lt;/select&gt;","//x")
        )
    )
),"无合适【CPU】选项,请清除【规格】或【内存】后再试")</f>
        <v>24</v>
      </c>
    </row>
    <row r="102" spans="1:12">
      <c r="A102" t="s">
        <v>66</v>
      </c>
      <c r="B102" t="s">
        <v>1876</v>
      </c>
      <c r="C102" t="s">
        <v>2263</v>
      </c>
      <c r="D102" s="21" t="s">
        <v>3813</v>
      </c>
      <c r="E102" s="21">
        <v>96</v>
      </c>
      <c r="F102" s="21" t="str">
        <f t="shared" si="1"/>
        <v>选CPU!$K$102#</v>
      </c>
      <c r="G102" s="21" t="str" cm="1">
        <f t="array" ref="G102">_xlfn.LET(_xlpm.x, K101,
         _xlpm.cellAddress, "【 选CPU!" &amp; ADDRESS(ROW(选CPU[[#This Row],[自检]]),COLUMN(选CPU[[#This Row],[自检]])) &amp; "】",
         _xlfn.IFS(ISBLANK(_xlpm.x),   "error:右侧选项不足:" &amp;  _xlpm.cellAddress,
               ISERROR(_xlpm.x),   "error:右侧选项执行失败:" &amp; _xlpm.cellAddress,
               TRUE,             "ok")
)</f>
        <v>ok</v>
      </c>
      <c r="K102" cm="1">
        <f t="array" ref="K102:L102">IFERROR(_xlfn._xlws.SORT(
    _xlfn.UNIQUE(
        TRANSPOSE(
            _xlfn.FILTERXML("&lt;select&gt;&lt;x&gt;"&amp;SUBSTITUTE(选CPU[[#This Row],[CPU选项表]],",","&lt;/x&gt;&lt;x&gt;") &amp;"&lt;/x&gt;&lt;/select&gt;","//x")
        )
    )
),"无合适【CPU】选项,请清除【规格】或【内存】后再试")</f>
        <v>24</v>
      </c>
      <c r="L102">
        <v>48</v>
      </c>
    </row>
    <row r="103" spans="1:12">
      <c r="A103" t="s">
        <v>66</v>
      </c>
      <c r="B103" t="s">
        <v>1876</v>
      </c>
      <c r="C103" t="s">
        <v>2263</v>
      </c>
      <c r="D103" s="21" t="s">
        <v>3803</v>
      </c>
      <c r="E103" s="21">
        <v>128</v>
      </c>
      <c r="F103" s="21" t="str">
        <f t="shared" si="1"/>
        <v>选CPU!$K$103#</v>
      </c>
      <c r="G103" s="21" t="str" cm="1">
        <f t="array" ref="G103">_xlfn.LET(_xlpm.x, K102,
         _xlpm.cellAddress, "【 选CPU!" &amp; ADDRESS(ROW(选CPU[[#This Row],[自检]]),COLUMN(选CPU[[#This Row],[自检]])) &amp; "】",
         _xlfn.IFS(ISBLANK(_xlpm.x),   "error:右侧选项不足:" &amp;  _xlpm.cellAddress,
               ISERROR(_xlpm.x),   "error:右侧选项执行失败:" &amp; _xlpm.cellAddress,
               TRUE,             "ok")
)</f>
        <v>ok</v>
      </c>
      <c r="K103" cm="1">
        <f t="array" ref="K103:L103">IFERROR(_xlfn._xlws.SORT(
    _xlfn.UNIQUE(
        TRANSPOSE(
            _xlfn.FILTERXML("&lt;select&gt;&lt;x&gt;"&amp;SUBSTITUTE(选CPU[[#This Row],[CPU选项表]],",","&lt;/x&gt;&lt;x&gt;") &amp;"&lt;/x&gt;&lt;/select&gt;","//x")
        )
    )
),"无合适【CPU】选项,请清除【规格】或【内存】后再试")</f>
        <v>32</v>
      </c>
      <c r="L103">
        <v>64</v>
      </c>
    </row>
    <row r="104" spans="1:12">
      <c r="A104" t="s">
        <v>66</v>
      </c>
      <c r="B104" t="s">
        <v>1876</v>
      </c>
      <c r="C104" t="s">
        <v>2263</v>
      </c>
      <c r="D104" s="21" t="s">
        <v>3437</v>
      </c>
      <c r="E104" s="21">
        <v>192</v>
      </c>
      <c r="F104" s="21" t="str">
        <f t="shared" si="1"/>
        <v>选CPU!$K$104#</v>
      </c>
      <c r="G104" s="21" t="str" cm="1">
        <f t="array" ref="G104">_xlfn.LET(_xlpm.x, K103,
         _xlpm.cellAddress, "【 选CPU!" &amp; ADDRESS(ROW(选CPU[[#This Row],[自检]]),COLUMN(选CPU[[#This Row],[自检]])) &amp; "】",
         _xlfn.IFS(ISBLANK(_xlpm.x),   "error:右侧选项不足:" &amp;  _xlpm.cellAddress,
               ISERROR(_xlpm.x),   "error:右侧选项执行失败:" &amp; _xlpm.cellAddress,
               TRUE,             "ok")
)</f>
        <v>ok</v>
      </c>
      <c r="K104" cm="1">
        <f t="array" ref="K104">IFERROR(_xlfn._xlws.SORT(
    _xlfn.UNIQUE(
        TRANSPOSE(
            _xlfn.FILTERXML("&lt;select&gt;&lt;x&gt;"&amp;SUBSTITUTE(选CPU[[#This Row],[CPU选项表]],",","&lt;/x&gt;&lt;x&gt;") &amp;"&lt;/x&gt;&lt;/select&gt;","//x")
        )
    )
),"无合适【CPU】选项,请清除【规格】或【内存】后再试")</f>
        <v>48</v>
      </c>
    </row>
    <row r="105" spans="1:12">
      <c r="A105" t="s">
        <v>66</v>
      </c>
      <c r="B105" t="s">
        <v>1876</v>
      </c>
      <c r="C105" t="s">
        <v>2263</v>
      </c>
      <c r="D105" s="21" t="s">
        <v>3411</v>
      </c>
      <c r="E105" s="21">
        <v>256</v>
      </c>
      <c r="F105" s="21" t="str">
        <f t="shared" si="1"/>
        <v>选CPU!$K$105#</v>
      </c>
      <c r="G105" s="21" t="str" cm="1">
        <f t="array" ref="G105">_xlfn.LET(_xlpm.x, K104,
         _xlpm.cellAddress, "【 选CPU!" &amp; ADDRESS(ROW(选CPU[[#This Row],[自检]]),COLUMN(选CPU[[#This Row],[自检]])) &amp; "】",
         _xlfn.IFS(ISBLANK(_xlpm.x),   "error:右侧选项不足:" &amp;  _xlpm.cellAddress,
               ISERROR(_xlpm.x),   "error:右侧选项执行失败:" &amp; _xlpm.cellAddress,
               TRUE,             "ok")
)</f>
        <v>ok</v>
      </c>
      <c r="K105" cm="1">
        <f t="array" ref="K105">IFERROR(_xlfn._xlws.SORT(
    _xlfn.UNIQUE(
        TRANSPOSE(
            _xlfn.FILTERXML("&lt;select&gt;&lt;x&gt;"&amp;SUBSTITUTE(选CPU[[#This Row],[CPU选项表]],",","&lt;/x&gt;&lt;x&gt;") &amp;"&lt;/x&gt;&lt;/select&gt;","//x")
        )
    )
),"无合适【CPU】选项,请清除【规格】或【内存】后再试")</f>
        <v>64</v>
      </c>
    </row>
    <row r="106" spans="1:12">
      <c r="A106" t="s">
        <v>66</v>
      </c>
      <c r="B106" t="s">
        <v>1876</v>
      </c>
      <c r="C106" t="s">
        <v>2263</v>
      </c>
      <c r="D106" s="21" t="s">
        <v>3445</v>
      </c>
      <c r="E106" s="21">
        <v>288</v>
      </c>
      <c r="F106" s="21" t="str">
        <f t="shared" si="1"/>
        <v>选CPU!$K$106#</v>
      </c>
      <c r="G106" s="21" t="str" cm="1">
        <f t="array" ref="G106">_xlfn.LET(_xlpm.x, K105,
         _xlpm.cellAddress, "【 选CPU!" &amp; ADDRESS(ROW(选CPU[[#This Row],[自检]]),COLUMN(选CPU[[#This Row],[自检]])) &amp; "】",
         _xlfn.IFS(ISBLANK(_xlpm.x),   "error:右侧选项不足:" &amp;  _xlpm.cellAddress,
               ISERROR(_xlpm.x),   "error:右侧选项执行失败:" &amp; _xlpm.cellAddress,
               TRUE,             "ok")
)</f>
        <v>ok</v>
      </c>
      <c r="K106" cm="1">
        <f t="array" ref="K106">IFERROR(_xlfn._xlws.SORT(
    _xlfn.UNIQUE(
        TRANSPOSE(
            _xlfn.FILTERXML("&lt;select&gt;&lt;x&gt;"&amp;SUBSTITUTE(选CPU[[#This Row],[CPU选项表]],",","&lt;/x&gt;&lt;x&gt;") &amp;"&lt;/x&gt;&lt;/select&gt;","//x")
        )
    )
),"无合适【CPU】选项,请清除【规格】或【内存】后再试")</f>
        <v>72</v>
      </c>
    </row>
    <row r="107" spans="1:12">
      <c r="A107" t="s">
        <v>66</v>
      </c>
      <c r="B107" t="s">
        <v>1876</v>
      </c>
      <c r="C107" t="s">
        <v>2282</v>
      </c>
      <c r="D107" s="21" t="s">
        <v>3399</v>
      </c>
      <c r="E107" s="21">
        <v>16</v>
      </c>
      <c r="F107" s="21" t="str">
        <f t="shared" si="1"/>
        <v>选CPU!$K$107#</v>
      </c>
      <c r="G107" s="21" t="str" cm="1">
        <f t="array" ref="G107">_xlfn.LET(_xlpm.x, K106,
         _xlpm.cellAddress, "【 选CPU!" &amp; ADDRESS(ROW(选CPU[[#This Row],[自检]]),COLUMN(选CPU[[#This Row],[自检]])) &amp; "】",
         _xlfn.IFS(ISBLANK(_xlpm.x),   "error:右侧选项不足:" &amp;  _xlpm.cellAddress,
               ISERROR(_xlpm.x),   "error:右侧选项执行失败:" &amp; _xlpm.cellAddress,
               TRUE,             "ok")
)</f>
        <v>ok</v>
      </c>
      <c r="K107" cm="1">
        <f t="array" ref="K107:L107">IFERROR(_xlfn._xlws.SORT(
    _xlfn.UNIQUE(
        TRANSPOSE(
            _xlfn.FILTERXML("&lt;select&gt;&lt;x&gt;"&amp;SUBSTITUTE(选CPU[[#This Row],[CPU选项表]],",","&lt;/x&gt;&lt;x&gt;") &amp;"&lt;/x&gt;&lt;/select&gt;","//x")
        )
    )
),"无合适【CPU】选项,请清除【规格】或【内存】后再试")</f>
        <v>4</v>
      </c>
      <c r="L107">
        <v>8</v>
      </c>
    </row>
    <row r="108" spans="1:12">
      <c r="A108" t="s">
        <v>66</v>
      </c>
      <c r="B108" t="s">
        <v>1876</v>
      </c>
      <c r="C108" t="s">
        <v>2282</v>
      </c>
      <c r="D108" s="21" t="s">
        <v>3801</v>
      </c>
      <c r="E108" s="21">
        <v>32</v>
      </c>
      <c r="F108" s="21" t="str">
        <f t="shared" si="1"/>
        <v>选CPU!$K$108#</v>
      </c>
      <c r="G108" s="21" t="str" cm="1">
        <f t="array" ref="G108">_xlfn.LET(_xlpm.x, K107,
         _xlpm.cellAddress, "【 选CPU!" &amp; ADDRESS(ROW(选CPU[[#This Row],[自检]]),COLUMN(选CPU[[#This Row],[自检]])) &amp; "】",
         _xlfn.IFS(ISBLANK(_xlpm.x),   "error:右侧选项不足:" &amp;  _xlpm.cellAddress,
               ISERROR(_xlpm.x),   "error:右侧选项执行失败:" &amp; _xlpm.cellAddress,
               TRUE,             "ok")
)</f>
        <v>ok</v>
      </c>
      <c r="K108" cm="1">
        <f t="array" ref="K108:L108">IFERROR(_xlfn._xlws.SORT(
    _xlfn.UNIQUE(
        TRANSPOSE(
            _xlfn.FILTERXML("&lt;select&gt;&lt;x&gt;"&amp;SUBSTITUTE(选CPU[[#This Row],[CPU选项表]],",","&lt;/x&gt;&lt;x&gt;") &amp;"&lt;/x&gt;&lt;/select&gt;","//x")
        )
    )
),"无合适【CPU】选项,请清除【规格】或【内存】后再试")</f>
        <v>8</v>
      </c>
      <c r="L108">
        <v>16</v>
      </c>
    </row>
    <row r="109" spans="1:12">
      <c r="A109" t="s">
        <v>66</v>
      </c>
      <c r="B109" t="s">
        <v>1876</v>
      </c>
      <c r="C109" t="s">
        <v>2282</v>
      </c>
      <c r="D109" s="21" t="s">
        <v>3802</v>
      </c>
      <c r="E109" s="21">
        <v>64</v>
      </c>
      <c r="F109" s="21" t="str">
        <f t="shared" si="1"/>
        <v>选CPU!$K$109#</v>
      </c>
      <c r="G109" s="21" t="str" cm="1">
        <f t="array" ref="G109">_xlfn.LET(_xlpm.x, K108,
         _xlpm.cellAddress, "【 选CPU!" &amp; ADDRESS(ROW(选CPU[[#This Row],[自检]]),COLUMN(选CPU[[#This Row],[自检]])) &amp; "】",
         _xlfn.IFS(ISBLANK(_xlpm.x),   "error:右侧选项不足:" &amp;  _xlpm.cellAddress,
               ISERROR(_xlpm.x),   "error:右侧选项执行失败:" &amp; _xlpm.cellAddress,
               TRUE,             "ok")
)</f>
        <v>ok</v>
      </c>
      <c r="K109" cm="1">
        <f t="array" ref="K109:L109">IFERROR(_xlfn._xlws.SORT(
    _xlfn.UNIQUE(
        TRANSPOSE(
            _xlfn.FILTERXML("&lt;select&gt;&lt;x&gt;"&amp;SUBSTITUTE(选CPU[[#This Row],[CPU选项表]],",","&lt;/x&gt;&lt;x&gt;") &amp;"&lt;/x&gt;&lt;/select&gt;","//x")
        )
    )
),"无合适【CPU】选项,请清除【规格】或【内存】后再试")</f>
        <v>16</v>
      </c>
      <c r="L109">
        <v>32</v>
      </c>
    </row>
    <row r="110" spans="1:12">
      <c r="A110" t="s">
        <v>66</v>
      </c>
      <c r="B110" t="s">
        <v>1876</v>
      </c>
      <c r="C110" t="s">
        <v>2282</v>
      </c>
      <c r="D110" s="21" t="s">
        <v>3410</v>
      </c>
      <c r="E110" s="21">
        <v>128</v>
      </c>
      <c r="F110" s="21" t="str">
        <f t="shared" si="1"/>
        <v>选CPU!$K$110#</v>
      </c>
      <c r="G110" s="21" t="str" cm="1">
        <f t="array" ref="G110">_xlfn.LET(_xlpm.x, K109,
         _xlpm.cellAddress, "【 选CPU!" &amp; ADDRESS(ROW(选CPU[[#This Row],[自检]]),COLUMN(选CPU[[#This Row],[自检]])) &amp; "】",
         _xlfn.IFS(ISBLANK(_xlpm.x),   "error:右侧选项不足:" &amp;  _xlpm.cellAddress,
               ISERROR(_xlpm.x),   "error:右侧选项执行失败:" &amp; _xlpm.cellAddress,
               TRUE,             "ok")
)</f>
        <v>ok</v>
      </c>
      <c r="K110" cm="1">
        <f t="array" ref="K110">IFERROR(_xlfn._xlws.SORT(
    _xlfn.UNIQUE(
        TRANSPOSE(
            _xlfn.FILTERXML("&lt;select&gt;&lt;x&gt;"&amp;SUBSTITUTE(选CPU[[#This Row],[CPU选项表]],",","&lt;/x&gt;&lt;x&gt;") &amp;"&lt;/x&gt;&lt;/select&gt;","//x")
        )
    )
),"无合适【CPU】选项,请清除【规格】或【内存】后再试")</f>
        <v>32</v>
      </c>
    </row>
    <row r="111" spans="1:12">
      <c r="A111" t="s">
        <v>66</v>
      </c>
      <c r="B111" t="s">
        <v>1876</v>
      </c>
      <c r="C111" t="s">
        <v>2282</v>
      </c>
      <c r="D111" s="21" t="s">
        <v>3448</v>
      </c>
      <c r="E111" s="21">
        <v>316</v>
      </c>
      <c r="F111" s="21" t="str">
        <f t="shared" si="1"/>
        <v>选CPU!$K$111#</v>
      </c>
      <c r="G111" s="21" t="str" cm="1">
        <f t="array" ref="G111">_xlfn.LET(_xlpm.x, K110,
         _xlpm.cellAddress, "【 选CPU!" &amp; ADDRESS(ROW(选CPU[[#This Row],[自检]]),COLUMN(选CPU[[#This Row],[自检]])) &amp; "】",
         _xlfn.IFS(ISBLANK(_xlpm.x),   "error:右侧选项不足:" &amp;  _xlpm.cellAddress,
               ISERROR(_xlpm.x),   "error:右侧选项执行失败:" &amp; _xlpm.cellAddress,
               TRUE,             "ok")
)</f>
        <v>ok</v>
      </c>
      <c r="K111" cm="1">
        <f t="array" ref="K111">IFERROR(_xlfn._xlws.SORT(
    _xlfn.UNIQUE(
        TRANSPOSE(
            _xlfn.FILTERXML("&lt;select&gt;&lt;x&gt;"&amp;SUBSTITUTE(选CPU[[#This Row],[CPU选项表]],",","&lt;/x&gt;&lt;x&gt;") &amp;"&lt;/x&gt;&lt;/select&gt;","//x")
        )
    )
),"无合适【CPU】选项,请清除【规格】或【内存】后再试")</f>
        <v>68</v>
      </c>
    </row>
    <row r="112" spans="1:12">
      <c r="A112" t="s">
        <v>66</v>
      </c>
      <c r="B112" t="s">
        <v>1876</v>
      </c>
      <c r="C112" t="s">
        <v>2291</v>
      </c>
      <c r="D112" s="21" t="s">
        <v>3376</v>
      </c>
      <c r="E112" s="21">
        <v>384</v>
      </c>
      <c r="F112" s="21" t="str">
        <f t="shared" si="1"/>
        <v>选CPU!$K$112#</v>
      </c>
      <c r="G112" s="21" t="str" cm="1">
        <f t="array" ref="G112">_xlfn.LET(_xlpm.x, K111,
         _xlpm.cellAddress, "【 选CPU!" &amp; ADDRESS(ROW(选CPU[[#This Row],[自检]]),COLUMN(选CPU[[#This Row],[自检]])) &amp; "】",
         _xlfn.IFS(ISBLANK(_xlpm.x),   "error:右侧选项不足:" &amp;  _xlpm.cellAddress,
               ISERROR(_xlpm.x),   "error:右侧选项执行失败:" &amp; _xlpm.cellAddress,
               TRUE,             "ok")
)</f>
        <v>ok</v>
      </c>
      <c r="K112" cm="1">
        <f t="array" ref="K112">IFERROR(_xlfn._xlws.SORT(
    _xlfn.UNIQUE(
        TRANSPOSE(
            _xlfn.FILTERXML("&lt;select&gt;&lt;x&gt;"&amp;SUBSTITUTE(选CPU[[#This Row],[CPU选项表]],",","&lt;/x&gt;&lt;x&gt;") &amp;"&lt;/x&gt;&lt;/select&gt;","//x")
        )
    )
),"无合适【CPU】选项,请清除【规格】或【内存】后再试")</f>
        <v>80</v>
      </c>
    </row>
    <row r="113" spans="1:12">
      <c r="A113" t="s">
        <v>66</v>
      </c>
      <c r="B113" t="s">
        <v>1876</v>
      </c>
      <c r="C113" t="s">
        <v>2293</v>
      </c>
      <c r="D113" s="21" t="s">
        <v>3442</v>
      </c>
      <c r="E113" s="21">
        <v>1</v>
      </c>
      <c r="F113" s="21" t="str">
        <f t="shared" si="1"/>
        <v>选CPU!$K$113#</v>
      </c>
      <c r="G113" s="21" t="str" cm="1">
        <f t="array" ref="G113">_xlfn.LET(_xlpm.x, K112,
         _xlpm.cellAddress, "【 选CPU!" &amp; ADDRESS(ROW(选CPU[[#This Row],[自检]]),COLUMN(选CPU[[#This Row],[自检]])) &amp; "】",
         _xlfn.IFS(ISBLANK(_xlpm.x),   "error:右侧选项不足:" &amp;  _xlpm.cellAddress,
               ISERROR(_xlpm.x),   "error:右侧选项执行失败:" &amp; _xlpm.cellAddress,
               TRUE,             "ok")
)</f>
        <v>ok</v>
      </c>
      <c r="K113" cm="1">
        <f t="array" ref="K113">IFERROR(_xlfn._xlws.SORT(
    _xlfn.UNIQUE(
        TRANSPOSE(
            _xlfn.FILTERXML("&lt;select&gt;&lt;x&gt;"&amp;SUBSTITUTE(选CPU[[#This Row],[CPU选项表]],",","&lt;/x&gt;&lt;x&gt;") &amp;"&lt;/x&gt;&lt;/select&gt;","//x")
        )
    )
),"无合适【CPU】选项,请清除【规格】或【内存】后再试")</f>
        <v>1</v>
      </c>
    </row>
    <row r="114" spans="1:12">
      <c r="A114" t="s">
        <v>66</v>
      </c>
      <c r="B114" t="s">
        <v>1876</v>
      </c>
      <c r="C114" t="s">
        <v>2293</v>
      </c>
      <c r="D114" s="21" t="s">
        <v>3442</v>
      </c>
      <c r="E114" s="21">
        <v>2</v>
      </c>
      <c r="F114" s="21" t="str">
        <f t="shared" si="1"/>
        <v>选CPU!$K$114#</v>
      </c>
      <c r="G114" s="21" t="str" cm="1">
        <f t="array" ref="G114">_xlfn.LET(_xlpm.x, K113,
         _xlpm.cellAddress, "【 选CPU!" &amp; ADDRESS(ROW(选CPU[[#This Row],[自检]]),COLUMN(选CPU[[#This Row],[自检]])) &amp; "】",
         _xlfn.IFS(ISBLANK(_xlpm.x),   "error:右侧选项不足:" &amp;  _xlpm.cellAddress,
               ISERROR(_xlpm.x),   "error:右侧选项执行失败:" &amp; _xlpm.cellAddress,
               TRUE,             "ok")
)</f>
        <v>ok</v>
      </c>
      <c r="K114" cm="1">
        <f t="array" ref="K114">IFERROR(_xlfn._xlws.SORT(
    _xlfn.UNIQUE(
        TRANSPOSE(
            _xlfn.FILTERXML("&lt;select&gt;&lt;x&gt;"&amp;SUBSTITUTE(选CPU[[#This Row],[CPU选项表]],",","&lt;/x&gt;&lt;x&gt;") &amp;"&lt;/x&gt;&lt;/select&gt;","//x")
        )
    )
),"无合适【CPU】选项,请清除【规格】或【内存】后再试")</f>
        <v>1</v>
      </c>
    </row>
    <row r="115" spans="1:12">
      <c r="A115" t="s">
        <v>66</v>
      </c>
      <c r="B115" t="s">
        <v>1876</v>
      </c>
      <c r="C115" t="s">
        <v>2293</v>
      </c>
      <c r="D115" s="21" t="s">
        <v>3691</v>
      </c>
      <c r="E115" s="21">
        <v>4</v>
      </c>
      <c r="F115" s="21" t="str">
        <f t="shared" si="1"/>
        <v>选CPU!$K$115#</v>
      </c>
      <c r="G115" s="21" t="str" cm="1">
        <f t="array" ref="G115">_xlfn.LET(_xlpm.x, K114,
         _xlpm.cellAddress, "【 选CPU!" &amp; ADDRESS(ROW(选CPU[[#This Row],[自检]]),COLUMN(选CPU[[#This Row],[自检]])) &amp; "】",
         _xlfn.IFS(ISBLANK(_xlpm.x),   "error:右侧选项不足:" &amp;  _xlpm.cellAddress,
               ISERROR(_xlpm.x),   "error:右侧选项执行失败:" &amp; _xlpm.cellAddress,
               TRUE,             "ok")
)</f>
        <v>ok</v>
      </c>
      <c r="K115" cm="1">
        <f t="array" ref="K115:L115">IFERROR(_xlfn._xlws.SORT(
    _xlfn.UNIQUE(
        TRANSPOSE(
            _xlfn.FILTERXML("&lt;select&gt;&lt;x&gt;"&amp;SUBSTITUTE(选CPU[[#This Row],[CPU选项表]],",","&lt;/x&gt;&lt;x&gt;") &amp;"&lt;/x&gt;&lt;/select&gt;","//x")
        )
    )
),"无合适【CPU】选项,请清除【规格】或【内存】后再试")</f>
        <v>1</v>
      </c>
      <c r="L115">
        <v>2</v>
      </c>
    </row>
    <row r="116" spans="1:12">
      <c r="A116" t="s">
        <v>66</v>
      </c>
      <c r="B116" t="s">
        <v>1876</v>
      </c>
      <c r="C116" t="s">
        <v>2293</v>
      </c>
      <c r="D116" s="21" t="s">
        <v>3811</v>
      </c>
      <c r="E116" s="21">
        <v>8</v>
      </c>
      <c r="F116" s="21" t="str">
        <f t="shared" si="1"/>
        <v>选CPU!$K$116#</v>
      </c>
      <c r="G116" s="21" t="str" cm="1">
        <f t="array" ref="G116">_xlfn.LET(_xlpm.x, K115,
         _xlpm.cellAddress, "【 选CPU!" &amp; ADDRESS(ROW(选CPU[[#This Row],[自检]]),COLUMN(选CPU[[#This Row],[自检]])) &amp; "】",
         _xlfn.IFS(ISBLANK(_xlpm.x),   "error:右侧选项不足:" &amp;  _xlpm.cellAddress,
               ISERROR(_xlpm.x),   "error:右侧选项执行失败:" &amp; _xlpm.cellAddress,
               TRUE,             "ok")
)</f>
        <v>ok</v>
      </c>
      <c r="K116" cm="1">
        <f t="array" ref="K116:L116">IFERROR(_xlfn._xlws.SORT(
    _xlfn.UNIQUE(
        TRANSPOSE(
            _xlfn.FILTERXML("&lt;select&gt;&lt;x&gt;"&amp;SUBSTITUTE(选CPU[[#This Row],[CPU选项表]],",","&lt;/x&gt;&lt;x&gt;") &amp;"&lt;/x&gt;&lt;/select&gt;","//x")
        )
    )
),"无合适【CPU】选项,请清除【规格】或【内存】后再试")</f>
        <v>2</v>
      </c>
      <c r="L116">
        <v>4</v>
      </c>
    </row>
    <row r="117" spans="1:12">
      <c r="A117" t="s">
        <v>66</v>
      </c>
      <c r="B117" t="s">
        <v>1876</v>
      </c>
      <c r="C117" t="s">
        <v>2293</v>
      </c>
      <c r="D117" s="21" t="s">
        <v>3399</v>
      </c>
      <c r="E117" s="21">
        <v>16</v>
      </c>
      <c r="F117" s="21" t="str">
        <f t="shared" si="1"/>
        <v>选CPU!$K$117#</v>
      </c>
      <c r="G117" s="21" t="str" cm="1">
        <f t="array" ref="G117">_xlfn.LET(_xlpm.x, K116,
         _xlpm.cellAddress, "【 选CPU!" &amp; ADDRESS(ROW(选CPU[[#This Row],[自检]]),COLUMN(选CPU[[#This Row],[自检]])) &amp; "】",
         _xlfn.IFS(ISBLANK(_xlpm.x),   "error:右侧选项不足:" &amp;  _xlpm.cellAddress,
               ISERROR(_xlpm.x),   "error:右侧选项执行失败:" &amp; _xlpm.cellAddress,
               TRUE,             "ok")
)</f>
        <v>ok</v>
      </c>
      <c r="K117" cm="1">
        <f t="array" ref="K117:L117">IFERROR(_xlfn._xlws.SORT(
    _xlfn.UNIQUE(
        TRANSPOSE(
            _xlfn.FILTERXML("&lt;select&gt;&lt;x&gt;"&amp;SUBSTITUTE(选CPU[[#This Row],[CPU选项表]],",","&lt;/x&gt;&lt;x&gt;") &amp;"&lt;/x&gt;&lt;/select&gt;","//x")
        )
    )
),"无合适【CPU】选项,请清除【规格】或【内存】后再试")</f>
        <v>4</v>
      </c>
      <c r="L117">
        <v>8</v>
      </c>
    </row>
    <row r="118" spans="1:12">
      <c r="A118" t="s">
        <v>66</v>
      </c>
      <c r="B118" t="s">
        <v>1876</v>
      </c>
      <c r="C118" t="s">
        <v>2293</v>
      </c>
      <c r="D118" s="21" t="s">
        <v>3801</v>
      </c>
      <c r="E118" s="21">
        <v>32</v>
      </c>
      <c r="F118" s="21" t="str">
        <f t="shared" si="1"/>
        <v>选CPU!$K$118#</v>
      </c>
      <c r="G118" s="21" t="str" cm="1">
        <f t="array" ref="G118">_xlfn.LET(_xlpm.x, K117,
         _xlpm.cellAddress, "【 选CPU!" &amp; ADDRESS(ROW(选CPU[[#This Row],[自检]]),COLUMN(选CPU[[#This Row],[自检]])) &amp; "】",
         _xlfn.IFS(ISBLANK(_xlpm.x),   "error:右侧选项不足:" &amp;  _xlpm.cellAddress,
               ISERROR(_xlpm.x),   "error:右侧选项执行失败:" &amp; _xlpm.cellAddress,
               TRUE,             "ok")
)</f>
        <v>ok</v>
      </c>
      <c r="K118" cm="1">
        <f t="array" ref="K118:L118">IFERROR(_xlfn._xlws.SORT(
    _xlfn.UNIQUE(
        TRANSPOSE(
            _xlfn.FILTERXML("&lt;select&gt;&lt;x&gt;"&amp;SUBSTITUTE(选CPU[[#This Row],[CPU选项表]],",","&lt;/x&gt;&lt;x&gt;") &amp;"&lt;/x&gt;&lt;/select&gt;","//x")
        )
    )
),"无合适【CPU】选项,请清除【规格】或【内存】后再试")</f>
        <v>8</v>
      </c>
      <c r="L118">
        <v>16</v>
      </c>
    </row>
    <row r="119" spans="1:12">
      <c r="A119" t="s">
        <v>66</v>
      </c>
      <c r="B119" t="s">
        <v>1876</v>
      </c>
      <c r="C119" t="s">
        <v>2293</v>
      </c>
      <c r="D119" s="21" t="s">
        <v>3802</v>
      </c>
      <c r="E119" s="21">
        <v>64</v>
      </c>
      <c r="F119" s="21" t="str">
        <f t="shared" si="1"/>
        <v>选CPU!$K$119#</v>
      </c>
      <c r="G119" s="21" t="str" cm="1">
        <f t="array" ref="G119">_xlfn.LET(_xlpm.x, K118,
         _xlpm.cellAddress, "【 选CPU!" &amp; ADDRESS(ROW(选CPU[[#This Row],[自检]]),COLUMN(选CPU[[#This Row],[自检]])) &amp; "】",
         _xlfn.IFS(ISBLANK(_xlpm.x),   "error:右侧选项不足:" &amp;  _xlpm.cellAddress,
               ISERROR(_xlpm.x),   "error:右侧选项执行失败:" &amp; _xlpm.cellAddress,
               TRUE,             "ok")
)</f>
        <v>ok</v>
      </c>
      <c r="K119" cm="1">
        <f t="array" ref="K119:L119">IFERROR(_xlfn._xlws.SORT(
    _xlfn.UNIQUE(
        TRANSPOSE(
            _xlfn.FILTERXML("&lt;select&gt;&lt;x&gt;"&amp;SUBSTITUTE(选CPU[[#This Row],[CPU选项表]],",","&lt;/x&gt;&lt;x&gt;") &amp;"&lt;/x&gt;&lt;/select&gt;","//x")
        )
    )
),"无合适【CPU】选项,请清除【规格】或【内存】后再试")</f>
        <v>16</v>
      </c>
      <c r="L119">
        <v>32</v>
      </c>
    </row>
    <row r="120" spans="1:12">
      <c r="A120" t="s">
        <v>66</v>
      </c>
      <c r="B120" t="s">
        <v>1876</v>
      </c>
      <c r="C120" t="s">
        <v>2293</v>
      </c>
      <c r="D120" s="21" t="s">
        <v>3803</v>
      </c>
      <c r="E120" s="21">
        <v>128</v>
      </c>
      <c r="F120" s="21" t="str">
        <f t="shared" si="1"/>
        <v>选CPU!$K$120#</v>
      </c>
      <c r="G120" s="21" t="str" cm="1">
        <f t="array" ref="G120">_xlfn.LET(_xlpm.x, K119,
         _xlpm.cellAddress, "【 选CPU!" &amp; ADDRESS(ROW(选CPU[[#This Row],[自检]]),COLUMN(选CPU[[#This Row],[自检]])) &amp; "】",
         _xlfn.IFS(ISBLANK(_xlpm.x),   "error:右侧选项不足:" &amp;  _xlpm.cellAddress,
               ISERROR(_xlpm.x),   "error:右侧选项执行失败:" &amp; _xlpm.cellAddress,
               TRUE,             "ok")
)</f>
        <v>ok</v>
      </c>
      <c r="K120" cm="1">
        <f t="array" ref="K120:L120">IFERROR(_xlfn._xlws.SORT(
    _xlfn.UNIQUE(
        TRANSPOSE(
            _xlfn.FILTERXML("&lt;select&gt;&lt;x&gt;"&amp;SUBSTITUTE(选CPU[[#This Row],[CPU选项表]],",","&lt;/x&gt;&lt;x&gt;") &amp;"&lt;/x&gt;&lt;/select&gt;","//x")
        )
    )
),"无合适【CPU】选项,请清除【规格】或【内存】后再试")</f>
        <v>32</v>
      </c>
      <c r="L120">
        <v>64</v>
      </c>
    </row>
    <row r="121" spans="1:12">
      <c r="A121" t="s">
        <v>66</v>
      </c>
      <c r="B121" t="s">
        <v>1876</v>
      </c>
      <c r="C121" t="s">
        <v>2293</v>
      </c>
      <c r="D121" s="21" t="s">
        <v>3437</v>
      </c>
      <c r="E121" s="21">
        <v>96</v>
      </c>
      <c r="F121" s="21" t="str">
        <f t="shared" si="1"/>
        <v>选CPU!$K$121#</v>
      </c>
      <c r="G121" s="21" t="str" cm="1">
        <f t="array" ref="G121">_xlfn.LET(_xlpm.x, K120,
         _xlpm.cellAddress, "【 选CPU!" &amp; ADDRESS(ROW(选CPU[[#This Row],[自检]]),COLUMN(选CPU[[#This Row],[自检]])) &amp; "】",
         _xlfn.IFS(ISBLANK(_xlpm.x),   "error:右侧选项不足:" &amp;  _xlpm.cellAddress,
               ISERROR(_xlpm.x),   "error:右侧选项执行失败:" &amp; _xlpm.cellAddress,
               TRUE,             "ok")
)</f>
        <v>ok</v>
      </c>
      <c r="K121" cm="1">
        <f t="array" ref="K121">IFERROR(_xlfn._xlws.SORT(
    _xlfn.UNIQUE(
        TRANSPOSE(
            _xlfn.FILTERXML("&lt;select&gt;&lt;x&gt;"&amp;SUBSTITUTE(选CPU[[#This Row],[CPU选项表]],",","&lt;/x&gt;&lt;x&gt;") &amp;"&lt;/x&gt;&lt;/select&gt;","//x")
        )
    )
),"无合适【CPU】选项,请清除【规格】或【内存】后再试")</f>
        <v>48</v>
      </c>
    </row>
    <row r="122" spans="1:12">
      <c r="A122" t="s">
        <v>66</v>
      </c>
      <c r="B122" t="s">
        <v>1876</v>
      </c>
      <c r="C122" t="s">
        <v>2293</v>
      </c>
      <c r="D122" s="21" t="s">
        <v>3419</v>
      </c>
      <c r="E122" s="21">
        <v>192</v>
      </c>
      <c r="F122" s="21" t="str">
        <f t="shared" si="1"/>
        <v>选CPU!$K$122#</v>
      </c>
      <c r="G122" s="21" t="str" cm="1">
        <f t="array" ref="G122">_xlfn.LET(_xlpm.x, K121,
         _xlpm.cellAddress, "【 选CPU!" &amp; ADDRESS(ROW(选CPU[[#This Row],[自检]]),COLUMN(选CPU[[#This Row],[自检]])) &amp; "】",
         _xlfn.IFS(ISBLANK(_xlpm.x),   "error:右侧选项不足:" &amp;  _xlpm.cellAddress,
               ISERROR(_xlpm.x),   "error:右侧选项执行失败:" &amp; _xlpm.cellAddress,
               TRUE,             "ok")
)</f>
        <v>ok</v>
      </c>
      <c r="K122" cm="1">
        <f t="array" ref="K122:L122">IFERROR(_xlfn._xlws.SORT(
    _xlfn.UNIQUE(
        TRANSPOSE(
            _xlfn.FILTERXML("&lt;select&gt;&lt;x&gt;"&amp;SUBSTITUTE(选CPU[[#This Row],[CPU选项表]],",","&lt;/x&gt;&lt;x&gt;") &amp;"&lt;/x&gt;&lt;/select&gt;","//x")
        )
    )
),"无合适【CPU】选项,请清除【规格】或【内存】后再试")</f>
        <v>48</v>
      </c>
      <c r="L122">
        <v>96</v>
      </c>
    </row>
    <row r="123" spans="1:12">
      <c r="A123" t="s">
        <v>66</v>
      </c>
      <c r="B123" t="s">
        <v>1876</v>
      </c>
      <c r="C123" t="s">
        <v>2293</v>
      </c>
      <c r="D123" s="21" t="s">
        <v>3804</v>
      </c>
      <c r="E123" s="21">
        <v>256</v>
      </c>
      <c r="F123" s="21" t="str">
        <f t="shared" si="1"/>
        <v>选CPU!$K$123#</v>
      </c>
      <c r="G123" s="21" t="str" cm="1">
        <f t="array" ref="G123">_xlfn.LET(_xlpm.x, K122,
         _xlpm.cellAddress, "【 选CPU!" &amp; ADDRESS(ROW(选CPU[[#This Row],[自检]]),COLUMN(选CPU[[#This Row],[自检]])) &amp; "】",
         _xlfn.IFS(ISBLANK(_xlpm.x),   "error:右侧选项不足:" &amp;  _xlpm.cellAddress,
               ISERROR(_xlpm.x),   "error:右侧选项执行失败:" &amp; _xlpm.cellAddress,
               TRUE,             "ok")
)</f>
        <v>ok</v>
      </c>
      <c r="K123" cm="1">
        <f t="array" ref="K123:L123">IFERROR(_xlfn._xlws.SORT(
    _xlfn.UNIQUE(
        TRANSPOSE(
            _xlfn.FILTERXML("&lt;select&gt;&lt;x&gt;"&amp;SUBSTITUTE(选CPU[[#This Row],[CPU选项表]],",","&lt;/x&gt;&lt;x&gt;") &amp;"&lt;/x&gt;&lt;/select&gt;","//x")
        )
    )
),"无合适【CPU】选项,请清除【规格】或【内存】后再试")</f>
        <v>64</v>
      </c>
      <c r="L123">
        <v>128</v>
      </c>
    </row>
    <row r="124" spans="1:12">
      <c r="A124" t="s">
        <v>66</v>
      </c>
      <c r="B124" t="s">
        <v>1876</v>
      </c>
      <c r="C124" t="s">
        <v>2293</v>
      </c>
      <c r="D124" s="21" t="s">
        <v>3376</v>
      </c>
      <c r="E124" s="21">
        <v>160</v>
      </c>
      <c r="F124" s="21" t="str">
        <f t="shared" si="1"/>
        <v>选CPU!$K$124#</v>
      </c>
      <c r="G124" s="21" t="str" cm="1">
        <f t="array" ref="G124">_xlfn.LET(_xlpm.x, K123,
         _xlpm.cellAddress, "【 选CPU!" &amp; ADDRESS(ROW(选CPU[[#This Row],[自检]]),COLUMN(选CPU[[#This Row],[自检]])) &amp; "】",
         _xlfn.IFS(ISBLANK(_xlpm.x),   "error:右侧选项不足:" &amp;  _xlpm.cellAddress,
               ISERROR(_xlpm.x),   "error:右侧选项执行失败:" &amp; _xlpm.cellAddress,
               TRUE,             "ok")
)</f>
        <v>ok</v>
      </c>
      <c r="K124" cm="1">
        <f t="array" ref="K124">IFERROR(_xlfn._xlws.SORT(
    _xlfn.UNIQUE(
        TRANSPOSE(
            _xlfn.FILTERXML("&lt;select&gt;&lt;x&gt;"&amp;SUBSTITUTE(选CPU[[#This Row],[CPU选项表]],",","&lt;/x&gt;&lt;x&gt;") &amp;"&lt;/x&gt;&lt;/select&gt;","//x")
        )
    )
),"无合适【CPU】选项,请清除【规格】或【内存】后再试")</f>
        <v>80</v>
      </c>
    </row>
    <row r="125" spans="1:12">
      <c r="A125" t="s">
        <v>66</v>
      </c>
      <c r="B125" t="s">
        <v>1876</v>
      </c>
      <c r="C125" t="s">
        <v>2293</v>
      </c>
      <c r="D125" s="21" t="s">
        <v>3826</v>
      </c>
      <c r="E125" s="21">
        <v>320</v>
      </c>
      <c r="F125" s="21" t="str">
        <f t="shared" si="1"/>
        <v>选CPU!$K$125#</v>
      </c>
      <c r="G125" s="21" t="str" cm="1">
        <f t="array" ref="G125">_xlfn.LET(_xlpm.x, K124,
         _xlpm.cellAddress, "【 选CPU!" &amp; ADDRESS(ROW(选CPU[[#This Row],[自检]]),COLUMN(选CPU[[#This Row],[自检]])) &amp; "】",
         _xlfn.IFS(ISBLANK(_xlpm.x),   "error:右侧选项不足:" &amp;  _xlpm.cellAddress,
               ISERROR(_xlpm.x),   "error:右侧选项执行失败:" &amp; _xlpm.cellAddress,
               TRUE,             "ok")
)</f>
        <v>ok</v>
      </c>
      <c r="K125" cm="1">
        <f t="array" ref="K125:L125">IFERROR(_xlfn._xlws.SORT(
    _xlfn.UNIQUE(
        TRANSPOSE(
            _xlfn.FILTERXML("&lt;select&gt;&lt;x&gt;"&amp;SUBSTITUTE(选CPU[[#This Row],[CPU选项表]],",","&lt;/x&gt;&lt;x&gt;") &amp;"&lt;/x&gt;&lt;/select&gt;","//x")
        )
    )
),"无合适【CPU】选项,请清除【规格】或【内存】后再试")</f>
        <v>80</v>
      </c>
      <c r="L125">
        <v>160</v>
      </c>
    </row>
    <row r="126" spans="1:12">
      <c r="A126" t="s">
        <v>66</v>
      </c>
      <c r="B126" t="s">
        <v>1876</v>
      </c>
      <c r="C126" t="s">
        <v>2293</v>
      </c>
      <c r="D126" s="21" t="s">
        <v>3368</v>
      </c>
      <c r="E126" s="21">
        <v>384</v>
      </c>
      <c r="F126" s="21" t="str">
        <f t="shared" si="1"/>
        <v>选CPU!$K$126#</v>
      </c>
      <c r="G126" s="21" t="str" cm="1">
        <f t="array" ref="G126">_xlfn.LET(_xlpm.x, K125,
         _xlpm.cellAddress, "【 选CPU!" &amp; ADDRESS(ROW(选CPU[[#This Row],[自检]]),COLUMN(选CPU[[#This Row],[自检]])) &amp; "】",
         _xlfn.IFS(ISBLANK(_xlpm.x),   "error:右侧选项不足:" &amp;  _xlpm.cellAddress,
               ISERROR(_xlpm.x),   "error:右侧选项执行失败:" &amp; _xlpm.cellAddress,
               TRUE,             "ok")
)</f>
        <v>ok</v>
      </c>
      <c r="K126" cm="1">
        <f t="array" ref="K126">IFERROR(_xlfn._xlws.SORT(
    _xlfn.UNIQUE(
        TRANSPOSE(
            _xlfn.FILTERXML("&lt;select&gt;&lt;x&gt;"&amp;SUBSTITUTE(选CPU[[#This Row],[CPU选项表]],",","&lt;/x&gt;&lt;x&gt;") &amp;"&lt;/x&gt;&lt;/select&gt;","//x")
        )
    )
),"无合适【CPU】选项,请清除【规格】或【内存】后再试")</f>
        <v>96</v>
      </c>
    </row>
    <row r="127" spans="1:12">
      <c r="A127" t="s">
        <v>66</v>
      </c>
      <c r="B127" t="s">
        <v>1876</v>
      </c>
      <c r="C127" t="s">
        <v>2293</v>
      </c>
      <c r="D127" s="21" t="s">
        <v>3450</v>
      </c>
      <c r="E127" s="21">
        <v>216</v>
      </c>
      <c r="F127" s="21" t="str">
        <f t="shared" si="1"/>
        <v>选CPU!$K$127#</v>
      </c>
      <c r="G127" s="21" t="str" cm="1">
        <f t="array" ref="G127">_xlfn.LET(_xlpm.x, K126,
         _xlpm.cellAddress, "【 选CPU!" &amp; ADDRESS(ROW(选CPU[[#This Row],[自检]]),COLUMN(选CPU[[#This Row],[自检]])) &amp; "】",
         _xlfn.IFS(ISBLANK(_xlpm.x),   "error:右侧选项不足:" &amp;  _xlpm.cellAddress,
               ISERROR(_xlpm.x),   "error:右侧选项执行失败:" &amp; _xlpm.cellAddress,
               TRUE,             "ok")
)</f>
        <v>ok</v>
      </c>
      <c r="K127" cm="1">
        <f t="array" ref="K127">IFERROR(_xlfn._xlws.SORT(
    _xlfn.UNIQUE(
        TRANSPOSE(
            _xlfn.FILTERXML("&lt;select&gt;&lt;x&gt;"&amp;SUBSTITUTE(选CPU[[#This Row],[CPU选项表]],",","&lt;/x&gt;&lt;x&gt;") &amp;"&lt;/x&gt;&lt;/select&gt;","//x")
        )
    )
),"无合适【CPU】选项,请清除【规格】或【内存】后再试")</f>
        <v>116</v>
      </c>
    </row>
    <row r="128" spans="1:12">
      <c r="A128" t="s">
        <v>66</v>
      </c>
      <c r="B128" t="s">
        <v>1876</v>
      </c>
      <c r="C128" t="s">
        <v>2293</v>
      </c>
      <c r="D128" s="21" t="s">
        <v>3450</v>
      </c>
      <c r="E128" s="21">
        <v>470</v>
      </c>
      <c r="F128" s="21" t="str">
        <f t="shared" si="1"/>
        <v>选CPU!$K$128#</v>
      </c>
      <c r="G128" s="21" t="str" cm="1">
        <f t="array" ref="G128">_xlfn.LET(_xlpm.x, K127,
         _xlpm.cellAddress, "【 选CPU!" &amp; ADDRESS(ROW(选CPU[[#This Row],[自检]]),COLUMN(选CPU[[#This Row],[自检]])) &amp; "】",
         _xlfn.IFS(ISBLANK(_xlpm.x),   "error:右侧选项不足:" &amp;  _xlpm.cellAddress,
               ISERROR(_xlpm.x),   "error:右侧选项执行失败:" &amp; _xlpm.cellAddress,
               TRUE,             "ok")
)</f>
        <v>ok</v>
      </c>
      <c r="K128" cm="1">
        <f t="array" ref="K128">IFERROR(_xlfn._xlws.SORT(
    _xlfn.UNIQUE(
        TRANSPOSE(
            _xlfn.FILTERXML("&lt;select&gt;&lt;x&gt;"&amp;SUBSTITUTE(选CPU[[#This Row],[CPU选项表]],",","&lt;/x&gt;&lt;x&gt;") &amp;"&lt;/x&gt;&lt;/select&gt;","//x")
        )
    )
),"无合适【CPU】选项,请清除【规格】或【内存】后再试")</f>
        <v>116</v>
      </c>
    </row>
    <row r="129" spans="1:12">
      <c r="A129" t="s">
        <v>66</v>
      </c>
      <c r="B129" t="s">
        <v>1876</v>
      </c>
      <c r="C129" t="s">
        <v>2293</v>
      </c>
      <c r="D129" s="21" t="s">
        <v>3451</v>
      </c>
      <c r="E129" s="21">
        <v>215</v>
      </c>
      <c r="F129" s="21" t="str">
        <f t="shared" si="1"/>
        <v>选CPU!$K$129#</v>
      </c>
      <c r="G129" s="21" t="str" cm="1">
        <f t="array" ref="G129">_xlfn.LET(_xlpm.x, K128,
         _xlpm.cellAddress, "【 选CPU!" &amp; ADDRESS(ROW(选CPU[[#This Row],[自检]]),COLUMN(选CPU[[#This Row],[自检]])) &amp; "】",
         _xlfn.IFS(ISBLANK(_xlpm.x),   "error:右侧选项不足:" &amp;  _xlpm.cellAddress,
               ISERROR(_xlpm.x),   "error:右侧选项执行失败:" &amp; _xlpm.cellAddress,
               TRUE,             "ok")
)</f>
        <v>ok</v>
      </c>
      <c r="K129" cm="1">
        <f t="array" ref="K129">IFERROR(_xlfn._xlws.SORT(
    _xlfn.UNIQUE(
        TRANSPOSE(
            _xlfn.FILTERXML("&lt;select&gt;&lt;x&gt;"&amp;SUBSTITUTE(选CPU[[#This Row],[CPU选项表]],",","&lt;/x&gt;&lt;x&gt;") &amp;"&lt;/x&gt;&lt;/select&gt;","//x")
        )
    )
),"无合适【CPU】选项,请清除【规格】或【内存】后再试")</f>
        <v>128</v>
      </c>
    </row>
    <row r="130" spans="1:12">
      <c r="A130" t="s">
        <v>66</v>
      </c>
      <c r="B130" t="s">
        <v>1876</v>
      </c>
      <c r="C130" t="s">
        <v>2293</v>
      </c>
      <c r="D130" s="21" t="s">
        <v>3452</v>
      </c>
      <c r="E130" s="21">
        <v>640</v>
      </c>
      <c r="F130" s="21" t="str">
        <f t="shared" ref="F130:F193" si="2">"选CPU!" &amp; ADDRESS(ROW(K130),COLUMN(K130)) &amp; "#"</f>
        <v>选CPU!$K$130#</v>
      </c>
      <c r="G130" s="21" t="str" cm="1">
        <f t="array" ref="G130">_xlfn.LET(_xlpm.x, K129,
         _xlpm.cellAddress, "【 选CPU!" &amp; ADDRESS(ROW(选CPU[[#This Row],[自检]]),COLUMN(选CPU[[#This Row],[自检]])) &amp; "】",
         _xlfn.IFS(ISBLANK(_xlpm.x),   "error:右侧选项不足:" &amp;  _xlpm.cellAddress,
               ISERROR(_xlpm.x),   "error:右侧选项执行失败:" &amp; _xlpm.cellAddress,
               TRUE,             "ok")
)</f>
        <v>ok</v>
      </c>
      <c r="K130" cm="1">
        <f t="array" ref="K130">IFERROR(_xlfn._xlws.SORT(
    _xlfn.UNIQUE(
        TRANSPOSE(
            _xlfn.FILTERXML("&lt;select&gt;&lt;x&gt;"&amp;SUBSTITUTE(选CPU[[#This Row],[CPU选项表]],",","&lt;/x&gt;&lt;x&gt;") &amp;"&lt;/x&gt;&lt;/select&gt;","//x")
        )
    )
),"无合适【CPU】选项,请清除【规格】或【内存】后再试")</f>
        <v>160</v>
      </c>
    </row>
    <row r="131" spans="1:12">
      <c r="A131" t="s">
        <v>66</v>
      </c>
      <c r="B131" t="s">
        <v>1876</v>
      </c>
      <c r="C131" t="s">
        <v>2293</v>
      </c>
      <c r="D131" s="21" t="s">
        <v>3454</v>
      </c>
      <c r="E131" s="21">
        <v>432</v>
      </c>
      <c r="F131" s="21" t="str">
        <f t="shared" si="2"/>
        <v>选CPU!$K$131#</v>
      </c>
      <c r="G131" s="21" t="str" cm="1">
        <f t="array" ref="G131">_xlfn.LET(_xlpm.x, K130,
         _xlpm.cellAddress, "【 选CPU!" &amp; ADDRESS(ROW(选CPU[[#This Row],[自检]]),COLUMN(选CPU[[#This Row],[自检]])) &amp; "】",
         _xlfn.IFS(ISBLANK(_xlpm.x),   "error:右侧选项不足:" &amp;  _xlpm.cellAddress,
               ISERROR(_xlpm.x),   "error:右侧选项执行失败:" &amp; _xlpm.cellAddress,
               TRUE,             "ok")
)</f>
        <v>ok</v>
      </c>
      <c r="K131" cm="1">
        <f t="array" ref="K131">IFERROR(_xlfn._xlws.SORT(
    _xlfn.UNIQUE(
        TRANSPOSE(
            _xlfn.FILTERXML("&lt;select&gt;&lt;x&gt;"&amp;SUBSTITUTE(选CPU[[#This Row],[CPU选项表]],",","&lt;/x&gt;&lt;x&gt;") &amp;"&lt;/x&gt;&lt;/select&gt;","//x")
        )
    )
),"无合适【CPU】选项,请清除【规格】或【内存】后再试")</f>
        <v>232</v>
      </c>
    </row>
    <row r="132" spans="1:12">
      <c r="A132" t="s">
        <v>66</v>
      </c>
      <c r="B132" t="s">
        <v>1876</v>
      </c>
      <c r="C132" t="s">
        <v>2293</v>
      </c>
      <c r="D132" s="21" t="s">
        <v>3454</v>
      </c>
      <c r="E132" s="21">
        <v>940</v>
      </c>
      <c r="F132" s="21" t="str">
        <f t="shared" si="2"/>
        <v>选CPU!$K$132#</v>
      </c>
      <c r="G132" s="21" t="str" cm="1">
        <f t="array" ref="G132">_xlfn.LET(_xlpm.x, K131,
         _xlpm.cellAddress, "【 选CPU!" &amp; ADDRESS(ROW(选CPU[[#This Row],[自检]]),COLUMN(选CPU[[#This Row],[自检]])) &amp; "】",
         _xlfn.IFS(ISBLANK(_xlpm.x),   "error:右侧选项不足:" &amp;  _xlpm.cellAddress,
               ISERROR(_xlpm.x),   "error:右侧选项执行失败:" &amp; _xlpm.cellAddress,
               TRUE,             "ok")
)</f>
        <v>ok</v>
      </c>
      <c r="K132" cm="1">
        <f t="array" ref="K132">IFERROR(_xlfn._xlws.SORT(
    _xlfn.UNIQUE(
        TRANSPOSE(
            _xlfn.FILTERXML("&lt;select&gt;&lt;x&gt;"&amp;SUBSTITUTE(选CPU[[#This Row],[CPU选项表]],",","&lt;/x&gt;&lt;x&gt;") &amp;"&lt;/x&gt;&lt;/select&gt;","//x")
        )
    )
),"无合适【CPU】选项,请清除【规格】或【内存】后再试")</f>
        <v>232</v>
      </c>
    </row>
    <row r="133" spans="1:12">
      <c r="A133" t="s">
        <v>66</v>
      </c>
      <c r="B133" t="s">
        <v>1876</v>
      </c>
      <c r="C133" t="s">
        <v>2323</v>
      </c>
      <c r="D133" s="21" t="s">
        <v>3442</v>
      </c>
      <c r="E133" s="21">
        <v>1</v>
      </c>
      <c r="F133" s="21" t="str">
        <f t="shared" si="2"/>
        <v>选CPU!$K$133#</v>
      </c>
      <c r="G133" s="21" t="str" cm="1">
        <f t="array" ref="G133">_xlfn.LET(_xlpm.x, K132,
         _xlpm.cellAddress, "【 选CPU!" &amp; ADDRESS(ROW(选CPU[[#This Row],[自检]]),COLUMN(选CPU[[#This Row],[自检]])) &amp; "】",
         _xlfn.IFS(ISBLANK(_xlpm.x),   "error:右侧选项不足:" &amp;  _xlpm.cellAddress,
               ISERROR(_xlpm.x),   "error:右侧选项执行失败:" &amp; _xlpm.cellAddress,
               TRUE,             "ok")
)</f>
        <v>ok</v>
      </c>
      <c r="K133" cm="1">
        <f t="array" ref="K133">IFERROR(_xlfn._xlws.SORT(
    _xlfn.UNIQUE(
        TRANSPOSE(
            _xlfn.FILTERXML("&lt;select&gt;&lt;x&gt;"&amp;SUBSTITUTE(选CPU[[#This Row],[CPU选项表]],",","&lt;/x&gt;&lt;x&gt;") &amp;"&lt;/x&gt;&lt;/select&gt;","//x")
        )
    )
),"无合适【CPU】选项,请清除【规格】或【内存】后再试")</f>
        <v>1</v>
      </c>
    </row>
    <row r="134" spans="1:12">
      <c r="A134" t="s">
        <v>66</v>
      </c>
      <c r="B134" t="s">
        <v>1876</v>
      </c>
      <c r="C134" t="s">
        <v>2323</v>
      </c>
      <c r="D134" s="21" t="s">
        <v>3442</v>
      </c>
      <c r="E134" s="21">
        <v>2</v>
      </c>
      <c r="F134" s="21" t="str">
        <f t="shared" si="2"/>
        <v>选CPU!$K$134#</v>
      </c>
      <c r="G134" s="21" t="str" cm="1">
        <f t="array" ref="G134">_xlfn.LET(_xlpm.x, K133,
         _xlpm.cellAddress, "【 选CPU!" &amp; ADDRESS(ROW(选CPU[[#This Row],[自检]]),COLUMN(选CPU[[#This Row],[自检]])) &amp; "】",
         _xlfn.IFS(ISBLANK(_xlpm.x),   "error:右侧选项不足:" &amp;  _xlpm.cellAddress,
               ISERROR(_xlpm.x),   "error:右侧选项执行失败:" &amp; _xlpm.cellAddress,
               TRUE,             "ok")
)</f>
        <v>ok</v>
      </c>
      <c r="K134" cm="1">
        <f t="array" ref="K134">IFERROR(_xlfn._xlws.SORT(
    _xlfn.UNIQUE(
        TRANSPOSE(
            _xlfn.FILTERXML("&lt;select&gt;&lt;x&gt;"&amp;SUBSTITUTE(选CPU[[#This Row],[CPU选项表]],",","&lt;/x&gt;&lt;x&gt;") &amp;"&lt;/x&gt;&lt;/select&gt;","//x")
        )
    )
),"无合适【CPU】选项,请清除【规格】或【内存】后再试")</f>
        <v>1</v>
      </c>
    </row>
    <row r="135" spans="1:12">
      <c r="A135" t="s">
        <v>66</v>
      </c>
      <c r="B135" t="s">
        <v>1876</v>
      </c>
      <c r="C135" t="s">
        <v>2323</v>
      </c>
      <c r="D135" s="21" t="s">
        <v>3691</v>
      </c>
      <c r="E135" s="21">
        <v>4</v>
      </c>
      <c r="F135" s="21" t="str">
        <f t="shared" si="2"/>
        <v>选CPU!$K$135#</v>
      </c>
      <c r="G135" s="21" t="str" cm="1">
        <f t="array" ref="G135">_xlfn.LET(_xlpm.x, K134,
         _xlpm.cellAddress, "【 选CPU!" &amp; ADDRESS(ROW(选CPU[[#This Row],[自检]]),COLUMN(选CPU[[#This Row],[自检]])) &amp; "】",
         _xlfn.IFS(ISBLANK(_xlpm.x),   "error:右侧选项不足:" &amp;  _xlpm.cellAddress,
               ISERROR(_xlpm.x),   "error:右侧选项执行失败:" &amp; _xlpm.cellAddress,
               TRUE,             "ok")
)</f>
        <v>ok</v>
      </c>
      <c r="K135" cm="1">
        <f t="array" ref="K135:L135">IFERROR(_xlfn._xlws.SORT(
    _xlfn.UNIQUE(
        TRANSPOSE(
            _xlfn.FILTERXML("&lt;select&gt;&lt;x&gt;"&amp;SUBSTITUTE(选CPU[[#This Row],[CPU选项表]],",","&lt;/x&gt;&lt;x&gt;") &amp;"&lt;/x&gt;&lt;/select&gt;","//x")
        )
    )
),"无合适【CPU】选项,请清除【规格】或【内存】后再试")</f>
        <v>1</v>
      </c>
      <c r="L135">
        <v>2</v>
      </c>
    </row>
    <row r="136" spans="1:12">
      <c r="A136" t="s">
        <v>66</v>
      </c>
      <c r="B136" t="s">
        <v>1876</v>
      </c>
      <c r="C136" t="s">
        <v>2323</v>
      </c>
      <c r="D136" s="21" t="s">
        <v>3811</v>
      </c>
      <c r="E136" s="21">
        <v>8</v>
      </c>
      <c r="F136" s="21" t="str">
        <f t="shared" si="2"/>
        <v>选CPU!$K$136#</v>
      </c>
      <c r="G136" s="21" t="str" cm="1">
        <f t="array" ref="G136">_xlfn.LET(_xlpm.x, K135,
         _xlpm.cellAddress, "【 选CPU!" &amp; ADDRESS(ROW(选CPU[[#This Row],[自检]]),COLUMN(选CPU[[#This Row],[自检]])) &amp; "】",
         _xlfn.IFS(ISBLANK(_xlpm.x),   "error:右侧选项不足:" &amp;  _xlpm.cellAddress,
               ISERROR(_xlpm.x),   "error:右侧选项执行失败:" &amp; _xlpm.cellAddress,
               TRUE,             "ok")
)</f>
        <v>ok</v>
      </c>
      <c r="K136" cm="1">
        <f t="array" ref="K136:L136">IFERROR(_xlfn._xlws.SORT(
    _xlfn.UNIQUE(
        TRANSPOSE(
            _xlfn.FILTERXML("&lt;select&gt;&lt;x&gt;"&amp;SUBSTITUTE(选CPU[[#This Row],[CPU选项表]],",","&lt;/x&gt;&lt;x&gt;") &amp;"&lt;/x&gt;&lt;/select&gt;","//x")
        )
    )
),"无合适【CPU】选项,请清除【规格】或【内存】后再试")</f>
        <v>2</v>
      </c>
      <c r="L136">
        <v>4</v>
      </c>
    </row>
    <row r="137" spans="1:12">
      <c r="A137" t="s">
        <v>66</v>
      </c>
      <c r="B137" t="s">
        <v>1876</v>
      </c>
      <c r="C137" t="s">
        <v>2323</v>
      </c>
      <c r="D137" s="21" t="s">
        <v>3399</v>
      </c>
      <c r="E137" s="21">
        <v>16</v>
      </c>
      <c r="F137" s="21" t="str">
        <f t="shared" si="2"/>
        <v>选CPU!$K$137#</v>
      </c>
      <c r="G137" s="21" t="str" cm="1">
        <f t="array" ref="G137">_xlfn.LET(_xlpm.x, K136,
         _xlpm.cellAddress, "【 选CPU!" &amp; ADDRESS(ROW(选CPU[[#This Row],[自检]]),COLUMN(选CPU[[#This Row],[自检]])) &amp; "】",
         _xlfn.IFS(ISBLANK(_xlpm.x),   "error:右侧选项不足:" &amp;  _xlpm.cellAddress,
               ISERROR(_xlpm.x),   "error:右侧选项执行失败:" &amp; _xlpm.cellAddress,
               TRUE,             "ok")
)</f>
        <v>ok</v>
      </c>
      <c r="K137" cm="1">
        <f t="array" ref="K137:L137">IFERROR(_xlfn._xlws.SORT(
    _xlfn.UNIQUE(
        TRANSPOSE(
            _xlfn.FILTERXML("&lt;select&gt;&lt;x&gt;"&amp;SUBSTITUTE(选CPU[[#This Row],[CPU选项表]],",","&lt;/x&gt;&lt;x&gt;") &amp;"&lt;/x&gt;&lt;/select&gt;","//x")
        )
    )
),"无合适【CPU】选项,请清除【规格】或【内存】后再试")</f>
        <v>4</v>
      </c>
      <c r="L137">
        <v>8</v>
      </c>
    </row>
    <row r="138" spans="1:12">
      <c r="A138" t="s">
        <v>66</v>
      </c>
      <c r="B138" t="s">
        <v>1876</v>
      </c>
      <c r="C138" t="s">
        <v>2323</v>
      </c>
      <c r="D138" s="21" t="s">
        <v>3801</v>
      </c>
      <c r="E138" s="21">
        <v>32</v>
      </c>
      <c r="F138" s="21" t="str">
        <f t="shared" si="2"/>
        <v>选CPU!$K$138#</v>
      </c>
      <c r="G138" s="21" t="str" cm="1">
        <f t="array" ref="G138">_xlfn.LET(_xlpm.x, K137,
         _xlpm.cellAddress, "【 选CPU!" &amp; ADDRESS(ROW(选CPU[[#This Row],[自检]]),COLUMN(选CPU[[#This Row],[自检]])) &amp; "】",
         _xlfn.IFS(ISBLANK(_xlpm.x),   "error:右侧选项不足:" &amp;  _xlpm.cellAddress,
               ISERROR(_xlpm.x),   "error:右侧选项执行失败:" &amp; _xlpm.cellAddress,
               TRUE,             "ok")
)</f>
        <v>ok</v>
      </c>
      <c r="K138" cm="1">
        <f t="array" ref="K138:L138">IFERROR(_xlfn._xlws.SORT(
    _xlfn.UNIQUE(
        TRANSPOSE(
            _xlfn.FILTERXML("&lt;select&gt;&lt;x&gt;"&amp;SUBSTITUTE(选CPU[[#This Row],[CPU选项表]],",","&lt;/x&gt;&lt;x&gt;") &amp;"&lt;/x&gt;&lt;/select&gt;","//x")
        )
    )
),"无合适【CPU】选项,请清除【规格】或【内存】后再试")</f>
        <v>8</v>
      </c>
      <c r="L138">
        <v>16</v>
      </c>
    </row>
    <row r="139" spans="1:12">
      <c r="A139" t="s">
        <v>66</v>
      </c>
      <c r="B139" t="s">
        <v>1876</v>
      </c>
      <c r="C139" t="s">
        <v>2323</v>
      </c>
      <c r="D139" s="21" t="s">
        <v>3802</v>
      </c>
      <c r="E139" s="21">
        <v>64</v>
      </c>
      <c r="F139" s="21" t="str">
        <f t="shared" si="2"/>
        <v>选CPU!$K$139#</v>
      </c>
      <c r="G139" s="21" t="str" cm="1">
        <f t="array" ref="G139">_xlfn.LET(_xlpm.x, K138,
         _xlpm.cellAddress, "【 选CPU!" &amp; ADDRESS(ROW(选CPU[[#This Row],[自检]]),COLUMN(选CPU[[#This Row],[自检]])) &amp; "】",
         _xlfn.IFS(ISBLANK(_xlpm.x),   "error:右侧选项不足:" &amp;  _xlpm.cellAddress,
               ISERROR(_xlpm.x),   "error:右侧选项执行失败:" &amp; _xlpm.cellAddress,
               TRUE,             "ok")
)</f>
        <v>ok</v>
      </c>
      <c r="K139" cm="1">
        <f t="array" ref="K139:L139">IFERROR(_xlfn._xlws.SORT(
    _xlfn.UNIQUE(
        TRANSPOSE(
            _xlfn.FILTERXML("&lt;select&gt;&lt;x&gt;"&amp;SUBSTITUTE(选CPU[[#This Row],[CPU选项表]],",","&lt;/x&gt;&lt;x&gt;") &amp;"&lt;/x&gt;&lt;/select&gt;","//x")
        )
    )
),"无合适【CPU】选项,请清除【规格】或【内存】后再试")</f>
        <v>16</v>
      </c>
      <c r="L139">
        <v>32</v>
      </c>
    </row>
    <row r="140" spans="1:12">
      <c r="A140" t="s">
        <v>66</v>
      </c>
      <c r="B140" t="s">
        <v>1876</v>
      </c>
      <c r="C140" t="s">
        <v>2323</v>
      </c>
      <c r="D140" s="21" t="s">
        <v>3803</v>
      </c>
      <c r="E140" s="21">
        <v>128</v>
      </c>
      <c r="F140" s="21" t="str">
        <f t="shared" si="2"/>
        <v>选CPU!$K$140#</v>
      </c>
      <c r="G140" s="21" t="str" cm="1">
        <f t="array" ref="G140">_xlfn.LET(_xlpm.x, K139,
         _xlpm.cellAddress, "【 选CPU!" &amp; ADDRESS(ROW(选CPU[[#This Row],[自检]]),COLUMN(选CPU[[#This Row],[自检]])) &amp; "】",
         _xlfn.IFS(ISBLANK(_xlpm.x),   "error:右侧选项不足:" &amp;  _xlpm.cellAddress,
               ISERROR(_xlpm.x),   "error:右侧选项执行失败:" &amp; _xlpm.cellAddress,
               TRUE,             "ok")
)</f>
        <v>ok</v>
      </c>
      <c r="K140" cm="1">
        <f t="array" ref="K140:L140">IFERROR(_xlfn._xlws.SORT(
    _xlfn.UNIQUE(
        TRANSPOSE(
            _xlfn.FILTERXML("&lt;select&gt;&lt;x&gt;"&amp;SUBSTITUTE(选CPU[[#This Row],[CPU选项表]],",","&lt;/x&gt;&lt;x&gt;") &amp;"&lt;/x&gt;&lt;/select&gt;","//x")
        )
    )
),"无合适【CPU】选项,请清除【规格】或【内存】后再试")</f>
        <v>32</v>
      </c>
      <c r="L140">
        <v>64</v>
      </c>
    </row>
    <row r="141" spans="1:12">
      <c r="A141" t="s">
        <v>66</v>
      </c>
      <c r="B141" t="s">
        <v>1876</v>
      </c>
      <c r="C141" t="s">
        <v>2323</v>
      </c>
      <c r="D141" s="21" t="s">
        <v>3437</v>
      </c>
      <c r="E141" s="21">
        <v>96</v>
      </c>
      <c r="F141" s="21" t="str">
        <f t="shared" si="2"/>
        <v>选CPU!$K$141#</v>
      </c>
      <c r="G141" s="21" t="str" cm="1">
        <f t="array" ref="G141">_xlfn.LET(_xlpm.x, K140,
         _xlpm.cellAddress, "【 选CPU!" &amp; ADDRESS(ROW(选CPU[[#This Row],[自检]]),COLUMN(选CPU[[#This Row],[自检]])) &amp; "】",
         _xlfn.IFS(ISBLANK(_xlpm.x),   "error:右侧选项不足:" &amp;  _xlpm.cellAddress,
               ISERROR(_xlpm.x),   "error:右侧选项执行失败:" &amp; _xlpm.cellAddress,
               TRUE,             "ok")
)</f>
        <v>ok</v>
      </c>
      <c r="K141" cm="1">
        <f t="array" ref="K141">IFERROR(_xlfn._xlws.SORT(
    _xlfn.UNIQUE(
        TRANSPOSE(
            _xlfn.FILTERXML("&lt;select&gt;&lt;x&gt;"&amp;SUBSTITUTE(选CPU[[#This Row],[CPU选项表]],",","&lt;/x&gt;&lt;x&gt;") &amp;"&lt;/x&gt;&lt;/select&gt;","//x")
        )
    )
),"无合适【CPU】选项,请清除【规格】或【内存】后再试")</f>
        <v>48</v>
      </c>
    </row>
    <row r="142" spans="1:12">
      <c r="A142" t="s">
        <v>66</v>
      </c>
      <c r="B142" t="s">
        <v>1876</v>
      </c>
      <c r="C142" t="s">
        <v>2323</v>
      </c>
      <c r="D142" s="21" t="s">
        <v>3804</v>
      </c>
      <c r="E142" s="21">
        <v>256</v>
      </c>
      <c r="F142" s="21" t="str">
        <f t="shared" si="2"/>
        <v>选CPU!$K$142#</v>
      </c>
      <c r="G142" s="21" t="str" cm="1">
        <f t="array" ref="G142">_xlfn.LET(_xlpm.x, K141,
         _xlpm.cellAddress, "【 选CPU!" &amp; ADDRESS(ROW(选CPU[[#This Row],[自检]]),COLUMN(选CPU[[#This Row],[自检]])) &amp; "】",
         _xlfn.IFS(ISBLANK(_xlpm.x),   "error:右侧选项不足:" &amp;  _xlpm.cellAddress,
               ISERROR(_xlpm.x),   "error:右侧选项执行失败:" &amp; _xlpm.cellAddress,
               TRUE,             "ok")
)</f>
        <v>ok</v>
      </c>
      <c r="K142" cm="1">
        <f t="array" ref="K142:L142">IFERROR(_xlfn._xlws.SORT(
    _xlfn.UNIQUE(
        TRANSPOSE(
            _xlfn.FILTERXML("&lt;select&gt;&lt;x&gt;"&amp;SUBSTITUTE(选CPU[[#This Row],[CPU选项表]],",","&lt;/x&gt;&lt;x&gt;") &amp;"&lt;/x&gt;&lt;/select&gt;","//x")
        )
    )
),"无合适【CPU】选项,请清除【规格】或【内存】后再试")</f>
        <v>64</v>
      </c>
      <c r="L142">
        <v>128</v>
      </c>
    </row>
    <row r="143" spans="1:12">
      <c r="A143" t="s">
        <v>66</v>
      </c>
      <c r="B143" t="s">
        <v>1876</v>
      </c>
      <c r="C143" t="s">
        <v>2323</v>
      </c>
      <c r="D143" s="21" t="s">
        <v>3376</v>
      </c>
      <c r="E143" s="21">
        <v>160</v>
      </c>
      <c r="F143" s="21" t="str">
        <f t="shared" si="2"/>
        <v>选CPU!$K$143#</v>
      </c>
      <c r="G143" s="21" t="str" cm="1">
        <f t="array" ref="G143">_xlfn.LET(_xlpm.x, K142,
         _xlpm.cellAddress, "【 选CPU!" &amp; ADDRESS(ROW(选CPU[[#This Row],[自检]]),COLUMN(选CPU[[#This Row],[自检]])) &amp; "】",
         _xlfn.IFS(ISBLANK(_xlpm.x),   "error:右侧选项不足:" &amp;  _xlpm.cellAddress,
               ISERROR(_xlpm.x),   "error:右侧选项执行失败:" &amp; _xlpm.cellAddress,
               TRUE,             "ok")
)</f>
        <v>ok</v>
      </c>
      <c r="K143" cm="1">
        <f t="array" ref="K143">IFERROR(_xlfn._xlws.SORT(
    _xlfn.UNIQUE(
        TRANSPOSE(
            _xlfn.FILTERXML("&lt;select&gt;&lt;x&gt;"&amp;SUBSTITUTE(选CPU[[#This Row],[CPU选项表]],",","&lt;/x&gt;&lt;x&gt;") &amp;"&lt;/x&gt;&lt;/select&gt;","//x")
        )
    )
),"无合适【CPU】选项,请清除【规格】或【内存】后再试")</f>
        <v>80</v>
      </c>
    </row>
    <row r="144" spans="1:12">
      <c r="A144" t="s">
        <v>66</v>
      </c>
      <c r="B144" t="s">
        <v>1876</v>
      </c>
      <c r="C144" t="s">
        <v>2323</v>
      </c>
      <c r="D144" s="21" t="s">
        <v>3456</v>
      </c>
      <c r="E144" s="21">
        <v>224</v>
      </c>
      <c r="F144" s="21" t="str">
        <f t="shared" si="2"/>
        <v>选CPU!$K$144#</v>
      </c>
      <c r="G144" s="21" t="str" cm="1">
        <f t="array" ref="G144">_xlfn.LET(_xlpm.x, K143,
         _xlpm.cellAddress, "【 选CPU!" &amp; ADDRESS(ROW(选CPU[[#This Row],[自检]]),COLUMN(选CPU[[#This Row],[自检]])) &amp; "】",
         _xlfn.IFS(ISBLANK(_xlpm.x),   "error:右侧选项不足:" &amp;  _xlpm.cellAddress,
               ISERROR(_xlpm.x),   "error:右侧选项执行失败:" &amp; _xlpm.cellAddress,
               TRUE,             "ok")
)</f>
        <v>ok</v>
      </c>
      <c r="K144" cm="1">
        <f t="array" ref="K144">IFERROR(_xlfn._xlws.SORT(
    _xlfn.UNIQUE(
        TRANSPOSE(
            _xlfn.FILTERXML("&lt;select&gt;&lt;x&gt;"&amp;SUBSTITUTE(选CPU[[#This Row],[CPU选项表]],",","&lt;/x&gt;&lt;x&gt;") &amp;"&lt;/x&gt;&lt;/select&gt;","//x")
        )
    )
),"无合适【CPU】选项,请清除【规格】或【内存】后再试")</f>
        <v>90</v>
      </c>
    </row>
    <row r="145" spans="1:12">
      <c r="A145" t="s">
        <v>66</v>
      </c>
      <c r="B145" t="s">
        <v>1876</v>
      </c>
      <c r="C145" t="s">
        <v>2323</v>
      </c>
      <c r="D145" s="21" t="s">
        <v>3452</v>
      </c>
      <c r="E145" s="21">
        <v>320</v>
      </c>
      <c r="F145" s="21" t="str">
        <f t="shared" si="2"/>
        <v>选CPU!$K$145#</v>
      </c>
      <c r="G145" s="21" t="str" cm="1">
        <f t="array" ref="G145">_xlfn.LET(_xlpm.x, K144,
         _xlpm.cellAddress, "【 选CPU!" &amp; ADDRESS(ROW(选CPU[[#This Row],[自检]]),COLUMN(选CPU[[#This Row],[自检]])) &amp; "】",
         _xlfn.IFS(ISBLANK(_xlpm.x),   "error:右侧选项不足:" &amp;  _xlpm.cellAddress,
               ISERROR(_xlpm.x),   "error:右侧选项执行失败:" &amp; _xlpm.cellAddress,
               TRUE,             "ok")
)</f>
        <v>ok</v>
      </c>
      <c r="K145" cm="1">
        <f t="array" ref="K145">IFERROR(_xlfn._xlws.SORT(
    _xlfn.UNIQUE(
        TRANSPOSE(
            _xlfn.FILTERXML("&lt;select&gt;&lt;x&gt;"&amp;SUBSTITUTE(选CPU[[#This Row],[CPU选项表]],",","&lt;/x&gt;&lt;x&gt;") &amp;"&lt;/x&gt;&lt;/select&gt;","//x")
        )
    )
),"无合适【CPU】选项,请清除【规格】或【内存】后再试")</f>
        <v>160</v>
      </c>
    </row>
    <row r="146" spans="1:12">
      <c r="A146" t="s">
        <v>66</v>
      </c>
      <c r="B146" t="s">
        <v>1876</v>
      </c>
      <c r="C146" t="s">
        <v>2323</v>
      </c>
      <c r="D146" s="21" t="s">
        <v>3459</v>
      </c>
      <c r="E146" s="21">
        <v>464</v>
      </c>
      <c r="F146" s="21" t="str">
        <f t="shared" si="2"/>
        <v>选CPU!$K$146#</v>
      </c>
      <c r="G146" s="21" t="str" cm="1">
        <f t="array" ref="G146">_xlfn.LET(_xlpm.x, K145,
         _xlpm.cellAddress, "【 选CPU!" &amp; ADDRESS(ROW(选CPU[[#This Row],[自检]]),COLUMN(选CPU[[#This Row],[自检]])) &amp; "】",
         _xlfn.IFS(ISBLANK(_xlpm.x),   "error:右侧选项不足:" &amp;  _xlpm.cellAddress,
               ISERROR(_xlpm.x),   "error:右侧选项执行失败:" &amp; _xlpm.cellAddress,
               TRUE,             "ok")
)</f>
        <v>ok</v>
      </c>
      <c r="K146" cm="1">
        <f t="array" ref="K146">IFERROR(_xlfn._xlws.SORT(
    _xlfn.UNIQUE(
        TRANSPOSE(
            _xlfn.FILTERXML("&lt;select&gt;&lt;x&gt;"&amp;SUBSTITUTE(选CPU[[#This Row],[CPU选项表]],",","&lt;/x&gt;&lt;x&gt;") &amp;"&lt;/x&gt;&lt;/select&gt;","//x")
        )
    )
),"无合适【CPU】选项,请清除【规格】或【内存】后再试")</f>
        <v>180</v>
      </c>
    </row>
    <row r="147" spans="1:12">
      <c r="A147" t="s">
        <v>66</v>
      </c>
      <c r="B147" t="s">
        <v>1876</v>
      </c>
      <c r="C147" t="s">
        <v>2345</v>
      </c>
      <c r="D147" s="21" t="s">
        <v>3442</v>
      </c>
      <c r="E147" s="21">
        <v>1</v>
      </c>
      <c r="F147" s="21" t="str">
        <f t="shared" si="2"/>
        <v>选CPU!$K$147#</v>
      </c>
      <c r="G147" s="21" t="str" cm="1">
        <f t="array" ref="G147">_xlfn.LET(_xlpm.x, K146,
         _xlpm.cellAddress, "【 选CPU!" &amp; ADDRESS(ROW(选CPU[[#This Row],[自检]]),COLUMN(选CPU[[#This Row],[自检]])) &amp; "】",
         _xlfn.IFS(ISBLANK(_xlpm.x),   "error:右侧选项不足:" &amp;  _xlpm.cellAddress,
               ISERROR(_xlpm.x),   "error:右侧选项执行失败:" &amp; _xlpm.cellAddress,
               TRUE,             "ok")
)</f>
        <v>ok</v>
      </c>
      <c r="K147" cm="1">
        <f t="array" ref="K147">IFERROR(_xlfn._xlws.SORT(
    _xlfn.UNIQUE(
        TRANSPOSE(
            _xlfn.FILTERXML("&lt;select&gt;&lt;x&gt;"&amp;SUBSTITUTE(选CPU[[#This Row],[CPU选项表]],",","&lt;/x&gt;&lt;x&gt;") &amp;"&lt;/x&gt;&lt;/select&gt;","//x")
        )
    )
),"无合适【CPU】选项,请清除【规格】或【内存】后再试")</f>
        <v>1</v>
      </c>
    </row>
    <row r="148" spans="1:12">
      <c r="A148" t="s">
        <v>66</v>
      </c>
      <c r="B148" t="s">
        <v>1876</v>
      </c>
      <c r="C148" t="s">
        <v>2345</v>
      </c>
      <c r="D148" s="21" t="s">
        <v>3442</v>
      </c>
      <c r="E148" s="21">
        <v>2</v>
      </c>
      <c r="F148" s="21" t="str">
        <f t="shared" si="2"/>
        <v>选CPU!$K$148#</v>
      </c>
      <c r="G148" s="21" t="str" cm="1">
        <f t="array" ref="G148">_xlfn.LET(_xlpm.x, K147,
         _xlpm.cellAddress, "【 选CPU!" &amp; ADDRESS(ROW(选CPU[[#This Row],[自检]]),COLUMN(选CPU[[#This Row],[自检]])) &amp; "】",
         _xlfn.IFS(ISBLANK(_xlpm.x),   "error:右侧选项不足:" &amp;  _xlpm.cellAddress,
               ISERROR(_xlpm.x),   "error:右侧选项执行失败:" &amp; _xlpm.cellAddress,
               TRUE,             "ok")
)</f>
        <v>ok</v>
      </c>
      <c r="K148" cm="1">
        <f t="array" ref="K148">IFERROR(_xlfn._xlws.SORT(
    _xlfn.UNIQUE(
        TRANSPOSE(
            _xlfn.FILTERXML("&lt;select&gt;&lt;x&gt;"&amp;SUBSTITUTE(选CPU[[#This Row],[CPU选项表]],",","&lt;/x&gt;&lt;x&gt;") &amp;"&lt;/x&gt;&lt;/select&gt;","//x")
        )
    )
),"无合适【CPU】选项,请清除【规格】或【内存】后再试")</f>
        <v>1</v>
      </c>
    </row>
    <row r="149" spans="1:12">
      <c r="A149" t="s">
        <v>66</v>
      </c>
      <c r="B149" t="s">
        <v>1876</v>
      </c>
      <c r="C149" t="s">
        <v>2345</v>
      </c>
      <c r="D149" s="21" t="s">
        <v>3691</v>
      </c>
      <c r="E149" s="21">
        <v>4</v>
      </c>
      <c r="F149" s="21" t="str">
        <f t="shared" si="2"/>
        <v>选CPU!$K$149#</v>
      </c>
      <c r="G149" s="21" t="str" cm="1">
        <f t="array" ref="G149">_xlfn.LET(_xlpm.x, K148,
         _xlpm.cellAddress, "【 选CPU!" &amp; ADDRESS(ROW(选CPU[[#This Row],[自检]]),COLUMN(选CPU[[#This Row],[自检]])) &amp; "】",
         _xlfn.IFS(ISBLANK(_xlpm.x),   "error:右侧选项不足:" &amp;  _xlpm.cellAddress,
               ISERROR(_xlpm.x),   "error:右侧选项执行失败:" &amp; _xlpm.cellAddress,
               TRUE,             "ok")
)</f>
        <v>ok</v>
      </c>
      <c r="K149" cm="1">
        <f t="array" ref="K149:L149">IFERROR(_xlfn._xlws.SORT(
    _xlfn.UNIQUE(
        TRANSPOSE(
            _xlfn.FILTERXML("&lt;select&gt;&lt;x&gt;"&amp;SUBSTITUTE(选CPU[[#This Row],[CPU选项表]],",","&lt;/x&gt;&lt;x&gt;") &amp;"&lt;/x&gt;&lt;/select&gt;","//x")
        )
    )
),"无合适【CPU】选项,请清除【规格】或【内存】后再试")</f>
        <v>1</v>
      </c>
      <c r="L149">
        <v>2</v>
      </c>
    </row>
    <row r="150" spans="1:12">
      <c r="A150" t="s">
        <v>66</v>
      </c>
      <c r="B150" t="s">
        <v>1876</v>
      </c>
      <c r="C150" t="s">
        <v>2345</v>
      </c>
      <c r="D150" s="21" t="s">
        <v>3811</v>
      </c>
      <c r="E150" s="21">
        <v>8</v>
      </c>
      <c r="F150" s="21" t="str">
        <f t="shared" si="2"/>
        <v>选CPU!$K$150#</v>
      </c>
      <c r="G150" s="21" t="str" cm="1">
        <f t="array" ref="G150">_xlfn.LET(_xlpm.x, K149,
         _xlpm.cellAddress, "【 选CPU!" &amp; ADDRESS(ROW(选CPU[[#This Row],[自检]]),COLUMN(选CPU[[#This Row],[自检]])) &amp; "】",
         _xlfn.IFS(ISBLANK(_xlpm.x),   "error:右侧选项不足:" &amp;  _xlpm.cellAddress,
               ISERROR(_xlpm.x),   "error:右侧选项执行失败:" &amp; _xlpm.cellAddress,
               TRUE,             "ok")
)</f>
        <v>ok</v>
      </c>
      <c r="K150" cm="1">
        <f t="array" ref="K150:L150">IFERROR(_xlfn._xlws.SORT(
    _xlfn.UNIQUE(
        TRANSPOSE(
            _xlfn.FILTERXML("&lt;select&gt;&lt;x&gt;"&amp;SUBSTITUTE(选CPU[[#This Row],[CPU选项表]],",","&lt;/x&gt;&lt;x&gt;") &amp;"&lt;/x&gt;&lt;/select&gt;","//x")
        )
    )
),"无合适【CPU】选项,请清除【规格】或【内存】后再试")</f>
        <v>2</v>
      </c>
      <c r="L150">
        <v>4</v>
      </c>
    </row>
    <row r="151" spans="1:12">
      <c r="A151" t="s">
        <v>66</v>
      </c>
      <c r="B151" t="s">
        <v>1876</v>
      </c>
      <c r="C151" t="s">
        <v>2345</v>
      </c>
      <c r="D151" s="21" t="s">
        <v>3399</v>
      </c>
      <c r="E151" s="21">
        <v>16</v>
      </c>
      <c r="F151" s="21" t="str">
        <f t="shared" si="2"/>
        <v>选CPU!$K$151#</v>
      </c>
      <c r="G151" s="21" t="str" cm="1">
        <f t="array" ref="G151">_xlfn.LET(_xlpm.x, K150,
         _xlpm.cellAddress, "【 选CPU!" &amp; ADDRESS(ROW(选CPU[[#This Row],[自检]]),COLUMN(选CPU[[#This Row],[自检]])) &amp; "】",
         _xlfn.IFS(ISBLANK(_xlpm.x),   "error:右侧选项不足:" &amp;  _xlpm.cellAddress,
               ISERROR(_xlpm.x),   "error:右侧选项执行失败:" &amp; _xlpm.cellAddress,
               TRUE,             "ok")
)</f>
        <v>ok</v>
      </c>
      <c r="K151" cm="1">
        <f t="array" ref="K151:L151">IFERROR(_xlfn._xlws.SORT(
    _xlfn.UNIQUE(
        TRANSPOSE(
            _xlfn.FILTERXML("&lt;select&gt;&lt;x&gt;"&amp;SUBSTITUTE(选CPU[[#This Row],[CPU选项表]],",","&lt;/x&gt;&lt;x&gt;") &amp;"&lt;/x&gt;&lt;/select&gt;","//x")
        )
    )
),"无合适【CPU】选项,请清除【规格】或【内存】后再试")</f>
        <v>4</v>
      </c>
      <c r="L151">
        <v>8</v>
      </c>
    </row>
    <row r="152" spans="1:12">
      <c r="A152" t="s">
        <v>66</v>
      </c>
      <c r="B152" t="s">
        <v>1876</v>
      </c>
      <c r="C152" t="s">
        <v>2345</v>
      </c>
      <c r="D152" s="21" t="s">
        <v>3801</v>
      </c>
      <c r="E152" s="21">
        <v>32</v>
      </c>
      <c r="F152" s="21" t="str">
        <f t="shared" si="2"/>
        <v>选CPU!$K$152#</v>
      </c>
      <c r="G152" s="21" t="str" cm="1">
        <f t="array" ref="G152">_xlfn.LET(_xlpm.x, K151,
         _xlpm.cellAddress, "【 选CPU!" &amp; ADDRESS(ROW(选CPU[[#This Row],[自检]]),COLUMN(选CPU[[#This Row],[自检]])) &amp; "】",
         _xlfn.IFS(ISBLANK(_xlpm.x),   "error:右侧选项不足:" &amp;  _xlpm.cellAddress,
               ISERROR(_xlpm.x),   "error:右侧选项执行失败:" &amp; _xlpm.cellAddress,
               TRUE,             "ok")
)</f>
        <v>ok</v>
      </c>
      <c r="K152" cm="1">
        <f t="array" ref="K152:L152">IFERROR(_xlfn._xlws.SORT(
    _xlfn.UNIQUE(
        TRANSPOSE(
            _xlfn.FILTERXML("&lt;select&gt;&lt;x&gt;"&amp;SUBSTITUTE(选CPU[[#This Row],[CPU选项表]],",","&lt;/x&gt;&lt;x&gt;") &amp;"&lt;/x&gt;&lt;/select&gt;","//x")
        )
    )
),"无合适【CPU】选项,请清除【规格】或【内存】后再试")</f>
        <v>8</v>
      </c>
      <c r="L152">
        <v>16</v>
      </c>
    </row>
    <row r="153" spans="1:12">
      <c r="A153" t="s">
        <v>66</v>
      </c>
      <c r="B153" t="s">
        <v>1876</v>
      </c>
      <c r="C153" t="s">
        <v>2345</v>
      </c>
      <c r="D153" s="21" t="s">
        <v>3802</v>
      </c>
      <c r="E153" s="21">
        <v>64</v>
      </c>
      <c r="F153" s="21" t="str">
        <f t="shared" si="2"/>
        <v>选CPU!$K$153#</v>
      </c>
      <c r="G153" s="21" t="str" cm="1">
        <f t="array" ref="G153">_xlfn.LET(_xlpm.x, K152,
         _xlpm.cellAddress, "【 选CPU!" &amp; ADDRESS(ROW(选CPU[[#This Row],[自检]]),COLUMN(选CPU[[#This Row],[自检]])) &amp; "】",
         _xlfn.IFS(ISBLANK(_xlpm.x),   "error:右侧选项不足:" &amp;  _xlpm.cellAddress,
               ISERROR(_xlpm.x),   "error:右侧选项执行失败:" &amp; _xlpm.cellAddress,
               TRUE,             "ok")
)</f>
        <v>ok</v>
      </c>
      <c r="K153" cm="1">
        <f t="array" ref="K153:L153">IFERROR(_xlfn._xlws.SORT(
    _xlfn.UNIQUE(
        TRANSPOSE(
            _xlfn.FILTERXML("&lt;select&gt;&lt;x&gt;"&amp;SUBSTITUTE(选CPU[[#This Row],[CPU选项表]],",","&lt;/x&gt;&lt;x&gt;") &amp;"&lt;/x&gt;&lt;/select&gt;","//x")
        )
    )
),"无合适【CPU】选项,请清除【规格】或【内存】后再试")</f>
        <v>16</v>
      </c>
      <c r="L153">
        <v>32</v>
      </c>
    </row>
    <row r="154" spans="1:12">
      <c r="A154" t="s">
        <v>66</v>
      </c>
      <c r="B154" t="s">
        <v>1876</v>
      </c>
      <c r="C154" t="s">
        <v>2345</v>
      </c>
      <c r="D154" s="21" t="s">
        <v>3803</v>
      </c>
      <c r="E154" s="21">
        <v>128</v>
      </c>
      <c r="F154" s="21" t="str">
        <f t="shared" si="2"/>
        <v>选CPU!$K$154#</v>
      </c>
      <c r="G154" s="21" t="str" cm="1">
        <f t="array" ref="G154">_xlfn.LET(_xlpm.x, K153,
         _xlpm.cellAddress, "【 选CPU!" &amp; ADDRESS(ROW(选CPU[[#This Row],[自检]]),COLUMN(选CPU[[#This Row],[自检]])) &amp; "】",
         _xlfn.IFS(ISBLANK(_xlpm.x),   "error:右侧选项不足:" &amp;  _xlpm.cellAddress,
               ISERROR(_xlpm.x),   "error:右侧选项执行失败:" &amp; _xlpm.cellAddress,
               TRUE,             "ok")
)</f>
        <v>ok</v>
      </c>
      <c r="K154" cm="1">
        <f t="array" ref="K154:L154">IFERROR(_xlfn._xlws.SORT(
    _xlfn.UNIQUE(
        TRANSPOSE(
            _xlfn.FILTERXML("&lt;select&gt;&lt;x&gt;"&amp;SUBSTITUTE(选CPU[[#This Row],[CPU选项表]],",","&lt;/x&gt;&lt;x&gt;") &amp;"&lt;/x&gt;&lt;/select&gt;","//x")
        )
    )
),"无合适【CPU】选项,请清除【规格】或【内存】后再试")</f>
        <v>32</v>
      </c>
      <c r="L154">
        <v>64</v>
      </c>
    </row>
    <row r="155" spans="1:12">
      <c r="A155" t="s">
        <v>66</v>
      </c>
      <c r="B155" t="s">
        <v>1876</v>
      </c>
      <c r="C155" t="s">
        <v>2345</v>
      </c>
      <c r="D155" s="21" t="s">
        <v>3411</v>
      </c>
      <c r="E155" s="21">
        <v>256</v>
      </c>
      <c r="F155" s="21" t="str">
        <f t="shared" si="2"/>
        <v>选CPU!$K$155#</v>
      </c>
      <c r="G155" s="21" t="str" cm="1">
        <f t="array" ref="G155">_xlfn.LET(_xlpm.x, K154,
         _xlpm.cellAddress, "【 选CPU!" &amp; ADDRESS(ROW(选CPU[[#This Row],[自检]]),COLUMN(选CPU[[#This Row],[自检]])) &amp; "】",
         _xlfn.IFS(ISBLANK(_xlpm.x),   "error:右侧选项不足:" &amp;  _xlpm.cellAddress,
               ISERROR(_xlpm.x),   "error:右侧选项执行失败:" &amp; _xlpm.cellAddress,
               TRUE,             "ok")
)</f>
        <v>ok</v>
      </c>
      <c r="K155" cm="1">
        <f t="array" ref="K155">IFERROR(_xlfn._xlws.SORT(
    _xlfn.UNIQUE(
        TRANSPOSE(
            _xlfn.FILTERXML("&lt;select&gt;&lt;x&gt;"&amp;SUBSTITUTE(选CPU[[#This Row],[CPU选项表]],",","&lt;/x&gt;&lt;x&gt;") &amp;"&lt;/x&gt;&lt;/select&gt;","//x")
        )
    )
),"无合适【CPU】选项,请清除【规格】或【内存】后再试")</f>
        <v>64</v>
      </c>
    </row>
    <row r="156" spans="1:12">
      <c r="A156" t="s">
        <v>66</v>
      </c>
      <c r="B156" t="s">
        <v>1876</v>
      </c>
      <c r="C156" t="s">
        <v>2345</v>
      </c>
      <c r="D156" s="21" t="s">
        <v>3451</v>
      </c>
      <c r="E156" s="21">
        <v>448</v>
      </c>
      <c r="F156" s="21" t="str">
        <f t="shared" si="2"/>
        <v>选CPU!$K$156#</v>
      </c>
      <c r="G156" s="21" t="str" cm="1">
        <f t="array" ref="G156">_xlfn.LET(_xlpm.x, K155,
         _xlpm.cellAddress, "【 选CPU!" &amp; ADDRESS(ROW(选CPU[[#This Row],[自检]]),COLUMN(选CPU[[#This Row],[自检]])) &amp; "】",
         _xlfn.IFS(ISBLANK(_xlpm.x),   "error:右侧选项不足:" &amp;  _xlpm.cellAddress,
               ISERROR(_xlpm.x),   "error:右侧选项执行失败:" &amp; _xlpm.cellAddress,
               TRUE,             "ok")
)</f>
        <v>ok</v>
      </c>
      <c r="K156" cm="1">
        <f t="array" ref="K156">IFERROR(_xlfn._xlws.SORT(
    _xlfn.UNIQUE(
        TRANSPOSE(
            _xlfn.FILTERXML("&lt;select&gt;&lt;x&gt;"&amp;SUBSTITUTE(选CPU[[#This Row],[CPU选项表]],",","&lt;/x&gt;&lt;x&gt;") &amp;"&lt;/x&gt;&lt;/select&gt;","//x")
        )
    )
),"无合适【CPU】选项,请清除【规格】或【内存】后再试")</f>
        <v>128</v>
      </c>
    </row>
    <row r="157" spans="1:12">
      <c r="A157" t="s">
        <v>66</v>
      </c>
      <c r="B157" t="s">
        <v>1876</v>
      </c>
      <c r="C157" t="s">
        <v>2362</v>
      </c>
      <c r="D157" s="21" t="s">
        <v>3442</v>
      </c>
      <c r="E157" s="21">
        <v>1</v>
      </c>
      <c r="F157" s="21" t="str">
        <f t="shared" si="2"/>
        <v>选CPU!$K$157#</v>
      </c>
      <c r="G157" s="21" t="str" cm="1">
        <f t="array" ref="G157">_xlfn.LET(_xlpm.x, K156,
         _xlpm.cellAddress, "【 选CPU!" &amp; ADDRESS(ROW(选CPU[[#This Row],[自检]]),COLUMN(选CPU[[#This Row],[自检]])) &amp; "】",
         _xlfn.IFS(ISBLANK(_xlpm.x),   "error:右侧选项不足:" &amp;  _xlpm.cellAddress,
               ISERROR(_xlpm.x),   "error:右侧选项执行失败:" &amp; _xlpm.cellAddress,
               TRUE,             "ok")
)</f>
        <v>ok</v>
      </c>
      <c r="K157" cm="1">
        <f t="array" ref="K157">IFERROR(_xlfn._xlws.SORT(
    _xlfn.UNIQUE(
        TRANSPOSE(
            _xlfn.FILTERXML("&lt;select&gt;&lt;x&gt;"&amp;SUBSTITUTE(选CPU[[#This Row],[CPU选项表]],",","&lt;/x&gt;&lt;x&gt;") &amp;"&lt;/x&gt;&lt;/select&gt;","//x")
        )
    )
),"无合适【CPU】选项,请清除【规格】或【内存】后再试")</f>
        <v>1</v>
      </c>
    </row>
    <row r="158" spans="1:12">
      <c r="A158" t="s">
        <v>66</v>
      </c>
      <c r="B158" t="s">
        <v>1876</v>
      </c>
      <c r="C158" t="s">
        <v>2362</v>
      </c>
      <c r="D158" s="21" t="s">
        <v>3442</v>
      </c>
      <c r="E158" s="21">
        <v>2</v>
      </c>
      <c r="F158" s="21" t="str">
        <f t="shared" si="2"/>
        <v>选CPU!$K$158#</v>
      </c>
      <c r="G158" s="21" t="str" cm="1">
        <f t="array" ref="G158">_xlfn.LET(_xlpm.x, K157,
         _xlpm.cellAddress, "【 选CPU!" &amp; ADDRESS(ROW(选CPU[[#This Row],[自检]]),COLUMN(选CPU[[#This Row],[自检]])) &amp; "】",
         _xlfn.IFS(ISBLANK(_xlpm.x),   "error:右侧选项不足:" &amp;  _xlpm.cellAddress,
               ISERROR(_xlpm.x),   "error:右侧选项执行失败:" &amp; _xlpm.cellAddress,
               TRUE,             "ok")
)</f>
        <v>ok</v>
      </c>
      <c r="K158" cm="1">
        <f t="array" ref="K158">IFERROR(_xlfn._xlws.SORT(
    _xlfn.UNIQUE(
        TRANSPOSE(
            _xlfn.FILTERXML("&lt;select&gt;&lt;x&gt;"&amp;SUBSTITUTE(选CPU[[#This Row],[CPU选项表]],",","&lt;/x&gt;&lt;x&gt;") &amp;"&lt;/x&gt;&lt;/select&gt;","//x")
        )
    )
),"无合适【CPU】选项,请清除【规格】或【内存】后再试")</f>
        <v>1</v>
      </c>
    </row>
    <row r="159" spans="1:12">
      <c r="A159" t="s">
        <v>66</v>
      </c>
      <c r="B159" t="s">
        <v>1876</v>
      </c>
      <c r="C159" t="s">
        <v>2362</v>
      </c>
      <c r="D159" s="21" t="s">
        <v>3691</v>
      </c>
      <c r="E159" s="21">
        <v>4</v>
      </c>
      <c r="F159" s="21" t="str">
        <f t="shared" si="2"/>
        <v>选CPU!$K$159#</v>
      </c>
      <c r="G159" s="21" t="str" cm="1">
        <f t="array" ref="G159">_xlfn.LET(_xlpm.x, K158,
         _xlpm.cellAddress, "【 选CPU!" &amp; ADDRESS(ROW(选CPU[[#This Row],[自检]]),COLUMN(选CPU[[#This Row],[自检]])) &amp; "】",
         _xlfn.IFS(ISBLANK(_xlpm.x),   "error:右侧选项不足:" &amp;  _xlpm.cellAddress,
               ISERROR(_xlpm.x),   "error:右侧选项执行失败:" &amp; _xlpm.cellAddress,
               TRUE,             "ok")
)</f>
        <v>ok</v>
      </c>
      <c r="K159" cm="1">
        <f t="array" ref="K159:L159">IFERROR(_xlfn._xlws.SORT(
    _xlfn.UNIQUE(
        TRANSPOSE(
            _xlfn.FILTERXML("&lt;select&gt;&lt;x&gt;"&amp;SUBSTITUTE(选CPU[[#This Row],[CPU选项表]],",","&lt;/x&gt;&lt;x&gt;") &amp;"&lt;/x&gt;&lt;/select&gt;","//x")
        )
    )
),"无合适【CPU】选项,请清除【规格】或【内存】后再试")</f>
        <v>1</v>
      </c>
      <c r="L159">
        <v>2</v>
      </c>
    </row>
    <row r="160" spans="1:12">
      <c r="A160" t="s">
        <v>66</v>
      </c>
      <c r="B160" t="s">
        <v>1876</v>
      </c>
      <c r="C160" t="s">
        <v>2362</v>
      </c>
      <c r="D160" s="21" t="s">
        <v>3811</v>
      </c>
      <c r="E160" s="21">
        <v>8</v>
      </c>
      <c r="F160" s="21" t="str">
        <f t="shared" si="2"/>
        <v>选CPU!$K$160#</v>
      </c>
      <c r="G160" s="21" t="str" cm="1">
        <f t="array" ref="G160">_xlfn.LET(_xlpm.x, K159,
         _xlpm.cellAddress, "【 选CPU!" &amp; ADDRESS(ROW(选CPU[[#This Row],[自检]]),COLUMN(选CPU[[#This Row],[自检]])) &amp; "】",
         _xlfn.IFS(ISBLANK(_xlpm.x),   "error:右侧选项不足:" &amp;  _xlpm.cellAddress,
               ISERROR(_xlpm.x),   "error:右侧选项执行失败:" &amp; _xlpm.cellAddress,
               TRUE,             "ok")
)</f>
        <v>ok</v>
      </c>
      <c r="K160" cm="1">
        <f t="array" ref="K160:L160">IFERROR(_xlfn._xlws.SORT(
    _xlfn.UNIQUE(
        TRANSPOSE(
            _xlfn.FILTERXML("&lt;select&gt;&lt;x&gt;"&amp;SUBSTITUTE(选CPU[[#This Row],[CPU选项表]],",","&lt;/x&gt;&lt;x&gt;") &amp;"&lt;/x&gt;&lt;/select&gt;","//x")
        )
    )
),"无合适【CPU】选项,请清除【规格】或【内存】后再试")</f>
        <v>2</v>
      </c>
      <c r="L160">
        <v>4</v>
      </c>
    </row>
    <row r="161" spans="1:12">
      <c r="A161" t="s">
        <v>66</v>
      </c>
      <c r="B161" t="s">
        <v>1876</v>
      </c>
      <c r="C161" t="s">
        <v>2362</v>
      </c>
      <c r="D161" s="21" t="s">
        <v>3399</v>
      </c>
      <c r="E161" s="21">
        <v>16</v>
      </c>
      <c r="F161" s="21" t="str">
        <f t="shared" si="2"/>
        <v>选CPU!$K$161#</v>
      </c>
      <c r="G161" s="21" t="str" cm="1">
        <f t="array" ref="G161">_xlfn.LET(_xlpm.x, K160,
         _xlpm.cellAddress, "【 选CPU!" &amp; ADDRESS(ROW(选CPU[[#This Row],[自检]]),COLUMN(选CPU[[#This Row],[自检]])) &amp; "】",
         _xlfn.IFS(ISBLANK(_xlpm.x),   "error:右侧选项不足:" &amp;  _xlpm.cellAddress,
               ISERROR(_xlpm.x),   "error:右侧选项执行失败:" &amp; _xlpm.cellAddress,
               TRUE,             "ok")
)</f>
        <v>ok</v>
      </c>
      <c r="K161" cm="1">
        <f t="array" ref="K161:L161">IFERROR(_xlfn._xlws.SORT(
    _xlfn.UNIQUE(
        TRANSPOSE(
            _xlfn.FILTERXML("&lt;select&gt;&lt;x&gt;"&amp;SUBSTITUTE(选CPU[[#This Row],[CPU选项表]],",","&lt;/x&gt;&lt;x&gt;") &amp;"&lt;/x&gt;&lt;/select&gt;","//x")
        )
    )
),"无合适【CPU】选项,请清除【规格】或【内存】后再试")</f>
        <v>4</v>
      </c>
      <c r="L161">
        <v>8</v>
      </c>
    </row>
    <row r="162" spans="1:12">
      <c r="A162" t="s">
        <v>66</v>
      </c>
      <c r="B162" t="s">
        <v>1876</v>
      </c>
      <c r="C162" t="s">
        <v>2362</v>
      </c>
      <c r="D162" s="21" t="s">
        <v>3801</v>
      </c>
      <c r="E162" s="21">
        <v>32</v>
      </c>
      <c r="F162" s="21" t="str">
        <f t="shared" si="2"/>
        <v>选CPU!$K$162#</v>
      </c>
      <c r="G162" s="21" t="str" cm="1">
        <f t="array" ref="G162">_xlfn.LET(_xlpm.x, K161,
         _xlpm.cellAddress, "【 选CPU!" &amp; ADDRESS(ROW(选CPU[[#This Row],[自检]]),COLUMN(选CPU[[#This Row],[自检]])) &amp; "】",
         _xlfn.IFS(ISBLANK(_xlpm.x),   "error:右侧选项不足:" &amp;  _xlpm.cellAddress,
               ISERROR(_xlpm.x),   "error:右侧选项执行失败:" &amp; _xlpm.cellAddress,
               TRUE,             "ok")
)</f>
        <v>ok</v>
      </c>
      <c r="K162" cm="1">
        <f t="array" ref="K162:L162">IFERROR(_xlfn._xlws.SORT(
    _xlfn.UNIQUE(
        TRANSPOSE(
            _xlfn.FILTERXML("&lt;select&gt;&lt;x&gt;"&amp;SUBSTITUTE(选CPU[[#This Row],[CPU选项表]],",","&lt;/x&gt;&lt;x&gt;") &amp;"&lt;/x&gt;&lt;/select&gt;","//x")
        )
    )
),"无合适【CPU】选项,请清除【规格】或【内存】后再试")</f>
        <v>8</v>
      </c>
      <c r="L162">
        <v>16</v>
      </c>
    </row>
    <row r="163" spans="1:12">
      <c r="A163" t="s">
        <v>66</v>
      </c>
      <c r="B163" t="s">
        <v>1876</v>
      </c>
      <c r="C163" t="s">
        <v>2362</v>
      </c>
      <c r="D163" s="21" t="s">
        <v>3802</v>
      </c>
      <c r="E163" s="21">
        <v>64</v>
      </c>
      <c r="F163" s="21" t="str">
        <f t="shared" si="2"/>
        <v>选CPU!$K$163#</v>
      </c>
      <c r="G163" s="21" t="str" cm="1">
        <f t="array" ref="G163">_xlfn.LET(_xlpm.x, K162,
         _xlpm.cellAddress, "【 选CPU!" &amp; ADDRESS(ROW(选CPU[[#This Row],[自检]]),COLUMN(选CPU[[#This Row],[自检]])) &amp; "】",
         _xlfn.IFS(ISBLANK(_xlpm.x),   "error:右侧选项不足:" &amp;  _xlpm.cellAddress,
               ISERROR(_xlpm.x),   "error:右侧选项执行失败:" &amp; _xlpm.cellAddress,
               TRUE,             "ok")
)</f>
        <v>ok</v>
      </c>
      <c r="K163" cm="1">
        <f t="array" ref="K163:L163">IFERROR(_xlfn._xlws.SORT(
    _xlfn.UNIQUE(
        TRANSPOSE(
            _xlfn.FILTERXML("&lt;select&gt;&lt;x&gt;"&amp;SUBSTITUTE(选CPU[[#This Row],[CPU选项表]],",","&lt;/x&gt;&lt;x&gt;") &amp;"&lt;/x&gt;&lt;/select&gt;","//x")
        )
    )
),"无合适【CPU】选项,请清除【规格】或【内存】后再试")</f>
        <v>16</v>
      </c>
      <c r="L163">
        <v>32</v>
      </c>
    </row>
    <row r="164" spans="1:12">
      <c r="A164" t="s">
        <v>66</v>
      </c>
      <c r="B164" t="s">
        <v>1876</v>
      </c>
      <c r="C164" t="s">
        <v>2362</v>
      </c>
      <c r="D164" s="21" t="s">
        <v>3410</v>
      </c>
      <c r="E164" s="21">
        <v>128</v>
      </c>
      <c r="F164" s="21" t="str">
        <f t="shared" si="2"/>
        <v>选CPU!$K$164#</v>
      </c>
      <c r="G164" s="21" t="str" cm="1">
        <f t="array" ref="G164">_xlfn.LET(_xlpm.x, K163,
         _xlpm.cellAddress, "【 选CPU!" &amp; ADDRESS(ROW(选CPU[[#This Row],[自检]]),COLUMN(选CPU[[#This Row],[自检]])) &amp; "】",
         _xlfn.IFS(ISBLANK(_xlpm.x),   "error:右侧选项不足:" &amp;  _xlpm.cellAddress,
               ISERROR(_xlpm.x),   "error:右侧选项执行失败:" &amp; _xlpm.cellAddress,
               TRUE,             "ok")
)</f>
        <v>ok</v>
      </c>
      <c r="K164" cm="1">
        <f t="array" ref="K164">IFERROR(_xlfn._xlws.SORT(
    _xlfn.UNIQUE(
        TRANSPOSE(
            _xlfn.FILTERXML("&lt;select&gt;&lt;x&gt;"&amp;SUBSTITUTE(选CPU[[#This Row],[CPU选项表]],",","&lt;/x&gt;&lt;x&gt;") &amp;"&lt;/x&gt;&lt;/select&gt;","//x")
        )
    )
),"无合适【CPU】选项,请清除【规格】或【内存】后再试")</f>
        <v>32</v>
      </c>
    </row>
    <row r="165" spans="1:12">
      <c r="A165" t="s">
        <v>66</v>
      </c>
      <c r="B165" t="s">
        <v>1876</v>
      </c>
      <c r="C165" t="s">
        <v>2362</v>
      </c>
      <c r="D165" s="21" t="s">
        <v>3437</v>
      </c>
      <c r="E165" s="21">
        <v>96</v>
      </c>
      <c r="F165" s="21" t="str">
        <f t="shared" si="2"/>
        <v>选CPU!$K$165#</v>
      </c>
      <c r="G165" s="21" t="str" cm="1">
        <f t="array" ref="G165">_xlfn.LET(_xlpm.x, K164,
         _xlpm.cellAddress, "【 选CPU!" &amp; ADDRESS(ROW(选CPU[[#This Row],[自检]]),COLUMN(选CPU[[#This Row],[自检]])) &amp; "】",
         _xlfn.IFS(ISBLANK(_xlpm.x),   "error:右侧选项不足:" &amp;  _xlpm.cellAddress,
               ISERROR(_xlpm.x),   "error:右侧选项执行失败:" &amp; _xlpm.cellAddress,
               TRUE,             "ok")
)</f>
        <v>ok</v>
      </c>
      <c r="K165" cm="1">
        <f t="array" ref="K165">IFERROR(_xlfn._xlws.SORT(
    _xlfn.UNIQUE(
        TRANSPOSE(
            _xlfn.FILTERXML("&lt;select&gt;&lt;x&gt;"&amp;SUBSTITUTE(选CPU[[#This Row],[CPU选项表]],",","&lt;/x&gt;&lt;x&gt;") &amp;"&lt;/x&gt;&lt;/select&gt;","//x")
        )
    )
),"无合适【CPU】选项,请清除【规格】或【内存】后再试")</f>
        <v>48</v>
      </c>
    </row>
    <row r="166" spans="1:12">
      <c r="A166" t="s">
        <v>66</v>
      </c>
      <c r="B166" t="s">
        <v>1876</v>
      </c>
      <c r="C166" t="s">
        <v>2362</v>
      </c>
      <c r="D166" s="21" t="s">
        <v>3437</v>
      </c>
      <c r="E166" s="21">
        <v>192</v>
      </c>
      <c r="F166" s="21" t="str">
        <f t="shared" si="2"/>
        <v>选CPU!$K$166#</v>
      </c>
      <c r="G166" s="21" t="str" cm="1">
        <f t="array" ref="G166">_xlfn.LET(_xlpm.x, K165,
         _xlpm.cellAddress, "【 选CPU!" &amp; ADDRESS(ROW(选CPU[[#This Row],[自检]]),COLUMN(选CPU[[#This Row],[自检]])) &amp; "】",
         _xlfn.IFS(ISBLANK(_xlpm.x),   "error:右侧选项不足:" &amp;  _xlpm.cellAddress,
               ISERROR(_xlpm.x),   "error:右侧选项执行失败:" &amp; _xlpm.cellAddress,
               TRUE,             "ok")
)</f>
        <v>ok</v>
      </c>
      <c r="K166" cm="1">
        <f t="array" ref="K166">IFERROR(_xlfn._xlws.SORT(
    _xlfn.UNIQUE(
        TRANSPOSE(
            _xlfn.FILTERXML("&lt;select&gt;&lt;x&gt;"&amp;SUBSTITUTE(选CPU[[#This Row],[CPU选项表]],",","&lt;/x&gt;&lt;x&gt;") &amp;"&lt;/x&gt;&lt;/select&gt;","//x")
        )
    )
),"无合适【CPU】选项,请清除【规格】或【内存】后再试")</f>
        <v>48</v>
      </c>
    </row>
    <row r="167" spans="1:12">
      <c r="A167" t="s">
        <v>66</v>
      </c>
      <c r="B167" t="s">
        <v>1876</v>
      </c>
      <c r="C167" t="s">
        <v>2362</v>
      </c>
      <c r="D167" s="21" t="s">
        <v>3460</v>
      </c>
      <c r="E167" s="21">
        <v>216</v>
      </c>
      <c r="F167" s="21" t="str">
        <f t="shared" si="2"/>
        <v>选CPU!$K$167#</v>
      </c>
      <c r="G167" s="21" t="str" cm="1">
        <f t="array" ref="G167">_xlfn.LET(_xlpm.x, K166,
         _xlpm.cellAddress, "【 选CPU!" &amp; ADDRESS(ROW(选CPU[[#This Row],[自检]]),COLUMN(选CPU[[#This Row],[自检]])) &amp; "】",
         _xlfn.IFS(ISBLANK(_xlpm.x),   "error:右侧选项不足:" &amp;  _xlpm.cellAddress,
               ISERROR(_xlpm.x),   "error:右侧选项执行失败:" &amp; _xlpm.cellAddress,
               TRUE,             "ok")
)</f>
        <v>ok</v>
      </c>
      <c r="K167" cm="1">
        <f t="array" ref="K167">IFERROR(_xlfn._xlws.SORT(
    _xlfn.UNIQUE(
        TRANSPOSE(
            _xlfn.FILTERXML("&lt;select&gt;&lt;x&gt;"&amp;SUBSTITUTE(选CPU[[#This Row],[CPU选项表]],",","&lt;/x&gt;&lt;x&gt;") &amp;"&lt;/x&gt;&lt;/select&gt;","//x")
        )
    )
),"无合适【CPU】选项,请清除【规格】或【内存】后再试")</f>
        <v>62</v>
      </c>
    </row>
    <row r="168" spans="1:12">
      <c r="A168" t="s">
        <v>66</v>
      </c>
      <c r="B168" t="s">
        <v>1876</v>
      </c>
      <c r="C168" t="s">
        <v>2362</v>
      </c>
      <c r="D168" s="21" t="s">
        <v>3411</v>
      </c>
      <c r="E168" s="21">
        <v>256</v>
      </c>
      <c r="F168" s="21" t="str">
        <f t="shared" si="2"/>
        <v>选CPU!$K$168#</v>
      </c>
      <c r="G168" s="21" t="str" cm="1">
        <f t="array" ref="G168">_xlfn.LET(_xlpm.x, K167,
         _xlpm.cellAddress, "【 选CPU!" &amp; ADDRESS(ROW(选CPU[[#This Row],[自检]]),COLUMN(选CPU[[#This Row],[自检]])) &amp; "】",
         _xlfn.IFS(ISBLANK(_xlpm.x),   "error:右侧选项不足:" &amp;  _xlpm.cellAddress,
               ISERROR(_xlpm.x),   "error:右侧选项执行失败:" &amp; _xlpm.cellAddress,
               TRUE,             "ok")
)</f>
        <v>ok</v>
      </c>
      <c r="K168" cm="1">
        <f t="array" ref="K168">IFERROR(_xlfn._xlws.SORT(
    _xlfn.UNIQUE(
        TRANSPOSE(
            _xlfn.FILTERXML("&lt;select&gt;&lt;x&gt;"&amp;SUBSTITUTE(选CPU[[#This Row],[CPU选项表]],",","&lt;/x&gt;&lt;x&gt;") &amp;"&lt;/x&gt;&lt;/select&gt;","//x")
        )
    )
),"无合适【CPU】选项,请清除【规格】或【内存】后再试")</f>
        <v>64</v>
      </c>
    </row>
    <row r="169" spans="1:12">
      <c r="A169" t="s">
        <v>66</v>
      </c>
      <c r="B169" t="s">
        <v>1876</v>
      </c>
      <c r="C169" t="s">
        <v>2362</v>
      </c>
      <c r="D169" s="21" t="s">
        <v>3462</v>
      </c>
      <c r="E169" s="21">
        <v>432</v>
      </c>
      <c r="F169" s="21" t="str">
        <f t="shared" si="2"/>
        <v>选CPU!$K$169#</v>
      </c>
      <c r="G169" s="21" t="str" cm="1">
        <f t="array" ref="G169">_xlfn.LET(_xlpm.x, K168,
         _xlpm.cellAddress, "【 选CPU!" &amp; ADDRESS(ROW(选CPU[[#This Row],[自检]]),COLUMN(选CPU[[#This Row],[自检]])) &amp; "】",
         _xlfn.IFS(ISBLANK(_xlpm.x),   "error:右侧选项不足:" &amp;  _xlpm.cellAddress,
               ISERROR(_xlpm.x),   "error:右侧选项执行失败:" &amp; _xlpm.cellAddress,
               TRUE,             "ok")
)</f>
        <v>ok</v>
      </c>
      <c r="K169" cm="1">
        <f t="array" ref="K169">IFERROR(_xlfn._xlws.SORT(
    _xlfn.UNIQUE(
        TRANSPOSE(
            _xlfn.FILTERXML("&lt;select&gt;&lt;x&gt;"&amp;SUBSTITUTE(选CPU[[#This Row],[CPU选项表]],",","&lt;/x&gt;&lt;x&gt;") &amp;"&lt;/x&gt;&lt;/select&gt;","//x")
        )
    )
),"无合适【CPU】选项,请清除【规格】或【内存】后再试")</f>
        <v>124</v>
      </c>
    </row>
    <row r="170" spans="1:12">
      <c r="A170" t="s">
        <v>66</v>
      </c>
      <c r="B170" t="s">
        <v>1876</v>
      </c>
      <c r="C170" t="s">
        <v>2381</v>
      </c>
      <c r="D170" s="21" t="s">
        <v>3442</v>
      </c>
      <c r="E170" s="21">
        <v>2</v>
      </c>
      <c r="F170" s="21" t="str">
        <f t="shared" si="2"/>
        <v>选CPU!$K$170#</v>
      </c>
      <c r="G170" s="21" t="str" cm="1">
        <f t="array" ref="G170">_xlfn.LET(_xlpm.x, K169,
         _xlpm.cellAddress, "【 选CPU!" &amp; ADDRESS(ROW(选CPU[[#This Row],[自检]]),COLUMN(选CPU[[#This Row],[自检]])) &amp; "】",
         _xlfn.IFS(ISBLANK(_xlpm.x),   "error:右侧选项不足:" &amp;  _xlpm.cellAddress,
               ISERROR(_xlpm.x),   "error:右侧选项执行失败:" &amp; _xlpm.cellAddress,
               TRUE,             "ok")
)</f>
        <v>ok</v>
      </c>
      <c r="K170" cm="1">
        <f t="array" ref="K170">IFERROR(_xlfn._xlws.SORT(
    _xlfn.UNIQUE(
        TRANSPOSE(
            _xlfn.FILTERXML("&lt;select&gt;&lt;x&gt;"&amp;SUBSTITUTE(选CPU[[#This Row],[CPU选项表]],",","&lt;/x&gt;&lt;x&gt;") &amp;"&lt;/x&gt;&lt;/select&gt;","//x")
        )
    )
),"无合适【CPU】选项,请清除【规格】或【内存】后再试")</f>
        <v>1</v>
      </c>
    </row>
    <row r="171" spans="1:12">
      <c r="A171" t="s">
        <v>66</v>
      </c>
      <c r="B171" t="s">
        <v>1876</v>
      </c>
      <c r="C171" t="s">
        <v>2381</v>
      </c>
      <c r="D171" s="21" t="s">
        <v>3691</v>
      </c>
      <c r="E171" s="21">
        <v>4</v>
      </c>
      <c r="F171" s="21" t="str">
        <f t="shared" si="2"/>
        <v>选CPU!$K$171#</v>
      </c>
      <c r="G171" s="21" t="str" cm="1">
        <f t="array" ref="G171">_xlfn.LET(_xlpm.x, K170,
         _xlpm.cellAddress, "【 选CPU!" &amp; ADDRESS(ROW(选CPU[[#This Row],[自检]]),COLUMN(选CPU[[#This Row],[自检]])) &amp; "】",
         _xlfn.IFS(ISBLANK(_xlpm.x),   "error:右侧选项不足:" &amp;  _xlpm.cellAddress,
               ISERROR(_xlpm.x),   "error:右侧选项执行失败:" &amp; _xlpm.cellAddress,
               TRUE,             "ok")
)</f>
        <v>ok</v>
      </c>
      <c r="K171" cm="1">
        <f t="array" ref="K171:L171">IFERROR(_xlfn._xlws.SORT(
    _xlfn.UNIQUE(
        TRANSPOSE(
            _xlfn.FILTERXML("&lt;select&gt;&lt;x&gt;"&amp;SUBSTITUTE(选CPU[[#This Row],[CPU选项表]],",","&lt;/x&gt;&lt;x&gt;") &amp;"&lt;/x&gt;&lt;/select&gt;","//x")
        )
    )
),"无合适【CPU】选项,请清除【规格】或【内存】后再试")</f>
        <v>1</v>
      </c>
      <c r="L171">
        <v>2</v>
      </c>
    </row>
    <row r="172" spans="1:12">
      <c r="A172" t="s">
        <v>66</v>
      </c>
      <c r="B172" t="s">
        <v>1876</v>
      </c>
      <c r="C172" t="s">
        <v>2381</v>
      </c>
      <c r="D172" s="21" t="s">
        <v>3811</v>
      </c>
      <c r="E172" s="21">
        <v>8</v>
      </c>
      <c r="F172" s="21" t="str">
        <f t="shared" si="2"/>
        <v>选CPU!$K$172#</v>
      </c>
      <c r="G172" s="21" t="str" cm="1">
        <f t="array" ref="G172">_xlfn.LET(_xlpm.x, K171,
         _xlpm.cellAddress, "【 选CPU!" &amp; ADDRESS(ROW(选CPU[[#This Row],[自检]]),COLUMN(选CPU[[#This Row],[自检]])) &amp; "】",
         _xlfn.IFS(ISBLANK(_xlpm.x),   "error:右侧选项不足:" &amp;  _xlpm.cellAddress,
               ISERROR(_xlpm.x),   "error:右侧选项执行失败:" &amp; _xlpm.cellAddress,
               TRUE,             "ok")
)</f>
        <v>ok</v>
      </c>
      <c r="K172" cm="1">
        <f t="array" ref="K172:L172">IFERROR(_xlfn._xlws.SORT(
    _xlfn.UNIQUE(
        TRANSPOSE(
            _xlfn.FILTERXML("&lt;select&gt;&lt;x&gt;"&amp;SUBSTITUTE(选CPU[[#This Row],[CPU选项表]],",","&lt;/x&gt;&lt;x&gt;") &amp;"&lt;/x&gt;&lt;/select&gt;","//x")
        )
    )
),"无合适【CPU】选项,请清除【规格】或【内存】后再试")</f>
        <v>2</v>
      </c>
      <c r="L172">
        <v>4</v>
      </c>
    </row>
    <row r="173" spans="1:12">
      <c r="A173" t="s">
        <v>66</v>
      </c>
      <c r="B173" t="s">
        <v>1876</v>
      </c>
      <c r="C173" t="s">
        <v>2381</v>
      </c>
      <c r="D173" s="21" t="s">
        <v>3399</v>
      </c>
      <c r="E173" s="21">
        <v>16</v>
      </c>
      <c r="F173" s="21" t="str">
        <f t="shared" si="2"/>
        <v>选CPU!$K$173#</v>
      </c>
      <c r="G173" s="21" t="str" cm="1">
        <f t="array" ref="G173">_xlfn.LET(_xlpm.x, K172,
         _xlpm.cellAddress, "【 选CPU!" &amp; ADDRESS(ROW(选CPU[[#This Row],[自检]]),COLUMN(选CPU[[#This Row],[自检]])) &amp; "】",
         _xlfn.IFS(ISBLANK(_xlpm.x),   "error:右侧选项不足:" &amp;  _xlpm.cellAddress,
               ISERROR(_xlpm.x),   "error:右侧选项执行失败:" &amp; _xlpm.cellAddress,
               TRUE,             "ok")
)</f>
        <v>ok</v>
      </c>
      <c r="K173" cm="1">
        <f t="array" ref="K173:L173">IFERROR(_xlfn._xlws.SORT(
    _xlfn.UNIQUE(
        TRANSPOSE(
            _xlfn.FILTERXML("&lt;select&gt;&lt;x&gt;"&amp;SUBSTITUTE(选CPU[[#This Row],[CPU选项表]],",","&lt;/x&gt;&lt;x&gt;") &amp;"&lt;/x&gt;&lt;/select&gt;","//x")
        )
    )
),"无合适【CPU】选项,请清除【规格】或【内存】后再试")</f>
        <v>4</v>
      </c>
      <c r="L173">
        <v>8</v>
      </c>
    </row>
    <row r="174" spans="1:12">
      <c r="A174" t="s">
        <v>66</v>
      </c>
      <c r="B174" t="s">
        <v>1876</v>
      </c>
      <c r="C174" t="s">
        <v>2381</v>
      </c>
      <c r="D174" s="21" t="s">
        <v>3801</v>
      </c>
      <c r="E174" s="21">
        <v>32</v>
      </c>
      <c r="F174" s="21" t="str">
        <f t="shared" si="2"/>
        <v>选CPU!$K$174#</v>
      </c>
      <c r="G174" s="21" t="str" cm="1">
        <f t="array" ref="G174">_xlfn.LET(_xlpm.x, K173,
         _xlpm.cellAddress, "【 选CPU!" &amp; ADDRESS(ROW(选CPU[[#This Row],[自检]]),COLUMN(选CPU[[#This Row],[自检]])) &amp; "】",
         _xlfn.IFS(ISBLANK(_xlpm.x),   "error:右侧选项不足:" &amp;  _xlpm.cellAddress,
               ISERROR(_xlpm.x),   "error:右侧选项执行失败:" &amp; _xlpm.cellAddress,
               TRUE,             "ok")
)</f>
        <v>ok</v>
      </c>
      <c r="K174" cm="1">
        <f t="array" ref="K174:L174">IFERROR(_xlfn._xlws.SORT(
    _xlfn.UNIQUE(
        TRANSPOSE(
            _xlfn.FILTERXML("&lt;select&gt;&lt;x&gt;"&amp;SUBSTITUTE(选CPU[[#This Row],[CPU选项表]],",","&lt;/x&gt;&lt;x&gt;") &amp;"&lt;/x&gt;&lt;/select&gt;","//x")
        )
    )
),"无合适【CPU】选项,请清除【规格】或【内存】后再试")</f>
        <v>8</v>
      </c>
      <c r="L174">
        <v>16</v>
      </c>
    </row>
    <row r="175" spans="1:12">
      <c r="A175" t="s">
        <v>66</v>
      </c>
      <c r="B175" t="s">
        <v>1876</v>
      </c>
      <c r="C175" t="s">
        <v>2381</v>
      </c>
      <c r="D175" s="21" t="s">
        <v>3802</v>
      </c>
      <c r="E175" s="21">
        <v>64</v>
      </c>
      <c r="F175" s="21" t="str">
        <f t="shared" si="2"/>
        <v>选CPU!$K$175#</v>
      </c>
      <c r="G175" s="21" t="str" cm="1">
        <f t="array" ref="G175">_xlfn.LET(_xlpm.x, K174,
         _xlpm.cellAddress, "【 选CPU!" &amp; ADDRESS(ROW(选CPU[[#This Row],[自检]]),COLUMN(选CPU[[#This Row],[自检]])) &amp; "】",
         _xlfn.IFS(ISBLANK(_xlpm.x),   "error:右侧选项不足:" &amp;  _xlpm.cellAddress,
               ISERROR(_xlpm.x),   "error:右侧选项执行失败:" &amp; _xlpm.cellAddress,
               TRUE,             "ok")
)</f>
        <v>ok</v>
      </c>
      <c r="K175" cm="1">
        <f t="array" ref="K175:L175">IFERROR(_xlfn._xlws.SORT(
    _xlfn.UNIQUE(
        TRANSPOSE(
            _xlfn.FILTERXML("&lt;select&gt;&lt;x&gt;"&amp;SUBSTITUTE(选CPU[[#This Row],[CPU选项表]],",","&lt;/x&gt;&lt;x&gt;") &amp;"&lt;/x&gt;&lt;/select&gt;","//x")
        )
    )
),"无合适【CPU】选项,请清除【规格】或【内存】后再试")</f>
        <v>16</v>
      </c>
      <c r="L175">
        <v>32</v>
      </c>
    </row>
    <row r="176" spans="1:12">
      <c r="A176" t="s">
        <v>66</v>
      </c>
      <c r="B176" t="s">
        <v>1876</v>
      </c>
      <c r="C176" t="s">
        <v>2381</v>
      </c>
      <c r="D176" s="21" t="s">
        <v>3431</v>
      </c>
      <c r="E176" s="21">
        <v>48</v>
      </c>
      <c r="F176" s="21" t="str">
        <f t="shared" si="2"/>
        <v>选CPU!$K$176#</v>
      </c>
      <c r="G176" s="21" t="str" cm="1">
        <f t="array" ref="G176">_xlfn.LET(_xlpm.x, K175,
         _xlpm.cellAddress, "【 选CPU!" &amp; ADDRESS(ROW(选CPU[[#This Row],[自检]]),COLUMN(选CPU[[#This Row],[自检]])) &amp; "】",
         _xlfn.IFS(ISBLANK(_xlpm.x),   "error:右侧选项不足:" &amp;  _xlpm.cellAddress,
               ISERROR(_xlpm.x),   "error:右侧选项执行失败:" &amp; _xlpm.cellAddress,
               TRUE,             "ok")
)</f>
        <v>ok</v>
      </c>
      <c r="K176" cm="1">
        <f t="array" ref="K176">IFERROR(_xlfn._xlws.SORT(
    _xlfn.UNIQUE(
        TRANSPOSE(
            _xlfn.FILTERXML("&lt;select&gt;&lt;x&gt;"&amp;SUBSTITUTE(选CPU[[#This Row],[CPU选项表]],",","&lt;/x&gt;&lt;x&gt;") &amp;"&lt;/x&gt;&lt;/select&gt;","//x")
        )
    )
),"无合适【CPU】选项,请清除【规格】或【内存】后再试")</f>
        <v>24</v>
      </c>
    </row>
    <row r="177" spans="1:12">
      <c r="A177" t="s">
        <v>66</v>
      </c>
      <c r="B177" t="s">
        <v>1876</v>
      </c>
      <c r="C177" t="s">
        <v>2381</v>
      </c>
      <c r="D177" s="21" t="s">
        <v>3813</v>
      </c>
      <c r="E177" s="21">
        <v>96</v>
      </c>
      <c r="F177" s="21" t="str">
        <f t="shared" si="2"/>
        <v>选CPU!$K$177#</v>
      </c>
      <c r="G177" s="21" t="str" cm="1">
        <f t="array" ref="G177">_xlfn.LET(_xlpm.x, K176,
         _xlpm.cellAddress, "【 选CPU!" &amp; ADDRESS(ROW(选CPU[[#This Row],[自检]]),COLUMN(选CPU[[#This Row],[自检]])) &amp; "】",
         _xlfn.IFS(ISBLANK(_xlpm.x),   "error:右侧选项不足:" &amp;  _xlpm.cellAddress,
               ISERROR(_xlpm.x),   "error:右侧选项执行失败:" &amp; _xlpm.cellAddress,
               TRUE,             "ok")
)</f>
        <v>ok</v>
      </c>
      <c r="K177" cm="1">
        <f t="array" ref="K177:L177">IFERROR(_xlfn._xlws.SORT(
    _xlfn.UNIQUE(
        TRANSPOSE(
            _xlfn.FILTERXML("&lt;select&gt;&lt;x&gt;"&amp;SUBSTITUTE(选CPU[[#This Row],[CPU选项表]],",","&lt;/x&gt;&lt;x&gt;") &amp;"&lt;/x&gt;&lt;/select&gt;","//x")
        )
    )
),"无合适【CPU】选项,请清除【规格】或【内存】后再试")</f>
        <v>24</v>
      </c>
      <c r="L177">
        <v>48</v>
      </c>
    </row>
    <row r="178" spans="1:12">
      <c r="A178" t="s">
        <v>66</v>
      </c>
      <c r="B178" t="s">
        <v>1876</v>
      </c>
      <c r="C178" t="s">
        <v>2381</v>
      </c>
      <c r="D178" s="21" t="s">
        <v>3410</v>
      </c>
      <c r="E178" s="21">
        <v>128</v>
      </c>
      <c r="F178" s="21" t="str">
        <f t="shared" si="2"/>
        <v>选CPU!$K$178#</v>
      </c>
      <c r="G178" s="21" t="str" cm="1">
        <f t="array" ref="G178">_xlfn.LET(_xlpm.x, K177,
         _xlpm.cellAddress, "【 选CPU!" &amp; ADDRESS(ROW(选CPU[[#This Row],[自检]]),COLUMN(选CPU[[#This Row],[自检]])) &amp; "】",
         _xlfn.IFS(ISBLANK(_xlpm.x),   "error:右侧选项不足:" &amp;  _xlpm.cellAddress,
               ISERROR(_xlpm.x),   "error:右侧选项执行失败:" &amp; _xlpm.cellAddress,
               TRUE,             "ok")
)</f>
        <v>ok</v>
      </c>
      <c r="K178" cm="1">
        <f t="array" ref="K178">IFERROR(_xlfn._xlws.SORT(
    _xlfn.UNIQUE(
        TRANSPOSE(
            _xlfn.FILTERXML("&lt;select&gt;&lt;x&gt;"&amp;SUBSTITUTE(选CPU[[#This Row],[CPU选项表]],",","&lt;/x&gt;&lt;x&gt;") &amp;"&lt;/x&gt;&lt;/select&gt;","//x")
        )
    )
),"无合适【CPU】选项,请清除【规格】或【内存】后再试")</f>
        <v>32</v>
      </c>
    </row>
    <row r="179" spans="1:12">
      <c r="A179" t="s">
        <v>66</v>
      </c>
      <c r="B179" t="s">
        <v>1876</v>
      </c>
      <c r="C179" t="s">
        <v>2381</v>
      </c>
      <c r="D179" s="21" t="s">
        <v>3437</v>
      </c>
      <c r="E179" s="21">
        <v>192</v>
      </c>
      <c r="F179" s="21" t="str">
        <f t="shared" si="2"/>
        <v>选CPU!$K$179#</v>
      </c>
      <c r="G179" s="21" t="str" cm="1">
        <f t="array" ref="G179">_xlfn.LET(_xlpm.x, K178,
         _xlpm.cellAddress, "【 选CPU!" &amp; ADDRESS(ROW(选CPU[[#This Row],[自检]]),COLUMN(选CPU[[#This Row],[自检]])) &amp; "】",
         _xlfn.IFS(ISBLANK(_xlpm.x),   "error:右侧选项不足:" &amp;  _xlpm.cellAddress,
               ISERROR(_xlpm.x),   "error:右侧选项执行失败:" &amp; _xlpm.cellAddress,
               TRUE,             "ok")
)</f>
        <v>ok</v>
      </c>
      <c r="K179" cm="1">
        <f t="array" ref="K179">IFERROR(_xlfn._xlws.SORT(
    _xlfn.UNIQUE(
        TRANSPOSE(
            _xlfn.FILTERXML("&lt;select&gt;&lt;x&gt;"&amp;SUBSTITUTE(选CPU[[#This Row],[CPU选项表]],",","&lt;/x&gt;&lt;x&gt;") &amp;"&lt;/x&gt;&lt;/select&gt;","//x")
        )
    )
),"无合适【CPU】选项,请清除【规格】或【内存】后再试")</f>
        <v>48</v>
      </c>
    </row>
    <row r="180" spans="1:12">
      <c r="A180" t="s">
        <v>66</v>
      </c>
      <c r="B180" t="s">
        <v>1876</v>
      </c>
      <c r="C180" t="s">
        <v>2381</v>
      </c>
      <c r="D180" s="21" t="s">
        <v>3411</v>
      </c>
      <c r="E180" s="21">
        <v>256</v>
      </c>
      <c r="F180" s="21" t="str">
        <f t="shared" si="2"/>
        <v>选CPU!$K$180#</v>
      </c>
      <c r="G180" s="21" t="str" cm="1">
        <f t="array" ref="G180">_xlfn.LET(_xlpm.x, K179,
         _xlpm.cellAddress, "【 选CPU!" &amp; ADDRESS(ROW(选CPU[[#This Row],[自检]]),COLUMN(选CPU[[#This Row],[自检]])) &amp; "】",
         _xlfn.IFS(ISBLANK(_xlpm.x),   "error:右侧选项不足:" &amp;  _xlpm.cellAddress,
               ISERROR(_xlpm.x),   "error:右侧选项执行失败:" &amp; _xlpm.cellAddress,
               TRUE,             "ok")
)</f>
        <v>ok</v>
      </c>
      <c r="K180" cm="1">
        <f t="array" ref="K180">IFERROR(_xlfn._xlws.SORT(
    _xlfn.UNIQUE(
        TRANSPOSE(
            _xlfn.FILTERXML("&lt;select&gt;&lt;x&gt;"&amp;SUBSTITUTE(选CPU[[#This Row],[CPU选项表]],",","&lt;/x&gt;&lt;x&gt;") &amp;"&lt;/x&gt;&lt;/select&gt;","//x")
        )
    )
),"无合适【CPU】选项,请清除【规格】或【内存】后再试")</f>
        <v>64</v>
      </c>
    </row>
    <row r="181" spans="1:12">
      <c r="A181" t="s">
        <v>66</v>
      </c>
      <c r="B181" t="s">
        <v>1876</v>
      </c>
      <c r="C181" t="s">
        <v>2399</v>
      </c>
      <c r="D181" s="21" t="s">
        <v>3442</v>
      </c>
      <c r="E181" s="21">
        <v>1</v>
      </c>
      <c r="F181" s="21" t="str">
        <f t="shared" si="2"/>
        <v>选CPU!$K$181#</v>
      </c>
      <c r="G181" s="21" t="str" cm="1">
        <f t="array" ref="G181">_xlfn.LET(_xlpm.x, K180,
         _xlpm.cellAddress, "【 选CPU!" &amp; ADDRESS(ROW(选CPU[[#This Row],[自检]]),COLUMN(选CPU[[#This Row],[自检]])) &amp; "】",
         _xlfn.IFS(ISBLANK(_xlpm.x),   "error:右侧选项不足:" &amp;  _xlpm.cellAddress,
               ISERROR(_xlpm.x),   "error:右侧选项执行失败:" &amp; _xlpm.cellAddress,
               TRUE,             "ok")
)</f>
        <v>ok</v>
      </c>
      <c r="K181" cm="1">
        <f t="array" ref="K181">IFERROR(_xlfn._xlws.SORT(
    _xlfn.UNIQUE(
        TRANSPOSE(
            _xlfn.FILTERXML("&lt;select&gt;&lt;x&gt;"&amp;SUBSTITUTE(选CPU[[#This Row],[CPU选项表]],",","&lt;/x&gt;&lt;x&gt;") &amp;"&lt;/x&gt;&lt;/select&gt;","//x")
        )
    )
),"无合适【CPU】选项,请清除【规格】或【内存】后再试")</f>
        <v>1</v>
      </c>
    </row>
    <row r="182" spans="1:12">
      <c r="A182" t="s">
        <v>66</v>
      </c>
      <c r="B182" t="s">
        <v>1876</v>
      </c>
      <c r="C182" t="s">
        <v>2399</v>
      </c>
      <c r="D182" s="21" t="s">
        <v>3442</v>
      </c>
      <c r="E182" s="21">
        <v>2</v>
      </c>
      <c r="F182" s="21" t="str">
        <f t="shared" si="2"/>
        <v>选CPU!$K$182#</v>
      </c>
      <c r="G182" s="21" t="str" cm="1">
        <f t="array" ref="G182">_xlfn.LET(_xlpm.x, K181,
         _xlpm.cellAddress, "【 选CPU!" &amp; ADDRESS(ROW(选CPU[[#This Row],[自检]]),COLUMN(选CPU[[#This Row],[自检]])) &amp; "】",
         _xlfn.IFS(ISBLANK(_xlpm.x),   "error:右侧选项不足:" &amp;  _xlpm.cellAddress,
               ISERROR(_xlpm.x),   "error:右侧选项执行失败:" &amp; _xlpm.cellAddress,
               TRUE,             "ok")
)</f>
        <v>ok</v>
      </c>
      <c r="K182" cm="1">
        <f t="array" ref="K182">IFERROR(_xlfn._xlws.SORT(
    _xlfn.UNIQUE(
        TRANSPOSE(
            _xlfn.FILTERXML("&lt;select&gt;&lt;x&gt;"&amp;SUBSTITUTE(选CPU[[#This Row],[CPU选项表]],",","&lt;/x&gt;&lt;x&gt;") &amp;"&lt;/x&gt;&lt;/select&gt;","//x")
        )
    )
),"无合适【CPU】选项,请清除【规格】或【内存】后再试")</f>
        <v>1</v>
      </c>
    </row>
    <row r="183" spans="1:12">
      <c r="A183" t="s">
        <v>66</v>
      </c>
      <c r="B183" t="s">
        <v>1876</v>
      </c>
      <c r="C183" t="s">
        <v>2399</v>
      </c>
      <c r="D183" s="21" t="s">
        <v>3691</v>
      </c>
      <c r="E183" s="21">
        <v>4</v>
      </c>
      <c r="F183" s="21" t="str">
        <f t="shared" si="2"/>
        <v>选CPU!$K$183#</v>
      </c>
      <c r="G183" s="21" t="str" cm="1">
        <f t="array" ref="G183">_xlfn.LET(_xlpm.x, K182,
         _xlpm.cellAddress, "【 选CPU!" &amp; ADDRESS(ROW(选CPU[[#This Row],[自检]]),COLUMN(选CPU[[#This Row],[自检]])) &amp; "】",
         _xlfn.IFS(ISBLANK(_xlpm.x),   "error:右侧选项不足:" &amp;  _xlpm.cellAddress,
               ISERROR(_xlpm.x),   "error:右侧选项执行失败:" &amp; _xlpm.cellAddress,
               TRUE,             "ok")
)</f>
        <v>ok</v>
      </c>
      <c r="K183" cm="1">
        <f t="array" ref="K183:L183">IFERROR(_xlfn._xlws.SORT(
    _xlfn.UNIQUE(
        TRANSPOSE(
            _xlfn.FILTERXML("&lt;select&gt;&lt;x&gt;"&amp;SUBSTITUTE(选CPU[[#This Row],[CPU选项表]],",","&lt;/x&gt;&lt;x&gt;") &amp;"&lt;/x&gt;&lt;/select&gt;","//x")
        )
    )
),"无合适【CPU】选项,请清除【规格】或【内存】后再试")</f>
        <v>1</v>
      </c>
      <c r="L183">
        <v>2</v>
      </c>
    </row>
    <row r="184" spans="1:12">
      <c r="A184" t="s">
        <v>66</v>
      </c>
      <c r="B184" t="s">
        <v>1876</v>
      </c>
      <c r="C184" t="s">
        <v>2399</v>
      </c>
      <c r="D184" s="21" t="s">
        <v>3811</v>
      </c>
      <c r="E184" s="21">
        <v>8</v>
      </c>
      <c r="F184" s="21" t="str">
        <f t="shared" si="2"/>
        <v>选CPU!$K$184#</v>
      </c>
      <c r="G184" s="21" t="str" cm="1">
        <f t="array" ref="G184">_xlfn.LET(_xlpm.x, K183,
         _xlpm.cellAddress, "【 选CPU!" &amp; ADDRESS(ROW(选CPU[[#This Row],[自检]]),COLUMN(选CPU[[#This Row],[自检]])) &amp; "】",
         _xlfn.IFS(ISBLANK(_xlpm.x),   "error:右侧选项不足:" &amp;  _xlpm.cellAddress,
               ISERROR(_xlpm.x),   "error:右侧选项执行失败:" &amp; _xlpm.cellAddress,
               TRUE,             "ok")
)</f>
        <v>ok</v>
      </c>
      <c r="K184" cm="1">
        <f t="array" ref="K184:L184">IFERROR(_xlfn._xlws.SORT(
    _xlfn.UNIQUE(
        TRANSPOSE(
            _xlfn.FILTERXML("&lt;select&gt;&lt;x&gt;"&amp;SUBSTITUTE(选CPU[[#This Row],[CPU选项表]],",","&lt;/x&gt;&lt;x&gt;") &amp;"&lt;/x&gt;&lt;/select&gt;","//x")
        )
    )
),"无合适【CPU】选项,请清除【规格】或【内存】后再试")</f>
        <v>2</v>
      </c>
      <c r="L184">
        <v>4</v>
      </c>
    </row>
    <row r="185" spans="1:12">
      <c r="A185" t="s">
        <v>66</v>
      </c>
      <c r="B185" t="s">
        <v>1876</v>
      </c>
      <c r="C185" t="s">
        <v>2399</v>
      </c>
      <c r="D185" s="21" t="s">
        <v>3399</v>
      </c>
      <c r="E185" s="21">
        <v>16</v>
      </c>
      <c r="F185" s="21" t="str">
        <f t="shared" si="2"/>
        <v>选CPU!$K$185#</v>
      </c>
      <c r="G185" s="21" t="str" cm="1">
        <f t="array" ref="G185">_xlfn.LET(_xlpm.x, K184,
         _xlpm.cellAddress, "【 选CPU!" &amp; ADDRESS(ROW(选CPU[[#This Row],[自检]]),COLUMN(选CPU[[#This Row],[自检]])) &amp; "】",
         _xlfn.IFS(ISBLANK(_xlpm.x),   "error:右侧选项不足:" &amp;  _xlpm.cellAddress,
               ISERROR(_xlpm.x),   "error:右侧选项执行失败:" &amp; _xlpm.cellAddress,
               TRUE,             "ok")
)</f>
        <v>ok</v>
      </c>
      <c r="K185" cm="1">
        <f t="array" ref="K185:L185">IFERROR(_xlfn._xlws.SORT(
    _xlfn.UNIQUE(
        TRANSPOSE(
            _xlfn.FILTERXML("&lt;select&gt;&lt;x&gt;"&amp;SUBSTITUTE(选CPU[[#This Row],[CPU选项表]],",","&lt;/x&gt;&lt;x&gt;") &amp;"&lt;/x&gt;&lt;/select&gt;","//x")
        )
    )
),"无合适【CPU】选项,请清除【规格】或【内存】后再试")</f>
        <v>4</v>
      </c>
      <c r="L185">
        <v>8</v>
      </c>
    </row>
    <row r="186" spans="1:12">
      <c r="A186" t="s">
        <v>66</v>
      </c>
      <c r="B186" t="s">
        <v>1876</v>
      </c>
      <c r="C186" t="s">
        <v>2399</v>
      </c>
      <c r="D186" s="21" t="s">
        <v>3801</v>
      </c>
      <c r="E186" s="21">
        <v>32</v>
      </c>
      <c r="F186" s="21" t="str">
        <f t="shared" si="2"/>
        <v>选CPU!$K$186#</v>
      </c>
      <c r="G186" s="21" t="str" cm="1">
        <f t="array" ref="G186">_xlfn.LET(_xlpm.x, K185,
         _xlpm.cellAddress, "【 选CPU!" &amp; ADDRESS(ROW(选CPU[[#This Row],[自检]]),COLUMN(选CPU[[#This Row],[自检]])) &amp; "】",
         _xlfn.IFS(ISBLANK(_xlpm.x),   "error:右侧选项不足:" &amp;  _xlpm.cellAddress,
               ISERROR(_xlpm.x),   "error:右侧选项执行失败:" &amp; _xlpm.cellAddress,
               TRUE,             "ok")
)</f>
        <v>ok</v>
      </c>
      <c r="K186" cm="1">
        <f t="array" ref="K186:L186">IFERROR(_xlfn._xlws.SORT(
    _xlfn.UNIQUE(
        TRANSPOSE(
            _xlfn.FILTERXML("&lt;select&gt;&lt;x&gt;"&amp;SUBSTITUTE(选CPU[[#This Row],[CPU选项表]],",","&lt;/x&gt;&lt;x&gt;") &amp;"&lt;/x&gt;&lt;/select&gt;","//x")
        )
    )
),"无合适【CPU】选项,请清除【规格】或【内存】后再试")</f>
        <v>8</v>
      </c>
      <c r="L186">
        <v>16</v>
      </c>
    </row>
    <row r="187" spans="1:12">
      <c r="A187" t="s">
        <v>66</v>
      </c>
      <c r="B187" t="s">
        <v>1876</v>
      </c>
      <c r="C187" t="s">
        <v>2399</v>
      </c>
      <c r="D187" s="21" t="s">
        <v>3802</v>
      </c>
      <c r="E187" s="21">
        <v>64</v>
      </c>
      <c r="F187" s="21" t="str">
        <f t="shared" si="2"/>
        <v>选CPU!$K$187#</v>
      </c>
      <c r="G187" s="21" t="str" cm="1">
        <f t="array" ref="G187">_xlfn.LET(_xlpm.x, K186,
         _xlpm.cellAddress, "【 选CPU!" &amp; ADDRESS(ROW(选CPU[[#This Row],[自检]]),COLUMN(选CPU[[#This Row],[自检]])) &amp; "】",
         _xlfn.IFS(ISBLANK(_xlpm.x),   "error:右侧选项不足:" &amp;  _xlpm.cellAddress,
               ISERROR(_xlpm.x),   "error:右侧选项执行失败:" &amp; _xlpm.cellAddress,
               TRUE,             "ok")
)</f>
        <v>ok</v>
      </c>
      <c r="K187" cm="1">
        <f t="array" ref="K187:L187">IFERROR(_xlfn._xlws.SORT(
    _xlfn.UNIQUE(
        TRANSPOSE(
            _xlfn.FILTERXML("&lt;select&gt;&lt;x&gt;"&amp;SUBSTITUTE(选CPU[[#This Row],[CPU选项表]],",","&lt;/x&gt;&lt;x&gt;") &amp;"&lt;/x&gt;&lt;/select&gt;","//x")
        )
    )
),"无合适【CPU】选项,请清除【规格】或【内存】后再试")</f>
        <v>16</v>
      </c>
      <c r="L187">
        <v>32</v>
      </c>
    </row>
    <row r="188" spans="1:12">
      <c r="A188" t="s">
        <v>66</v>
      </c>
      <c r="B188" t="s">
        <v>1876</v>
      </c>
      <c r="C188" t="s">
        <v>2399</v>
      </c>
      <c r="D188" s="21" t="s">
        <v>3431</v>
      </c>
      <c r="E188" s="21">
        <v>48</v>
      </c>
      <c r="F188" s="21" t="str">
        <f t="shared" si="2"/>
        <v>选CPU!$K$188#</v>
      </c>
      <c r="G188" s="21" t="str" cm="1">
        <f t="array" ref="G188">_xlfn.LET(_xlpm.x, K187,
         _xlpm.cellAddress, "【 选CPU!" &amp; ADDRESS(ROW(选CPU[[#This Row],[自检]]),COLUMN(选CPU[[#This Row],[自检]])) &amp; "】",
         _xlfn.IFS(ISBLANK(_xlpm.x),   "error:右侧选项不足:" &amp;  _xlpm.cellAddress,
               ISERROR(_xlpm.x),   "error:右侧选项执行失败:" &amp; _xlpm.cellAddress,
               TRUE,             "ok")
)</f>
        <v>ok</v>
      </c>
      <c r="K188" cm="1">
        <f t="array" ref="K188">IFERROR(_xlfn._xlws.SORT(
    _xlfn.UNIQUE(
        TRANSPOSE(
            _xlfn.FILTERXML("&lt;select&gt;&lt;x&gt;"&amp;SUBSTITUTE(选CPU[[#This Row],[CPU选项表]],",","&lt;/x&gt;&lt;x&gt;") &amp;"&lt;/x&gt;&lt;/select&gt;","//x")
        )
    )
),"无合适【CPU】选项,请清除【规格】或【内存】后再试")</f>
        <v>24</v>
      </c>
    </row>
    <row r="189" spans="1:12">
      <c r="A189" t="s">
        <v>66</v>
      </c>
      <c r="B189" t="s">
        <v>1876</v>
      </c>
      <c r="C189" t="s">
        <v>2399</v>
      </c>
      <c r="D189" s="21" t="s">
        <v>3813</v>
      </c>
      <c r="E189" s="21">
        <v>96</v>
      </c>
      <c r="F189" s="21" t="str">
        <f t="shared" si="2"/>
        <v>选CPU!$K$189#</v>
      </c>
      <c r="G189" s="21" t="str" cm="1">
        <f t="array" ref="G189">_xlfn.LET(_xlpm.x, K188,
         _xlpm.cellAddress, "【 选CPU!" &amp; ADDRESS(ROW(选CPU[[#This Row],[自检]]),COLUMN(选CPU[[#This Row],[自检]])) &amp; "】",
         _xlfn.IFS(ISBLANK(_xlpm.x),   "error:右侧选项不足:" &amp;  _xlpm.cellAddress,
               ISERROR(_xlpm.x),   "error:右侧选项执行失败:" &amp; _xlpm.cellAddress,
               TRUE,             "ok")
)</f>
        <v>ok</v>
      </c>
      <c r="K189" cm="1">
        <f t="array" ref="K189:L189">IFERROR(_xlfn._xlws.SORT(
    _xlfn.UNIQUE(
        TRANSPOSE(
            _xlfn.FILTERXML("&lt;select&gt;&lt;x&gt;"&amp;SUBSTITUTE(选CPU[[#This Row],[CPU选项表]],",","&lt;/x&gt;&lt;x&gt;") &amp;"&lt;/x&gt;&lt;/select&gt;","//x")
        )
    )
),"无合适【CPU】选项,请清除【规格】或【内存】后再试")</f>
        <v>24</v>
      </c>
      <c r="L189">
        <v>48</v>
      </c>
    </row>
    <row r="190" spans="1:12">
      <c r="A190" t="s">
        <v>66</v>
      </c>
      <c r="B190" t="s">
        <v>1876</v>
      </c>
      <c r="C190" t="s">
        <v>2399</v>
      </c>
      <c r="D190" s="21" t="s">
        <v>3410</v>
      </c>
      <c r="E190" s="21">
        <v>128</v>
      </c>
      <c r="F190" s="21" t="str">
        <f t="shared" si="2"/>
        <v>选CPU!$K$190#</v>
      </c>
      <c r="G190" s="21" t="str" cm="1">
        <f t="array" ref="G190">_xlfn.LET(_xlpm.x, K189,
         _xlpm.cellAddress, "【 选CPU!" &amp; ADDRESS(ROW(选CPU[[#This Row],[自检]]),COLUMN(选CPU[[#This Row],[自检]])) &amp; "】",
         _xlfn.IFS(ISBLANK(_xlpm.x),   "error:右侧选项不足:" &amp;  _xlpm.cellAddress,
               ISERROR(_xlpm.x),   "error:右侧选项执行失败:" &amp; _xlpm.cellAddress,
               TRUE,             "ok")
)</f>
        <v>ok</v>
      </c>
      <c r="K190" cm="1">
        <f t="array" ref="K190">IFERROR(_xlfn._xlws.SORT(
    _xlfn.UNIQUE(
        TRANSPOSE(
            _xlfn.FILTERXML("&lt;select&gt;&lt;x&gt;"&amp;SUBSTITUTE(选CPU[[#This Row],[CPU选项表]],",","&lt;/x&gt;&lt;x&gt;") &amp;"&lt;/x&gt;&lt;/select&gt;","//x")
        )
    )
),"无合适【CPU】选项,请清除【规格】或【内存】后再试")</f>
        <v>32</v>
      </c>
    </row>
    <row r="191" spans="1:12">
      <c r="A191" t="s">
        <v>66</v>
      </c>
      <c r="B191" t="s">
        <v>1876</v>
      </c>
      <c r="C191" t="s">
        <v>2399</v>
      </c>
      <c r="D191" s="21" t="s">
        <v>3827</v>
      </c>
      <c r="E191" s="21">
        <v>192</v>
      </c>
      <c r="F191" s="21" t="str">
        <f t="shared" si="2"/>
        <v>选CPU!$K$191#</v>
      </c>
      <c r="G191" s="21" t="str" cm="1">
        <f t="array" ref="G191">_xlfn.LET(_xlpm.x, K190,
         _xlpm.cellAddress, "【 选CPU!" &amp; ADDRESS(ROW(选CPU[[#This Row],[自检]]),COLUMN(选CPU[[#This Row],[自检]])) &amp; "】",
         _xlfn.IFS(ISBLANK(_xlpm.x),   "error:右侧选项不足:" &amp;  _xlpm.cellAddress,
               ISERROR(_xlpm.x),   "error:右侧选项执行失败:" &amp; _xlpm.cellAddress,
               TRUE,             "ok")
)</f>
        <v>ok</v>
      </c>
      <c r="K191" cm="1">
        <f t="array" ref="K191:L191">IFERROR(_xlfn._xlws.SORT(
    _xlfn.UNIQUE(
        TRANSPOSE(
            _xlfn.FILTERXML("&lt;select&gt;&lt;x&gt;"&amp;SUBSTITUTE(选CPU[[#This Row],[CPU选项表]],",","&lt;/x&gt;&lt;x&gt;") &amp;"&lt;/x&gt;&lt;/select&gt;","//x")
        )
    )
),"无合适【CPU】选项,请清除【规格】或【内存】后再试")</f>
        <v>48</v>
      </c>
      <c r="L191">
        <v>64</v>
      </c>
    </row>
    <row r="192" spans="1:12">
      <c r="A192" t="s">
        <v>66</v>
      </c>
      <c r="B192" t="s">
        <v>1876</v>
      </c>
      <c r="C192" t="s">
        <v>2399</v>
      </c>
      <c r="D192" s="21" t="s">
        <v>3411</v>
      </c>
      <c r="E192" s="21">
        <v>256</v>
      </c>
      <c r="F192" s="21" t="str">
        <f t="shared" si="2"/>
        <v>选CPU!$K$192#</v>
      </c>
      <c r="G192" s="21" t="str" cm="1">
        <f t="array" ref="G192">_xlfn.LET(_xlpm.x, K191,
         _xlpm.cellAddress, "【 选CPU!" &amp; ADDRESS(ROW(选CPU[[#This Row],[自检]]),COLUMN(选CPU[[#This Row],[自检]])) &amp; "】",
         _xlfn.IFS(ISBLANK(_xlpm.x),   "error:右侧选项不足:" &amp;  _xlpm.cellAddress,
               ISERROR(_xlpm.x),   "error:右侧选项执行失败:" &amp; _xlpm.cellAddress,
               TRUE,             "ok")
)</f>
        <v>ok</v>
      </c>
      <c r="K192" cm="1">
        <f t="array" ref="K192">IFERROR(_xlfn._xlws.SORT(
    _xlfn.UNIQUE(
        TRANSPOSE(
            _xlfn.FILTERXML("&lt;select&gt;&lt;x&gt;"&amp;SUBSTITUTE(选CPU[[#This Row],[CPU选项表]],",","&lt;/x&gt;&lt;x&gt;") &amp;"&lt;/x&gt;&lt;/select&gt;","//x")
        )
    )
),"无合适【CPU】选项,请清除【规格】或【内存】后再试")</f>
        <v>64</v>
      </c>
    </row>
    <row r="193" spans="1:12">
      <c r="A193" t="s">
        <v>66</v>
      </c>
      <c r="B193" t="s">
        <v>1876</v>
      </c>
      <c r="C193" t="s">
        <v>2399</v>
      </c>
      <c r="D193" s="21" t="s">
        <v>3445</v>
      </c>
      <c r="E193" s="21">
        <v>288</v>
      </c>
      <c r="F193" s="21" t="str">
        <f t="shared" si="2"/>
        <v>选CPU!$K$193#</v>
      </c>
      <c r="G193" s="21" t="str" cm="1">
        <f t="array" ref="G193">_xlfn.LET(_xlpm.x, K192,
         _xlpm.cellAddress, "【 选CPU!" &amp; ADDRESS(ROW(选CPU[[#This Row],[自检]]),COLUMN(选CPU[[#This Row],[自检]])) &amp; "】",
         _xlfn.IFS(ISBLANK(_xlpm.x),   "error:右侧选项不足:" &amp;  _xlpm.cellAddress,
               ISERROR(_xlpm.x),   "error:右侧选项执行失败:" &amp; _xlpm.cellAddress,
               TRUE,             "ok")
)</f>
        <v>ok</v>
      </c>
      <c r="K193" cm="1">
        <f t="array" ref="K193">IFERROR(_xlfn._xlws.SORT(
    _xlfn.UNIQUE(
        TRANSPOSE(
            _xlfn.FILTERXML("&lt;select&gt;&lt;x&gt;"&amp;SUBSTITUTE(选CPU[[#This Row],[CPU选项表]],",","&lt;/x&gt;&lt;x&gt;") &amp;"&lt;/x&gt;&lt;/select&gt;","//x")
        )
    )
),"无合适【CPU】选项,请清除【规格】或【内存】后再试")</f>
        <v>72</v>
      </c>
    </row>
    <row r="194" spans="1:12">
      <c r="A194" t="s">
        <v>66</v>
      </c>
      <c r="B194" t="s">
        <v>1876</v>
      </c>
      <c r="C194" t="s">
        <v>2420</v>
      </c>
      <c r="D194" s="21" t="s">
        <v>3442</v>
      </c>
      <c r="E194" s="21">
        <v>1</v>
      </c>
      <c r="F194" s="21" t="str">
        <f t="shared" ref="F194:F257" si="3">"选CPU!" &amp; ADDRESS(ROW(K194),COLUMN(K194)) &amp; "#"</f>
        <v>选CPU!$K$194#</v>
      </c>
      <c r="G194" s="21" t="str" cm="1">
        <f t="array" ref="G194">_xlfn.LET(_xlpm.x, K193,
         _xlpm.cellAddress, "【 选CPU!" &amp; ADDRESS(ROW(选CPU[[#This Row],[自检]]),COLUMN(选CPU[[#This Row],[自检]])) &amp; "】",
         _xlfn.IFS(ISBLANK(_xlpm.x),   "error:右侧选项不足:" &amp;  _xlpm.cellAddress,
               ISERROR(_xlpm.x),   "error:右侧选项执行失败:" &amp; _xlpm.cellAddress,
               TRUE,             "ok")
)</f>
        <v>ok</v>
      </c>
      <c r="K194" cm="1">
        <f t="array" ref="K194">IFERROR(_xlfn._xlws.SORT(
    _xlfn.UNIQUE(
        TRANSPOSE(
            _xlfn.FILTERXML("&lt;select&gt;&lt;x&gt;"&amp;SUBSTITUTE(选CPU[[#This Row],[CPU选项表]],",","&lt;/x&gt;&lt;x&gt;") &amp;"&lt;/x&gt;&lt;/select&gt;","//x")
        )
    )
),"无合适【CPU】选项,请清除【规格】或【内存】后再试")</f>
        <v>1</v>
      </c>
    </row>
    <row r="195" spans="1:12">
      <c r="A195" t="s">
        <v>66</v>
      </c>
      <c r="B195" t="s">
        <v>1876</v>
      </c>
      <c r="C195" t="s">
        <v>2420</v>
      </c>
      <c r="D195" s="21" t="s">
        <v>3442</v>
      </c>
      <c r="E195" s="21">
        <v>2</v>
      </c>
      <c r="F195" s="21" t="str">
        <f t="shared" si="3"/>
        <v>选CPU!$K$195#</v>
      </c>
      <c r="G195" s="21" t="str" cm="1">
        <f t="array" ref="G195">_xlfn.LET(_xlpm.x, K194,
         _xlpm.cellAddress, "【 选CPU!" &amp; ADDRESS(ROW(选CPU[[#This Row],[自检]]),COLUMN(选CPU[[#This Row],[自检]])) &amp; "】",
         _xlfn.IFS(ISBLANK(_xlpm.x),   "error:右侧选项不足:" &amp;  _xlpm.cellAddress,
               ISERROR(_xlpm.x),   "error:右侧选项执行失败:" &amp; _xlpm.cellAddress,
               TRUE,             "ok")
)</f>
        <v>ok</v>
      </c>
      <c r="K195" cm="1">
        <f t="array" ref="K195">IFERROR(_xlfn._xlws.SORT(
    _xlfn.UNIQUE(
        TRANSPOSE(
            _xlfn.FILTERXML("&lt;select&gt;&lt;x&gt;"&amp;SUBSTITUTE(选CPU[[#This Row],[CPU选项表]],",","&lt;/x&gt;&lt;x&gt;") &amp;"&lt;/x&gt;&lt;/select&gt;","//x")
        )
    )
),"无合适【CPU】选项,请清除【规格】或【内存】后再试")</f>
        <v>1</v>
      </c>
    </row>
    <row r="196" spans="1:12">
      <c r="A196" t="s">
        <v>66</v>
      </c>
      <c r="B196" t="s">
        <v>1876</v>
      </c>
      <c r="C196" t="s">
        <v>2420</v>
      </c>
      <c r="D196" s="21" t="s">
        <v>3691</v>
      </c>
      <c r="E196" s="21">
        <v>4</v>
      </c>
      <c r="F196" s="21" t="str">
        <f t="shared" si="3"/>
        <v>选CPU!$K$196#</v>
      </c>
      <c r="G196" s="21" t="str" cm="1">
        <f t="array" ref="G196">_xlfn.LET(_xlpm.x, K195,
         _xlpm.cellAddress, "【 选CPU!" &amp; ADDRESS(ROW(选CPU[[#This Row],[自检]]),COLUMN(选CPU[[#This Row],[自检]])) &amp; "】",
         _xlfn.IFS(ISBLANK(_xlpm.x),   "error:右侧选项不足:" &amp;  _xlpm.cellAddress,
               ISERROR(_xlpm.x),   "error:右侧选项执行失败:" &amp; _xlpm.cellAddress,
               TRUE,             "ok")
)</f>
        <v>ok</v>
      </c>
      <c r="K196" cm="1">
        <f t="array" ref="K196:L196">IFERROR(_xlfn._xlws.SORT(
    _xlfn.UNIQUE(
        TRANSPOSE(
            _xlfn.FILTERXML("&lt;select&gt;&lt;x&gt;"&amp;SUBSTITUTE(选CPU[[#This Row],[CPU选项表]],",","&lt;/x&gt;&lt;x&gt;") &amp;"&lt;/x&gt;&lt;/select&gt;","//x")
        )
    )
),"无合适【CPU】选项,请清除【规格】或【内存】后再试")</f>
        <v>1</v>
      </c>
      <c r="L196">
        <v>2</v>
      </c>
    </row>
    <row r="197" spans="1:12">
      <c r="A197" t="s">
        <v>66</v>
      </c>
      <c r="B197" t="s">
        <v>1876</v>
      </c>
      <c r="C197" t="s">
        <v>2420</v>
      </c>
      <c r="D197" s="21" t="s">
        <v>3811</v>
      </c>
      <c r="E197" s="21">
        <v>8</v>
      </c>
      <c r="F197" s="21" t="str">
        <f t="shared" si="3"/>
        <v>选CPU!$K$197#</v>
      </c>
      <c r="G197" s="21" t="str" cm="1">
        <f t="array" ref="G197">_xlfn.LET(_xlpm.x, K196,
         _xlpm.cellAddress, "【 选CPU!" &amp; ADDRESS(ROW(选CPU[[#This Row],[自检]]),COLUMN(选CPU[[#This Row],[自检]])) &amp; "】",
         _xlfn.IFS(ISBLANK(_xlpm.x),   "error:右侧选项不足:" &amp;  _xlpm.cellAddress,
               ISERROR(_xlpm.x),   "error:右侧选项执行失败:" &amp; _xlpm.cellAddress,
               TRUE,             "ok")
)</f>
        <v>ok</v>
      </c>
      <c r="K197" cm="1">
        <f t="array" ref="K197:L197">IFERROR(_xlfn._xlws.SORT(
    _xlfn.UNIQUE(
        TRANSPOSE(
            _xlfn.FILTERXML("&lt;select&gt;&lt;x&gt;"&amp;SUBSTITUTE(选CPU[[#This Row],[CPU选项表]],",","&lt;/x&gt;&lt;x&gt;") &amp;"&lt;/x&gt;&lt;/select&gt;","//x")
        )
    )
),"无合适【CPU】选项,请清除【规格】或【内存】后再试")</f>
        <v>2</v>
      </c>
      <c r="L197">
        <v>4</v>
      </c>
    </row>
    <row r="198" spans="1:12">
      <c r="A198" t="s">
        <v>66</v>
      </c>
      <c r="B198" t="s">
        <v>1876</v>
      </c>
      <c r="C198" t="s">
        <v>2420</v>
      </c>
      <c r="D198" s="21" t="s">
        <v>3399</v>
      </c>
      <c r="E198" s="21">
        <v>16</v>
      </c>
      <c r="F198" s="21" t="str">
        <f t="shared" si="3"/>
        <v>选CPU!$K$198#</v>
      </c>
      <c r="G198" s="21" t="str" cm="1">
        <f t="array" ref="G198">_xlfn.LET(_xlpm.x, K197,
         _xlpm.cellAddress, "【 选CPU!" &amp; ADDRESS(ROW(选CPU[[#This Row],[自检]]),COLUMN(选CPU[[#This Row],[自检]])) &amp; "】",
         _xlfn.IFS(ISBLANK(_xlpm.x),   "error:右侧选项不足:" &amp;  _xlpm.cellAddress,
               ISERROR(_xlpm.x),   "error:右侧选项执行失败:" &amp; _xlpm.cellAddress,
               TRUE,             "ok")
)</f>
        <v>ok</v>
      </c>
      <c r="K198" cm="1">
        <f t="array" ref="K198:L198">IFERROR(_xlfn._xlws.SORT(
    _xlfn.UNIQUE(
        TRANSPOSE(
            _xlfn.FILTERXML("&lt;select&gt;&lt;x&gt;"&amp;SUBSTITUTE(选CPU[[#This Row],[CPU选项表]],",","&lt;/x&gt;&lt;x&gt;") &amp;"&lt;/x&gt;&lt;/select&gt;","//x")
        )
    )
),"无合适【CPU】选项,请清除【规格】或【内存】后再试")</f>
        <v>4</v>
      </c>
      <c r="L198">
        <v>8</v>
      </c>
    </row>
    <row r="199" spans="1:12">
      <c r="A199" t="s">
        <v>66</v>
      </c>
      <c r="B199" t="s">
        <v>1876</v>
      </c>
      <c r="C199" t="s">
        <v>2420</v>
      </c>
      <c r="D199" s="21" t="s">
        <v>3801</v>
      </c>
      <c r="E199" s="21">
        <v>32</v>
      </c>
      <c r="F199" s="21" t="str">
        <f t="shared" si="3"/>
        <v>选CPU!$K$199#</v>
      </c>
      <c r="G199" s="21" t="str" cm="1">
        <f t="array" ref="G199">_xlfn.LET(_xlpm.x, K198,
         _xlpm.cellAddress, "【 选CPU!" &amp; ADDRESS(ROW(选CPU[[#This Row],[自检]]),COLUMN(选CPU[[#This Row],[自检]])) &amp; "】",
         _xlfn.IFS(ISBLANK(_xlpm.x),   "error:右侧选项不足:" &amp;  _xlpm.cellAddress,
               ISERROR(_xlpm.x),   "error:右侧选项执行失败:" &amp; _xlpm.cellAddress,
               TRUE,             "ok")
)</f>
        <v>ok</v>
      </c>
      <c r="K199" cm="1">
        <f t="array" ref="K199:L199">IFERROR(_xlfn._xlws.SORT(
    _xlfn.UNIQUE(
        TRANSPOSE(
            _xlfn.FILTERXML("&lt;select&gt;&lt;x&gt;"&amp;SUBSTITUTE(选CPU[[#This Row],[CPU选项表]],",","&lt;/x&gt;&lt;x&gt;") &amp;"&lt;/x&gt;&lt;/select&gt;","//x")
        )
    )
),"无合适【CPU】选项,请清除【规格】或【内存】后再试")</f>
        <v>8</v>
      </c>
      <c r="L199">
        <v>16</v>
      </c>
    </row>
    <row r="200" spans="1:12">
      <c r="A200" t="s">
        <v>66</v>
      </c>
      <c r="B200" t="s">
        <v>1876</v>
      </c>
      <c r="C200" t="s">
        <v>2420</v>
      </c>
      <c r="D200" s="21" t="s">
        <v>3444</v>
      </c>
      <c r="E200" s="21">
        <v>24</v>
      </c>
      <c r="F200" s="21" t="str">
        <f t="shared" si="3"/>
        <v>选CPU!$K$200#</v>
      </c>
      <c r="G200" s="21" t="str" cm="1">
        <f t="array" ref="G200">_xlfn.LET(_xlpm.x, K199,
         _xlpm.cellAddress, "【 选CPU!" &amp; ADDRESS(ROW(选CPU[[#This Row],[自检]]),COLUMN(选CPU[[#This Row],[自检]])) &amp; "】",
         _xlfn.IFS(ISBLANK(_xlpm.x),   "error:右侧选项不足:" &amp;  _xlpm.cellAddress,
               ISERROR(_xlpm.x),   "error:右侧选项执行失败:" &amp; _xlpm.cellAddress,
               TRUE,             "ok")
)</f>
        <v>ok</v>
      </c>
      <c r="K200" cm="1">
        <f t="array" ref="K200">IFERROR(_xlfn._xlws.SORT(
    _xlfn.UNIQUE(
        TRANSPOSE(
            _xlfn.FILTERXML("&lt;select&gt;&lt;x&gt;"&amp;SUBSTITUTE(选CPU[[#This Row],[CPU选项表]],",","&lt;/x&gt;&lt;x&gt;") &amp;"&lt;/x&gt;&lt;/select&gt;","//x")
        )
    )
),"无合适【CPU】选项,请清除【规格】或【内存】后再试")</f>
        <v>12</v>
      </c>
    </row>
    <row r="201" spans="1:12">
      <c r="A201" t="s">
        <v>66</v>
      </c>
      <c r="B201" t="s">
        <v>1876</v>
      </c>
      <c r="C201" t="s">
        <v>2420</v>
      </c>
      <c r="D201" s="21" t="s">
        <v>3828</v>
      </c>
      <c r="E201" s="21">
        <v>48</v>
      </c>
      <c r="F201" s="21" t="str">
        <f t="shared" si="3"/>
        <v>选CPU!$K$201#</v>
      </c>
      <c r="G201" s="21" t="str" cm="1">
        <f t="array" ref="G201">_xlfn.LET(_xlpm.x, K200,
         _xlpm.cellAddress, "【 选CPU!" &amp; ADDRESS(ROW(选CPU[[#This Row],[自检]]),COLUMN(选CPU[[#This Row],[自检]])) &amp; "】",
         _xlfn.IFS(ISBLANK(_xlpm.x),   "error:右侧选项不足:" &amp;  _xlpm.cellAddress,
               ISERROR(_xlpm.x),   "error:右侧选项执行失败:" &amp; _xlpm.cellAddress,
               TRUE,             "ok")
)</f>
        <v>ok</v>
      </c>
      <c r="K201" cm="1">
        <f t="array" ref="K201:L201">IFERROR(_xlfn._xlws.SORT(
    _xlfn.UNIQUE(
        TRANSPOSE(
            _xlfn.FILTERXML("&lt;select&gt;&lt;x&gt;"&amp;SUBSTITUTE(选CPU[[#This Row],[CPU选项表]],",","&lt;/x&gt;&lt;x&gt;") &amp;"&lt;/x&gt;&lt;/select&gt;","//x")
        )
    )
),"无合适【CPU】选项,请清除【规格】或【内存】后再试")</f>
        <v>12</v>
      </c>
      <c r="L201">
        <v>24</v>
      </c>
    </row>
    <row r="202" spans="1:12">
      <c r="A202" t="s">
        <v>66</v>
      </c>
      <c r="B202" t="s">
        <v>1876</v>
      </c>
      <c r="C202" t="s">
        <v>2420</v>
      </c>
      <c r="D202" s="21" t="s">
        <v>3802</v>
      </c>
      <c r="E202" s="21">
        <v>64</v>
      </c>
      <c r="F202" s="21" t="str">
        <f t="shared" si="3"/>
        <v>选CPU!$K$202#</v>
      </c>
      <c r="G202" s="21" t="str" cm="1">
        <f t="array" ref="G202">_xlfn.LET(_xlpm.x, K201,
         _xlpm.cellAddress, "【 选CPU!" &amp; ADDRESS(ROW(选CPU[[#This Row],[自检]]),COLUMN(选CPU[[#This Row],[自检]])) &amp; "】",
         _xlfn.IFS(ISBLANK(_xlpm.x),   "error:右侧选项不足:" &amp;  _xlpm.cellAddress,
               ISERROR(_xlpm.x),   "error:右侧选项执行失败:" &amp; _xlpm.cellAddress,
               TRUE,             "ok")
)</f>
        <v>ok</v>
      </c>
      <c r="K202" cm="1">
        <f t="array" ref="K202:L202">IFERROR(_xlfn._xlws.SORT(
    _xlfn.UNIQUE(
        TRANSPOSE(
            _xlfn.FILTERXML("&lt;select&gt;&lt;x&gt;"&amp;SUBSTITUTE(选CPU[[#This Row],[CPU选项表]],",","&lt;/x&gt;&lt;x&gt;") &amp;"&lt;/x&gt;&lt;/select&gt;","//x")
        )
    )
),"无合适【CPU】选项,请清除【规格】或【内存】后再试")</f>
        <v>16</v>
      </c>
      <c r="L202">
        <v>32</v>
      </c>
    </row>
    <row r="203" spans="1:12">
      <c r="A203" t="s">
        <v>66</v>
      </c>
      <c r="B203" t="s">
        <v>1876</v>
      </c>
      <c r="C203" t="s">
        <v>2420</v>
      </c>
      <c r="D203" s="21" t="s">
        <v>3813</v>
      </c>
      <c r="E203" s="21">
        <v>96</v>
      </c>
      <c r="F203" s="21" t="str">
        <f t="shared" si="3"/>
        <v>选CPU!$K$203#</v>
      </c>
      <c r="G203" s="21" t="str" cm="1">
        <f t="array" ref="G203">_xlfn.LET(_xlpm.x, K202,
         _xlpm.cellAddress, "【 选CPU!" &amp; ADDRESS(ROW(选CPU[[#This Row],[自检]]),COLUMN(选CPU[[#This Row],[自检]])) &amp; "】",
         _xlfn.IFS(ISBLANK(_xlpm.x),   "error:右侧选项不足:" &amp;  _xlpm.cellAddress,
               ISERROR(_xlpm.x),   "error:右侧选项执行失败:" &amp; _xlpm.cellAddress,
               TRUE,             "ok")
)</f>
        <v>ok</v>
      </c>
      <c r="K203" cm="1">
        <f t="array" ref="K203:L203">IFERROR(_xlfn._xlws.SORT(
    _xlfn.UNIQUE(
        TRANSPOSE(
            _xlfn.FILTERXML("&lt;select&gt;&lt;x&gt;"&amp;SUBSTITUTE(选CPU[[#This Row],[CPU选项表]],",","&lt;/x&gt;&lt;x&gt;") &amp;"&lt;/x&gt;&lt;/select&gt;","//x")
        )
    )
),"无合适【CPU】选项,请清除【规格】或【内存】后再试")</f>
        <v>24</v>
      </c>
      <c r="L203">
        <v>48</v>
      </c>
    </row>
    <row r="204" spans="1:12">
      <c r="A204" t="s">
        <v>66</v>
      </c>
      <c r="B204" t="s">
        <v>1876</v>
      </c>
      <c r="C204" t="s">
        <v>2420</v>
      </c>
      <c r="D204" s="21" t="s">
        <v>3410</v>
      </c>
      <c r="E204" s="21">
        <v>128</v>
      </c>
      <c r="F204" s="21" t="str">
        <f t="shared" si="3"/>
        <v>选CPU!$K$204#</v>
      </c>
      <c r="G204" s="21" t="str" cm="1">
        <f t="array" ref="G204">_xlfn.LET(_xlpm.x, K203,
         _xlpm.cellAddress, "【 选CPU!" &amp; ADDRESS(ROW(选CPU[[#This Row],[自检]]),COLUMN(选CPU[[#This Row],[自检]])) &amp; "】",
         _xlfn.IFS(ISBLANK(_xlpm.x),   "error:右侧选项不足:" &amp;  _xlpm.cellAddress,
               ISERROR(_xlpm.x),   "error:右侧选项执行失败:" &amp; _xlpm.cellAddress,
               TRUE,             "ok")
)</f>
        <v>ok</v>
      </c>
      <c r="K204" cm="1">
        <f t="array" ref="K204">IFERROR(_xlfn._xlws.SORT(
    _xlfn.UNIQUE(
        TRANSPOSE(
            _xlfn.FILTERXML("&lt;select&gt;&lt;x&gt;"&amp;SUBSTITUTE(选CPU[[#This Row],[CPU选项表]],",","&lt;/x&gt;&lt;x&gt;") &amp;"&lt;/x&gt;&lt;/select&gt;","//x")
        )
    )
),"无合适【CPU】选项,请清除【规格】或【内存】后再试")</f>
        <v>32</v>
      </c>
    </row>
    <row r="205" spans="1:12">
      <c r="A205" t="s">
        <v>66</v>
      </c>
      <c r="B205" t="s">
        <v>1876</v>
      </c>
      <c r="C205" t="s">
        <v>2420</v>
      </c>
      <c r="D205" s="21" t="s">
        <v>3437</v>
      </c>
      <c r="E205" s="21">
        <v>192</v>
      </c>
      <c r="F205" s="21" t="str">
        <f t="shared" si="3"/>
        <v>选CPU!$K$205#</v>
      </c>
      <c r="G205" s="21" t="str" cm="1">
        <f t="array" ref="G205">_xlfn.LET(_xlpm.x, K204,
         _xlpm.cellAddress, "【 选CPU!" &amp; ADDRESS(ROW(选CPU[[#This Row],[自检]]),COLUMN(选CPU[[#This Row],[自检]])) &amp; "】",
         _xlfn.IFS(ISBLANK(_xlpm.x),   "error:右侧选项不足:" &amp;  _xlpm.cellAddress,
               ISERROR(_xlpm.x),   "error:右侧选项执行失败:" &amp; _xlpm.cellAddress,
               TRUE,             "ok")
)</f>
        <v>ok</v>
      </c>
      <c r="K205" cm="1">
        <f t="array" ref="K205">IFERROR(_xlfn._xlws.SORT(
    _xlfn.UNIQUE(
        TRANSPOSE(
            _xlfn.FILTERXML("&lt;select&gt;&lt;x&gt;"&amp;SUBSTITUTE(选CPU[[#This Row],[CPU选项表]],",","&lt;/x&gt;&lt;x&gt;") &amp;"&lt;/x&gt;&lt;/select&gt;","//x")
        )
    )
),"无合适【CPU】选项,请清除【规格】或【内存】后再试")</f>
        <v>48</v>
      </c>
    </row>
    <row r="206" spans="1:12">
      <c r="A206" t="s">
        <v>66</v>
      </c>
      <c r="B206" t="s">
        <v>1876</v>
      </c>
      <c r="C206" t="s">
        <v>2420</v>
      </c>
      <c r="D206" s="21" t="s">
        <v>3411</v>
      </c>
      <c r="E206" s="21">
        <v>256</v>
      </c>
      <c r="F206" s="21" t="str">
        <f t="shared" si="3"/>
        <v>选CPU!$K$206#</v>
      </c>
      <c r="G206" s="21" t="str" cm="1">
        <f t="array" ref="G206">_xlfn.LET(_xlpm.x, K205,
         _xlpm.cellAddress, "【 选CPU!" &amp; ADDRESS(ROW(选CPU[[#This Row],[自检]]),COLUMN(选CPU[[#This Row],[自检]])) &amp; "】",
         _xlfn.IFS(ISBLANK(_xlpm.x),   "error:右侧选项不足:" &amp;  _xlpm.cellAddress,
               ISERROR(_xlpm.x),   "error:右侧选项执行失败:" &amp; _xlpm.cellAddress,
               TRUE,             "ok")
)</f>
        <v>ok</v>
      </c>
      <c r="K206" cm="1">
        <f t="array" ref="K206">IFERROR(_xlfn._xlws.SORT(
    _xlfn.UNIQUE(
        TRANSPOSE(
            _xlfn.FILTERXML("&lt;select&gt;&lt;x&gt;"&amp;SUBSTITUTE(选CPU[[#This Row],[CPU选项表]],",","&lt;/x&gt;&lt;x&gt;") &amp;"&lt;/x&gt;&lt;/select&gt;","//x")
        )
    )
),"无合适【CPU】选项,请清除【规格】或【内存】后再试")</f>
        <v>64</v>
      </c>
    </row>
    <row r="207" spans="1:12">
      <c r="A207" t="s">
        <v>66</v>
      </c>
      <c r="B207" t="s">
        <v>1876</v>
      </c>
      <c r="C207" t="s">
        <v>2420</v>
      </c>
      <c r="D207" s="21" t="s">
        <v>3376</v>
      </c>
      <c r="E207" s="21">
        <v>320</v>
      </c>
      <c r="F207" s="21" t="str">
        <f t="shared" si="3"/>
        <v>选CPU!$K$207#</v>
      </c>
      <c r="G207" s="21" t="str" cm="1">
        <f t="array" ref="G207">_xlfn.LET(_xlpm.x, K206,
         _xlpm.cellAddress, "【 选CPU!" &amp; ADDRESS(ROW(选CPU[[#This Row],[自检]]),COLUMN(选CPU[[#This Row],[自检]])) &amp; "】",
         _xlfn.IFS(ISBLANK(_xlpm.x),   "error:右侧选项不足:" &amp;  _xlpm.cellAddress,
               ISERROR(_xlpm.x),   "error:右侧选项执行失败:" &amp; _xlpm.cellAddress,
               TRUE,             "ok")
)</f>
        <v>ok</v>
      </c>
      <c r="K207" cm="1">
        <f t="array" ref="K207">IFERROR(_xlfn._xlws.SORT(
    _xlfn.UNIQUE(
        TRANSPOSE(
            _xlfn.FILTERXML("&lt;select&gt;&lt;x&gt;"&amp;SUBSTITUTE(选CPU[[#This Row],[CPU选项表]],",","&lt;/x&gt;&lt;x&gt;") &amp;"&lt;/x&gt;&lt;/select&gt;","//x")
        )
    )
),"无合适【CPU】选项,请清除【规格】或【内存】后再试")</f>
        <v>80</v>
      </c>
    </row>
    <row r="208" spans="1:12">
      <c r="A208" t="s">
        <v>66</v>
      </c>
      <c r="B208" t="s">
        <v>1876</v>
      </c>
      <c r="C208" t="s">
        <v>2442</v>
      </c>
      <c r="D208" s="21" t="s">
        <v>3442</v>
      </c>
      <c r="E208" s="21">
        <v>1</v>
      </c>
      <c r="F208" s="21" t="str">
        <f t="shared" si="3"/>
        <v>选CPU!$K$208#</v>
      </c>
      <c r="G208" s="21" t="str" cm="1">
        <f t="array" ref="G208">_xlfn.LET(_xlpm.x, K207,
         _xlpm.cellAddress, "【 选CPU!" &amp; ADDRESS(ROW(选CPU[[#This Row],[自检]]),COLUMN(选CPU[[#This Row],[自检]])) &amp; "】",
         _xlfn.IFS(ISBLANK(_xlpm.x),   "error:右侧选项不足:" &amp;  _xlpm.cellAddress,
               ISERROR(_xlpm.x),   "error:右侧选项执行失败:" &amp; _xlpm.cellAddress,
               TRUE,             "ok")
)</f>
        <v>ok</v>
      </c>
      <c r="K208" cm="1">
        <f t="array" ref="K208">IFERROR(_xlfn._xlws.SORT(
    _xlfn.UNIQUE(
        TRANSPOSE(
            _xlfn.FILTERXML("&lt;select&gt;&lt;x&gt;"&amp;SUBSTITUTE(选CPU[[#This Row],[CPU选项表]],",","&lt;/x&gt;&lt;x&gt;") &amp;"&lt;/x&gt;&lt;/select&gt;","//x")
        )
    )
),"无合适【CPU】选项,请清除【规格】或【内存】后再试")</f>
        <v>1</v>
      </c>
    </row>
    <row r="209" spans="1:13">
      <c r="A209" t="s">
        <v>66</v>
      </c>
      <c r="B209" t="s">
        <v>1876</v>
      </c>
      <c r="C209" t="s">
        <v>2442</v>
      </c>
      <c r="D209" s="21" t="s">
        <v>3691</v>
      </c>
      <c r="E209" s="21">
        <v>2</v>
      </c>
      <c r="F209" s="21" t="str">
        <f t="shared" si="3"/>
        <v>选CPU!$K$209#</v>
      </c>
      <c r="G209" s="21" t="str" cm="1">
        <f t="array" ref="G209">_xlfn.LET(_xlpm.x, K208,
         _xlpm.cellAddress, "【 选CPU!" &amp; ADDRESS(ROW(选CPU[[#This Row],[自检]]),COLUMN(选CPU[[#This Row],[自检]])) &amp; "】",
         _xlfn.IFS(ISBLANK(_xlpm.x),   "error:右侧选项不足:" &amp;  _xlpm.cellAddress,
               ISERROR(_xlpm.x),   "error:右侧选项执行失败:" &amp; _xlpm.cellAddress,
               TRUE,             "ok")
)</f>
        <v>ok</v>
      </c>
      <c r="K209" cm="1">
        <f t="array" ref="K209:L209">IFERROR(_xlfn._xlws.SORT(
    _xlfn.UNIQUE(
        TRANSPOSE(
            _xlfn.FILTERXML("&lt;select&gt;&lt;x&gt;"&amp;SUBSTITUTE(选CPU[[#This Row],[CPU选项表]],",","&lt;/x&gt;&lt;x&gt;") &amp;"&lt;/x&gt;&lt;/select&gt;","//x")
        )
    )
),"无合适【CPU】选项,请清除【规格】或【内存】后再试")</f>
        <v>1</v>
      </c>
      <c r="L209">
        <v>2</v>
      </c>
    </row>
    <row r="210" spans="1:13">
      <c r="A210" t="s">
        <v>66</v>
      </c>
      <c r="B210" t="s">
        <v>1876</v>
      </c>
      <c r="C210" t="s">
        <v>2442</v>
      </c>
      <c r="D210" s="21" t="s">
        <v>3691</v>
      </c>
      <c r="E210" s="21">
        <v>4</v>
      </c>
      <c r="F210" s="21" t="str">
        <f t="shared" si="3"/>
        <v>选CPU!$K$210#</v>
      </c>
      <c r="G210" s="21" t="str" cm="1">
        <f t="array" ref="G210">_xlfn.LET(_xlpm.x, K209,
         _xlpm.cellAddress, "【 选CPU!" &amp; ADDRESS(ROW(选CPU[[#This Row],[自检]]),COLUMN(选CPU[[#This Row],[自检]])) &amp; "】",
         _xlfn.IFS(ISBLANK(_xlpm.x),   "error:右侧选项不足:" &amp;  _xlpm.cellAddress,
               ISERROR(_xlpm.x),   "error:右侧选项执行失败:" &amp; _xlpm.cellAddress,
               TRUE,             "ok")
)</f>
        <v>ok</v>
      </c>
      <c r="K210" cm="1">
        <f t="array" ref="K210:L210">IFERROR(_xlfn._xlws.SORT(
    _xlfn.UNIQUE(
        TRANSPOSE(
            _xlfn.FILTERXML("&lt;select&gt;&lt;x&gt;"&amp;SUBSTITUTE(选CPU[[#This Row],[CPU选项表]],",","&lt;/x&gt;&lt;x&gt;") &amp;"&lt;/x&gt;&lt;/select&gt;","//x")
        )
    )
),"无合适【CPU】选项,请清除【规格】或【内存】后再试")</f>
        <v>1</v>
      </c>
      <c r="L210">
        <v>2</v>
      </c>
    </row>
    <row r="211" spans="1:13">
      <c r="A211" t="s">
        <v>66</v>
      </c>
      <c r="B211" t="s">
        <v>1876</v>
      </c>
      <c r="C211" t="s">
        <v>2442</v>
      </c>
      <c r="D211" s="21" t="s">
        <v>3811</v>
      </c>
      <c r="E211" s="21">
        <v>8</v>
      </c>
      <c r="F211" s="21" t="str">
        <f t="shared" si="3"/>
        <v>选CPU!$K$211#</v>
      </c>
      <c r="G211" s="21" t="str" cm="1">
        <f t="array" ref="G211">_xlfn.LET(_xlpm.x, K210,
         _xlpm.cellAddress, "【 选CPU!" &amp; ADDRESS(ROW(选CPU[[#This Row],[自检]]),COLUMN(选CPU[[#This Row],[自检]])) &amp; "】",
         _xlfn.IFS(ISBLANK(_xlpm.x),   "error:右侧选项不足:" &amp;  _xlpm.cellAddress,
               ISERROR(_xlpm.x),   "error:右侧选项执行失败:" &amp; _xlpm.cellAddress,
               TRUE,             "ok")
)</f>
        <v>ok</v>
      </c>
      <c r="K211" cm="1">
        <f t="array" ref="K211:L211">IFERROR(_xlfn._xlws.SORT(
    _xlfn.UNIQUE(
        TRANSPOSE(
            _xlfn.FILTERXML("&lt;select&gt;&lt;x&gt;"&amp;SUBSTITUTE(选CPU[[#This Row],[CPU选项表]],",","&lt;/x&gt;&lt;x&gt;") &amp;"&lt;/x&gt;&lt;/select&gt;","//x")
        )
    )
),"无合适【CPU】选项,请清除【规格】或【内存】后再试")</f>
        <v>2</v>
      </c>
      <c r="L211">
        <v>4</v>
      </c>
    </row>
    <row r="212" spans="1:13">
      <c r="A212" t="s">
        <v>66</v>
      </c>
      <c r="B212" t="s">
        <v>1876</v>
      </c>
      <c r="C212" t="s">
        <v>2442</v>
      </c>
      <c r="D212" s="21" t="s">
        <v>3399</v>
      </c>
      <c r="E212" s="21">
        <v>16</v>
      </c>
      <c r="F212" s="21" t="str">
        <f t="shared" si="3"/>
        <v>选CPU!$K$212#</v>
      </c>
      <c r="G212" s="21" t="str" cm="1">
        <f t="array" ref="G212">_xlfn.LET(_xlpm.x, K211,
         _xlpm.cellAddress, "【 选CPU!" &amp; ADDRESS(ROW(选CPU[[#This Row],[自检]]),COLUMN(选CPU[[#This Row],[自检]])) &amp; "】",
         _xlfn.IFS(ISBLANK(_xlpm.x),   "error:右侧选项不足:" &amp;  _xlpm.cellAddress,
               ISERROR(_xlpm.x),   "error:右侧选项执行失败:" &amp; _xlpm.cellAddress,
               TRUE,             "ok")
)</f>
        <v>ok</v>
      </c>
      <c r="K212" cm="1">
        <f t="array" ref="K212:L212">IFERROR(_xlfn._xlws.SORT(
    _xlfn.UNIQUE(
        TRANSPOSE(
            _xlfn.FILTERXML("&lt;select&gt;&lt;x&gt;"&amp;SUBSTITUTE(选CPU[[#This Row],[CPU选项表]],",","&lt;/x&gt;&lt;x&gt;") &amp;"&lt;/x&gt;&lt;/select&gt;","//x")
        )
    )
),"无合适【CPU】选项,请清除【规格】或【内存】后再试")</f>
        <v>4</v>
      </c>
      <c r="L212">
        <v>8</v>
      </c>
    </row>
    <row r="213" spans="1:13">
      <c r="A213" t="s">
        <v>66</v>
      </c>
      <c r="B213" t="s">
        <v>1876</v>
      </c>
      <c r="C213" t="s">
        <v>2442</v>
      </c>
      <c r="D213" s="21" t="s">
        <v>3801</v>
      </c>
      <c r="E213" s="21">
        <v>32</v>
      </c>
      <c r="F213" s="21" t="str">
        <f t="shared" si="3"/>
        <v>选CPU!$K$213#</v>
      </c>
      <c r="G213" s="21" t="str" cm="1">
        <f t="array" ref="G213">_xlfn.LET(_xlpm.x, K212,
         _xlpm.cellAddress, "【 选CPU!" &amp; ADDRESS(ROW(选CPU[[#This Row],[自检]]),COLUMN(选CPU[[#This Row],[自检]])) &amp; "】",
         _xlfn.IFS(ISBLANK(_xlpm.x),   "error:右侧选项不足:" &amp;  _xlpm.cellAddress,
               ISERROR(_xlpm.x),   "error:右侧选项执行失败:" &amp; _xlpm.cellAddress,
               TRUE,             "ok")
)</f>
        <v>ok</v>
      </c>
      <c r="K213" cm="1">
        <f t="array" ref="K213:L213">IFERROR(_xlfn._xlws.SORT(
    _xlfn.UNIQUE(
        TRANSPOSE(
            _xlfn.FILTERXML("&lt;select&gt;&lt;x&gt;"&amp;SUBSTITUTE(选CPU[[#This Row],[CPU选项表]],",","&lt;/x&gt;&lt;x&gt;") &amp;"&lt;/x&gt;&lt;/select&gt;","//x")
        )
    )
),"无合适【CPU】选项,请清除【规格】或【内存】后再试")</f>
        <v>8</v>
      </c>
      <c r="L213">
        <v>16</v>
      </c>
    </row>
    <row r="214" spans="1:13">
      <c r="A214" t="s">
        <v>66</v>
      </c>
      <c r="B214" t="s">
        <v>1876</v>
      </c>
      <c r="C214" t="s">
        <v>2442</v>
      </c>
      <c r="D214" s="21" t="s">
        <v>3444</v>
      </c>
      <c r="E214" s="21">
        <v>24</v>
      </c>
      <c r="F214" s="21" t="str">
        <f t="shared" si="3"/>
        <v>选CPU!$K$214#</v>
      </c>
      <c r="G214" s="21" t="str" cm="1">
        <f t="array" ref="G214">_xlfn.LET(_xlpm.x, K213,
         _xlpm.cellAddress, "【 选CPU!" &amp; ADDRESS(ROW(选CPU[[#This Row],[自检]]),COLUMN(选CPU[[#This Row],[自检]])) &amp; "】",
         _xlfn.IFS(ISBLANK(_xlpm.x),   "error:右侧选项不足:" &amp;  _xlpm.cellAddress,
               ISERROR(_xlpm.x),   "error:右侧选项执行失败:" &amp; _xlpm.cellAddress,
               TRUE,             "ok")
)</f>
        <v>ok</v>
      </c>
      <c r="K214" cm="1">
        <f t="array" ref="K214">IFERROR(_xlfn._xlws.SORT(
    _xlfn.UNIQUE(
        TRANSPOSE(
            _xlfn.FILTERXML("&lt;select&gt;&lt;x&gt;"&amp;SUBSTITUTE(选CPU[[#This Row],[CPU选项表]],",","&lt;/x&gt;&lt;x&gt;") &amp;"&lt;/x&gt;&lt;/select&gt;","//x")
        )
    )
),"无合适【CPU】选项,请清除【规格】或【内存】后再试")</f>
        <v>12</v>
      </c>
    </row>
    <row r="215" spans="1:13">
      <c r="A215" t="s">
        <v>66</v>
      </c>
      <c r="B215" t="s">
        <v>1876</v>
      </c>
      <c r="C215" t="s">
        <v>2442</v>
      </c>
      <c r="D215" s="21" t="s">
        <v>3828</v>
      </c>
      <c r="E215" s="21">
        <v>48</v>
      </c>
      <c r="F215" s="21" t="str">
        <f t="shared" si="3"/>
        <v>选CPU!$K$215#</v>
      </c>
      <c r="G215" s="21" t="str" cm="1">
        <f t="array" ref="G215">_xlfn.LET(_xlpm.x, K214,
         _xlpm.cellAddress, "【 选CPU!" &amp; ADDRESS(ROW(选CPU[[#This Row],[自检]]),COLUMN(选CPU[[#This Row],[自检]])) &amp; "】",
         _xlfn.IFS(ISBLANK(_xlpm.x),   "error:右侧选项不足:" &amp;  _xlpm.cellAddress,
               ISERROR(_xlpm.x),   "error:右侧选项执行失败:" &amp; _xlpm.cellAddress,
               TRUE,             "ok")
)</f>
        <v>ok</v>
      </c>
      <c r="K215" cm="1">
        <f t="array" ref="K215:L215">IFERROR(_xlfn._xlws.SORT(
    _xlfn.UNIQUE(
        TRANSPOSE(
            _xlfn.FILTERXML("&lt;select&gt;&lt;x&gt;"&amp;SUBSTITUTE(选CPU[[#This Row],[CPU选项表]],",","&lt;/x&gt;&lt;x&gt;") &amp;"&lt;/x&gt;&lt;/select&gt;","//x")
        )
    )
),"无合适【CPU】选项,请清除【规格】或【内存】后再试")</f>
        <v>12</v>
      </c>
      <c r="L215">
        <v>24</v>
      </c>
    </row>
    <row r="216" spans="1:13">
      <c r="A216" t="s">
        <v>66</v>
      </c>
      <c r="B216" t="s">
        <v>1876</v>
      </c>
      <c r="C216" t="s">
        <v>2442</v>
      </c>
      <c r="D216" s="21" t="s">
        <v>3802</v>
      </c>
      <c r="E216" s="21">
        <v>64</v>
      </c>
      <c r="F216" s="21" t="str">
        <f t="shared" si="3"/>
        <v>选CPU!$K$216#</v>
      </c>
      <c r="G216" s="21" t="str" cm="1">
        <f t="array" ref="G216">_xlfn.LET(_xlpm.x, K215,
         _xlpm.cellAddress, "【 选CPU!" &amp; ADDRESS(ROW(选CPU[[#This Row],[自检]]),COLUMN(选CPU[[#This Row],[自检]])) &amp; "】",
         _xlfn.IFS(ISBLANK(_xlpm.x),   "error:右侧选项不足:" &amp;  _xlpm.cellAddress,
               ISERROR(_xlpm.x),   "error:右侧选项执行失败:" &amp; _xlpm.cellAddress,
               TRUE,             "ok")
)</f>
        <v>ok</v>
      </c>
      <c r="K216" cm="1">
        <f t="array" ref="K216:L216">IFERROR(_xlfn._xlws.SORT(
    _xlfn.UNIQUE(
        TRANSPOSE(
            _xlfn.FILTERXML("&lt;select&gt;&lt;x&gt;"&amp;SUBSTITUTE(选CPU[[#This Row],[CPU选项表]],",","&lt;/x&gt;&lt;x&gt;") &amp;"&lt;/x&gt;&lt;/select&gt;","//x")
        )
    )
),"无合适【CPU】选项,请清除【规格】或【内存】后再试")</f>
        <v>16</v>
      </c>
      <c r="L216">
        <v>32</v>
      </c>
    </row>
    <row r="217" spans="1:13">
      <c r="A217" t="s">
        <v>66</v>
      </c>
      <c r="B217" t="s">
        <v>1876</v>
      </c>
      <c r="C217" t="s">
        <v>2442</v>
      </c>
      <c r="D217" s="21" t="s">
        <v>3431</v>
      </c>
      <c r="E217" s="21">
        <v>96</v>
      </c>
      <c r="F217" s="21" t="str">
        <f t="shared" si="3"/>
        <v>选CPU!$K$217#</v>
      </c>
      <c r="G217" s="21" t="str" cm="1">
        <f t="array" ref="G217">_xlfn.LET(_xlpm.x, K216,
         _xlpm.cellAddress, "【 选CPU!" &amp; ADDRESS(ROW(选CPU[[#This Row],[自检]]),COLUMN(选CPU[[#This Row],[自检]])) &amp; "】",
         _xlfn.IFS(ISBLANK(_xlpm.x),   "error:右侧选项不足:" &amp;  _xlpm.cellAddress,
               ISERROR(_xlpm.x),   "error:右侧选项执行失败:" &amp; _xlpm.cellAddress,
               TRUE,             "ok")
)</f>
        <v>ok</v>
      </c>
      <c r="K217" cm="1">
        <f t="array" ref="K217">IFERROR(_xlfn._xlws.SORT(
    _xlfn.UNIQUE(
        TRANSPOSE(
            _xlfn.FILTERXML("&lt;select&gt;&lt;x&gt;"&amp;SUBSTITUTE(选CPU[[#This Row],[CPU选项表]],",","&lt;/x&gt;&lt;x&gt;") &amp;"&lt;/x&gt;&lt;/select&gt;","//x")
        )
    )
),"无合适【CPU】选项,请清除【规格】或【内存】后再试")</f>
        <v>24</v>
      </c>
    </row>
    <row r="218" spans="1:13">
      <c r="A218" t="s">
        <v>66</v>
      </c>
      <c r="B218" t="s">
        <v>1876</v>
      </c>
      <c r="C218" t="s">
        <v>2442</v>
      </c>
      <c r="D218" s="21" t="s">
        <v>3410</v>
      </c>
      <c r="E218" s="21">
        <v>128</v>
      </c>
      <c r="F218" s="21" t="str">
        <f t="shared" si="3"/>
        <v>选CPU!$K$218#</v>
      </c>
      <c r="G218" s="21" t="str" cm="1">
        <f t="array" ref="G218">_xlfn.LET(_xlpm.x, K217,
         _xlpm.cellAddress, "【 选CPU!" &amp; ADDRESS(ROW(选CPU[[#This Row],[自检]]),COLUMN(选CPU[[#This Row],[自检]])) &amp; "】",
         _xlfn.IFS(ISBLANK(_xlpm.x),   "error:右侧选项不足:" &amp;  _xlpm.cellAddress,
               ISERROR(_xlpm.x),   "error:右侧选项执行失败:" &amp; _xlpm.cellAddress,
               TRUE,             "ok")
)</f>
        <v>ok</v>
      </c>
      <c r="K218" cm="1">
        <f t="array" ref="K218">IFERROR(_xlfn._xlws.SORT(
    _xlfn.UNIQUE(
        TRANSPOSE(
            _xlfn.FILTERXML("&lt;select&gt;&lt;x&gt;"&amp;SUBSTITUTE(选CPU[[#This Row],[CPU选项表]],",","&lt;/x&gt;&lt;x&gt;") &amp;"&lt;/x&gt;&lt;/select&gt;","//x")
        )
    )
),"无合适【CPU】选项,请清除【规格】或【内存】后再试")</f>
        <v>32</v>
      </c>
    </row>
    <row r="219" spans="1:13">
      <c r="A219" t="s">
        <v>66</v>
      </c>
      <c r="B219" t="s">
        <v>1876</v>
      </c>
      <c r="C219" t="s">
        <v>2442</v>
      </c>
      <c r="D219" s="21" t="s">
        <v>3414</v>
      </c>
      <c r="E219" s="21">
        <v>224</v>
      </c>
      <c r="F219" s="21" t="str">
        <f t="shared" si="3"/>
        <v>选CPU!$K$219#</v>
      </c>
      <c r="G219" s="21" t="str" cm="1">
        <f t="array" ref="G219">_xlfn.LET(_xlpm.x, K218,
         _xlpm.cellAddress, "【 选CPU!" &amp; ADDRESS(ROW(选CPU[[#This Row],[自检]]),COLUMN(选CPU[[#This Row],[自检]])) &amp; "】",
         _xlfn.IFS(ISBLANK(_xlpm.x),   "error:右侧选项不足:" &amp;  _xlpm.cellAddress,
               ISERROR(_xlpm.x),   "error:右侧选项执行失败:" &amp; _xlpm.cellAddress,
               TRUE,             "ok")
)</f>
        <v>ok</v>
      </c>
      <c r="K219" cm="1">
        <f t="array" ref="K219">IFERROR(_xlfn._xlws.SORT(
    _xlfn.UNIQUE(
        TRANSPOSE(
            _xlfn.FILTERXML("&lt;select&gt;&lt;x&gt;"&amp;SUBSTITUTE(选CPU[[#This Row],[CPU选项表]],",","&lt;/x&gt;&lt;x&gt;") &amp;"&lt;/x&gt;&lt;/select&gt;","//x")
        )
    )
),"无合适【CPU】选项,请清除【规格】或【内存】后再试")</f>
        <v>56</v>
      </c>
    </row>
    <row r="220" spans="1:13">
      <c r="A220" t="s">
        <v>66</v>
      </c>
      <c r="B220" t="s">
        <v>1876</v>
      </c>
      <c r="C220" t="s">
        <v>2462</v>
      </c>
      <c r="D220" s="21" t="s">
        <v>3442</v>
      </c>
      <c r="E220" s="21">
        <v>1</v>
      </c>
      <c r="F220" s="21" t="str">
        <f t="shared" si="3"/>
        <v>选CPU!$K$220#</v>
      </c>
      <c r="G220" s="21" t="str" cm="1">
        <f t="array" ref="G220">_xlfn.LET(_xlpm.x, K219,
         _xlpm.cellAddress, "【 选CPU!" &amp; ADDRESS(ROW(选CPU[[#This Row],[自检]]),COLUMN(选CPU[[#This Row],[自检]])) &amp; "】",
         _xlfn.IFS(ISBLANK(_xlpm.x),   "error:右侧选项不足:" &amp;  _xlpm.cellAddress,
               ISERROR(_xlpm.x),   "error:右侧选项执行失败:" &amp; _xlpm.cellAddress,
               TRUE,             "ok")
)</f>
        <v>ok</v>
      </c>
      <c r="K220" cm="1">
        <f t="array" ref="K220">IFERROR(_xlfn._xlws.SORT(
    _xlfn.UNIQUE(
        TRANSPOSE(
            _xlfn.FILTERXML("&lt;select&gt;&lt;x&gt;"&amp;SUBSTITUTE(选CPU[[#This Row],[CPU选项表]],",","&lt;/x&gt;&lt;x&gt;") &amp;"&lt;/x&gt;&lt;/select&gt;","//x")
        )
    )
),"无合适【CPU】选项,请清除【规格】或【内存】后再试")</f>
        <v>1</v>
      </c>
    </row>
    <row r="221" spans="1:13">
      <c r="A221" t="s">
        <v>66</v>
      </c>
      <c r="B221" t="s">
        <v>1876</v>
      </c>
      <c r="C221" t="s">
        <v>2462</v>
      </c>
      <c r="D221" s="21" t="s">
        <v>3691</v>
      </c>
      <c r="E221" s="21">
        <v>2</v>
      </c>
      <c r="F221" s="21" t="str">
        <f t="shared" si="3"/>
        <v>选CPU!$K$221#</v>
      </c>
      <c r="G221" s="21" t="str" cm="1">
        <f t="array" ref="G221">_xlfn.LET(_xlpm.x, K220,
         _xlpm.cellAddress, "【 选CPU!" &amp; ADDRESS(ROW(选CPU[[#This Row],[自检]]),COLUMN(选CPU[[#This Row],[自检]])) &amp; "】",
         _xlfn.IFS(ISBLANK(_xlpm.x),   "error:右侧选项不足:" &amp;  _xlpm.cellAddress,
               ISERROR(_xlpm.x),   "error:右侧选项执行失败:" &amp; _xlpm.cellAddress,
               TRUE,             "ok")
)</f>
        <v>ok</v>
      </c>
      <c r="K221" cm="1">
        <f t="array" ref="K221:L221">IFERROR(_xlfn._xlws.SORT(
    _xlfn.UNIQUE(
        TRANSPOSE(
            _xlfn.FILTERXML("&lt;select&gt;&lt;x&gt;"&amp;SUBSTITUTE(选CPU[[#This Row],[CPU选项表]],",","&lt;/x&gt;&lt;x&gt;") &amp;"&lt;/x&gt;&lt;/select&gt;","//x")
        )
    )
),"无合适【CPU】选项,请清除【规格】或【内存】后再试")</f>
        <v>1</v>
      </c>
      <c r="L221">
        <v>2</v>
      </c>
    </row>
    <row r="222" spans="1:13">
      <c r="A222" t="s">
        <v>66</v>
      </c>
      <c r="B222" t="s">
        <v>1876</v>
      </c>
      <c r="C222" t="s">
        <v>2462</v>
      </c>
      <c r="D222" s="21" t="s">
        <v>3726</v>
      </c>
      <c r="E222" s="21">
        <v>4</v>
      </c>
      <c r="F222" s="21" t="str">
        <f t="shared" si="3"/>
        <v>选CPU!$K$222#</v>
      </c>
      <c r="G222" s="21" t="str" cm="1">
        <f t="array" ref="G222">_xlfn.LET(_xlpm.x, K221,
         _xlpm.cellAddress, "【 选CPU!" &amp; ADDRESS(ROW(选CPU[[#This Row],[自检]]),COLUMN(选CPU[[#This Row],[自检]])) &amp; "】",
         _xlfn.IFS(ISBLANK(_xlpm.x),   "error:右侧选项不足:" &amp;  _xlpm.cellAddress,
               ISERROR(_xlpm.x),   "error:右侧选项执行失败:" &amp; _xlpm.cellAddress,
               TRUE,             "ok")
)</f>
        <v>ok</v>
      </c>
      <c r="K222" cm="1">
        <f t="array" ref="K222:M222">IFERROR(_xlfn._xlws.SORT(
    _xlfn.UNIQUE(
        TRANSPOSE(
            _xlfn.FILTERXML("&lt;select&gt;&lt;x&gt;"&amp;SUBSTITUTE(选CPU[[#This Row],[CPU选项表]],",","&lt;/x&gt;&lt;x&gt;") &amp;"&lt;/x&gt;&lt;/select&gt;","//x")
        )
    )
),"无合适【CPU】选项,请清除【规格】或【内存】后再试")</f>
        <v>1</v>
      </c>
      <c r="L222">
        <v>2</v>
      </c>
      <c r="M222">
        <v>4</v>
      </c>
    </row>
    <row r="223" spans="1:13">
      <c r="A223" t="s">
        <v>66</v>
      </c>
      <c r="B223" t="s">
        <v>1876</v>
      </c>
      <c r="C223" t="s">
        <v>2462</v>
      </c>
      <c r="D223" s="21" t="s">
        <v>3814</v>
      </c>
      <c r="E223" s="21">
        <v>8</v>
      </c>
      <c r="F223" s="21" t="str">
        <f t="shared" si="3"/>
        <v>选CPU!$K$223#</v>
      </c>
      <c r="G223" s="21" t="str" cm="1">
        <f t="array" ref="G223">_xlfn.LET(_xlpm.x, K222,
         _xlpm.cellAddress, "【 选CPU!" &amp; ADDRESS(ROW(选CPU[[#This Row],[自检]]),COLUMN(选CPU[[#This Row],[自检]])) &amp; "】",
         _xlfn.IFS(ISBLANK(_xlpm.x),   "error:右侧选项不足:" &amp;  _xlpm.cellAddress,
               ISERROR(_xlpm.x),   "error:右侧选项执行失败:" &amp; _xlpm.cellAddress,
               TRUE,             "ok")
)</f>
        <v>ok</v>
      </c>
      <c r="K223" cm="1">
        <f t="array" ref="K223:M223">IFERROR(_xlfn._xlws.SORT(
    _xlfn.UNIQUE(
        TRANSPOSE(
            _xlfn.FILTERXML("&lt;select&gt;&lt;x&gt;"&amp;SUBSTITUTE(选CPU[[#This Row],[CPU选项表]],",","&lt;/x&gt;&lt;x&gt;") &amp;"&lt;/x&gt;&lt;/select&gt;","//x")
        )
    )
),"无合适【CPU】选项,请清除【规格】或【内存】后再试")</f>
        <v>2</v>
      </c>
      <c r="L223">
        <v>4</v>
      </c>
      <c r="M223">
        <v>8</v>
      </c>
    </row>
    <row r="224" spans="1:13">
      <c r="A224" t="s">
        <v>66</v>
      </c>
      <c r="B224" t="s">
        <v>1876</v>
      </c>
      <c r="C224" t="s">
        <v>2462</v>
      </c>
      <c r="D224" s="21" t="s">
        <v>3399</v>
      </c>
      <c r="E224" s="21">
        <v>16</v>
      </c>
      <c r="F224" s="21" t="str">
        <f t="shared" si="3"/>
        <v>选CPU!$K$224#</v>
      </c>
      <c r="G224" s="21" t="str" cm="1">
        <f t="array" ref="G224">_xlfn.LET(_xlpm.x, K223,
         _xlpm.cellAddress, "【 选CPU!" &amp; ADDRESS(ROW(选CPU[[#This Row],[自检]]),COLUMN(选CPU[[#This Row],[自检]])) &amp; "】",
         _xlfn.IFS(ISBLANK(_xlpm.x),   "error:右侧选项不足:" &amp;  _xlpm.cellAddress,
               ISERROR(_xlpm.x),   "error:右侧选项执行失败:" &amp; _xlpm.cellAddress,
               TRUE,             "ok")
)</f>
        <v>ok</v>
      </c>
      <c r="K224" cm="1">
        <f t="array" ref="K224:L224">IFERROR(_xlfn._xlws.SORT(
    _xlfn.UNIQUE(
        TRANSPOSE(
            _xlfn.FILTERXML("&lt;select&gt;&lt;x&gt;"&amp;SUBSTITUTE(选CPU[[#This Row],[CPU选项表]],",","&lt;/x&gt;&lt;x&gt;") &amp;"&lt;/x&gt;&lt;/select&gt;","//x")
        )
    )
),"无合适【CPU】选项,请清除【规格】或【内存】后再试")</f>
        <v>4</v>
      </c>
      <c r="L224">
        <v>8</v>
      </c>
    </row>
    <row r="225" spans="1:12">
      <c r="A225" t="s">
        <v>66</v>
      </c>
      <c r="B225" t="s">
        <v>1876</v>
      </c>
      <c r="C225" t="s">
        <v>2462</v>
      </c>
      <c r="D225" s="21" t="s">
        <v>3801</v>
      </c>
      <c r="E225" s="21">
        <v>32</v>
      </c>
      <c r="F225" s="21" t="str">
        <f t="shared" si="3"/>
        <v>选CPU!$K$225#</v>
      </c>
      <c r="G225" s="21" t="str" cm="1">
        <f t="array" ref="G225">_xlfn.LET(_xlpm.x, K224,
         _xlpm.cellAddress, "【 选CPU!" &amp; ADDRESS(ROW(选CPU[[#This Row],[自检]]),COLUMN(选CPU[[#This Row],[自检]])) &amp; "】",
         _xlfn.IFS(ISBLANK(_xlpm.x),   "error:右侧选项不足:" &amp;  _xlpm.cellAddress,
               ISERROR(_xlpm.x),   "error:右侧选项执行失败:" &amp; _xlpm.cellAddress,
               TRUE,             "ok")
)</f>
        <v>ok</v>
      </c>
      <c r="K225" cm="1">
        <f t="array" ref="K225:L225">IFERROR(_xlfn._xlws.SORT(
    _xlfn.UNIQUE(
        TRANSPOSE(
            _xlfn.FILTERXML("&lt;select&gt;&lt;x&gt;"&amp;SUBSTITUTE(选CPU[[#This Row],[CPU选项表]],",","&lt;/x&gt;&lt;x&gt;") &amp;"&lt;/x&gt;&lt;/select&gt;","//x")
        )
    )
),"无合适【CPU】选项,请清除【规格】或【内存】后再试")</f>
        <v>8</v>
      </c>
      <c r="L225">
        <v>16</v>
      </c>
    </row>
    <row r="226" spans="1:12">
      <c r="A226" t="s">
        <v>66</v>
      </c>
      <c r="B226" t="s">
        <v>1876</v>
      </c>
      <c r="C226" t="s">
        <v>2462</v>
      </c>
      <c r="D226" s="21" t="s">
        <v>3444</v>
      </c>
      <c r="E226" s="21">
        <v>24</v>
      </c>
      <c r="F226" s="21" t="str">
        <f t="shared" si="3"/>
        <v>选CPU!$K$226#</v>
      </c>
      <c r="G226" s="21" t="str" cm="1">
        <f t="array" ref="G226">_xlfn.LET(_xlpm.x, K225,
         _xlpm.cellAddress, "【 选CPU!" &amp; ADDRESS(ROW(选CPU[[#This Row],[自检]]),COLUMN(选CPU[[#This Row],[自检]])) &amp; "】",
         _xlfn.IFS(ISBLANK(_xlpm.x),   "error:右侧选项不足:" &amp;  _xlpm.cellAddress,
               ISERROR(_xlpm.x),   "error:右侧选项执行失败:" &amp; _xlpm.cellAddress,
               TRUE,             "ok")
)</f>
        <v>ok</v>
      </c>
      <c r="K226" cm="1">
        <f t="array" ref="K226">IFERROR(_xlfn._xlws.SORT(
    _xlfn.UNIQUE(
        TRANSPOSE(
            _xlfn.FILTERXML("&lt;select&gt;&lt;x&gt;"&amp;SUBSTITUTE(选CPU[[#This Row],[CPU选项表]],",","&lt;/x&gt;&lt;x&gt;") &amp;"&lt;/x&gt;&lt;/select&gt;","//x")
        )
    )
),"无合适【CPU】选项,请清除【规格】或【内存】后再试")</f>
        <v>12</v>
      </c>
    </row>
    <row r="227" spans="1:12">
      <c r="A227" t="s">
        <v>66</v>
      </c>
      <c r="B227" t="s">
        <v>1876</v>
      </c>
      <c r="C227" t="s">
        <v>2462</v>
      </c>
      <c r="D227" s="21" t="s">
        <v>3828</v>
      </c>
      <c r="E227" s="21">
        <v>48</v>
      </c>
      <c r="F227" s="21" t="str">
        <f t="shared" si="3"/>
        <v>选CPU!$K$227#</v>
      </c>
      <c r="G227" s="21" t="str" cm="1">
        <f t="array" ref="G227">_xlfn.LET(_xlpm.x, K226,
         _xlpm.cellAddress, "【 选CPU!" &amp; ADDRESS(ROW(选CPU[[#This Row],[自检]]),COLUMN(选CPU[[#This Row],[自检]])) &amp; "】",
         _xlfn.IFS(ISBLANK(_xlpm.x),   "error:右侧选项不足:" &amp;  _xlpm.cellAddress,
               ISERROR(_xlpm.x),   "error:右侧选项执行失败:" &amp; _xlpm.cellAddress,
               TRUE,             "ok")
)</f>
        <v>ok</v>
      </c>
      <c r="K227" cm="1">
        <f t="array" ref="K227:L227">IFERROR(_xlfn._xlws.SORT(
    _xlfn.UNIQUE(
        TRANSPOSE(
            _xlfn.FILTERXML("&lt;select&gt;&lt;x&gt;"&amp;SUBSTITUTE(选CPU[[#This Row],[CPU选项表]],",","&lt;/x&gt;&lt;x&gt;") &amp;"&lt;/x&gt;&lt;/select&gt;","//x")
        )
    )
),"无合适【CPU】选项,请清除【规格】或【内存】后再试")</f>
        <v>12</v>
      </c>
      <c r="L227">
        <v>24</v>
      </c>
    </row>
    <row r="228" spans="1:12">
      <c r="A228" t="s">
        <v>66</v>
      </c>
      <c r="B228" t="s">
        <v>1876</v>
      </c>
      <c r="C228" t="s">
        <v>2462</v>
      </c>
      <c r="D228" s="21" t="s">
        <v>3410</v>
      </c>
      <c r="E228" s="21">
        <v>64</v>
      </c>
      <c r="F228" s="21" t="str">
        <f t="shared" si="3"/>
        <v>选CPU!$K$228#</v>
      </c>
      <c r="G228" s="21" t="str" cm="1">
        <f t="array" ref="G228">_xlfn.LET(_xlpm.x, K227,
         _xlpm.cellAddress, "【 选CPU!" &amp; ADDRESS(ROW(选CPU[[#This Row],[自检]]),COLUMN(选CPU[[#This Row],[自检]])) &amp; "】",
         _xlfn.IFS(ISBLANK(_xlpm.x),   "error:右侧选项不足:" &amp;  _xlpm.cellAddress,
               ISERROR(_xlpm.x),   "error:右侧选项执行失败:" &amp; _xlpm.cellAddress,
               TRUE,             "ok")
)</f>
        <v>ok</v>
      </c>
      <c r="K228" cm="1">
        <f t="array" ref="K228">IFERROR(_xlfn._xlws.SORT(
    _xlfn.UNIQUE(
        TRANSPOSE(
            _xlfn.FILTERXML("&lt;select&gt;&lt;x&gt;"&amp;SUBSTITUTE(选CPU[[#This Row],[CPU选项表]],",","&lt;/x&gt;&lt;x&gt;") &amp;"&lt;/x&gt;&lt;/select&gt;","//x")
        )
    )
),"无合适【CPU】选项,请清除【规格】或【内存】后再试")</f>
        <v>32</v>
      </c>
    </row>
    <row r="229" spans="1:12">
      <c r="A229" t="s">
        <v>66</v>
      </c>
      <c r="B229" t="s">
        <v>1876</v>
      </c>
      <c r="C229" t="s">
        <v>2462</v>
      </c>
      <c r="D229" s="21" t="s">
        <v>3437</v>
      </c>
      <c r="E229" s="21">
        <v>96</v>
      </c>
      <c r="F229" s="21" t="str">
        <f t="shared" si="3"/>
        <v>选CPU!$K$229#</v>
      </c>
      <c r="G229" s="21" t="str" cm="1">
        <f t="array" ref="G229">_xlfn.LET(_xlpm.x, K228,
         _xlpm.cellAddress, "【 选CPU!" &amp; ADDRESS(ROW(选CPU[[#This Row],[自检]]),COLUMN(选CPU[[#This Row],[自检]])) &amp; "】",
         _xlfn.IFS(ISBLANK(_xlpm.x),   "error:右侧选项不足:" &amp;  _xlpm.cellAddress,
               ISERROR(_xlpm.x),   "error:右侧选项执行失败:" &amp; _xlpm.cellAddress,
               TRUE,             "ok")
)</f>
        <v>ok</v>
      </c>
      <c r="K229" cm="1">
        <f t="array" ref="K229">IFERROR(_xlfn._xlws.SORT(
    _xlfn.UNIQUE(
        TRANSPOSE(
            _xlfn.FILTERXML("&lt;select&gt;&lt;x&gt;"&amp;SUBSTITUTE(选CPU[[#This Row],[CPU选项表]],",","&lt;/x&gt;&lt;x&gt;") &amp;"&lt;/x&gt;&lt;/select&gt;","//x")
        )
    )
),"无合适【CPU】选项,请清除【规格】或【内存】后再试")</f>
        <v>48</v>
      </c>
    </row>
    <row r="230" spans="1:12">
      <c r="A230" t="s">
        <v>66</v>
      </c>
      <c r="B230" t="s">
        <v>1876</v>
      </c>
      <c r="C230" t="s">
        <v>2481</v>
      </c>
      <c r="D230" s="21" t="s">
        <v>3376</v>
      </c>
      <c r="E230" s="21">
        <v>384</v>
      </c>
      <c r="F230" s="21" t="str">
        <f t="shared" si="3"/>
        <v>选CPU!$K$230#</v>
      </c>
      <c r="G230" s="21" t="str" cm="1">
        <f t="array" ref="G230">_xlfn.LET(_xlpm.x, K229,
         _xlpm.cellAddress, "【 选CPU!" &amp; ADDRESS(ROW(选CPU[[#This Row],[自检]]),COLUMN(选CPU[[#This Row],[自检]])) &amp; "】",
         _xlfn.IFS(ISBLANK(_xlpm.x),   "error:右侧选项不足:" &amp;  _xlpm.cellAddress,
               ISERROR(_xlpm.x),   "error:右侧选项执行失败:" &amp; _xlpm.cellAddress,
               TRUE,             "ok")
)</f>
        <v>ok</v>
      </c>
      <c r="K230" cm="1">
        <f t="array" ref="K230">IFERROR(_xlfn._xlws.SORT(
    _xlfn.UNIQUE(
        TRANSPOSE(
            _xlfn.FILTERXML("&lt;select&gt;&lt;x&gt;"&amp;SUBSTITUTE(选CPU[[#This Row],[CPU选项表]],",","&lt;/x&gt;&lt;x&gt;") &amp;"&lt;/x&gt;&lt;/select&gt;","//x")
        )
    )
),"无合适【CPU】选项,请清除【规格】或【内存】后再试")</f>
        <v>80</v>
      </c>
    </row>
    <row r="231" spans="1:12">
      <c r="A231" t="s">
        <v>66</v>
      </c>
      <c r="B231" t="s">
        <v>1876</v>
      </c>
      <c r="C231" t="s">
        <v>2483</v>
      </c>
      <c r="D231" s="21" t="s">
        <v>3430</v>
      </c>
      <c r="E231" s="21">
        <v>32</v>
      </c>
      <c r="F231" s="21" t="str">
        <f t="shared" si="3"/>
        <v>选CPU!$K$231#</v>
      </c>
      <c r="G231" s="21" t="str" cm="1">
        <f t="array" ref="G231">_xlfn.LET(_xlpm.x, K230,
         _xlpm.cellAddress, "【 选CPU!" &amp; ADDRESS(ROW(选CPU[[#This Row],[自检]]),COLUMN(选CPU[[#This Row],[自检]])) &amp; "】",
         _xlfn.IFS(ISBLANK(_xlpm.x),   "error:右侧选项不足:" &amp;  _xlpm.cellAddress,
               ISERROR(_xlpm.x),   "error:右侧选项执行失败:" &amp; _xlpm.cellAddress,
               TRUE,             "ok")
)</f>
        <v>ok</v>
      </c>
      <c r="K231" cm="1">
        <f t="array" ref="K231">IFERROR(_xlfn._xlws.SORT(
    _xlfn.UNIQUE(
        TRANSPOSE(
            _xlfn.FILTERXML("&lt;select&gt;&lt;x&gt;"&amp;SUBSTITUTE(选CPU[[#This Row],[CPU选项表]],",","&lt;/x&gt;&lt;x&gt;") &amp;"&lt;/x&gt;&lt;/select&gt;","//x")
        )
    )
),"无合适【CPU】选项,请清除【规格】或【内存】后再试")</f>
        <v>8</v>
      </c>
    </row>
    <row r="232" spans="1:12">
      <c r="A232" t="s">
        <v>66</v>
      </c>
      <c r="B232" t="s">
        <v>1876</v>
      </c>
      <c r="C232" t="s">
        <v>2483</v>
      </c>
      <c r="D232" s="21" t="s">
        <v>3427</v>
      </c>
      <c r="E232" s="21">
        <v>64</v>
      </c>
      <c r="F232" s="21" t="str">
        <f t="shared" si="3"/>
        <v>选CPU!$K$232#</v>
      </c>
      <c r="G232" s="21" t="str" cm="1">
        <f t="array" ref="G232">_xlfn.LET(_xlpm.x, K231,
         _xlpm.cellAddress, "【 选CPU!" &amp; ADDRESS(ROW(选CPU[[#This Row],[自检]]),COLUMN(选CPU[[#This Row],[自检]])) &amp; "】",
         _xlfn.IFS(ISBLANK(_xlpm.x),   "error:右侧选项不足:" &amp;  _xlpm.cellAddress,
               ISERROR(_xlpm.x),   "error:右侧选项执行失败:" &amp; _xlpm.cellAddress,
               TRUE,             "ok")
)</f>
        <v>ok</v>
      </c>
      <c r="K232" cm="1">
        <f t="array" ref="K232">IFERROR(_xlfn._xlws.SORT(
    _xlfn.UNIQUE(
        TRANSPOSE(
            _xlfn.FILTERXML("&lt;select&gt;&lt;x&gt;"&amp;SUBSTITUTE(选CPU[[#This Row],[CPU选项表]],",","&lt;/x&gt;&lt;x&gt;") &amp;"&lt;/x&gt;&lt;/select&gt;","//x")
        )
    )
),"无合适【CPU】选项,请清除【规格】或【内存】后再试")</f>
        <v>16</v>
      </c>
    </row>
    <row r="233" spans="1:12">
      <c r="A233" t="s">
        <v>66</v>
      </c>
      <c r="B233" t="s">
        <v>1876</v>
      </c>
      <c r="C233" t="s">
        <v>2483</v>
      </c>
      <c r="D233" s="21" t="s">
        <v>3410</v>
      </c>
      <c r="E233" s="21">
        <v>128</v>
      </c>
      <c r="F233" s="21" t="str">
        <f t="shared" si="3"/>
        <v>选CPU!$K$233#</v>
      </c>
      <c r="G233" s="21" t="str" cm="1">
        <f t="array" ref="G233">_xlfn.LET(_xlpm.x, K232,
         _xlpm.cellAddress, "【 选CPU!" &amp; ADDRESS(ROW(选CPU[[#This Row],[自检]]),COLUMN(选CPU[[#This Row],[自检]])) &amp; "】",
         _xlfn.IFS(ISBLANK(_xlpm.x),   "error:右侧选项不足:" &amp;  _xlpm.cellAddress,
               ISERROR(_xlpm.x),   "error:右侧选项执行失败:" &amp; _xlpm.cellAddress,
               TRUE,             "ok")
)</f>
        <v>ok</v>
      </c>
      <c r="K233" cm="1">
        <f t="array" ref="K233">IFERROR(_xlfn._xlws.SORT(
    _xlfn.UNIQUE(
        TRANSPOSE(
            _xlfn.FILTERXML("&lt;select&gt;&lt;x&gt;"&amp;SUBSTITUTE(选CPU[[#This Row],[CPU选项表]],",","&lt;/x&gt;&lt;x&gt;") &amp;"&lt;/x&gt;&lt;/select&gt;","//x")
        )
    )
),"无合适【CPU】选项,请清除【规格】或【内存】后再试")</f>
        <v>32</v>
      </c>
    </row>
    <row r="234" spans="1:12">
      <c r="A234" t="s">
        <v>66</v>
      </c>
      <c r="B234" t="s">
        <v>1876</v>
      </c>
      <c r="C234" t="s">
        <v>2483</v>
      </c>
      <c r="D234" s="21" t="s">
        <v>3411</v>
      </c>
      <c r="E234" s="21">
        <v>256</v>
      </c>
      <c r="F234" s="21" t="str">
        <f t="shared" si="3"/>
        <v>选CPU!$K$234#</v>
      </c>
      <c r="G234" s="21" t="str" cm="1">
        <f t="array" ref="G234">_xlfn.LET(_xlpm.x, K233,
         _xlpm.cellAddress, "【 选CPU!" &amp; ADDRESS(ROW(选CPU[[#This Row],[自检]]),COLUMN(选CPU[[#This Row],[自检]])) &amp; "】",
         _xlfn.IFS(ISBLANK(_xlpm.x),   "error:右侧选项不足:" &amp;  _xlpm.cellAddress,
               ISERROR(_xlpm.x),   "error:右侧选项执行失败:" &amp; _xlpm.cellAddress,
               TRUE,             "ok")
)</f>
        <v>ok</v>
      </c>
      <c r="K234" cm="1">
        <f t="array" ref="K234">IFERROR(_xlfn._xlws.SORT(
    _xlfn.UNIQUE(
        TRANSPOSE(
            _xlfn.FILTERXML("&lt;select&gt;&lt;x&gt;"&amp;SUBSTITUTE(选CPU[[#This Row],[CPU选项表]],",","&lt;/x&gt;&lt;x&gt;") &amp;"&lt;/x&gt;&lt;/select&gt;","//x")
        )
    )
),"无合适【CPU】选项,请清除【规格】或【内存】后再试")</f>
        <v>64</v>
      </c>
    </row>
    <row r="235" spans="1:12">
      <c r="A235" t="s">
        <v>66</v>
      </c>
      <c r="B235" t="s">
        <v>1876</v>
      </c>
      <c r="C235" t="s">
        <v>2483</v>
      </c>
      <c r="D235" s="21" t="s">
        <v>3428</v>
      </c>
      <c r="E235" s="21">
        <v>320</v>
      </c>
      <c r="F235" s="21" t="str">
        <f t="shared" si="3"/>
        <v>选CPU!$K$235#</v>
      </c>
      <c r="G235" s="21" t="str" cm="1">
        <f t="array" ref="G235">_xlfn.LET(_xlpm.x, K234,
         _xlpm.cellAddress, "【 选CPU!" &amp; ADDRESS(ROW(选CPU[[#This Row],[自检]]),COLUMN(选CPU[[#This Row],[自检]])) &amp; "】",
         _xlfn.IFS(ISBLANK(_xlpm.x),   "error:右侧选项不足:" &amp;  _xlpm.cellAddress,
               ISERROR(_xlpm.x),   "error:右侧选项执行失败:" &amp; _xlpm.cellAddress,
               TRUE,             "ok")
)</f>
        <v>ok</v>
      </c>
      <c r="K235" cm="1">
        <f t="array" ref="K235">IFERROR(_xlfn._xlws.SORT(
    _xlfn.UNIQUE(
        TRANSPOSE(
            _xlfn.FILTERXML("&lt;select&gt;&lt;x&gt;"&amp;SUBSTITUTE(选CPU[[#This Row],[CPU选项表]],",","&lt;/x&gt;&lt;x&gt;") &amp;"&lt;/x&gt;&lt;/select&gt;","//x")
        )
    )
),"无合适【CPU】选项,请清除【规格】或【内存】后再试")</f>
        <v>84</v>
      </c>
    </row>
    <row r="236" spans="1:12">
      <c r="A236" t="s">
        <v>66</v>
      </c>
      <c r="B236" t="s">
        <v>1876</v>
      </c>
      <c r="C236" t="s">
        <v>2489</v>
      </c>
      <c r="D236" s="21" t="s">
        <v>3430</v>
      </c>
      <c r="E236" s="21">
        <v>32</v>
      </c>
      <c r="F236" s="21" t="str">
        <f t="shared" si="3"/>
        <v>选CPU!$K$236#</v>
      </c>
      <c r="G236" s="21" t="str" cm="1">
        <f t="array" ref="G236">_xlfn.LET(_xlpm.x, K235,
         _xlpm.cellAddress, "【 选CPU!" &amp; ADDRESS(ROW(选CPU[[#This Row],[自检]]),COLUMN(选CPU[[#This Row],[自检]])) &amp; "】",
         _xlfn.IFS(ISBLANK(_xlpm.x),   "error:右侧选项不足:" &amp;  _xlpm.cellAddress,
               ISERROR(_xlpm.x),   "error:右侧选项执行失败:" &amp; _xlpm.cellAddress,
               TRUE,             "ok")
)</f>
        <v>ok</v>
      </c>
      <c r="K236" cm="1">
        <f t="array" ref="K236">IFERROR(_xlfn._xlws.SORT(
    _xlfn.UNIQUE(
        TRANSPOSE(
            _xlfn.FILTERXML("&lt;select&gt;&lt;x&gt;"&amp;SUBSTITUTE(选CPU[[#This Row],[CPU选项表]],",","&lt;/x&gt;&lt;x&gt;") &amp;"&lt;/x&gt;&lt;/select&gt;","//x")
        )
    )
),"无合适【CPU】选项,请清除【规格】或【内存】后再试")</f>
        <v>8</v>
      </c>
    </row>
    <row r="237" spans="1:12">
      <c r="A237" t="s">
        <v>66</v>
      </c>
      <c r="B237" t="s">
        <v>1876</v>
      </c>
      <c r="C237" t="s">
        <v>2489</v>
      </c>
      <c r="D237" s="21" t="s">
        <v>3427</v>
      </c>
      <c r="E237" s="21">
        <v>64</v>
      </c>
      <c r="F237" s="21" t="str">
        <f t="shared" si="3"/>
        <v>选CPU!$K$237#</v>
      </c>
      <c r="G237" s="21" t="str" cm="1">
        <f t="array" ref="G237">_xlfn.LET(_xlpm.x, K236,
         _xlpm.cellAddress, "【 选CPU!" &amp; ADDRESS(ROW(选CPU[[#This Row],[自检]]),COLUMN(选CPU[[#This Row],[自检]])) &amp; "】",
         _xlfn.IFS(ISBLANK(_xlpm.x),   "error:右侧选项不足:" &amp;  _xlpm.cellAddress,
               ISERROR(_xlpm.x),   "error:右侧选项执行失败:" &amp; _xlpm.cellAddress,
               TRUE,             "ok")
)</f>
        <v>ok</v>
      </c>
      <c r="K237" cm="1">
        <f t="array" ref="K237">IFERROR(_xlfn._xlws.SORT(
    _xlfn.UNIQUE(
        TRANSPOSE(
            _xlfn.FILTERXML("&lt;select&gt;&lt;x&gt;"&amp;SUBSTITUTE(选CPU[[#This Row],[CPU选项表]],",","&lt;/x&gt;&lt;x&gt;") &amp;"&lt;/x&gt;&lt;/select&gt;","//x")
        )
    )
),"无合适【CPU】选项,请清除【规格】或【内存】后再试")</f>
        <v>16</v>
      </c>
    </row>
    <row r="238" spans="1:12">
      <c r="A238" t="s">
        <v>66</v>
      </c>
      <c r="B238" t="s">
        <v>1876</v>
      </c>
      <c r="C238" t="s">
        <v>2489</v>
      </c>
      <c r="D238" s="21" t="s">
        <v>3431</v>
      </c>
      <c r="E238" s="21">
        <v>96</v>
      </c>
      <c r="F238" s="21" t="str">
        <f t="shared" si="3"/>
        <v>选CPU!$K$238#</v>
      </c>
      <c r="G238" s="21" t="str" cm="1">
        <f t="array" ref="G238">_xlfn.LET(_xlpm.x, K237,
         _xlpm.cellAddress, "【 选CPU!" &amp; ADDRESS(ROW(选CPU[[#This Row],[自检]]),COLUMN(选CPU[[#This Row],[自检]])) &amp; "】",
         _xlfn.IFS(ISBLANK(_xlpm.x),   "error:右侧选项不足:" &amp;  _xlpm.cellAddress,
               ISERROR(_xlpm.x),   "error:右侧选项执行失败:" &amp; _xlpm.cellAddress,
               TRUE,             "ok")
)</f>
        <v>ok</v>
      </c>
      <c r="K238" cm="1">
        <f t="array" ref="K238">IFERROR(_xlfn._xlws.SORT(
    _xlfn.UNIQUE(
        TRANSPOSE(
            _xlfn.FILTERXML("&lt;select&gt;&lt;x&gt;"&amp;SUBSTITUTE(选CPU[[#This Row],[CPU选项表]],",","&lt;/x&gt;&lt;x&gt;") &amp;"&lt;/x&gt;&lt;/select&gt;","//x")
        )
    )
),"无合适【CPU】选项,请清除【规格】或【内存】后再试")</f>
        <v>24</v>
      </c>
    </row>
    <row r="239" spans="1:12">
      <c r="A239" t="s">
        <v>66</v>
      </c>
      <c r="B239" t="s">
        <v>1876</v>
      </c>
      <c r="C239" t="s">
        <v>2489</v>
      </c>
      <c r="D239" s="21" t="s">
        <v>3410</v>
      </c>
      <c r="E239" s="21">
        <v>128</v>
      </c>
      <c r="F239" s="21" t="str">
        <f t="shared" si="3"/>
        <v>选CPU!$K$239#</v>
      </c>
      <c r="G239" s="21" t="str" cm="1">
        <f t="array" ref="G239">_xlfn.LET(_xlpm.x, K238,
         _xlpm.cellAddress, "【 选CPU!" &amp; ADDRESS(ROW(选CPU[[#This Row],[自检]]),COLUMN(选CPU[[#This Row],[自检]])) &amp; "】",
         _xlfn.IFS(ISBLANK(_xlpm.x),   "error:右侧选项不足:" &amp;  _xlpm.cellAddress,
               ISERROR(_xlpm.x),   "error:右侧选项执行失败:" &amp; _xlpm.cellAddress,
               TRUE,             "ok")
)</f>
        <v>ok</v>
      </c>
      <c r="K239" cm="1">
        <f t="array" ref="K239">IFERROR(_xlfn._xlws.SORT(
    _xlfn.UNIQUE(
        TRANSPOSE(
            _xlfn.FILTERXML("&lt;select&gt;&lt;x&gt;"&amp;SUBSTITUTE(选CPU[[#This Row],[CPU选项表]],",","&lt;/x&gt;&lt;x&gt;") &amp;"&lt;/x&gt;&lt;/select&gt;","//x")
        )
    )
),"无合适【CPU】选项,请清除【规格】或【内存】后再试")</f>
        <v>32</v>
      </c>
    </row>
    <row r="240" spans="1:12">
      <c r="A240" t="s">
        <v>66</v>
      </c>
      <c r="B240" t="s">
        <v>1876</v>
      </c>
      <c r="C240" t="s">
        <v>2489</v>
      </c>
      <c r="D240" s="21" t="s">
        <v>3411</v>
      </c>
      <c r="E240" s="21">
        <v>256</v>
      </c>
      <c r="F240" s="21" t="str">
        <f t="shared" si="3"/>
        <v>选CPU!$K$240#</v>
      </c>
      <c r="G240" s="21" t="str" cm="1">
        <f t="array" ref="G240">_xlfn.LET(_xlpm.x, K239,
         _xlpm.cellAddress, "【 选CPU!" &amp; ADDRESS(ROW(选CPU[[#This Row],[自检]]),COLUMN(选CPU[[#This Row],[自检]])) &amp; "】",
         _xlfn.IFS(ISBLANK(_xlpm.x),   "error:右侧选项不足:" &amp;  _xlpm.cellAddress,
               ISERROR(_xlpm.x),   "error:右侧选项执行失败:" &amp; _xlpm.cellAddress,
               TRUE,             "ok")
)</f>
        <v>ok</v>
      </c>
      <c r="K240" cm="1">
        <f t="array" ref="K240">IFERROR(_xlfn._xlws.SORT(
    _xlfn.UNIQUE(
        TRANSPOSE(
            _xlfn.FILTERXML("&lt;select&gt;&lt;x&gt;"&amp;SUBSTITUTE(选CPU[[#This Row],[CPU选项表]],",","&lt;/x&gt;&lt;x&gt;") &amp;"&lt;/x&gt;&lt;/select&gt;","//x")
        )
    )
),"无合适【CPU】选项,请清除【规格】或【内存】后再试")</f>
        <v>64</v>
      </c>
    </row>
    <row r="241" spans="1:11">
      <c r="A241" t="s">
        <v>66</v>
      </c>
      <c r="B241" t="s">
        <v>1876</v>
      </c>
      <c r="C241" t="s">
        <v>2489</v>
      </c>
      <c r="D241" s="21" t="s">
        <v>3465</v>
      </c>
      <c r="E241" s="21">
        <v>320</v>
      </c>
      <c r="F241" s="21" t="str">
        <f t="shared" si="3"/>
        <v>选CPU!$K$241#</v>
      </c>
      <c r="G241" s="21" t="str" cm="1">
        <f t="array" ref="G241">_xlfn.LET(_xlpm.x, K240,
         _xlpm.cellAddress, "【 选CPU!" &amp; ADDRESS(ROW(选CPU[[#This Row],[自检]]),COLUMN(选CPU[[#This Row],[自检]])) &amp; "】",
         _xlfn.IFS(ISBLANK(_xlpm.x),   "error:右侧选项不足:" &amp;  _xlpm.cellAddress,
               ISERROR(_xlpm.x),   "error:右侧选项执行失败:" &amp; _xlpm.cellAddress,
               TRUE,             "ok")
)</f>
        <v>ok</v>
      </c>
      <c r="K241" cm="1">
        <f t="array" ref="K241">IFERROR(_xlfn._xlws.SORT(
    _xlfn.UNIQUE(
        TRANSPOSE(
            _xlfn.FILTERXML("&lt;select&gt;&lt;x&gt;"&amp;SUBSTITUTE(选CPU[[#This Row],[CPU选项表]],",","&lt;/x&gt;&lt;x&gt;") &amp;"&lt;/x&gt;&lt;/select&gt;","//x")
        )
    )
),"无合适【CPU】选项,请清除【规格】或【内存】后再试")</f>
        <v>76</v>
      </c>
    </row>
    <row r="242" spans="1:11">
      <c r="A242" t="s">
        <v>66</v>
      </c>
      <c r="B242" t="s">
        <v>1876</v>
      </c>
      <c r="C242" t="s">
        <v>2496</v>
      </c>
      <c r="D242" s="21" t="s">
        <v>3442</v>
      </c>
      <c r="E242" s="21">
        <v>8</v>
      </c>
      <c r="F242" s="21" t="str">
        <f t="shared" si="3"/>
        <v>选CPU!$K$242#</v>
      </c>
      <c r="G242" s="21" t="str" cm="1">
        <f t="array" ref="G242">_xlfn.LET(_xlpm.x, K241,
         _xlpm.cellAddress, "【 选CPU!" &amp; ADDRESS(ROW(选CPU[[#This Row],[自检]]),COLUMN(选CPU[[#This Row],[自检]])) &amp; "】",
         _xlfn.IFS(ISBLANK(_xlpm.x),   "error:右侧选项不足:" &amp;  _xlpm.cellAddress,
               ISERROR(_xlpm.x),   "error:右侧选项执行失败:" &amp; _xlpm.cellAddress,
               TRUE,             "ok")
)</f>
        <v>ok</v>
      </c>
      <c r="K242" cm="1">
        <f t="array" ref="K242">IFERROR(_xlfn._xlws.SORT(
    _xlfn.UNIQUE(
        TRANSPOSE(
            _xlfn.FILTERXML("&lt;select&gt;&lt;x&gt;"&amp;SUBSTITUTE(选CPU[[#This Row],[CPU选项表]],",","&lt;/x&gt;&lt;x&gt;") &amp;"&lt;/x&gt;&lt;/select&gt;","//x")
        )
    )
),"无合适【CPU】选项,请清除【规格】或【内存】后再试")</f>
        <v>1</v>
      </c>
    </row>
    <row r="243" spans="1:11">
      <c r="A243" t="s">
        <v>66</v>
      </c>
      <c r="B243" t="s">
        <v>1876</v>
      </c>
      <c r="C243" t="s">
        <v>2496</v>
      </c>
      <c r="D243" s="21" t="s">
        <v>3432</v>
      </c>
      <c r="E243" s="21">
        <v>32</v>
      </c>
      <c r="F243" s="21" t="str">
        <f t="shared" si="3"/>
        <v>选CPU!$K$243#</v>
      </c>
      <c r="G243" s="21" t="str" cm="1">
        <f t="array" ref="G243">_xlfn.LET(_xlpm.x, K242,
         _xlpm.cellAddress, "【 选CPU!" &amp; ADDRESS(ROW(选CPU[[#This Row],[自检]]),COLUMN(选CPU[[#This Row],[自检]])) &amp; "】",
         _xlfn.IFS(ISBLANK(_xlpm.x),   "error:右侧选项不足:" &amp;  _xlpm.cellAddress,
               ISERROR(_xlpm.x),   "error:右侧选项执行失败:" &amp; _xlpm.cellAddress,
               TRUE,             "ok")
)</f>
        <v>ok</v>
      </c>
      <c r="K243" cm="1">
        <f t="array" ref="K243">IFERROR(_xlfn._xlws.SORT(
    _xlfn.UNIQUE(
        TRANSPOSE(
            _xlfn.FILTERXML("&lt;select&gt;&lt;x&gt;"&amp;SUBSTITUTE(选CPU[[#This Row],[CPU选项表]],",","&lt;/x&gt;&lt;x&gt;") &amp;"&lt;/x&gt;&lt;/select&gt;","//x")
        )
    )
),"无合适【CPU】选项,请清除【规格】或【内存】后再试")</f>
        <v>4</v>
      </c>
    </row>
    <row r="244" spans="1:11">
      <c r="A244" t="s">
        <v>66</v>
      </c>
      <c r="B244" t="s">
        <v>1876</v>
      </c>
      <c r="C244" t="s">
        <v>2496</v>
      </c>
      <c r="D244" s="21" t="s">
        <v>3430</v>
      </c>
      <c r="E244" s="21">
        <v>64</v>
      </c>
      <c r="F244" s="21" t="str">
        <f t="shared" si="3"/>
        <v>选CPU!$K$244#</v>
      </c>
      <c r="G244" s="21" t="str" cm="1">
        <f t="array" ref="G244">_xlfn.LET(_xlpm.x, K243,
         _xlpm.cellAddress, "【 选CPU!" &amp; ADDRESS(ROW(选CPU[[#This Row],[自检]]),COLUMN(选CPU[[#This Row],[自检]])) &amp; "】",
         _xlfn.IFS(ISBLANK(_xlpm.x),   "error:右侧选项不足:" &amp;  _xlpm.cellAddress,
               ISERROR(_xlpm.x),   "error:右侧选项执行失败:" &amp; _xlpm.cellAddress,
               TRUE,             "ok")
)</f>
        <v>ok</v>
      </c>
      <c r="K244" cm="1">
        <f t="array" ref="K244">IFERROR(_xlfn._xlws.SORT(
    _xlfn.UNIQUE(
        TRANSPOSE(
            _xlfn.FILTERXML("&lt;select&gt;&lt;x&gt;"&amp;SUBSTITUTE(选CPU[[#This Row],[CPU选项表]],",","&lt;/x&gt;&lt;x&gt;") &amp;"&lt;/x&gt;&lt;/select&gt;","//x")
        )
    )
),"无合适【CPU】选项,请清除【规格】或【内存】后再试")</f>
        <v>8</v>
      </c>
    </row>
    <row r="245" spans="1:11">
      <c r="A245" t="s">
        <v>66</v>
      </c>
      <c r="B245" t="s">
        <v>1876</v>
      </c>
      <c r="C245" t="s">
        <v>2496</v>
      </c>
      <c r="D245" s="21" t="s">
        <v>3427</v>
      </c>
      <c r="E245" s="21">
        <v>128</v>
      </c>
      <c r="F245" s="21" t="str">
        <f t="shared" si="3"/>
        <v>选CPU!$K$245#</v>
      </c>
      <c r="G245" s="21" t="str" cm="1">
        <f t="array" ref="G245">_xlfn.LET(_xlpm.x, K244,
         _xlpm.cellAddress, "【 选CPU!" &amp; ADDRESS(ROW(选CPU[[#This Row],[自检]]),COLUMN(选CPU[[#This Row],[自检]])) &amp; "】",
         _xlfn.IFS(ISBLANK(_xlpm.x),   "error:右侧选项不足:" &amp;  _xlpm.cellAddress,
               ISERROR(_xlpm.x),   "error:右侧选项执行失败:" &amp; _xlpm.cellAddress,
               TRUE,             "ok")
)</f>
        <v>ok</v>
      </c>
      <c r="K245" cm="1">
        <f t="array" ref="K245">IFERROR(_xlfn._xlws.SORT(
    _xlfn.UNIQUE(
        TRANSPOSE(
            _xlfn.FILTERXML("&lt;select&gt;&lt;x&gt;"&amp;SUBSTITUTE(选CPU[[#This Row],[CPU选项表]],",","&lt;/x&gt;&lt;x&gt;") &amp;"&lt;/x&gt;&lt;/select&gt;","//x")
        )
    )
),"无合适【CPU】选项,请清除【规格】或【内存】后再试")</f>
        <v>16</v>
      </c>
    </row>
    <row r="246" spans="1:11">
      <c r="A246" t="s">
        <v>66</v>
      </c>
      <c r="B246" t="s">
        <v>1876</v>
      </c>
      <c r="C246" t="s">
        <v>2496</v>
      </c>
      <c r="D246" s="21" t="s">
        <v>3410</v>
      </c>
      <c r="E246" s="21">
        <v>256</v>
      </c>
      <c r="F246" s="21" t="str">
        <f t="shared" si="3"/>
        <v>选CPU!$K$246#</v>
      </c>
      <c r="G246" s="21" t="str" cm="1">
        <f t="array" ref="G246">_xlfn.LET(_xlpm.x, K245,
         _xlpm.cellAddress, "【 选CPU!" &amp; ADDRESS(ROW(选CPU[[#This Row],[自检]]),COLUMN(选CPU[[#This Row],[自检]])) &amp; "】",
         _xlfn.IFS(ISBLANK(_xlpm.x),   "error:右侧选项不足:" &amp;  _xlpm.cellAddress,
               ISERROR(_xlpm.x),   "error:右侧选项执行失败:" &amp; _xlpm.cellAddress,
               TRUE,             "ok")
)</f>
        <v>ok</v>
      </c>
      <c r="K246" cm="1">
        <f t="array" ref="K246">IFERROR(_xlfn._xlws.SORT(
    _xlfn.UNIQUE(
        TRANSPOSE(
            _xlfn.FILTERXML("&lt;select&gt;&lt;x&gt;"&amp;SUBSTITUTE(选CPU[[#This Row],[CPU选项表]],",","&lt;/x&gt;&lt;x&gt;") &amp;"&lt;/x&gt;&lt;/select&gt;","//x")
        )
    )
),"无合适【CPU】选项,请清除【规格】或【内存】后再试")</f>
        <v>32</v>
      </c>
    </row>
    <row r="247" spans="1:11">
      <c r="A247" t="s">
        <v>66</v>
      </c>
      <c r="B247" t="s">
        <v>1876</v>
      </c>
      <c r="C247" t="s">
        <v>2496</v>
      </c>
      <c r="D247" s="21" t="s">
        <v>3437</v>
      </c>
      <c r="E247" s="21">
        <v>384</v>
      </c>
      <c r="F247" s="21" t="str">
        <f t="shared" si="3"/>
        <v>选CPU!$K$247#</v>
      </c>
      <c r="G247" s="21" t="str" cm="1">
        <f t="array" ref="G247">_xlfn.LET(_xlpm.x, K246,
         _xlpm.cellAddress, "【 选CPU!" &amp; ADDRESS(ROW(选CPU[[#This Row],[自检]]),COLUMN(选CPU[[#This Row],[自检]])) &amp; "】",
         _xlfn.IFS(ISBLANK(_xlpm.x),   "error:右侧选项不足:" &amp;  _xlpm.cellAddress,
               ISERROR(_xlpm.x),   "error:右侧选项执行失败:" &amp; _xlpm.cellAddress,
               TRUE,             "ok")
)</f>
        <v>ok</v>
      </c>
      <c r="K247" cm="1">
        <f t="array" ref="K247">IFERROR(_xlfn._xlws.SORT(
    _xlfn.UNIQUE(
        TRANSPOSE(
            _xlfn.FILTERXML("&lt;select&gt;&lt;x&gt;"&amp;SUBSTITUTE(选CPU[[#This Row],[CPU选项表]],",","&lt;/x&gt;&lt;x&gt;") &amp;"&lt;/x&gt;&lt;/select&gt;","//x")
        )
    )
),"无合适【CPU】选项,请清除【规格】或【内存】后再试")</f>
        <v>48</v>
      </c>
    </row>
    <row r="248" spans="1:11">
      <c r="A248" t="s">
        <v>66</v>
      </c>
      <c r="B248" t="s">
        <v>1876</v>
      </c>
      <c r="C248" t="s">
        <v>2503</v>
      </c>
      <c r="D248" s="21" t="s">
        <v>3442</v>
      </c>
      <c r="E248" s="21">
        <v>8</v>
      </c>
      <c r="F248" s="21" t="str">
        <f t="shared" si="3"/>
        <v>选CPU!$K$248#</v>
      </c>
      <c r="G248" s="21" t="str" cm="1">
        <f t="array" ref="G248">_xlfn.LET(_xlpm.x, K247,
         _xlpm.cellAddress, "【 选CPU!" &amp; ADDRESS(ROW(选CPU[[#This Row],[自检]]),COLUMN(选CPU[[#This Row],[自检]])) &amp; "】",
         _xlfn.IFS(ISBLANK(_xlpm.x),   "error:右侧选项不足:" &amp;  _xlpm.cellAddress,
               ISERROR(_xlpm.x),   "error:右侧选项执行失败:" &amp; _xlpm.cellAddress,
               TRUE,             "ok")
)</f>
        <v>ok</v>
      </c>
      <c r="K248" cm="1">
        <f t="array" ref="K248">IFERROR(_xlfn._xlws.SORT(
    _xlfn.UNIQUE(
        TRANSPOSE(
            _xlfn.FILTERXML("&lt;select&gt;&lt;x&gt;"&amp;SUBSTITUTE(选CPU[[#This Row],[CPU选项表]],",","&lt;/x&gt;&lt;x&gt;") &amp;"&lt;/x&gt;&lt;/select&gt;","//x")
        )
    )
),"无合适【CPU】选项,请清除【规格】或【内存】后再试")</f>
        <v>1</v>
      </c>
    </row>
    <row r="249" spans="1:11">
      <c r="A249" t="s">
        <v>66</v>
      </c>
      <c r="B249" t="s">
        <v>1876</v>
      </c>
      <c r="C249" t="s">
        <v>2503</v>
      </c>
      <c r="D249" s="21" t="s">
        <v>3443</v>
      </c>
      <c r="E249" s="21">
        <v>12</v>
      </c>
      <c r="F249" s="21" t="str">
        <f t="shared" si="3"/>
        <v>选CPU!$K$249#</v>
      </c>
      <c r="G249" s="21" t="str" cm="1">
        <f t="array" ref="G249">_xlfn.LET(_xlpm.x, K248,
         _xlpm.cellAddress, "【 选CPU!" &amp; ADDRESS(ROW(选CPU[[#This Row],[自检]]),COLUMN(选CPU[[#This Row],[自检]])) &amp; "】",
         _xlfn.IFS(ISBLANK(_xlpm.x),   "error:右侧选项不足:" &amp;  _xlpm.cellAddress,
               ISERROR(_xlpm.x),   "error:右侧选项执行失败:" &amp; _xlpm.cellAddress,
               TRUE,             "ok")
)</f>
        <v>ok</v>
      </c>
      <c r="K249" cm="1">
        <f t="array" ref="K249">IFERROR(_xlfn._xlws.SORT(
    _xlfn.UNIQUE(
        TRANSPOSE(
            _xlfn.FILTERXML("&lt;select&gt;&lt;x&gt;"&amp;SUBSTITUTE(选CPU[[#This Row],[CPU选项表]],",","&lt;/x&gt;&lt;x&gt;") &amp;"&lt;/x&gt;&lt;/select&gt;","//x")
        )
    )
),"无合适【CPU】选项,请清除【规格】或【内存】后再试")</f>
        <v>2</v>
      </c>
    </row>
    <row r="250" spans="1:11">
      <c r="A250" t="s">
        <v>66</v>
      </c>
      <c r="B250" t="s">
        <v>1876</v>
      </c>
      <c r="C250" t="s">
        <v>2503</v>
      </c>
      <c r="D250" s="21" t="s">
        <v>3432</v>
      </c>
      <c r="E250" s="21">
        <v>32</v>
      </c>
      <c r="F250" s="21" t="str">
        <f t="shared" si="3"/>
        <v>选CPU!$K$250#</v>
      </c>
      <c r="G250" s="21" t="str" cm="1">
        <f t="array" ref="G250">_xlfn.LET(_xlpm.x, K249,
         _xlpm.cellAddress, "【 选CPU!" &amp; ADDRESS(ROW(选CPU[[#This Row],[自检]]),COLUMN(选CPU[[#This Row],[自检]])) &amp; "】",
         _xlfn.IFS(ISBLANK(_xlpm.x),   "error:右侧选项不足:" &amp;  _xlpm.cellAddress,
               ISERROR(_xlpm.x),   "error:右侧选项执行失败:" &amp; _xlpm.cellAddress,
               TRUE,             "ok")
)</f>
        <v>ok</v>
      </c>
      <c r="K250" cm="1">
        <f t="array" ref="K250">IFERROR(_xlfn._xlws.SORT(
    _xlfn.UNIQUE(
        TRANSPOSE(
            _xlfn.FILTERXML("&lt;select&gt;&lt;x&gt;"&amp;SUBSTITUTE(选CPU[[#This Row],[CPU选项表]],",","&lt;/x&gt;&lt;x&gt;") &amp;"&lt;/x&gt;&lt;/select&gt;","//x")
        )
    )
),"无合适【CPU】选项,请清除【规格】或【内存】后再试")</f>
        <v>4</v>
      </c>
    </row>
    <row r="251" spans="1:11">
      <c r="A251" t="s">
        <v>66</v>
      </c>
      <c r="B251" t="s">
        <v>1876</v>
      </c>
      <c r="C251" t="s">
        <v>2503</v>
      </c>
      <c r="D251" s="21" t="s">
        <v>3430</v>
      </c>
      <c r="E251" s="21">
        <v>64</v>
      </c>
      <c r="F251" s="21" t="str">
        <f t="shared" si="3"/>
        <v>选CPU!$K$251#</v>
      </c>
      <c r="G251" s="21" t="str" cm="1">
        <f t="array" ref="G251">_xlfn.LET(_xlpm.x, K250,
         _xlpm.cellAddress, "【 选CPU!" &amp; ADDRESS(ROW(选CPU[[#This Row],[自检]]),COLUMN(选CPU[[#This Row],[自检]])) &amp; "】",
         _xlfn.IFS(ISBLANK(_xlpm.x),   "error:右侧选项不足:" &amp;  _xlpm.cellAddress,
               ISERROR(_xlpm.x),   "error:右侧选项执行失败:" &amp; _xlpm.cellAddress,
               TRUE,             "ok")
)</f>
        <v>ok</v>
      </c>
      <c r="K251" cm="1">
        <f t="array" ref="K251">IFERROR(_xlfn._xlws.SORT(
    _xlfn.UNIQUE(
        TRANSPOSE(
            _xlfn.FILTERXML("&lt;select&gt;&lt;x&gt;"&amp;SUBSTITUTE(选CPU[[#This Row],[CPU选项表]],",","&lt;/x&gt;&lt;x&gt;") &amp;"&lt;/x&gt;&lt;/select&gt;","//x")
        )
    )
),"无合适【CPU】选项,请清除【规格】或【内存】后再试")</f>
        <v>8</v>
      </c>
    </row>
    <row r="252" spans="1:11">
      <c r="A252" t="s">
        <v>66</v>
      </c>
      <c r="B252" t="s">
        <v>1876</v>
      </c>
      <c r="C252" t="s">
        <v>2503</v>
      </c>
      <c r="D252" s="21" t="s">
        <v>3427</v>
      </c>
      <c r="E252" s="21">
        <v>128</v>
      </c>
      <c r="F252" s="21" t="str">
        <f t="shared" si="3"/>
        <v>选CPU!$K$252#</v>
      </c>
      <c r="G252" s="21" t="str" cm="1">
        <f t="array" ref="G252">_xlfn.LET(_xlpm.x, K251,
         _xlpm.cellAddress, "【 选CPU!" &amp; ADDRESS(ROW(选CPU[[#This Row],[自检]]),COLUMN(选CPU[[#This Row],[自检]])) &amp; "】",
         _xlfn.IFS(ISBLANK(_xlpm.x),   "error:右侧选项不足:" &amp;  _xlpm.cellAddress,
               ISERROR(_xlpm.x),   "error:右侧选项执行失败:" &amp; _xlpm.cellAddress,
               TRUE,             "ok")
)</f>
        <v>ok</v>
      </c>
      <c r="K252" cm="1">
        <f t="array" ref="K252">IFERROR(_xlfn._xlws.SORT(
    _xlfn.UNIQUE(
        TRANSPOSE(
            _xlfn.FILTERXML("&lt;select&gt;&lt;x&gt;"&amp;SUBSTITUTE(选CPU[[#This Row],[CPU选项表]],",","&lt;/x&gt;&lt;x&gt;") &amp;"&lt;/x&gt;&lt;/select&gt;","//x")
        )
    )
),"无合适【CPU】选项,请清除【规格】或【内存】后再试")</f>
        <v>16</v>
      </c>
    </row>
    <row r="253" spans="1:11">
      <c r="A253" t="s">
        <v>66</v>
      </c>
      <c r="B253" t="s">
        <v>1876</v>
      </c>
      <c r="C253" t="s">
        <v>2503</v>
      </c>
      <c r="D253" s="21" t="s">
        <v>3410</v>
      </c>
      <c r="E253" s="21">
        <v>256</v>
      </c>
      <c r="F253" s="21" t="str">
        <f t="shared" si="3"/>
        <v>选CPU!$K$253#</v>
      </c>
      <c r="G253" s="21" t="str" cm="1">
        <f t="array" ref="G253">_xlfn.LET(_xlpm.x, K252,
         _xlpm.cellAddress, "【 选CPU!" &amp; ADDRESS(ROW(选CPU[[#This Row],[自检]]),COLUMN(选CPU[[#This Row],[自检]])) &amp; "】",
         _xlfn.IFS(ISBLANK(_xlpm.x),   "error:右侧选项不足:" &amp;  _xlpm.cellAddress,
               ISERROR(_xlpm.x),   "error:右侧选项执行失败:" &amp; _xlpm.cellAddress,
               TRUE,             "ok")
)</f>
        <v>ok</v>
      </c>
      <c r="K253" cm="1">
        <f t="array" ref="K253">IFERROR(_xlfn._xlws.SORT(
    _xlfn.UNIQUE(
        TRANSPOSE(
            _xlfn.FILTERXML("&lt;select&gt;&lt;x&gt;"&amp;SUBSTITUTE(选CPU[[#This Row],[CPU选项表]],",","&lt;/x&gt;&lt;x&gt;") &amp;"&lt;/x&gt;&lt;/select&gt;","//x")
        )
    )
),"无合适【CPU】选项,请清除【规格】或【内存】后再试")</f>
        <v>32</v>
      </c>
    </row>
    <row r="254" spans="1:11">
      <c r="A254" t="s">
        <v>66</v>
      </c>
      <c r="B254" t="s">
        <v>1876</v>
      </c>
      <c r="C254" t="s">
        <v>2503</v>
      </c>
      <c r="D254" s="21" t="s">
        <v>3460</v>
      </c>
      <c r="E254" s="21">
        <v>470</v>
      </c>
      <c r="F254" s="21" t="str">
        <f t="shared" si="3"/>
        <v>选CPU!$K$254#</v>
      </c>
      <c r="G254" s="21" t="str" cm="1">
        <f t="array" ref="G254">_xlfn.LET(_xlpm.x, K253,
         _xlpm.cellAddress, "【 选CPU!" &amp; ADDRESS(ROW(选CPU[[#This Row],[自检]]),COLUMN(选CPU[[#This Row],[自检]])) &amp; "】",
         _xlfn.IFS(ISBLANK(_xlpm.x),   "error:右侧选项不足:" &amp;  _xlpm.cellAddress,
               ISERROR(_xlpm.x),   "error:右侧选项执行失败:" &amp; _xlpm.cellAddress,
               TRUE,             "ok")
)</f>
        <v>ok</v>
      </c>
      <c r="K254" cm="1">
        <f t="array" ref="K254">IFERROR(_xlfn._xlws.SORT(
    _xlfn.UNIQUE(
        TRANSPOSE(
            _xlfn.FILTERXML("&lt;select&gt;&lt;x&gt;"&amp;SUBSTITUTE(选CPU[[#This Row],[CPU选项表]],",","&lt;/x&gt;&lt;x&gt;") &amp;"&lt;/x&gt;&lt;/select&gt;","//x")
        )
    )
),"无合适【CPU】选项,请清除【规格】或【内存】后再试")</f>
        <v>62</v>
      </c>
    </row>
    <row r="255" spans="1:11">
      <c r="A255" t="s">
        <v>66</v>
      </c>
      <c r="B255" t="s">
        <v>1876</v>
      </c>
      <c r="C255" t="s">
        <v>2503</v>
      </c>
      <c r="D255" s="21" t="s">
        <v>3411</v>
      </c>
      <c r="E255" s="21">
        <v>512</v>
      </c>
      <c r="F255" s="21" t="str">
        <f t="shared" si="3"/>
        <v>选CPU!$K$255#</v>
      </c>
      <c r="G255" s="21" t="str" cm="1">
        <f t="array" ref="G255">_xlfn.LET(_xlpm.x, K254,
         _xlpm.cellAddress, "【 选CPU!" &amp; ADDRESS(ROW(选CPU[[#This Row],[自检]]),COLUMN(选CPU[[#This Row],[自检]])) &amp; "】",
         _xlfn.IFS(ISBLANK(_xlpm.x),   "error:右侧选项不足:" &amp;  _xlpm.cellAddress,
               ISERROR(_xlpm.x),   "error:右侧选项执行失败:" &amp; _xlpm.cellAddress,
               TRUE,             "ok")
)</f>
        <v>ok</v>
      </c>
      <c r="K255" cm="1">
        <f t="array" ref="K255">IFERROR(_xlfn._xlws.SORT(
    _xlfn.UNIQUE(
        TRANSPOSE(
            _xlfn.FILTERXML("&lt;select&gt;&lt;x&gt;"&amp;SUBSTITUTE(选CPU[[#This Row],[CPU选项表]],",","&lt;/x&gt;&lt;x&gt;") &amp;"&lt;/x&gt;&lt;/select&gt;","//x")
        )
    )
),"无合适【CPU】选项,请清除【规格】或【内存】后再试")</f>
        <v>64</v>
      </c>
    </row>
    <row r="256" spans="1:11">
      <c r="A256" t="s">
        <v>66</v>
      </c>
      <c r="B256" t="s">
        <v>1876</v>
      </c>
      <c r="C256" t="s">
        <v>2503</v>
      </c>
      <c r="D256" s="21" t="s">
        <v>3462</v>
      </c>
      <c r="E256" s="21">
        <v>940</v>
      </c>
      <c r="F256" s="21" t="str">
        <f t="shared" si="3"/>
        <v>选CPU!$K$256#</v>
      </c>
      <c r="G256" s="21" t="str" cm="1">
        <f t="array" ref="G256">_xlfn.LET(_xlpm.x, K255,
         _xlpm.cellAddress, "【 选CPU!" &amp; ADDRESS(ROW(选CPU[[#This Row],[自检]]),COLUMN(选CPU[[#This Row],[自检]])) &amp; "】",
         _xlfn.IFS(ISBLANK(_xlpm.x),   "error:右侧选项不足:" &amp;  _xlpm.cellAddress,
               ISERROR(_xlpm.x),   "error:右侧选项执行失败:" &amp; _xlpm.cellAddress,
               TRUE,             "ok")
)</f>
        <v>ok</v>
      </c>
      <c r="K256" cm="1">
        <f t="array" ref="K256">IFERROR(_xlfn._xlws.SORT(
    _xlfn.UNIQUE(
        TRANSPOSE(
            _xlfn.FILTERXML("&lt;select&gt;&lt;x&gt;"&amp;SUBSTITUTE(选CPU[[#This Row],[CPU选项表]],",","&lt;/x&gt;&lt;x&gt;") &amp;"&lt;/x&gt;&lt;/select&gt;","//x")
        )
    )
),"无合适【CPU】选项,请清除【规格】或【内存】后再试")</f>
        <v>124</v>
      </c>
    </row>
    <row r="257" spans="1:11">
      <c r="A257" t="s">
        <v>66</v>
      </c>
      <c r="B257" t="s">
        <v>1876</v>
      </c>
      <c r="C257" t="s">
        <v>2513</v>
      </c>
      <c r="D257" s="21" t="s">
        <v>3442</v>
      </c>
      <c r="E257" s="21">
        <v>8</v>
      </c>
      <c r="F257" s="21" t="str">
        <f t="shared" si="3"/>
        <v>选CPU!$K$257#</v>
      </c>
      <c r="G257" s="21" t="str" cm="1">
        <f t="array" ref="G257">_xlfn.LET(_xlpm.x, K256,
         _xlpm.cellAddress, "【 选CPU!" &amp; ADDRESS(ROW(选CPU[[#This Row],[自检]]),COLUMN(选CPU[[#This Row],[自检]])) &amp; "】",
         _xlfn.IFS(ISBLANK(_xlpm.x),   "error:右侧选项不足:" &amp;  _xlpm.cellAddress,
               ISERROR(_xlpm.x),   "error:右侧选项执行失败:" &amp; _xlpm.cellAddress,
               TRUE,             "ok")
)</f>
        <v>ok</v>
      </c>
      <c r="K257" cm="1">
        <f t="array" ref="K257">IFERROR(_xlfn._xlws.SORT(
    _xlfn.UNIQUE(
        TRANSPOSE(
            _xlfn.FILTERXML("&lt;select&gt;&lt;x&gt;"&amp;SUBSTITUTE(选CPU[[#This Row],[CPU选项表]],",","&lt;/x&gt;&lt;x&gt;") &amp;"&lt;/x&gt;&lt;/select&gt;","//x")
        )
    )
),"无合适【CPU】选项,请清除【规格】或【内存】后再试")</f>
        <v>1</v>
      </c>
    </row>
    <row r="258" spans="1:11">
      <c r="A258" t="s">
        <v>66</v>
      </c>
      <c r="B258" t="s">
        <v>1876</v>
      </c>
      <c r="C258" t="s">
        <v>2513</v>
      </c>
      <c r="D258" s="21" t="s">
        <v>3443</v>
      </c>
      <c r="E258" s="21">
        <v>16</v>
      </c>
      <c r="F258" s="21" t="str">
        <f t="shared" ref="F258:F321" si="4">"选CPU!" &amp; ADDRESS(ROW(K258),COLUMN(K258)) &amp; "#"</f>
        <v>选CPU!$K$258#</v>
      </c>
      <c r="G258" s="21" t="str" cm="1">
        <f t="array" ref="G258">_xlfn.LET(_xlpm.x, K257,
         _xlpm.cellAddress, "【 选CPU!" &amp; ADDRESS(ROW(选CPU[[#This Row],[自检]]),COLUMN(选CPU[[#This Row],[自检]])) &amp; "】",
         _xlfn.IFS(ISBLANK(_xlpm.x),   "error:右侧选项不足:" &amp;  _xlpm.cellAddress,
               ISERROR(_xlpm.x),   "error:右侧选项执行失败:" &amp; _xlpm.cellAddress,
               TRUE,             "ok")
)</f>
        <v>ok</v>
      </c>
      <c r="K258" cm="1">
        <f t="array" ref="K258">IFERROR(_xlfn._xlws.SORT(
    _xlfn.UNIQUE(
        TRANSPOSE(
            _xlfn.FILTERXML("&lt;select&gt;&lt;x&gt;"&amp;SUBSTITUTE(选CPU[[#This Row],[CPU选项表]],",","&lt;/x&gt;&lt;x&gt;") &amp;"&lt;/x&gt;&lt;/select&gt;","//x")
        )
    )
),"无合适【CPU】选项,请清除【规格】或【内存】后再试")</f>
        <v>2</v>
      </c>
    </row>
    <row r="259" spans="1:11">
      <c r="A259" t="s">
        <v>66</v>
      </c>
      <c r="B259" t="s">
        <v>1876</v>
      </c>
      <c r="C259" t="s">
        <v>2513</v>
      </c>
      <c r="D259" s="21" t="s">
        <v>3432</v>
      </c>
      <c r="E259" s="21">
        <v>32</v>
      </c>
      <c r="F259" s="21" t="str">
        <f t="shared" si="4"/>
        <v>选CPU!$K$259#</v>
      </c>
      <c r="G259" s="21" t="str" cm="1">
        <f t="array" ref="G259">_xlfn.LET(_xlpm.x, K258,
         _xlpm.cellAddress, "【 选CPU!" &amp; ADDRESS(ROW(选CPU[[#This Row],[自检]]),COLUMN(选CPU[[#This Row],[自检]])) &amp; "】",
         _xlfn.IFS(ISBLANK(_xlpm.x),   "error:右侧选项不足:" &amp;  _xlpm.cellAddress,
               ISERROR(_xlpm.x),   "error:右侧选项执行失败:" &amp; _xlpm.cellAddress,
               TRUE,             "ok")
)</f>
        <v>ok</v>
      </c>
      <c r="K259" cm="1">
        <f t="array" ref="K259">IFERROR(_xlfn._xlws.SORT(
    _xlfn.UNIQUE(
        TRANSPOSE(
            _xlfn.FILTERXML("&lt;select&gt;&lt;x&gt;"&amp;SUBSTITUTE(选CPU[[#This Row],[CPU选项表]],",","&lt;/x&gt;&lt;x&gt;") &amp;"&lt;/x&gt;&lt;/select&gt;","//x")
        )
    )
),"无合适【CPU】选项,请清除【规格】或【内存】后再试")</f>
        <v>4</v>
      </c>
    </row>
    <row r="260" spans="1:11">
      <c r="A260" t="s">
        <v>66</v>
      </c>
      <c r="B260" t="s">
        <v>1876</v>
      </c>
      <c r="C260" t="s">
        <v>2513</v>
      </c>
      <c r="D260" s="21" t="s">
        <v>3430</v>
      </c>
      <c r="E260" s="21">
        <v>64</v>
      </c>
      <c r="F260" s="21" t="str">
        <f t="shared" si="4"/>
        <v>选CPU!$K$260#</v>
      </c>
      <c r="G260" s="21" t="str" cm="1">
        <f t="array" ref="G260">_xlfn.LET(_xlpm.x, K259,
         _xlpm.cellAddress, "【 选CPU!" &amp; ADDRESS(ROW(选CPU[[#This Row],[自检]]),COLUMN(选CPU[[#This Row],[自检]])) &amp; "】",
         _xlfn.IFS(ISBLANK(_xlpm.x),   "error:右侧选项不足:" &amp;  _xlpm.cellAddress,
               ISERROR(_xlpm.x),   "error:右侧选项执行失败:" &amp; _xlpm.cellAddress,
               TRUE,             "ok")
)</f>
        <v>ok</v>
      </c>
      <c r="K260" cm="1">
        <f t="array" ref="K260">IFERROR(_xlfn._xlws.SORT(
    _xlfn.UNIQUE(
        TRANSPOSE(
            _xlfn.FILTERXML("&lt;select&gt;&lt;x&gt;"&amp;SUBSTITUTE(选CPU[[#This Row],[CPU选项表]],",","&lt;/x&gt;&lt;x&gt;") &amp;"&lt;/x&gt;&lt;/select&gt;","//x")
        )
    )
),"无合适【CPU】选项,请清除【规格】或【内存】后再试")</f>
        <v>8</v>
      </c>
    </row>
    <row r="261" spans="1:11">
      <c r="A261" t="s">
        <v>66</v>
      </c>
      <c r="B261" t="s">
        <v>1876</v>
      </c>
      <c r="C261" t="s">
        <v>2513</v>
      </c>
      <c r="D261" s="21" t="s">
        <v>3444</v>
      </c>
      <c r="E261" s="21">
        <v>96</v>
      </c>
      <c r="F261" s="21" t="str">
        <f t="shared" si="4"/>
        <v>选CPU!$K$261#</v>
      </c>
      <c r="G261" s="21" t="str" cm="1">
        <f t="array" ref="G261">_xlfn.LET(_xlpm.x, K260,
         _xlpm.cellAddress, "【 选CPU!" &amp; ADDRESS(ROW(选CPU[[#This Row],[自检]]),COLUMN(选CPU[[#This Row],[自检]])) &amp; "】",
         _xlfn.IFS(ISBLANK(_xlpm.x),   "error:右侧选项不足:" &amp;  _xlpm.cellAddress,
               ISERROR(_xlpm.x),   "error:右侧选项执行失败:" &amp; _xlpm.cellAddress,
               TRUE,             "ok")
)</f>
        <v>ok</v>
      </c>
      <c r="K261" cm="1">
        <f t="array" ref="K261">IFERROR(_xlfn._xlws.SORT(
    _xlfn.UNIQUE(
        TRANSPOSE(
            _xlfn.FILTERXML("&lt;select&gt;&lt;x&gt;"&amp;SUBSTITUTE(选CPU[[#This Row],[CPU选项表]],",","&lt;/x&gt;&lt;x&gt;") &amp;"&lt;/x&gt;&lt;/select&gt;","//x")
        )
    )
),"无合适【CPU】选项,请清除【规格】或【内存】后再试")</f>
        <v>12</v>
      </c>
    </row>
    <row r="262" spans="1:11">
      <c r="A262" t="s">
        <v>66</v>
      </c>
      <c r="B262" t="s">
        <v>1876</v>
      </c>
      <c r="C262" t="s">
        <v>2513</v>
      </c>
      <c r="D262" s="21" t="s">
        <v>3427</v>
      </c>
      <c r="E262" s="21">
        <v>128</v>
      </c>
      <c r="F262" s="21" t="str">
        <f t="shared" si="4"/>
        <v>选CPU!$K$262#</v>
      </c>
      <c r="G262" s="21" t="str" cm="1">
        <f t="array" ref="G262">_xlfn.LET(_xlpm.x, K261,
         _xlpm.cellAddress, "【 选CPU!" &amp; ADDRESS(ROW(选CPU[[#This Row],[自检]]),COLUMN(选CPU[[#This Row],[自检]])) &amp; "】",
         _xlfn.IFS(ISBLANK(_xlpm.x),   "error:右侧选项不足:" &amp;  _xlpm.cellAddress,
               ISERROR(_xlpm.x),   "error:右侧选项执行失败:" &amp; _xlpm.cellAddress,
               TRUE,             "ok")
)</f>
        <v>ok</v>
      </c>
      <c r="K262" cm="1">
        <f t="array" ref="K262">IFERROR(_xlfn._xlws.SORT(
    _xlfn.UNIQUE(
        TRANSPOSE(
            _xlfn.FILTERXML("&lt;select&gt;&lt;x&gt;"&amp;SUBSTITUTE(选CPU[[#This Row],[CPU选项表]],",","&lt;/x&gt;&lt;x&gt;") &amp;"&lt;/x&gt;&lt;/select&gt;","//x")
        )
    )
),"无合适【CPU】选项,请清除【规格】或【内存】后再试")</f>
        <v>16</v>
      </c>
    </row>
    <row r="263" spans="1:11">
      <c r="A263" t="s">
        <v>66</v>
      </c>
      <c r="B263" t="s">
        <v>1876</v>
      </c>
      <c r="C263" t="s">
        <v>2513</v>
      </c>
      <c r="D263" s="21" t="s">
        <v>3410</v>
      </c>
      <c r="E263" s="21">
        <v>256</v>
      </c>
      <c r="F263" s="21" t="str">
        <f t="shared" si="4"/>
        <v>选CPU!$K$263#</v>
      </c>
      <c r="G263" s="21" t="str" cm="1">
        <f t="array" ref="G263">_xlfn.LET(_xlpm.x, K262,
         _xlpm.cellAddress, "【 选CPU!" &amp; ADDRESS(ROW(选CPU[[#This Row],[自检]]),COLUMN(选CPU[[#This Row],[自检]])) &amp; "】",
         _xlfn.IFS(ISBLANK(_xlpm.x),   "error:右侧选项不足:" &amp;  _xlpm.cellAddress,
               ISERROR(_xlpm.x),   "error:右侧选项执行失败:" &amp; _xlpm.cellAddress,
               TRUE,             "ok")
)</f>
        <v>ok</v>
      </c>
      <c r="K263" cm="1">
        <f t="array" ref="K263">IFERROR(_xlfn._xlws.SORT(
    _xlfn.UNIQUE(
        TRANSPOSE(
            _xlfn.FILTERXML("&lt;select&gt;&lt;x&gt;"&amp;SUBSTITUTE(选CPU[[#This Row],[CPU选项表]],",","&lt;/x&gt;&lt;x&gt;") &amp;"&lt;/x&gt;&lt;/select&gt;","//x")
        )
    )
),"无合适【CPU】选项,请清除【规格】或【内存】后再试")</f>
        <v>32</v>
      </c>
    </row>
    <row r="264" spans="1:11">
      <c r="A264" t="s">
        <v>66</v>
      </c>
      <c r="B264" t="s">
        <v>1876</v>
      </c>
      <c r="C264" t="s">
        <v>2513</v>
      </c>
      <c r="D264" s="21" t="s">
        <v>3411</v>
      </c>
      <c r="E264" s="21">
        <v>512</v>
      </c>
      <c r="F264" s="21" t="str">
        <f t="shared" si="4"/>
        <v>选CPU!$K$264#</v>
      </c>
      <c r="G264" s="21" t="str" cm="1">
        <f t="array" ref="G264">_xlfn.LET(_xlpm.x, K263,
         _xlpm.cellAddress, "【 选CPU!" &amp; ADDRESS(ROW(选CPU[[#This Row],[自检]]),COLUMN(选CPU[[#This Row],[自检]])) &amp; "】",
         _xlfn.IFS(ISBLANK(_xlpm.x),   "error:右侧选项不足:" &amp;  _xlpm.cellAddress,
               ISERROR(_xlpm.x),   "error:右侧选项执行失败:" &amp; _xlpm.cellAddress,
               TRUE,             "ok")
)</f>
        <v>ok</v>
      </c>
      <c r="K264" cm="1">
        <f t="array" ref="K264">IFERROR(_xlfn._xlws.SORT(
    _xlfn.UNIQUE(
        TRANSPOSE(
            _xlfn.FILTERXML("&lt;select&gt;&lt;x&gt;"&amp;SUBSTITUTE(选CPU[[#This Row],[CPU选项表]],",","&lt;/x&gt;&lt;x&gt;") &amp;"&lt;/x&gt;&lt;/select&gt;","//x")
        )
    )
),"无合适【CPU】选项,请清除【规格】或【内存】后再试")</f>
        <v>64</v>
      </c>
    </row>
    <row r="265" spans="1:11">
      <c r="A265" t="s">
        <v>66</v>
      </c>
      <c r="B265" t="s">
        <v>1876</v>
      </c>
      <c r="C265" t="s">
        <v>2522</v>
      </c>
      <c r="D265" s="21" t="s">
        <v>3442</v>
      </c>
      <c r="E265" s="21">
        <v>8</v>
      </c>
      <c r="F265" s="21" t="str">
        <f t="shared" si="4"/>
        <v>选CPU!$K$265#</v>
      </c>
      <c r="G265" s="21" t="str" cm="1">
        <f t="array" ref="G265">_xlfn.LET(_xlpm.x, K264,
         _xlpm.cellAddress, "【 选CPU!" &amp; ADDRESS(ROW(选CPU[[#This Row],[自检]]),COLUMN(选CPU[[#This Row],[自检]])) &amp; "】",
         _xlfn.IFS(ISBLANK(_xlpm.x),   "error:右侧选项不足:" &amp;  _xlpm.cellAddress,
               ISERROR(_xlpm.x),   "error:右侧选项执行失败:" &amp; _xlpm.cellAddress,
               TRUE,             "ok")
)</f>
        <v>ok</v>
      </c>
      <c r="K265" cm="1">
        <f t="array" ref="K265">IFERROR(_xlfn._xlws.SORT(
    _xlfn.UNIQUE(
        TRANSPOSE(
            _xlfn.FILTERXML("&lt;select&gt;&lt;x&gt;"&amp;SUBSTITUTE(选CPU[[#This Row],[CPU选项表]],",","&lt;/x&gt;&lt;x&gt;") &amp;"&lt;/x&gt;&lt;/select&gt;","//x")
        )
    )
),"无合适【CPU】选项,请清除【规格】或【内存】后再试")</f>
        <v>1</v>
      </c>
    </row>
    <row r="266" spans="1:11">
      <c r="A266" t="s">
        <v>66</v>
      </c>
      <c r="B266" t="s">
        <v>1876</v>
      </c>
      <c r="C266" t="s">
        <v>2522</v>
      </c>
      <c r="D266" s="21" t="s">
        <v>3443</v>
      </c>
      <c r="E266" s="21">
        <v>16</v>
      </c>
      <c r="F266" s="21" t="str">
        <f t="shared" si="4"/>
        <v>选CPU!$K$266#</v>
      </c>
      <c r="G266" s="21" t="str" cm="1">
        <f t="array" ref="G266">_xlfn.LET(_xlpm.x, K265,
         _xlpm.cellAddress, "【 选CPU!" &amp; ADDRESS(ROW(选CPU[[#This Row],[自检]]),COLUMN(选CPU[[#This Row],[自检]])) &amp; "】",
         _xlfn.IFS(ISBLANK(_xlpm.x),   "error:右侧选项不足:" &amp;  _xlpm.cellAddress,
               ISERROR(_xlpm.x),   "error:右侧选项执行失败:" &amp; _xlpm.cellAddress,
               TRUE,             "ok")
)</f>
        <v>ok</v>
      </c>
      <c r="K266" cm="1">
        <f t="array" ref="K266">IFERROR(_xlfn._xlws.SORT(
    _xlfn.UNIQUE(
        TRANSPOSE(
            _xlfn.FILTERXML("&lt;select&gt;&lt;x&gt;"&amp;SUBSTITUTE(选CPU[[#This Row],[CPU选项表]],",","&lt;/x&gt;&lt;x&gt;") &amp;"&lt;/x&gt;&lt;/select&gt;","//x")
        )
    )
),"无合适【CPU】选项,请清除【规格】或【内存】后再试")</f>
        <v>2</v>
      </c>
    </row>
    <row r="267" spans="1:11">
      <c r="A267" t="s">
        <v>66</v>
      </c>
      <c r="B267" t="s">
        <v>1876</v>
      </c>
      <c r="C267" t="s">
        <v>2522</v>
      </c>
      <c r="D267" s="21" t="s">
        <v>3432</v>
      </c>
      <c r="E267" s="21">
        <v>32</v>
      </c>
      <c r="F267" s="21" t="str">
        <f t="shared" si="4"/>
        <v>选CPU!$K$267#</v>
      </c>
      <c r="G267" s="21" t="str" cm="1">
        <f t="array" ref="G267">_xlfn.LET(_xlpm.x, K266,
         _xlpm.cellAddress, "【 选CPU!" &amp; ADDRESS(ROW(选CPU[[#This Row],[自检]]),COLUMN(选CPU[[#This Row],[自检]])) &amp; "】",
         _xlfn.IFS(ISBLANK(_xlpm.x),   "error:右侧选项不足:" &amp;  _xlpm.cellAddress,
               ISERROR(_xlpm.x),   "error:右侧选项执行失败:" &amp; _xlpm.cellAddress,
               TRUE,             "ok")
)</f>
        <v>ok</v>
      </c>
      <c r="K267" cm="1">
        <f t="array" ref="K267">IFERROR(_xlfn._xlws.SORT(
    _xlfn.UNIQUE(
        TRANSPOSE(
            _xlfn.FILTERXML("&lt;select&gt;&lt;x&gt;"&amp;SUBSTITUTE(选CPU[[#This Row],[CPU选项表]],",","&lt;/x&gt;&lt;x&gt;") &amp;"&lt;/x&gt;&lt;/select&gt;","//x")
        )
    )
),"无合适【CPU】选项,请清除【规格】或【内存】后再试")</f>
        <v>4</v>
      </c>
    </row>
    <row r="268" spans="1:11">
      <c r="A268" t="s">
        <v>66</v>
      </c>
      <c r="B268" t="s">
        <v>1876</v>
      </c>
      <c r="C268" t="s">
        <v>2522</v>
      </c>
      <c r="D268" s="21" t="s">
        <v>3430</v>
      </c>
      <c r="E268" s="21">
        <v>64</v>
      </c>
      <c r="F268" s="21" t="str">
        <f t="shared" si="4"/>
        <v>选CPU!$K$268#</v>
      </c>
      <c r="G268" s="21" t="str" cm="1">
        <f t="array" ref="G268">_xlfn.LET(_xlpm.x, K267,
         _xlpm.cellAddress, "【 选CPU!" &amp; ADDRESS(ROW(选CPU[[#This Row],[自检]]),COLUMN(选CPU[[#This Row],[自检]])) &amp; "】",
         _xlfn.IFS(ISBLANK(_xlpm.x),   "error:右侧选项不足:" &amp;  _xlpm.cellAddress,
               ISERROR(_xlpm.x),   "error:右侧选项执行失败:" &amp; _xlpm.cellAddress,
               TRUE,             "ok")
)</f>
        <v>ok</v>
      </c>
      <c r="K268" cm="1">
        <f t="array" ref="K268">IFERROR(_xlfn._xlws.SORT(
    _xlfn.UNIQUE(
        TRANSPOSE(
            _xlfn.FILTERXML("&lt;select&gt;&lt;x&gt;"&amp;SUBSTITUTE(选CPU[[#This Row],[CPU选项表]],",","&lt;/x&gt;&lt;x&gt;") &amp;"&lt;/x&gt;&lt;/select&gt;","//x")
        )
    )
),"无合适【CPU】选项,请清除【规格】或【内存】后再试")</f>
        <v>8</v>
      </c>
    </row>
    <row r="269" spans="1:11">
      <c r="A269" t="s">
        <v>66</v>
      </c>
      <c r="B269" t="s">
        <v>1876</v>
      </c>
      <c r="C269" t="s">
        <v>2522</v>
      </c>
      <c r="D269" s="21" t="s">
        <v>3444</v>
      </c>
      <c r="E269" s="21">
        <v>96</v>
      </c>
      <c r="F269" s="21" t="str">
        <f t="shared" si="4"/>
        <v>选CPU!$K$269#</v>
      </c>
      <c r="G269" s="21" t="str" cm="1">
        <f t="array" ref="G269">_xlfn.LET(_xlpm.x, K268,
         _xlpm.cellAddress, "【 选CPU!" &amp; ADDRESS(ROW(选CPU[[#This Row],[自检]]),COLUMN(选CPU[[#This Row],[自检]])) &amp; "】",
         _xlfn.IFS(ISBLANK(_xlpm.x),   "error:右侧选项不足:" &amp;  _xlpm.cellAddress,
               ISERROR(_xlpm.x),   "error:右侧选项执行失败:" &amp; _xlpm.cellAddress,
               TRUE,             "ok")
)</f>
        <v>ok</v>
      </c>
      <c r="K269" cm="1">
        <f t="array" ref="K269">IFERROR(_xlfn._xlws.SORT(
    _xlfn.UNIQUE(
        TRANSPOSE(
            _xlfn.FILTERXML("&lt;select&gt;&lt;x&gt;"&amp;SUBSTITUTE(选CPU[[#This Row],[CPU选项表]],",","&lt;/x&gt;&lt;x&gt;") &amp;"&lt;/x&gt;&lt;/select&gt;","//x")
        )
    )
),"无合适【CPU】选项,请清除【规格】或【内存】后再试")</f>
        <v>12</v>
      </c>
    </row>
    <row r="270" spans="1:11">
      <c r="A270" t="s">
        <v>66</v>
      </c>
      <c r="B270" t="s">
        <v>1876</v>
      </c>
      <c r="C270" t="s">
        <v>2522</v>
      </c>
      <c r="D270" s="21" t="s">
        <v>3444</v>
      </c>
      <c r="E270" s="21">
        <v>144</v>
      </c>
      <c r="F270" s="21" t="str">
        <f t="shared" si="4"/>
        <v>选CPU!$K$270#</v>
      </c>
      <c r="G270" s="21" t="str" cm="1">
        <f t="array" ref="G270">_xlfn.LET(_xlpm.x, K269,
         _xlpm.cellAddress, "【 选CPU!" &amp; ADDRESS(ROW(选CPU[[#This Row],[自检]]),COLUMN(选CPU[[#This Row],[自检]])) &amp; "】",
         _xlfn.IFS(ISBLANK(_xlpm.x),   "error:右侧选项不足:" &amp;  _xlpm.cellAddress,
               ISERROR(_xlpm.x),   "error:右侧选项执行失败:" &amp; _xlpm.cellAddress,
               TRUE,             "ok")
)</f>
        <v>ok</v>
      </c>
      <c r="K270" cm="1">
        <f t="array" ref="K270">IFERROR(_xlfn._xlws.SORT(
    _xlfn.UNIQUE(
        TRANSPOSE(
            _xlfn.FILTERXML("&lt;select&gt;&lt;x&gt;"&amp;SUBSTITUTE(选CPU[[#This Row],[CPU选项表]],",","&lt;/x&gt;&lt;x&gt;") &amp;"&lt;/x&gt;&lt;/select&gt;","//x")
        )
    )
),"无合适【CPU】选项,请清除【规格】或【内存】后再试")</f>
        <v>12</v>
      </c>
    </row>
    <row r="271" spans="1:11">
      <c r="A271" t="s">
        <v>66</v>
      </c>
      <c r="B271" t="s">
        <v>1876</v>
      </c>
      <c r="C271" t="s">
        <v>2522</v>
      </c>
      <c r="D271" s="21" t="s">
        <v>3427</v>
      </c>
      <c r="E271" s="21">
        <v>128</v>
      </c>
      <c r="F271" s="21" t="str">
        <f t="shared" si="4"/>
        <v>选CPU!$K$271#</v>
      </c>
      <c r="G271" s="21" t="str" cm="1">
        <f t="array" ref="G271">_xlfn.LET(_xlpm.x, K270,
         _xlpm.cellAddress, "【 选CPU!" &amp; ADDRESS(ROW(选CPU[[#This Row],[自检]]),COLUMN(选CPU[[#This Row],[自检]])) &amp; "】",
         _xlfn.IFS(ISBLANK(_xlpm.x),   "error:右侧选项不足:" &amp;  _xlpm.cellAddress,
               ISERROR(_xlpm.x),   "error:右侧选项执行失败:" &amp; _xlpm.cellAddress,
               TRUE,             "ok")
)</f>
        <v>ok</v>
      </c>
      <c r="K271" cm="1">
        <f t="array" ref="K271">IFERROR(_xlfn._xlws.SORT(
    _xlfn.UNIQUE(
        TRANSPOSE(
            _xlfn.FILTERXML("&lt;select&gt;&lt;x&gt;"&amp;SUBSTITUTE(选CPU[[#This Row],[CPU选项表]],",","&lt;/x&gt;&lt;x&gt;") &amp;"&lt;/x&gt;&lt;/select&gt;","//x")
        )
    )
),"无合适【CPU】选项,请清除【规格】或【内存】后再试")</f>
        <v>16</v>
      </c>
    </row>
    <row r="272" spans="1:11">
      <c r="A272" t="s">
        <v>66</v>
      </c>
      <c r="B272" t="s">
        <v>1876</v>
      </c>
      <c r="C272" t="s">
        <v>2522</v>
      </c>
      <c r="D272" s="21" t="s">
        <v>3427</v>
      </c>
      <c r="E272" s="21">
        <v>192</v>
      </c>
      <c r="F272" s="21" t="str">
        <f t="shared" si="4"/>
        <v>选CPU!$K$272#</v>
      </c>
      <c r="G272" s="21" t="str" cm="1">
        <f t="array" ref="G272">_xlfn.LET(_xlpm.x, K271,
         _xlpm.cellAddress, "【 选CPU!" &amp; ADDRESS(ROW(选CPU[[#This Row],[自检]]),COLUMN(选CPU[[#This Row],[自检]])) &amp; "】",
         _xlfn.IFS(ISBLANK(_xlpm.x),   "error:右侧选项不足:" &amp;  _xlpm.cellAddress,
               ISERROR(_xlpm.x),   "error:右侧选项执行失败:" &amp; _xlpm.cellAddress,
               TRUE,             "ok")
)</f>
        <v>ok</v>
      </c>
      <c r="K272" cm="1">
        <f t="array" ref="K272">IFERROR(_xlfn._xlws.SORT(
    _xlfn.UNIQUE(
        TRANSPOSE(
            _xlfn.FILTERXML("&lt;select&gt;&lt;x&gt;"&amp;SUBSTITUTE(选CPU[[#This Row],[CPU选项表]],",","&lt;/x&gt;&lt;x&gt;") &amp;"&lt;/x&gt;&lt;/select&gt;","//x")
        )
    )
),"无合适【CPU】选项,请清除【规格】或【内存】后再试")</f>
        <v>16</v>
      </c>
    </row>
    <row r="273" spans="1:11">
      <c r="A273" t="s">
        <v>66</v>
      </c>
      <c r="B273" t="s">
        <v>1876</v>
      </c>
      <c r="C273" t="s">
        <v>2522</v>
      </c>
      <c r="D273" s="21" t="s">
        <v>3410</v>
      </c>
      <c r="E273" s="21">
        <v>256</v>
      </c>
      <c r="F273" s="21" t="str">
        <f t="shared" si="4"/>
        <v>选CPU!$K$273#</v>
      </c>
      <c r="G273" s="21" t="str" cm="1">
        <f t="array" ref="G273">_xlfn.LET(_xlpm.x, K272,
         _xlpm.cellAddress, "【 选CPU!" &amp; ADDRESS(ROW(选CPU[[#This Row],[自检]]),COLUMN(选CPU[[#This Row],[自检]])) &amp; "】",
         _xlfn.IFS(ISBLANK(_xlpm.x),   "error:右侧选项不足:" &amp;  _xlpm.cellAddress,
               ISERROR(_xlpm.x),   "error:右侧选项执行失败:" &amp; _xlpm.cellAddress,
               TRUE,             "ok")
)</f>
        <v>ok</v>
      </c>
      <c r="K273" cm="1">
        <f t="array" ref="K273">IFERROR(_xlfn._xlws.SORT(
    _xlfn.UNIQUE(
        TRANSPOSE(
            _xlfn.FILTERXML("&lt;select&gt;&lt;x&gt;"&amp;SUBSTITUTE(选CPU[[#This Row],[CPU选项表]],",","&lt;/x&gt;&lt;x&gt;") &amp;"&lt;/x&gt;&lt;/select&gt;","//x")
        )
    )
),"无合适【CPU】选项,请清除【规格】或【内存】后再试")</f>
        <v>32</v>
      </c>
    </row>
    <row r="274" spans="1:11">
      <c r="A274" t="s">
        <v>66</v>
      </c>
      <c r="B274" t="s">
        <v>1876</v>
      </c>
      <c r="C274" t="s">
        <v>2522</v>
      </c>
      <c r="D274" s="21" t="s">
        <v>3410</v>
      </c>
      <c r="E274" s="21">
        <v>384</v>
      </c>
      <c r="F274" s="21" t="str">
        <f t="shared" si="4"/>
        <v>选CPU!$K$274#</v>
      </c>
      <c r="G274" s="21" t="str" cm="1">
        <f t="array" ref="G274">_xlfn.LET(_xlpm.x, K273,
         _xlpm.cellAddress, "【 选CPU!" &amp; ADDRESS(ROW(选CPU[[#This Row],[自检]]),COLUMN(选CPU[[#This Row],[自检]])) &amp; "】",
         _xlfn.IFS(ISBLANK(_xlpm.x),   "error:右侧选项不足:" &amp;  _xlpm.cellAddress,
               ISERROR(_xlpm.x),   "error:右侧选项执行失败:" &amp; _xlpm.cellAddress,
               TRUE,             "ok")
)</f>
        <v>ok</v>
      </c>
      <c r="K274" cm="1">
        <f t="array" ref="K274">IFERROR(_xlfn._xlws.SORT(
    _xlfn.UNIQUE(
        TRANSPOSE(
            _xlfn.FILTERXML("&lt;select&gt;&lt;x&gt;"&amp;SUBSTITUTE(选CPU[[#This Row],[CPU选项表]],",","&lt;/x&gt;&lt;x&gt;") &amp;"&lt;/x&gt;&lt;/select&gt;","//x")
        )
    )
),"无合适【CPU】选项,请清除【规格】或【内存】后再试")</f>
        <v>32</v>
      </c>
    </row>
    <row r="275" spans="1:11">
      <c r="A275" t="s">
        <v>66</v>
      </c>
      <c r="B275" t="s">
        <v>1876</v>
      </c>
      <c r="C275" t="s">
        <v>2522</v>
      </c>
      <c r="D275" s="21" t="s">
        <v>3411</v>
      </c>
      <c r="E275" s="21">
        <v>512</v>
      </c>
      <c r="F275" s="21" t="str">
        <f t="shared" si="4"/>
        <v>选CPU!$K$275#</v>
      </c>
      <c r="G275" s="21" t="str" cm="1">
        <f t="array" ref="G275">_xlfn.LET(_xlpm.x, K274,
         _xlpm.cellAddress, "【 选CPU!" &amp; ADDRESS(ROW(选CPU[[#This Row],[自检]]),COLUMN(选CPU[[#This Row],[自检]])) &amp; "】",
         _xlfn.IFS(ISBLANK(_xlpm.x),   "error:右侧选项不足:" &amp;  _xlpm.cellAddress,
               ISERROR(_xlpm.x),   "error:右侧选项执行失败:" &amp; _xlpm.cellAddress,
               TRUE,             "ok")
)</f>
        <v>ok</v>
      </c>
      <c r="K275" cm="1">
        <f t="array" ref="K275">IFERROR(_xlfn._xlws.SORT(
    _xlfn.UNIQUE(
        TRANSPOSE(
            _xlfn.FILTERXML("&lt;select&gt;&lt;x&gt;"&amp;SUBSTITUTE(选CPU[[#This Row],[CPU选项表]],",","&lt;/x&gt;&lt;x&gt;") &amp;"&lt;/x&gt;&lt;/select&gt;","//x")
        )
    )
),"无合适【CPU】选项,请清除【规格】或【内存】后再试")</f>
        <v>64</v>
      </c>
    </row>
    <row r="276" spans="1:11">
      <c r="A276" t="s">
        <v>66</v>
      </c>
      <c r="B276" t="s">
        <v>1876</v>
      </c>
      <c r="C276" t="s">
        <v>2522</v>
      </c>
      <c r="D276" s="21" t="s">
        <v>3445</v>
      </c>
      <c r="E276" s="21">
        <v>648</v>
      </c>
      <c r="F276" s="21" t="str">
        <f t="shared" si="4"/>
        <v>选CPU!$K$276#</v>
      </c>
      <c r="G276" s="21" t="str" cm="1">
        <f t="array" ref="G276">_xlfn.LET(_xlpm.x, K275,
         _xlpm.cellAddress, "【 选CPU!" &amp; ADDRESS(ROW(选CPU[[#This Row],[自检]]),COLUMN(选CPU[[#This Row],[自检]])) &amp; "】",
         _xlfn.IFS(ISBLANK(_xlpm.x),   "error:右侧选项不足:" &amp;  _xlpm.cellAddress,
               ISERROR(_xlpm.x),   "error:右侧选项执行失败:" &amp; _xlpm.cellAddress,
               TRUE,             "ok")
)</f>
        <v>ok</v>
      </c>
      <c r="K276" cm="1">
        <f t="array" ref="K276">IFERROR(_xlfn._xlws.SORT(
    _xlfn.UNIQUE(
        TRANSPOSE(
            _xlfn.FILTERXML("&lt;select&gt;&lt;x&gt;"&amp;SUBSTITUTE(选CPU[[#This Row],[CPU选项表]],",","&lt;/x&gt;&lt;x&gt;") &amp;"&lt;/x&gt;&lt;/select&gt;","//x")
        )
    )
),"无合适【CPU】选项,请清除【规格】或【内存】后再试")</f>
        <v>72</v>
      </c>
    </row>
    <row r="277" spans="1:11">
      <c r="A277" t="s">
        <v>66</v>
      </c>
      <c r="B277" t="s">
        <v>1876</v>
      </c>
      <c r="C277" t="s">
        <v>2535</v>
      </c>
      <c r="D277" s="21" t="s">
        <v>3442</v>
      </c>
      <c r="E277" s="21">
        <v>8</v>
      </c>
      <c r="F277" s="21" t="str">
        <f t="shared" si="4"/>
        <v>选CPU!$K$277#</v>
      </c>
      <c r="G277" s="21" t="str" cm="1">
        <f t="array" ref="G277">_xlfn.LET(_xlpm.x, K276,
         _xlpm.cellAddress, "【 选CPU!" &amp; ADDRESS(ROW(选CPU[[#This Row],[自检]]),COLUMN(选CPU[[#This Row],[自检]])) &amp; "】",
         _xlfn.IFS(ISBLANK(_xlpm.x),   "error:右侧选项不足:" &amp;  _xlpm.cellAddress,
               ISERROR(_xlpm.x),   "error:右侧选项执行失败:" &amp; _xlpm.cellAddress,
               TRUE,             "ok")
)</f>
        <v>ok</v>
      </c>
      <c r="K277" cm="1">
        <f t="array" ref="K277">IFERROR(_xlfn._xlws.SORT(
    _xlfn.UNIQUE(
        TRANSPOSE(
            _xlfn.FILTERXML("&lt;select&gt;&lt;x&gt;"&amp;SUBSTITUTE(选CPU[[#This Row],[CPU选项表]],",","&lt;/x&gt;&lt;x&gt;") &amp;"&lt;/x&gt;&lt;/select&gt;","//x")
        )
    )
),"无合适【CPU】选项,请清除【规格】或【内存】后再试")</f>
        <v>1</v>
      </c>
    </row>
    <row r="278" spans="1:11">
      <c r="A278" t="s">
        <v>66</v>
      </c>
      <c r="B278" t="s">
        <v>1876</v>
      </c>
      <c r="C278" t="s">
        <v>2535</v>
      </c>
      <c r="D278" s="21" t="s">
        <v>3443</v>
      </c>
      <c r="E278" s="21">
        <v>16</v>
      </c>
      <c r="F278" s="21" t="str">
        <f t="shared" si="4"/>
        <v>选CPU!$K$278#</v>
      </c>
      <c r="G278" s="21" t="str" cm="1">
        <f t="array" ref="G278">_xlfn.LET(_xlpm.x, K277,
         _xlpm.cellAddress, "【 选CPU!" &amp; ADDRESS(ROW(选CPU[[#This Row],[自检]]),COLUMN(选CPU[[#This Row],[自检]])) &amp; "】",
         _xlfn.IFS(ISBLANK(_xlpm.x),   "error:右侧选项不足:" &amp;  _xlpm.cellAddress,
               ISERROR(_xlpm.x),   "error:右侧选项执行失败:" &amp; _xlpm.cellAddress,
               TRUE,             "ok")
)</f>
        <v>ok</v>
      </c>
      <c r="K278" cm="1">
        <f t="array" ref="K278">IFERROR(_xlfn._xlws.SORT(
    _xlfn.UNIQUE(
        TRANSPOSE(
            _xlfn.FILTERXML("&lt;select&gt;&lt;x&gt;"&amp;SUBSTITUTE(选CPU[[#This Row],[CPU选项表]],",","&lt;/x&gt;&lt;x&gt;") &amp;"&lt;/x&gt;&lt;/select&gt;","//x")
        )
    )
),"无合适【CPU】选项,请清除【规格】或【内存】后再试")</f>
        <v>2</v>
      </c>
    </row>
    <row r="279" spans="1:11">
      <c r="A279" t="s">
        <v>66</v>
      </c>
      <c r="B279" t="s">
        <v>1876</v>
      </c>
      <c r="C279" t="s">
        <v>2535</v>
      </c>
      <c r="D279" s="21" t="s">
        <v>3432</v>
      </c>
      <c r="E279" s="21">
        <v>32</v>
      </c>
      <c r="F279" s="21" t="str">
        <f t="shared" si="4"/>
        <v>选CPU!$K$279#</v>
      </c>
      <c r="G279" s="21" t="str" cm="1">
        <f t="array" ref="G279">_xlfn.LET(_xlpm.x, K278,
         _xlpm.cellAddress, "【 选CPU!" &amp; ADDRESS(ROW(选CPU[[#This Row],[自检]]),COLUMN(选CPU[[#This Row],[自检]])) &amp; "】",
         _xlfn.IFS(ISBLANK(_xlpm.x),   "error:右侧选项不足:" &amp;  _xlpm.cellAddress,
               ISERROR(_xlpm.x),   "error:右侧选项执行失败:" &amp; _xlpm.cellAddress,
               TRUE,             "ok")
)</f>
        <v>ok</v>
      </c>
      <c r="K279" cm="1">
        <f t="array" ref="K279">IFERROR(_xlfn._xlws.SORT(
    _xlfn.UNIQUE(
        TRANSPOSE(
            _xlfn.FILTERXML("&lt;select&gt;&lt;x&gt;"&amp;SUBSTITUTE(选CPU[[#This Row],[CPU选项表]],",","&lt;/x&gt;&lt;x&gt;") &amp;"&lt;/x&gt;&lt;/select&gt;","//x")
        )
    )
),"无合适【CPU】选项,请清除【规格】或【内存】后再试")</f>
        <v>4</v>
      </c>
    </row>
    <row r="280" spans="1:11">
      <c r="A280" t="s">
        <v>66</v>
      </c>
      <c r="B280" t="s">
        <v>1876</v>
      </c>
      <c r="C280" t="s">
        <v>2535</v>
      </c>
      <c r="D280" s="21" t="s">
        <v>3430</v>
      </c>
      <c r="E280" s="21">
        <v>64</v>
      </c>
      <c r="F280" s="21" t="str">
        <f t="shared" si="4"/>
        <v>选CPU!$K$280#</v>
      </c>
      <c r="G280" s="21" t="str" cm="1">
        <f t="array" ref="G280">_xlfn.LET(_xlpm.x, K279,
         _xlpm.cellAddress, "【 选CPU!" &amp; ADDRESS(ROW(选CPU[[#This Row],[自检]]),COLUMN(选CPU[[#This Row],[自检]])) &amp; "】",
         _xlfn.IFS(ISBLANK(_xlpm.x),   "error:右侧选项不足:" &amp;  _xlpm.cellAddress,
               ISERROR(_xlpm.x),   "error:右侧选项执行失败:" &amp; _xlpm.cellAddress,
               TRUE,             "ok")
)</f>
        <v>ok</v>
      </c>
      <c r="K280" cm="1">
        <f t="array" ref="K280">IFERROR(_xlfn._xlws.SORT(
    _xlfn.UNIQUE(
        TRANSPOSE(
            _xlfn.FILTERXML("&lt;select&gt;&lt;x&gt;"&amp;SUBSTITUTE(选CPU[[#This Row],[CPU选项表]],",","&lt;/x&gt;&lt;x&gt;") &amp;"&lt;/x&gt;&lt;/select&gt;","//x")
        )
    )
),"无合适【CPU】选项,请清除【规格】或【内存】后再试")</f>
        <v>8</v>
      </c>
    </row>
    <row r="281" spans="1:11">
      <c r="A281" t="s">
        <v>66</v>
      </c>
      <c r="B281" t="s">
        <v>1876</v>
      </c>
      <c r="C281" t="s">
        <v>2535</v>
      </c>
      <c r="D281" s="21" t="s">
        <v>3444</v>
      </c>
      <c r="E281" s="21">
        <v>96</v>
      </c>
      <c r="F281" s="21" t="str">
        <f t="shared" si="4"/>
        <v>选CPU!$K$281#</v>
      </c>
      <c r="G281" s="21" t="str" cm="1">
        <f t="array" ref="G281">_xlfn.LET(_xlpm.x, K280,
         _xlpm.cellAddress, "【 选CPU!" &amp; ADDRESS(ROW(选CPU[[#This Row],[自检]]),COLUMN(选CPU[[#This Row],[自检]])) &amp; "】",
         _xlfn.IFS(ISBLANK(_xlpm.x),   "error:右侧选项不足:" &amp;  _xlpm.cellAddress,
               ISERROR(_xlpm.x),   "error:右侧选项执行失败:" &amp; _xlpm.cellAddress,
               TRUE,             "ok")
)</f>
        <v>ok</v>
      </c>
      <c r="K281" cm="1">
        <f t="array" ref="K281">IFERROR(_xlfn._xlws.SORT(
    _xlfn.UNIQUE(
        TRANSPOSE(
            _xlfn.FILTERXML("&lt;select&gt;&lt;x&gt;"&amp;SUBSTITUTE(选CPU[[#This Row],[CPU选项表]],",","&lt;/x&gt;&lt;x&gt;") &amp;"&lt;/x&gt;&lt;/select&gt;","//x")
        )
    )
),"无合适【CPU】选项,请清除【规格】或【内存】后再试")</f>
        <v>12</v>
      </c>
    </row>
    <row r="282" spans="1:11">
      <c r="A282" t="s">
        <v>66</v>
      </c>
      <c r="B282" t="s">
        <v>1876</v>
      </c>
      <c r="C282" t="s">
        <v>2535</v>
      </c>
      <c r="D282" s="21" t="s">
        <v>3444</v>
      </c>
      <c r="E282" s="21">
        <v>144</v>
      </c>
      <c r="F282" s="21" t="str">
        <f t="shared" si="4"/>
        <v>选CPU!$K$282#</v>
      </c>
      <c r="G282" s="21" t="str" cm="1">
        <f t="array" ref="G282">_xlfn.LET(_xlpm.x, K281,
         _xlpm.cellAddress, "【 选CPU!" &amp; ADDRESS(ROW(选CPU[[#This Row],[自检]]),COLUMN(选CPU[[#This Row],[自检]])) &amp; "】",
         _xlfn.IFS(ISBLANK(_xlpm.x),   "error:右侧选项不足:" &amp;  _xlpm.cellAddress,
               ISERROR(_xlpm.x),   "error:右侧选项执行失败:" &amp; _xlpm.cellAddress,
               TRUE,             "ok")
)</f>
        <v>ok</v>
      </c>
      <c r="K282" cm="1">
        <f t="array" ref="K282">IFERROR(_xlfn._xlws.SORT(
    _xlfn.UNIQUE(
        TRANSPOSE(
            _xlfn.FILTERXML("&lt;select&gt;&lt;x&gt;"&amp;SUBSTITUTE(选CPU[[#This Row],[CPU选项表]],",","&lt;/x&gt;&lt;x&gt;") &amp;"&lt;/x&gt;&lt;/select&gt;","//x")
        )
    )
),"无合适【CPU】选项,请清除【规格】或【内存】后再试")</f>
        <v>12</v>
      </c>
    </row>
    <row r="283" spans="1:11">
      <c r="A283" t="s">
        <v>66</v>
      </c>
      <c r="B283" t="s">
        <v>1876</v>
      </c>
      <c r="C283" t="s">
        <v>2535</v>
      </c>
      <c r="D283" s="21" t="s">
        <v>3427</v>
      </c>
      <c r="E283" s="21">
        <v>128</v>
      </c>
      <c r="F283" s="21" t="str">
        <f t="shared" si="4"/>
        <v>选CPU!$K$283#</v>
      </c>
      <c r="G283" s="21" t="str" cm="1">
        <f t="array" ref="G283">_xlfn.LET(_xlpm.x, K282,
         _xlpm.cellAddress, "【 选CPU!" &amp; ADDRESS(ROW(选CPU[[#This Row],[自检]]),COLUMN(选CPU[[#This Row],[自检]])) &amp; "】",
         _xlfn.IFS(ISBLANK(_xlpm.x),   "error:右侧选项不足:" &amp;  _xlpm.cellAddress,
               ISERROR(_xlpm.x),   "error:右侧选项执行失败:" &amp; _xlpm.cellAddress,
               TRUE,             "ok")
)</f>
        <v>ok</v>
      </c>
      <c r="K283" cm="1">
        <f t="array" ref="K283">IFERROR(_xlfn._xlws.SORT(
    _xlfn.UNIQUE(
        TRANSPOSE(
            _xlfn.FILTERXML("&lt;select&gt;&lt;x&gt;"&amp;SUBSTITUTE(选CPU[[#This Row],[CPU选项表]],",","&lt;/x&gt;&lt;x&gt;") &amp;"&lt;/x&gt;&lt;/select&gt;","//x")
        )
    )
),"无合适【CPU】选项,请清除【规格】或【内存】后再试")</f>
        <v>16</v>
      </c>
    </row>
    <row r="284" spans="1:11">
      <c r="A284" t="s">
        <v>66</v>
      </c>
      <c r="B284" t="s">
        <v>1876</v>
      </c>
      <c r="C284" t="s">
        <v>2535</v>
      </c>
      <c r="D284" s="21" t="s">
        <v>3427</v>
      </c>
      <c r="E284" s="21">
        <v>192</v>
      </c>
      <c r="F284" s="21" t="str">
        <f t="shared" si="4"/>
        <v>选CPU!$K$284#</v>
      </c>
      <c r="G284" s="21" t="str" cm="1">
        <f t="array" ref="G284">_xlfn.LET(_xlpm.x, K283,
         _xlpm.cellAddress, "【 选CPU!" &amp; ADDRESS(ROW(选CPU[[#This Row],[自检]]),COLUMN(选CPU[[#This Row],[自检]])) &amp; "】",
         _xlfn.IFS(ISBLANK(_xlpm.x),   "error:右侧选项不足:" &amp;  _xlpm.cellAddress,
               ISERROR(_xlpm.x),   "error:右侧选项执行失败:" &amp; _xlpm.cellAddress,
               TRUE,             "ok")
)</f>
        <v>ok</v>
      </c>
      <c r="K284" cm="1">
        <f t="array" ref="K284">IFERROR(_xlfn._xlws.SORT(
    _xlfn.UNIQUE(
        TRANSPOSE(
            _xlfn.FILTERXML("&lt;select&gt;&lt;x&gt;"&amp;SUBSTITUTE(选CPU[[#This Row],[CPU选项表]],",","&lt;/x&gt;&lt;x&gt;") &amp;"&lt;/x&gt;&lt;/select&gt;","//x")
        )
    )
),"无合适【CPU】选项,请清除【规格】或【内存】后再试")</f>
        <v>16</v>
      </c>
    </row>
    <row r="285" spans="1:11">
      <c r="A285" t="s">
        <v>66</v>
      </c>
      <c r="B285" t="s">
        <v>1876</v>
      </c>
      <c r="C285" t="s">
        <v>2535</v>
      </c>
      <c r="D285" s="21" t="s">
        <v>3410</v>
      </c>
      <c r="E285" s="21">
        <v>256</v>
      </c>
      <c r="F285" s="21" t="str">
        <f t="shared" si="4"/>
        <v>选CPU!$K$285#</v>
      </c>
      <c r="G285" s="21" t="str" cm="1">
        <f t="array" ref="G285">_xlfn.LET(_xlpm.x, K284,
         _xlpm.cellAddress, "【 选CPU!" &amp; ADDRESS(ROW(选CPU[[#This Row],[自检]]),COLUMN(选CPU[[#This Row],[自检]])) &amp; "】",
         _xlfn.IFS(ISBLANK(_xlpm.x),   "error:右侧选项不足:" &amp;  _xlpm.cellAddress,
               ISERROR(_xlpm.x),   "error:右侧选项执行失败:" &amp; _xlpm.cellAddress,
               TRUE,             "ok")
)</f>
        <v>ok</v>
      </c>
      <c r="K285" cm="1">
        <f t="array" ref="K285">IFERROR(_xlfn._xlws.SORT(
    _xlfn.UNIQUE(
        TRANSPOSE(
            _xlfn.FILTERXML("&lt;select&gt;&lt;x&gt;"&amp;SUBSTITUTE(选CPU[[#This Row],[CPU选项表]],",","&lt;/x&gt;&lt;x&gt;") &amp;"&lt;/x&gt;&lt;/select&gt;","//x")
        )
    )
),"无合适【CPU】选项,请清除【规格】或【内存】后再试")</f>
        <v>32</v>
      </c>
    </row>
    <row r="286" spans="1:11">
      <c r="A286" t="s">
        <v>66</v>
      </c>
      <c r="B286" t="s">
        <v>1876</v>
      </c>
      <c r="C286" t="s">
        <v>2535</v>
      </c>
      <c r="D286" s="21" t="s">
        <v>3410</v>
      </c>
      <c r="E286" s="21">
        <v>384</v>
      </c>
      <c r="F286" s="21" t="str">
        <f t="shared" si="4"/>
        <v>选CPU!$K$286#</v>
      </c>
      <c r="G286" s="21" t="str" cm="1">
        <f t="array" ref="G286">_xlfn.LET(_xlpm.x, K285,
         _xlpm.cellAddress, "【 选CPU!" &amp; ADDRESS(ROW(选CPU[[#This Row],[自检]]),COLUMN(选CPU[[#This Row],[自检]])) &amp; "】",
         _xlfn.IFS(ISBLANK(_xlpm.x),   "error:右侧选项不足:" &amp;  _xlpm.cellAddress,
               ISERROR(_xlpm.x),   "error:右侧选项执行失败:" &amp; _xlpm.cellAddress,
               TRUE,             "ok")
)</f>
        <v>ok</v>
      </c>
      <c r="K286" cm="1">
        <f t="array" ref="K286">IFERROR(_xlfn._xlws.SORT(
    _xlfn.UNIQUE(
        TRANSPOSE(
            _xlfn.FILTERXML("&lt;select&gt;&lt;x&gt;"&amp;SUBSTITUTE(选CPU[[#This Row],[CPU选项表]],",","&lt;/x&gt;&lt;x&gt;") &amp;"&lt;/x&gt;&lt;/select&gt;","//x")
        )
    )
),"无合适【CPU】选项,请清除【规格】或【内存】后再试")</f>
        <v>32</v>
      </c>
    </row>
    <row r="287" spans="1:11">
      <c r="A287" t="s">
        <v>66</v>
      </c>
      <c r="B287" t="s">
        <v>1876</v>
      </c>
      <c r="C287" t="s">
        <v>2535</v>
      </c>
      <c r="D287" s="21" t="s">
        <v>3411</v>
      </c>
      <c r="E287" s="21">
        <v>512</v>
      </c>
      <c r="F287" s="21" t="str">
        <f t="shared" si="4"/>
        <v>选CPU!$K$287#</v>
      </c>
      <c r="G287" s="21" t="str" cm="1">
        <f t="array" ref="G287">_xlfn.LET(_xlpm.x, K286,
         _xlpm.cellAddress, "【 选CPU!" &amp; ADDRESS(ROW(选CPU[[#This Row],[自检]]),COLUMN(选CPU[[#This Row],[自检]])) &amp; "】",
         _xlfn.IFS(ISBLANK(_xlpm.x),   "error:右侧选项不足:" &amp;  _xlpm.cellAddress,
               ISERROR(_xlpm.x),   "error:右侧选项执行失败:" &amp; _xlpm.cellAddress,
               TRUE,             "ok")
)</f>
        <v>ok</v>
      </c>
      <c r="K287" cm="1">
        <f t="array" ref="K287">IFERROR(_xlfn._xlws.SORT(
    _xlfn.UNIQUE(
        TRANSPOSE(
            _xlfn.FILTERXML("&lt;select&gt;&lt;x&gt;"&amp;SUBSTITUTE(选CPU[[#This Row],[CPU选项表]],",","&lt;/x&gt;&lt;x&gt;") &amp;"&lt;/x&gt;&lt;/select&gt;","//x")
        )
    )
),"无合适【CPU】选项,请清除【规格】或【内存】后再试")</f>
        <v>64</v>
      </c>
    </row>
    <row r="288" spans="1:11">
      <c r="A288" t="s">
        <v>66</v>
      </c>
      <c r="B288" t="s">
        <v>1876</v>
      </c>
      <c r="C288" t="s">
        <v>2547</v>
      </c>
      <c r="D288" s="21" t="s">
        <v>3442</v>
      </c>
      <c r="E288" s="21">
        <v>8</v>
      </c>
      <c r="F288" s="21" t="str">
        <f t="shared" si="4"/>
        <v>选CPU!$K$288#</v>
      </c>
      <c r="G288" s="21" t="str" cm="1">
        <f t="array" ref="G288">_xlfn.LET(_xlpm.x, K287,
         _xlpm.cellAddress, "【 选CPU!" &amp; ADDRESS(ROW(选CPU[[#This Row],[自检]]),COLUMN(选CPU[[#This Row],[自检]])) &amp; "】",
         _xlfn.IFS(ISBLANK(_xlpm.x),   "error:右侧选项不足:" &amp;  _xlpm.cellAddress,
               ISERROR(_xlpm.x),   "error:右侧选项执行失败:" &amp; _xlpm.cellAddress,
               TRUE,             "ok")
)</f>
        <v>ok</v>
      </c>
      <c r="K288" cm="1">
        <f t="array" ref="K288">IFERROR(_xlfn._xlws.SORT(
    _xlfn.UNIQUE(
        TRANSPOSE(
            _xlfn.FILTERXML("&lt;select&gt;&lt;x&gt;"&amp;SUBSTITUTE(选CPU[[#This Row],[CPU选项表]],",","&lt;/x&gt;&lt;x&gt;") &amp;"&lt;/x&gt;&lt;/select&gt;","//x")
        )
    )
),"无合适【CPU】选项,请清除【规格】或【内存】后再试")</f>
        <v>1</v>
      </c>
    </row>
    <row r="289" spans="1:11">
      <c r="A289" t="s">
        <v>66</v>
      </c>
      <c r="B289" t="s">
        <v>1876</v>
      </c>
      <c r="C289" t="s">
        <v>2547</v>
      </c>
      <c r="D289" s="21" t="s">
        <v>3443</v>
      </c>
      <c r="E289" s="21">
        <v>16</v>
      </c>
      <c r="F289" s="21" t="str">
        <f t="shared" si="4"/>
        <v>选CPU!$K$289#</v>
      </c>
      <c r="G289" s="21" t="str" cm="1">
        <f t="array" ref="G289">_xlfn.LET(_xlpm.x, K288,
         _xlpm.cellAddress, "【 选CPU!" &amp; ADDRESS(ROW(选CPU[[#This Row],[自检]]),COLUMN(选CPU[[#This Row],[自检]])) &amp; "】",
         _xlfn.IFS(ISBLANK(_xlpm.x),   "error:右侧选项不足:" &amp;  _xlpm.cellAddress,
               ISERROR(_xlpm.x),   "error:右侧选项执行失败:" &amp; _xlpm.cellAddress,
               TRUE,             "ok")
)</f>
        <v>ok</v>
      </c>
      <c r="K289" cm="1">
        <f t="array" ref="K289">IFERROR(_xlfn._xlws.SORT(
    _xlfn.UNIQUE(
        TRANSPOSE(
            _xlfn.FILTERXML("&lt;select&gt;&lt;x&gt;"&amp;SUBSTITUTE(选CPU[[#This Row],[CPU选项表]],",","&lt;/x&gt;&lt;x&gt;") &amp;"&lt;/x&gt;&lt;/select&gt;","//x")
        )
    )
),"无合适【CPU】选项,请清除【规格】或【内存】后再试")</f>
        <v>2</v>
      </c>
    </row>
    <row r="290" spans="1:11">
      <c r="A290" t="s">
        <v>66</v>
      </c>
      <c r="B290" t="s">
        <v>1876</v>
      </c>
      <c r="C290" t="s">
        <v>2547</v>
      </c>
      <c r="D290" s="21" t="s">
        <v>3432</v>
      </c>
      <c r="E290" s="21">
        <v>32</v>
      </c>
      <c r="F290" s="21" t="str">
        <f t="shared" si="4"/>
        <v>选CPU!$K$290#</v>
      </c>
      <c r="G290" s="21" t="str" cm="1">
        <f t="array" ref="G290">_xlfn.LET(_xlpm.x, K289,
         _xlpm.cellAddress, "【 选CPU!" &amp; ADDRESS(ROW(选CPU[[#This Row],[自检]]),COLUMN(选CPU[[#This Row],[自检]])) &amp; "】",
         _xlfn.IFS(ISBLANK(_xlpm.x),   "error:右侧选项不足:" &amp;  _xlpm.cellAddress,
               ISERROR(_xlpm.x),   "error:右侧选项执行失败:" &amp; _xlpm.cellAddress,
               TRUE,             "ok")
)</f>
        <v>ok</v>
      </c>
      <c r="K290" cm="1">
        <f t="array" ref="K290">IFERROR(_xlfn._xlws.SORT(
    _xlfn.UNIQUE(
        TRANSPOSE(
            _xlfn.FILTERXML("&lt;select&gt;&lt;x&gt;"&amp;SUBSTITUTE(选CPU[[#This Row],[CPU选项表]],",","&lt;/x&gt;&lt;x&gt;") &amp;"&lt;/x&gt;&lt;/select&gt;","//x")
        )
    )
),"无合适【CPU】选项,请清除【规格】或【内存】后再试")</f>
        <v>4</v>
      </c>
    </row>
    <row r="291" spans="1:11">
      <c r="A291" t="s">
        <v>66</v>
      </c>
      <c r="B291" t="s">
        <v>1876</v>
      </c>
      <c r="C291" t="s">
        <v>2547</v>
      </c>
      <c r="D291" s="21" t="s">
        <v>3430</v>
      </c>
      <c r="E291" s="21">
        <v>64</v>
      </c>
      <c r="F291" s="21" t="str">
        <f t="shared" si="4"/>
        <v>选CPU!$K$291#</v>
      </c>
      <c r="G291" s="21" t="str" cm="1">
        <f t="array" ref="G291">_xlfn.LET(_xlpm.x, K290,
         _xlpm.cellAddress, "【 选CPU!" &amp; ADDRESS(ROW(选CPU[[#This Row],[自检]]),COLUMN(选CPU[[#This Row],[自检]])) &amp; "】",
         _xlfn.IFS(ISBLANK(_xlpm.x),   "error:右侧选项不足:" &amp;  _xlpm.cellAddress,
               ISERROR(_xlpm.x),   "error:右侧选项执行失败:" &amp; _xlpm.cellAddress,
               TRUE,             "ok")
)</f>
        <v>ok</v>
      </c>
      <c r="K291" cm="1">
        <f t="array" ref="K291">IFERROR(_xlfn._xlws.SORT(
    _xlfn.UNIQUE(
        TRANSPOSE(
            _xlfn.FILTERXML("&lt;select&gt;&lt;x&gt;"&amp;SUBSTITUTE(选CPU[[#This Row],[CPU选项表]],",","&lt;/x&gt;&lt;x&gt;") &amp;"&lt;/x&gt;&lt;/select&gt;","//x")
        )
    )
),"无合适【CPU】选项,请清除【规格】或【内存】后再试")</f>
        <v>8</v>
      </c>
    </row>
    <row r="292" spans="1:11">
      <c r="A292" t="s">
        <v>66</v>
      </c>
      <c r="B292" t="s">
        <v>1876</v>
      </c>
      <c r="C292" t="s">
        <v>2547</v>
      </c>
      <c r="D292" s="21" t="s">
        <v>3444</v>
      </c>
      <c r="E292" s="21">
        <v>96</v>
      </c>
      <c r="F292" s="21" t="str">
        <f t="shared" si="4"/>
        <v>选CPU!$K$292#</v>
      </c>
      <c r="G292" s="21" t="str" cm="1">
        <f t="array" ref="G292">_xlfn.LET(_xlpm.x, K291,
         _xlpm.cellAddress, "【 选CPU!" &amp; ADDRESS(ROW(选CPU[[#This Row],[自检]]),COLUMN(选CPU[[#This Row],[自检]])) &amp; "】",
         _xlfn.IFS(ISBLANK(_xlpm.x),   "error:右侧选项不足:" &amp;  _xlpm.cellAddress,
               ISERROR(_xlpm.x),   "error:右侧选项执行失败:" &amp; _xlpm.cellAddress,
               TRUE,             "ok")
)</f>
        <v>ok</v>
      </c>
      <c r="K292" cm="1">
        <f t="array" ref="K292">IFERROR(_xlfn._xlws.SORT(
    _xlfn.UNIQUE(
        TRANSPOSE(
            _xlfn.FILTERXML("&lt;select&gt;&lt;x&gt;"&amp;SUBSTITUTE(选CPU[[#This Row],[CPU选项表]],",","&lt;/x&gt;&lt;x&gt;") &amp;"&lt;/x&gt;&lt;/select&gt;","//x")
        )
    )
),"无合适【CPU】选项,请清除【规格】或【内存】后再试")</f>
        <v>12</v>
      </c>
    </row>
    <row r="293" spans="1:11">
      <c r="A293" t="s">
        <v>66</v>
      </c>
      <c r="B293" t="s">
        <v>1876</v>
      </c>
      <c r="C293" t="s">
        <v>2547</v>
      </c>
      <c r="D293" s="21" t="s">
        <v>3427</v>
      </c>
      <c r="E293" s="21">
        <v>128</v>
      </c>
      <c r="F293" s="21" t="str">
        <f t="shared" si="4"/>
        <v>选CPU!$K$293#</v>
      </c>
      <c r="G293" s="21" t="str" cm="1">
        <f t="array" ref="G293">_xlfn.LET(_xlpm.x, K292,
         _xlpm.cellAddress, "【 选CPU!" &amp; ADDRESS(ROW(选CPU[[#This Row],[自检]]),COLUMN(选CPU[[#This Row],[自检]])) &amp; "】",
         _xlfn.IFS(ISBLANK(_xlpm.x),   "error:右侧选项不足:" &amp;  _xlpm.cellAddress,
               ISERROR(_xlpm.x),   "error:右侧选项执行失败:" &amp; _xlpm.cellAddress,
               TRUE,             "ok")
)</f>
        <v>ok</v>
      </c>
      <c r="K293" cm="1">
        <f t="array" ref="K293">IFERROR(_xlfn._xlws.SORT(
    _xlfn.UNIQUE(
        TRANSPOSE(
            _xlfn.FILTERXML("&lt;select&gt;&lt;x&gt;"&amp;SUBSTITUTE(选CPU[[#This Row],[CPU选项表]],",","&lt;/x&gt;&lt;x&gt;") &amp;"&lt;/x&gt;&lt;/select&gt;","//x")
        )
    )
),"无合适【CPU】选项,请清除【规格】或【内存】后再试")</f>
        <v>16</v>
      </c>
    </row>
    <row r="294" spans="1:11">
      <c r="A294" t="s">
        <v>66</v>
      </c>
      <c r="B294" t="s">
        <v>1876</v>
      </c>
      <c r="C294" t="s">
        <v>2547</v>
      </c>
      <c r="D294" s="21" t="s">
        <v>3431</v>
      </c>
      <c r="E294" s="21">
        <v>192</v>
      </c>
      <c r="F294" s="21" t="str">
        <f t="shared" si="4"/>
        <v>选CPU!$K$294#</v>
      </c>
      <c r="G294" s="21" t="str" cm="1">
        <f t="array" ref="G294">_xlfn.LET(_xlpm.x, K293,
         _xlpm.cellAddress, "【 选CPU!" &amp; ADDRESS(ROW(选CPU[[#This Row],[自检]]),COLUMN(选CPU[[#This Row],[自检]])) &amp; "】",
         _xlfn.IFS(ISBLANK(_xlpm.x),   "error:右侧选项不足:" &amp;  _xlpm.cellAddress,
               ISERROR(_xlpm.x),   "error:右侧选项执行失败:" &amp; _xlpm.cellAddress,
               TRUE,             "ok")
)</f>
        <v>ok</v>
      </c>
      <c r="K294" cm="1">
        <f t="array" ref="K294">IFERROR(_xlfn._xlws.SORT(
    _xlfn.UNIQUE(
        TRANSPOSE(
            _xlfn.FILTERXML("&lt;select&gt;&lt;x&gt;"&amp;SUBSTITUTE(选CPU[[#This Row],[CPU选项表]],",","&lt;/x&gt;&lt;x&gt;") &amp;"&lt;/x&gt;&lt;/select&gt;","//x")
        )
    )
),"无合适【CPU】选项,请清除【规格】或【内存】后再试")</f>
        <v>24</v>
      </c>
    </row>
    <row r="295" spans="1:11">
      <c r="A295" t="s">
        <v>66</v>
      </c>
      <c r="B295" t="s">
        <v>1876</v>
      </c>
      <c r="C295" t="s">
        <v>2547</v>
      </c>
      <c r="D295" s="21" t="s">
        <v>3410</v>
      </c>
      <c r="E295" s="21">
        <v>256</v>
      </c>
      <c r="F295" s="21" t="str">
        <f t="shared" si="4"/>
        <v>选CPU!$K$295#</v>
      </c>
      <c r="G295" s="21" t="str" cm="1">
        <f t="array" ref="G295">_xlfn.LET(_xlpm.x, K294,
         _xlpm.cellAddress, "【 选CPU!" &amp; ADDRESS(ROW(选CPU[[#This Row],[自检]]),COLUMN(选CPU[[#This Row],[自检]])) &amp; "】",
         _xlfn.IFS(ISBLANK(_xlpm.x),   "error:右侧选项不足:" &amp;  _xlpm.cellAddress,
               ISERROR(_xlpm.x),   "error:右侧选项执行失败:" &amp; _xlpm.cellAddress,
               TRUE,             "ok")
)</f>
        <v>ok</v>
      </c>
      <c r="K295" cm="1">
        <f t="array" ref="K295">IFERROR(_xlfn._xlws.SORT(
    _xlfn.UNIQUE(
        TRANSPOSE(
            _xlfn.FILTERXML("&lt;select&gt;&lt;x&gt;"&amp;SUBSTITUTE(选CPU[[#This Row],[CPU选项表]],",","&lt;/x&gt;&lt;x&gt;") &amp;"&lt;/x&gt;&lt;/select&gt;","//x")
        )
    )
),"无合适【CPU】选项,请清除【规格】或【内存】后再试")</f>
        <v>32</v>
      </c>
    </row>
    <row r="296" spans="1:11">
      <c r="A296" t="s">
        <v>66</v>
      </c>
      <c r="B296" t="s">
        <v>1876</v>
      </c>
      <c r="C296" t="s">
        <v>2547</v>
      </c>
      <c r="D296" s="21" t="s">
        <v>3437</v>
      </c>
      <c r="E296" s="21">
        <v>384</v>
      </c>
      <c r="F296" s="21" t="str">
        <f t="shared" si="4"/>
        <v>选CPU!$K$296#</v>
      </c>
      <c r="G296" s="21" t="str" cm="1">
        <f t="array" ref="G296">_xlfn.LET(_xlpm.x, K295,
         _xlpm.cellAddress, "【 选CPU!" &amp; ADDRESS(ROW(选CPU[[#This Row],[自检]]),COLUMN(选CPU[[#This Row],[自检]])) &amp; "】",
         _xlfn.IFS(ISBLANK(_xlpm.x),   "error:右侧选项不足:" &amp;  _xlpm.cellAddress,
               ISERROR(_xlpm.x),   "error:右侧选项执行失败:" &amp; _xlpm.cellAddress,
               TRUE,             "ok")
)</f>
        <v>ok</v>
      </c>
      <c r="K296" cm="1">
        <f t="array" ref="K296">IFERROR(_xlfn._xlws.SORT(
    _xlfn.UNIQUE(
        TRANSPOSE(
            _xlfn.FILTERXML("&lt;select&gt;&lt;x&gt;"&amp;SUBSTITUTE(选CPU[[#This Row],[CPU选项表]],",","&lt;/x&gt;&lt;x&gt;") &amp;"&lt;/x&gt;&lt;/select&gt;","//x")
        )
    )
),"无合适【CPU】选项,请清除【规格】或【内存】后再试")</f>
        <v>48</v>
      </c>
    </row>
    <row r="297" spans="1:11">
      <c r="A297" t="s">
        <v>66</v>
      </c>
      <c r="B297" t="s">
        <v>1876</v>
      </c>
      <c r="C297" t="s">
        <v>2547</v>
      </c>
      <c r="D297" s="21" t="s">
        <v>3414</v>
      </c>
      <c r="E297" s="21">
        <v>448</v>
      </c>
      <c r="F297" s="21" t="str">
        <f t="shared" si="4"/>
        <v>选CPU!$K$297#</v>
      </c>
      <c r="G297" s="21" t="str" cm="1">
        <f t="array" ref="G297">_xlfn.LET(_xlpm.x, K296,
         _xlpm.cellAddress, "【 选CPU!" &amp; ADDRESS(ROW(选CPU[[#This Row],[自检]]),COLUMN(选CPU[[#This Row],[自检]])) &amp; "】",
         _xlfn.IFS(ISBLANK(_xlpm.x),   "error:右侧选项不足:" &amp;  _xlpm.cellAddress,
               ISERROR(_xlpm.x),   "error:右侧选项执行失败:" &amp; _xlpm.cellAddress,
               TRUE,             "ok")
)</f>
        <v>ok</v>
      </c>
      <c r="K297" cm="1">
        <f t="array" ref="K297">IFERROR(_xlfn._xlws.SORT(
    _xlfn.UNIQUE(
        TRANSPOSE(
            _xlfn.FILTERXML("&lt;select&gt;&lt;x&gt;"&amp;SUBSTITUTE(选CPU[[#This Row],[CPU选项表]],",","&lt;/x&gt;&lt;x&gt;") &amp;"&lt;/x&gt;&lt;/select&gt;","//x")
        )
    )
),"无合适【CPU】选项,请清除【规格】或【内存】后再试")</f>
        <v>56</v>
      </c>
    </row>
    <row r="298" spans="1:11">
      <c r="A298" t="s">
        <v>66</v>
      </c>
      <c r="B298" t="s">
        <v>1876</v>
      </c>
      <c r="C298" t="s">
        <v>2558</v>
      </c>
      <c r="D298" s="21" t="s">
        <v>3442</v>
      </c>
      <c r="E298" s="21">
        <v>8</v>
      </c>
      <c r="F298" s="21" t="str">
        <f t="shared" si="4"/>
        <v>选CPU!$K$298#</v>
      </c>
      <c r="G298" s="21" t="str" cm="1">
        <f t="array" ref="G298">_xlfn.LET(_xlpm.x, K297,
         _xlpm.cellAddress, "【 选CPU!" &amp; ADDRESS(ROW(选CPU[[#This Row],[自检]]),COLUMN(选CPU[[#This Row],[自检]])) &amp; "】",
         _xlfn.IFS(ISBLANK(_xlpm.x),   "error:右侧选项不足:" &amp;  _xlpm.cellAddress,
               ISERROR(_xlpm.x),   "error:右侧选项执行失败:" &amp; _xlpm.cellAddress,
               TRUE,             "ok")
)</f>
        <v>ok</v>
      </c>
      <c r="K298" cm="1">
        <f t="array" ref="K298">IFERROR(_xlfn._xlws.SORT(
    _xlfn.UNIQUE(
        TRANSPOSE(
            _xlfn.FILTERXML("&lt;select&gt;&lt;x&gt;"&amp;SUBSTITUTE(选CPU[[#This Row],[CPU选项表]],",","&lt;/x&gt;&lt;x&gt;") &amp;"&lt;/x&gt;&lt;/select&gt;","//x")
        )
    )
),"无合适【CPU】选项,请清除【规格】或【内存】后再试")</f>
        <v>1</v>
      </c>
    </row>
    <row r="299" spans="1:11">
      <c r="A299" t="s">
        <v>66</v>
      </c>
      <c r="B299" t="s">
        <v>1876</v>
      </c>
      <c r="C299" t="s">
        <v>2558</v>
      </c>
      <c r="D299" s="21" t="s">
        <v>3443</v>
      </c>
      <c r="E299" s="21">
        <v>16</v>
      </c>
      <c r="F299" s="21" t="str">
        <f t="shared" si="4"/>
        <v>选CPU!$K$299#</v>
      </c>
      <c r="G299" s="21" t="str" cm="1">
        <f t="array" ref="G299">_xlfn.LET(_xlpm.x, K298,
         _xlpm.cellAddress, "【 选CPU!" &amp; ADDRESS(ROW(选CPU[[#This Row],[自检]]),COLUMN(选CPU[[#This Row],[自检]])) &amp; "】",
         _xlfn.IFS(ISBLANK(_xlpm.x),   "error:右侧选项不足:" &amp;  _xlpm.cellAddress,
               ISERROR(_xlpm.x),   "error:右侧选项执行失败:" &amp; _xlpm.cellAddress,
               TRUE,             "ok")
)</f>
        <v>ok</v>
      </c>
      <c r="K299" cm="1">
        <f t="array" ref="K299">IFERROR(_xlfn._xlws.SORT(
    _xlfn.UNIQUE(
        TRANSPOSE(
            _xlfn.FILTERXML("&lt;select&gt;&lt;x&gt;"&amp;SUBSTITUTE(选CPU[[#This Row],[CPU选项表]],",","&lt;/x&gt;&lt;x&gt;") &amp;"&lt;/x&gt;&lt;/select&gt;","//x")
        )
    )
),"无合适【CPU】选项,请清除【规格】或【内存】后再试")</f>
        <v>2</v>
      </c>
    </row>
    <row r="300" spans="1:11">
      <c r="A300" t="s">
        <v>66</v>
      </c>
      <c r="B300" t="s">
        <v>1876</v>
      </c>
      <c r="C300" t="s">
        <v>2558</v>
      </c>
      <c r="D300" s="21" t="s">
        <v>3432</v>
      </c>
      <c r="E300" s="21">
        <v>32</v>
      </c>
      <c r="F300" s="21" t="str">
        <f t="shared" si="4"/>
        <v>选CPU!$K$300#</v>
      </c>
      <c r="G300" s="21" t="str" cm="1">
        <f t="array" ref="G300">_xlfn.LET(_xlpm.x, K299,
         _xlpm.cellAddress, "【 选CPU!" &amp; ADDRESS(ROW(选CPU[[#This Row],[自检]]),COLUMN(选CPU[[#This Row],[自检]])) &amp; "】",
         _xlfn.IFS(ISBLANK(_xlpm.x),   "error:右侧选项不足:" &amp;  _xlpm.cellAddress,
               ISERROR(_xlpm.x),   "error:右侧选项执行失败:" &amp; _xlpm.cellAddress,
               TRUE,             "ok")
)</f>
        <v>ok</v>
      </c>
      <c r="K300" cm="1">
        <f t="array" ref="K300">IFERROR(_xlfn._xlws.SORT(
    _xlfn.UNIQUE(
        TRANSPOSE(
            _xlfn.FILTERXML("&lt;select&gt;&lt;x&gt;"&amp;SUBSTITUTE(选CPU[[#This Row],[CPU选项表]],",","&lt;/x&gt;&lt;x&gt;") &amp;"&lt;/x&gt;&lt;/select&gt;","//x")
        )
    )
),"无合适【CPU】选项,请清除【规格】或【内存】后再试")</f>
        <v>4</v>
      </c>
    </row>
    <row r="301" spans="1:11">
      <c r="A301" t="s">
        <v>66</v>
      </c>
      <c r="B301" t="s">
        <v>1876</v>
      </c>
      <c r="C301" t="s">
        <v>2558</v>
      </c>
      <c r="D301" s="21" t="s">
        <v>3430</v>
      </c>
      <c r="E301" s="21">
        <v>64</v>
      </c>
      <c r="F301" s="21" t="str">
        <f t="shared" si="4"/>
        <v>选CPU!$K$301#</v>
      </c>
      <c r="G301" s="21" t="str" cm="1">
        <f t="array" ref="G301">_xlfn.LET(_xlpm.x, K300,
         _xlpm.cellAddress, "【 选CPU!" &amp; ADDRESS(ROW(选CPU[[#This Row],[自检]]),COLUMN(选CPU[[#This Row],[自检]])) &amp; "】",
         _xlfn.IFS(ISBLANK(_xlpm.x),   "error:右侧选项不足:" &amp;  _xlpm.cellAddress,
               ISERROR(_xlpm.x),   "error:右侧选项执行失败:" &amp; _xlpm.cellAddress,
               TRUE,             "ok")
)</f>
        <v>ok</v>
      </c>
      <c r="K301" cm="1">
        <f t="array" ref="K301">IFERROR(_xlfn._xlws.SORT(
    _xlfn.UNIQUE(
        TRANSPOSE(
            _xlfn.FILTERXML("&lt;select&gt;&lt;x&gt;"&amp;SUBSTITUTE(选CPU[[#This Row],[CPU选项表]],",","&lt;/x&gt;&lt;x&gt;") &amp;"&lt;/x&gt;&lt;/select&gt;","//x")
        )
    )
),"无合适【CPU】选项,请清除【规格】或【内存】后再试")</f>
        <v>8</v>
      </c>
    </row>
    <row r="302" spans="1:11">
      <c r="A302" t="s">
        <v>66</v>
      </c>
      <c r="B302" t="s">
        <v>1876</v>
      </c>
      <c r="C302" t="s">
        <v>2558</v>
      </c>
      <c r="D302" s="21" t="s">
        <v>3444</v>
      </c>
      <c r="E302" s="21">
        <v>96</v>
      </c>
      <c r="F302" s="21" t="str">
        <f t="shared" si="4"/>
        <v>选CPU!$K$302#</v>
      </c>
      <c r="G302" s="21" t="str" cm="1">
        <f t="array" ref="G302">_xlfn.LET(_xlpm.x, K301,
         _xlpm.cellAddress, "【 选CPU!" &amp; ADDRESS(ROW(选CPU[[#This Row],[自检]]),COLUMN(选CPU[[#This Row],[自检]])) &amp; "】",
         _xlfn.IFS(ISBLANK(_xlpm.x),   "error:右侧选项不足:" &amp;  _xlpm.cellAddress,
               ISERROR(_xlpm.x),   "error:右侧选项执行失败:" &amp; _xlpm.cellAddress,
               TRUE,             "ok")
)</f>
        <v>ok</v>
      </c>
      <c r="K302" cm="1">
        <f t="array" ref="K302">IFERROR(_xlfn._xlws.SORT(
    _xlfn.UNIQUE(
        TRANSPOSE(
            _xlfn.FILTERXML("&lt;select&gt;&lt;x&gt;"&amp;SUBSTITUTE(选CPU[[#This Row],[CPU选项表]],",","&lt;/x&gt;&lt;x&gt;") &amp;"&lt;/x&gt;&lt;/select&gt;","//x")
        )
    )
),"无合适【CPU】选项,请清除【规格】或【内存】后再试")</f>
        <v>12</v>
      </c>
    </row>
    <row r="303" spans="1:11">
      <c r="A303" t="s">
        <v>66</v>
      </c>
      <c r="B303" t="s">
        <v>1876</v>
      </c>
      <c r="C303" t="s">
        <v>2558</v>
      </c>
      <c r="D303" s="21" t="s">
        <v>3427</v>
      </c>
      <c r="E303" s="21">
        <v>128</v>
      </c>
      <c r="F303" s="21" t="str">
        <f t="shared" si="4"/>
        <v>选CPU!$K$303#</v>
      </c>
      <c r="G303" s="21" t="str" cm="1">
        <f t="array" ref="G303">_xlfn.LET(_xlpm.x, K302,
         _xlpm.cellAddress, "【 选CPU!" &amp; ADDRESS(ROW(选CPU[[#This Row],[自检]]),COLUMN(选CPU[[#This Row],[自检]])) &amp; "】",
         _xlfn.IFS(ISBLANK(_xlpm.x),   "error:右侧选项不足:" &amp;  _xlpm.cellAddress,
               ISERROR(_xlpm.x),   "error:右侧选项执行失败:" &amp; _xlpm.cellAddress,
               TRUE,             "ok")
)</f>
        <v>ok</v>
      </c>
      <c r="K303" cm="1">
        <f t="array" ref="K303">IFERROR(_xlfn._xlws.SORT(
    _xlfn.UNIQUE(
        TRANSPOSE(
            _xlfn.FILTERXML("&lt;select&gt;&lt;x&gt;"&amp;SUBSTITUTE(选CPU[[#This Row],[CPU选项表]],",","&lt;/x&gt;&lt;x&gt;") &amp;"&lt;/x&gt;&lt;/select&gt;","//x")
        )
    )
),"无合适【CPU】选项,请清除【规格】或【内存】后再试")</f>
        <v>16</v>
      </c>
    </row>
    <row r="304" spans="1:11">
      <c r="A304" t="s">
        <v>66</v>
      </c>
      <c r="B304" t="s">
        <v>1876</v>
      </c>
      <c r="C304" t="s">
        <v>2558</v>
      </c>
      <c r="D304" s="21" t="s">
        <v>3431</v>
      </c>
      <c r="E304" s="21">
        <v>192</v>
      </c>
      <c r="F304" s="21" t="str">
        <f t="shared" si="4"/>
        <v>选CPU!$K$304#</v>
      </c>
      <c r="G304" s="21" t="str" cm="1">
        <f t="array" ref="G304">_xlfn.LET(_xlpm.x, K303,
         _xlpm.cellAddress, "【 选CPU!" &amp; ADDRESS(ROW(选CPU[[#This Row],[自检]]),COLUMN(选CPU[[#This Row],[自检]])) &amp; "】",
         _xlfn.IFS(ISBLANK(_xlpm.x),   "error:右侧选项不足:" &amp;  _xlpm.cellAddress,
               ISERROR(_xlpm.x),   "error:右侧选项执行失败:" &amp; _xlpm.cellAddress,
               TRUE,             "ok")
)</f>
        <v>ok</v>
      </c>
      <c r="K304" cm="1">
        <f t="array" ref="K304">IFERROR(_xlfn._xlws.SORT(
    _xlfn.UNIQUE(
        TRANSPOSE(
            _xlfn.FILTERXML("&lt;select&gt;&lt;x&gt;"&amp;SUBSTITUTE(选CPU[[#This Row],[CPU选项表]],",","&lt;/x&gt;&lt;x&gt;") &amp;"&lt;/x&gt;&lt;/select&gt;","//x")
        )
    )
),"无合适【CPU】选项,请清除【规格】或【内存】后再试")</f>
        <v>24</v>
      </c>
    </row>
    <row r="305" spans="1:11">
      <c r="A305" t="s">
        <v>66</v>
      </c>
      <c r="B305" t="s">
        <v>1876</v>
      </c>
      <c r="C305" t="s">
        <v>2558</v>
      </c>
      <c r="D305" s="21" t="s">
        <v>3410</v>
      </c>
      <c r="E305" s="21">
        <v>256</v>
      </c>
      <c r="F305" s="21" t="str">
        <f t="shared" si="4"/>
        <v>选CPU!$K$305#</v>
      </c>
      <c r="G305" s="21" t="str" cm="1">
        <f t="array" ref="G305">_xlfn.LET(_xlpm.x, K304,
         _xlpm.cellAddress, "【 选CPU!" &amp; ADDRESS(ROW(选CPU[[#This Row],[自检]]),COLUMN(选CPU[[#This Row],[自检]])) &amp; "】",
         _xlfn.IFS(ISBLANK(_xlpm.x),   "error:右侧选项不足:" &amp;  _xlpm.cellAddress,
               ISERROR(_xlpm.x),   "error:右侧选项执行失败:" &amp; _xlpm.cellAddress,
               TRUE,             "ok")
)</f>
        <v>ok</v>
      </c>
      <c r="K305" cm="1">
        <f t="array" ref="K305">IFERROR(_xlfn._xlws.SORT(
    _xlfn.UNIQUE(
        TRANSPOSE(
            _xlfn.FILTERXML("&lt;select&gt;&lt;x&gt;"&amp;SUBSTITUTE(选CPU[[#This Row],[CPU选项表]],",","&lt;/x&gt;&lt;x&gt;") &amp;"&lt;/x&gt;&lt;/select&gt;","//x")
        )
    )
),"无合适【CPU】选项,请清除【规格】或【内存】后再试")</f>
        <v>32</v>
      </c>
    </row>
    <row r="306" spans="1:11">
      <c r="A306" t="s">
        <v>66</v>
      </c>
      <c r="B306" t="s">
        <v>1876</v>
      </c>
      <c r="C306" t="s">
        <v>2567</v>
      </c>
      <c r="D306" s="21" t="s">
        <v>3427</v>
      </c>
      <c r="E306" s="21">
        <v>96</v>
      </c>
      <c r="F306" s="21" t="str">
        <f t="shared" si="4"/>
        <v>选CPU!$K$306#</v>
      </c>
      <c r="G306" s="21" t="str" cm="1">
        <f t="array" ref="G306">_xlfn.LET(_xlpm.x, K305,
         _xlpm.cellAddress, "【 选CPU!" &amp; ADDRESS(ROW(选CPU[[#This Row],[自检]]),COLUMN(选CPU[[#This Row],[自检]])) &amp; "】",
         _xlfn.IFS(ISBLANK(_xlpm.x),   "error:右侧选项不足:" &amp;  _xlpm.cellAddress,
               ISERROR(_xlpm.x),   "error:右侧选项执行失败:" &amp; _xlpm.cellAddress,
               TRUE,             "ok")
)</f>
        <v>ok</v>
      </c>
      <c r="K306" cm="1">
        <f t="array" ref="K306">IFERROR(_xlfn._xlws.SORT(
    _xlfn.UNIQUE(
        TRANSPOSE(
            _xlfn.FILTERXML("&lt;select&gt;&lt;x&gt;"&amp;SUBSTITUTE(选CPU[[#This Row],[CPU选项表]],",","&lt;/x&gt;&lt;x&gt;") &amp;"&lt;/x&gt;&lt;/select&gt;","//x")
        )
    )
),"无合适【CPU】选项,请清除【规格】或【内存】后再试")</f>
        <v>16</v>
      </c>
    </row>
    <row r="307" spans="1:11">
      <c r="A307" t="s">
        <v>66</v>
      </c>
      <c r="B307" t="s">
        <v>1876</v>
      </c>
      <c r="C307" t="s">
        <v>2567</v>
      </c>
      <c r="D307" s="21" t="s">
        <v>3410</v>
      </c>
      <c r="E307" s="21">
        <v>192</v>
      </c>
      <c r="F307" s="21" t="str">
        <f t="shared" si="4"/>
        <v>选CPU!$K$307#</v>
      </c>
      <c r="G307" s="21" t="str" cm="1">
        <f t="array" ref="G307">_xlfn.LET(_xlpm.x, K306,
         _xlpm.cellAddress, "【 选CPU!" &amp; ADDRESS(ROW(选CPU[[#This Row],[自检]]),COLUMN(选CPU[[#This Row],[自检]])) &amp; "】",
         _xlfn.IFS(ISBLANK(_xlpm.x),   "error:右侧选项不足:" &amp;  _xlpm.cellAddress,
               ISERROR(_xlpm.x),   "error:右侧选项执行失败:" &amp; _xlpm.cellAddress,
               TRUE,             "ok")
)</f>
        <v>ok</v>
      </c>
      <c r="K307" cm="1">
        <f t="array" ref="K307">IFERROR(_xlfn._xlws.SORT(
    _xlfn.UNIQUE(
        TRANSPOSE(
            _xlfn.FILTERXML("&lt;select&gt;&lt;x&gt;"&amp;SUBSTITUTE(选CPU[[#This Row],[CPU选项表]],",","&lt;/x&gt;&lt;x&gt;") &amp;"&lt;/x&gt;&lt;/select&gt;","//x")
        )
    )
),"无合适【CPU】选项,请清除【规格】或【内存】后再试")</f>
        <v>32</v>
      </c>
    </row>
    <row r="308" spans="1:11">
      <c r="A308" t="s">
        <v>66</v>
      </c>
      <c r="B308" t="s">
        <v>1876</v>
      </c>
      <c r="C308" t="s">
        <v>2567</v>
      </c>
      <c r="D308" s="21" t="s">
        <v>3467</v>
      </c>
      <c r="E308" s="21">
        <v>474</v>
      </c>
      <c r="F308" s="21" t="str">
        <f t="shared" si="4"/>
        <v>选CPU!$K$308#</v>
      </c>
      <c r="G308" s="21" t="str" cm="1">
        <f t="array" ref="G308">_xlfn.LET(_xlpm.x, K307,
         _xlpm.cellAddress, "【 选CPU!" &amp; ADDRESS(ROW(选CPU[[#This Row],[自检]]),COLUMN(选CPU[[#This Row],[自检]])) &amp; "】",
         _xlfn.IFS(ISBLANK(_xlpm.x),   "error:右侧选项不足:" &amp;  _xlpm.cellAddress,
               ISERROR(_xlpm.x),   "error:右侧选项执行失败:" &amp; _xlpm.cellAddress,
               TRUE,             "ok")
)</f>
        <v>ok</v>
      </c>
      <c r="K308" cm="1">
        <f t="array" ref="K308">IFERROR(_xlfn._xlws.SORT(
    _xlfn.UNIQUE(
        TRANSPOSE(
            _xlfn.FILTERXML("&lt;select&gt;&lt;x&gt;"&amp;SUBSTITUTE(选CPU[[#This Row],[CPU选项表]],",","&lt;/x&gt;&lt;x&gt;") &amp;"&lt;/x&gt;&lt;/select&gt;","//x")
        )
    )
),"无合适【CPU】选项,请清除【规格】或【内存】后再试")</f>
        <v>82</v>
      </c>
    </row>
    <row r="309" spans="1:11">
      <c r="A309" t="s">
        <v>66</v>
      </c>
      <c r="B309" t="s">
        <v>1876</v>
      </c>
      <c r="C309" t="s">
        <v>2567</v>
      </c>
      <c r="D309" s="21" t="s">
        <v>3469</v>
      </c>
      <c r="E309" s="21">
        <v>948</v>
      </c>
      <c r="F309" s="21" t="str">
        <f t="shared" si="4"/>
        <v>选CPU!$K$309#</v>
      </c>
      <c r="G309" s="21" t="str" cm="1">
        <f t="array" ref="G309">_xlfn.LET(_xlpm.x, K308,
         _xlpm.cellAddress, "【 选CPU!" &amp; ADDRESS(ROW(选CPU[[#This Row],[自检]]),COLUMN(选CPU[[#This Row],[自检]])) &amp; "】",
         _xlfn.IFS(ISBLANK(_xlpm.x),   "error:右侧选项不足:" &amp;  _xlpm.cellAddress,
               ISERROR(_xlpm.x),   "error:右侧选项执行失败:" &amp; _xlpm.cellAddress,
               TRUE,             "ok")
)</f>
        <v>ok</v>
      </c>
      <c r="K309" cm="1">
        <f t="array" ref="K309">IFERROR(_xlfn._xlws.SORT(
    _xlfn.UNIQUE(
        TRANSPOSE(
            _xlfn.FILTERXML("&lt;select&gt;&lt;x&gt;"&amp;SUBSTITUTE(选CPU[[#This Row],[CPU选项表]],",","&lt;/x&gt;&lt;x&gt;") &amp;"&lt;/x&gt;&lt;/select&gt;","//x")
        )
    )
),"无合适【CPU】选项,请清除【规格】或【内存】后再试")</f>
        <v>164</v>
      </c>
    </row>
    <row r="310" spans="1:11">
      <c r="A310" t="s">
        <v>66</v>
      </c>
      <c r="B310" t="s">
        <v>1876</v>
      </c>
      <c r="C310" t="s">
        <v>2572</v>
      </c>
      <c r="D310" s="21" t="s">
        <v>3470</v>
      </c>
      <c r="E310" s="21">
        <v>56</v>
      </c>
      <c r="F310" s="21" t="str">
        <f t="shared" si="4"/>
        <v>选CPU!$K$310#</v>
      </c>
      <c r="G310" s="21" t="str" cm="1">
        <f t="array" ref="G310">_xlfn.LET(_xlpm.x, K309,
         _xlpm.cellAddress, "【 选CPU!" &amp; ADDRESS(ROW(选CPU[[#This Row],[自检]]),COLUMN(选CPU[[#This Row],[自检]])) &amp; "】",
         _xlfn.IFS(ISBLANK(_xlpm.x),   "error:右侧选项不足:" &amp;  _xlpm.cellAddress,
               ISERROR(_xlpm.x),   "error:右侧选项执行失败:" &amp; _xlpm.cellAddress,
               TRUE,             "ok")
)</f>
        <v>ok</v>
      </c>
      <c r="K310" cm="1">
        <f t="array" ref="K310">IFERROR(_xlfn._xlws.SORT(
    _xlfn.UNIQUE(
        TRANSPOSE(
            _xlfn.FILTERXML("&lt;select&gt;&lt;x&gt;"&amp;SUBSTITUTE(选CPU[[#This Row],[CPU选项表]],",","&lt;/x&gt;&lt;x&gt;") &amp;"&lt;/x&gt;&lt;/select&gt;","//x")
        )
    )
),"无合适【CPU】选项,请清除【规格】或【内存】后再试")</f>
        <v>6</v>
      </c>
    </row>
    <row r="311" spans="1:11">
      <c r="A311" t="s">
        <v>66</v>
      </c>
      <c r="B311" t="s">
        <v>1876</v>
      </c>
      <c r="C311" t="s">
        <v>2572</v>
      </c>
      <c r="D311" s="21" t="s">
        <v>3472</v>
      </c>
      <c r="E311" s="21">
        <v>112</v>
      </c>
      <c r="F311" s="21" t="str">
        <f t="shared" si="4"/>
        <v>选CPU!$K$311#</v>
      </c>
      <c r="G311" s="21" t="str" cm="1">
        <f t="array" ref="G311">_xlfn.LET(_xlpm.x, K310,
         _xlpm.cellAddress, "【 选CPU!" &amp; ADDRESS(ROW(选CPU[[#This Row],[自检]]),COLUMN(选CPU[[#This Row],[自检]])) &amp; "】",
         _xlfn.IFS(ISBLANK(_xlpm.x),   "error:右侧选项不足:" &amp;  _xlpm.cellAddress,
               ISERROR(_xlpm.x),   "error:右侧选项执行失败:" &amp; _xlpm.cellAddress,
               TRUE,             "ok")
)</f>
        <v>ok</v>
      </c>
      <c r="K311" cm="1">
        <f t="array" ref="K311">IFERROR(_xlfn._xlws.SORT(
    _xlfn.UNIQUE(
        TRANSPOSE(
            _xlfn.FILTERXML("&lt;select&gt;&lt;x&gt;"&amp;SUBSTITUTE(选CPU[[#This Row],[CPU选项表]],",","&lt;/x&gt;&lt;x&gt;") &amp;"&lt;/x&gt;&lt;/select&gt;","//x")
        )
    )
),"无合适【CPU】选项,请清除【规格】或【内存】后再试")</f>
        <v>14</v>
      </c>
    </row>
    <row r="312" spans="1:11">
      <c r="A312" t="s">
        <v>66</v>
      </c>
      <c r="B312" t="s">
        <v>1876</v>
      </c>
      <c r="C312" t="s">
        <v>2572</v>
      </c>
      <c r="D312" s="21" t="s">
        <v>3473</v>
      </c>
      <c r="E312" s="21">
        <v>224</v>
      </c>
      <c r="F312" s="21" t="str">
        <f t="shared" si="4"/>
        <v>选CPU!$K$312#</v>
      </c>
      <c r="G312" s="21" t="str" cm="1">
        <f t="array" ref="G312">_xlfn.LET(_xlpm.x, K311,
         _xlpm.cellAddress, "【 选CPU!" &amp; ADDRESS(ROW(选CPU[[#This Row],[自检]]),COLUMN(选CPU[[#This Row],[自检]])) &amp; "】",
         _xlfn.IFS(ISBLANK(_xlpm.x),   "error:右侧选项不足:" &amp;  _xlpm.cellAddress,
               ISERROR(_xlpm.x),   "error:右侧选项执行失败:" &amp; _xlpm.cellAddress,
               TRUE,             "ok")
)</f>
        <v>ok</v>
      </c>
      <c r="K312" cm="1">
        <f t="array" ref="K312">IFERROR(_xlfn._xlws.SORT(
    _xlfn.UNIQUE(
        TRANSPOSE(
            _xlfn.FILTERXML("&lt;select&gt;&lt;x&gt;"&amp;SUBSTITUTE(选CPU[[#This Row],[CPU选项表]],",","&lt;/x&gt;&lt;x&gt;") &amp;"&lt;/x&gt;&lt;/select&gt;","//x")
        )
    )
),"无合适【CPU】选项,请清除【规格】或【内存】后再试")</f>
        <v>28</v>
      </c>
    </row>
    <row r="313" spans="1:11">
      <c r="A313" t="s">
        <v>66</v>
      </c>
      <c r="B313" t="s">
        <v>1876</v>
      </c>
      <c r="C313" t="s">
        <v>2572</v>
      </c>
      <c r="D313" s="21" t="s">
        <v>3414</v>
      </c>
      <c r="E313" s="21">
        <v>448</v>
      </c>
      <c r="F313" s="21" t="str">
        <f t="shared" si="4"/>
        <v>选CPU!$K$313#</v>
      </c>
      <c r="G313" s="21" t="str" cm="1">
        <f t="array" ref="G313">_xlfn.LET(_xlpm.x, K312,
         _xlpm.cellAddress, "【 选CPU!" &amp; ADDRESS(ROW(选CPU[[#This Row],[自检]]),COLUMN(选CPU[[#This Row],[自检]])) &amp; "】",
         _xlfn.IFS(ISBLANK(_xlpm.x),   "error:右侧选项不足:" &amp;  _xlpm.cellAddress,
               ISERROR(_xlpm.x),   "error:右侧选项执行失败:" &amp; _xlpm.cellAddress,
               TRUE,             "ok")
)</f>
        <v>ok</v>
      </c>
      <c r="K313" cm="1">
        <f t="array" ref="K313">IFERROR(_xlfn._xlws.SORT(
    _xlfn.UNIQUE(
        TRANSPOSE(
            _xlfn.FILTERXML("&lt;select&gt;&lt;x&gt;"&amp;SUBSTITUTE(选CPU[[#This Row],[CPU选项表]],",","&lt;/x&gt;&lt;x&gt;") &amp;"&lt;/x&gt;&lt;/select&gt;","//x")
        )
    )
),"无合适【CPU】选项,请清除【规格】或【内存】后再试")</f>
        <v>56</v>
      </c>
    </row>
    <row r="314" spans="1:11">
      <c r="A314" t="s">
        <v>66</v>
      </c>
      <c r="B314" t="s">
        <v>1876</v>
      </c>
      <c r="C314" t="s">
        <v>2577</v>
      </c>
      <c r="D314" s="21" t="s">
        <v>3432</v>
      </c>
      <c r="E314" s="21">
        <v>20</v>
      </c>
      <c r="F314" s="21" t="str">
        <f t="shared" si="4"/>
        <v>选CPU!$K$314#</v>
      </c>
      <c r="G314" s="21" t="str" cm="1">
        <f t="array" ref="G314">_xlfn.LET(_xlpm.x, K313,
         _xlpm.cellAddress, "【 选CPU!" &amp; ADDRESS(ROW(选CPU[[#This Row],[自检]]),COLUMN(选CPU[[#This Row],[自检]])) &amp; "】",
         _xlfn.IFS(ISBLANK(_xlpm.x),   "error:右侧选项不足:" &amp;  _xlpm.cellAddress,
               ISERROR(_xlpm.x),   "error:右侧选项执行失败:" &amp; _xlpm.cellAddress,
               TRUE,             "ok")
)</f>
        <v>ok</v>
      </c>
      <c r="K314" cm="1">
        <f t="array" ref="K314">IFERROR(_xlfn._xlws.SORT(
    _xlfn.UNIQUE(
        TRANSPOSE(
            _xlfn.FILTERXML("&lt;select&gt;&lt;x&gt;"&amp;SUBSTITUTE(选CPU[[#This Row],[CPU选项表]],",","&lt;/x&gt;&lt;x&gt;") &amp;"&lt;/x&gt;&lt;/select&gt;","//x")
        )
    )
),"无合适【CPU】选项,请清除【规格】或【内存】后再试")</f>
        <v>4</v>
      </c>
    </row>
    <row r="315" spans="1:11">
      <c r="A315" t="s">
        <v>66</v>
      </c>
      <c r="B315" t="s">
        <v>1876</v>
      </c>
      <c r="C315" t="s">
        <v>2577</v>
      </c>
      <c r="D315" s="21" t="s">
        <v>3430</v>
      </c>
      <c r="E315" s="21">
        <v>32</v>
      </c>
      <c r="F315" s="21" t="str">
        <f t="shared" si="4"/>
        <v>选CPU!$K$315#</v>
      </c>
      <c r="G315" s="21" t="str" cm="1">
        <f t="array" ref="G315">_xlfn.LET(_xlpm.x, K314,
         _xlpm.cellAddress, "【 选CPU!" &amp; ADDRESS(ROW(选CPU[[#This Row],[自检]]),COLUMN(选CPU[[#This Row],[自检]])) &amp; "】",
         _xlfn.IFS(ISBLANK(_xlpm.x),   "error:右侧选项不足:" &amp;  _xlpm.cellAddress,
               ISERROR(_xlpm.x),   "error:右侧选项执行失败:" &amp; _xlpm.cellAddress,
               TRUE,             "ok")
)</f>
        <v>ok</v>
      </c>
      <c r="K315" cm="1">
        <f t="array" ref="K315">IFERROR(_xlfn._xlws.SORT(
    _xlfn.UNIQUE(
        TRANSPOSE(
            _xlfn.FILTERXML("&lt;select&gt;&lt;x&gt;"&amp;SUBSTITUTE(选CPU[[#This Row],[CPU选项表]],",","&lt;/x&gt;&lt;x&gt;") &amp;"&lt;/x&gt;&lt;/select&gt;","//x")
        )
    )
),"无合适【CPU】选项,请清除【规格】或【内存】后再试")</f>
        <v>8</v>
      </c>
    </row>
    <row r="316" spans="1:11">
      <c r="A316" t="s">
        <v>66</v>
      </c>
      <c r="B316" t="s">
        <v>1876</v>
      </c>
      <c r="C316" t="s">
        <v>2577</v>
      </c>
      <c r="D316" s="21" t="s">
        <v>3474</v>
      </c>
      <c r="E316" s="21">
        <v>40</v>
      </c>
      <c r="F316" s="21" t="str">
        <f t="shared" si="4"/>
        <v>选CPU!$K$316#</v>
      </c>
      <c r="G316" s="21" t="str" cm="1">
        <f t="array" ref="G316">_xlfn.LET(_xlpm.x, K315,
         _xlpm.cellAddress, "【 选CPU!" &amp; ADDRESS(ROW(选CPU[[#This Row],[自检]]),COLUMN(选CPU[[#This Row],[自检]])) &amp; "】",
         _xlfn.IFS(ISBLANK(_xlpm.x),   "error:右侧选项不足:" &amp;  _xlpm.cellAddress,
               ISERROR(_xlpm.x),   "error:右侧选项执行失败:" &amp; _xlpm.cellAddress,
               TRUE,             "ok")
)</f>
        <v>ok</v>
      </c>
      <c r="K316" cm="1">
        <f t="array" ref="K316">IFERROR(_xlfn._xlws.SORT(
    _xlfn.UNIQUE(
        TRANSPOSE(
            _xlfn.FILTERXML("&lt;select&gt;&lt;x&gt;"&amp;SUBSTITUTE(选CPU[[#This Row],[CPU选项表]],",","&lt;/x&gt;&lt;x&gt;") &amp;"&lt;/x&gt;&lt;/select&gt;","//x")
        )
    )
),"无合适【CPU】选项,请清除【规格】或【内存】后再试")</f>
        <v>10</v>
      </c>
    </row>
    <row r="317" spans="1:11">
      <c r="A317" t="s">
        <v>66</v>
      </c>
      <c r="B317" t="s">
        <v>1876</v>
      </c>
      <c r="C317" t="s">
        <v>2577</v>
      </c>
      <c r="D317" s="21" t="s">
        <v>3476</v>
      </c>
      <c r="E317" s="21">
        <v>80</v>
      </c>
      <c r="F317" s="21" t="str">
        <f t="shared" si="4"/>
        <v>选CPU!$K$317#</v>
      </c>
      <c r="G317" s="21" t="str" cm="1">
        <f t="array" ref="G317">_xlfn.LET(_xlpm.x, K316,
         _xlpm.cellAddress, "【 选CPU!" &amp; ADDRESS(ROW(选CPU[[#This Row],[自检]]),COLUMN(选CPU[[#This Row],[自检]])) &amp; "】",
         _xlfn.IFS(ISBLANK(_xlpm.x),   "error:右侧选项不足:" &amp;  _xlpm.cellAddress,
               ISERROR(_xlpm.x),   "error:右侧选项执行失败:" &amp; _xlpm.cellAddress,
               TRUE,             "ok")
)</f>
        <v>ok</v>
      </c>
      <c r="K317" cm="1">
        <f t="array" ref="K317">IFERROR(_xlfn._xlws.SORT(
    _xlfn.UNIQUE(
        TRANSPOSE(
            _xlfn.FILTERXML("&lt;select&gt;&lt;x&gt;"&amp;SUBSTITUTE(选CPU[[#This Row],[CPU选项表]],",","&lt;/x&gt;&lt;x&gt;") &amp;"&lt;/x&gt;&lt;/select&gt;","//x")
        )
    )
),"无合适【CPU】选项,请清除【规格】或【内存】后再试")</f>
        <v>20</v>
      </c>
    </row>
    <row r="318" spans="1:11">
      <c r="A318" t="s">
        <v>66</v>
      </c>
      <c r="B318" t="s">
        <v>1876</v>
      </c>
      <c r="C318" t="s">
        <v>2577</v>
      </c>
      <c r="D318" s="21" t="s">
        <v>3410</v>
      </c>
      <c r="E318" s="21">
        <v>128</v>
      </c>
      <c r="F318" s="21" t="str">
        <f t="shared" si="4"/>
        <v>选CPU!$K$318#</v>
      </c>
      <c r="G318" s="21" t="str" cm="1">
        <f t="array" ref="G318">_xlfn.LET(_xlpm.x, K317,
         _xlpm.cellAddress, "【 选CPU!" &amp; ADDRESS(ROW(选CPU[[#This Row],[自检]]),COLUMN(选CPU[[#This Row],[自检]])) &amp; "】",
         _xlfn.IFS(ISBLANK(_xlpm.x),   "error:右侧选项不足:" &amp;  _xlpm.cellAddress,
               ISERROR(_xlpm.x),   "error:右侧选项执行失败:" &amp; _xlpm.cellAddress,
               TRUE,             "ok")
)</f>
        <v>ok</v>
      </c>
      <c r="K318" cm="1">
        <f t="array" ref="K318">IFERROR(_xlfn._xlws.SORT(
    _xlfn.UNIQUE(
        TRANSPOSE(
            _xlfn.FILTERXML("&lt;select&gt;&lt;x&gt;"&amp;SUBSTITUTE(选CPU[[#This Row],[CPU选项表]],",","&lt;/x&gt;&lt;x&gt;") &amp;"&lt;/x&gt;&lt;/select&gt;","//x")
        )
    )
),"无合适【CPU】选项,请清除【规格】或【内存】后再试")</f>
        <v>32</v>
      </c>
    </row>
    <row r="319" spans="1:11">
      <c r="A319" t="s">
        <v>66</v>
      </c>
      <c r="B319" t="s">
        <v>1876</v>
      </c>
      <c r="C319" t="s">
        <v>2577</v>
      </c>
      <c r="D319" s="21" t="s">
        <v>3478</v>
      </c>
      <c r="E319" s="21">
        <v>160</v>
      </c>
      <c r="F319" s="21" t="str">
        <f t="shared" si="4"/>
        <v>选CPU!$K$319#</v>
      </c>
      <c r="G319" s="21" t="str" cm="1">
        <f t="array" ref="G319">_xlfn.LET(_xlpm.x, K318,
         _xlpm.cellAddress, "【 选CPU!" &amp; ADDRESS(ROW(选CPU[[#This Row],[自检]]),COLUMN(选CPU[[#This Row],[自检]])) &amp; "】",
         _xlfn.IFS(ISBLANK(_xlpm.x),   "error:右侧选项不足:" &amp;  _xlpm.cellAddress,
               ISERROR(_xlpm.x),   "error:右侧选项执行失败:" &amp; _xlpm.cellAddress,
               TRUE,             "ok")
)</f>
        <v>ok</v>
      </c>
      <c r="K319" cm="1">
        <f t="array" ref="K319">IFERROR(_xlfn._xlws.SORT(
    _xlfn.UNIQUE(
        TRANSPOSE(
            _xlfn.FILTERXML("&lt;select&gt;&lt;x&gt;"&amp;SUBSTITUTE(选CPU[[#This Row],[CPU选项表]],",","&lt;/x&gt;&lt;x&gt;") &amp;"&lt;/x&gt;&lt;/select&gt;","//x")
        )
    )
),"无合适【CPU】选项,请清除【规格】或【内存】后再试")</f>
        <v>40</v>
      </c>
    </row>
    <row r="320" spans="1:11">
      <c r="A320" t="s">
        <v>66</v>
      </c>
      <c r="B320" t="s">
        <v>1876</v>
      </c>
      <c r="C320" t="s">
        <v>2577</v>
      </c>
      <c r="D320" s="21" t="s">
        <v>3376</v>
      </c>
      <c r="E320" s="21">
        <v>320</v>
      </c>
      <c r="F320" s="21" t="str">
        <f t="shared" si="4"/>
        <v>选CPU!$K$320#</v>
      </c>
      <c r="G320" s="21" t="str" cm="1">
        <f t="array" ref="G320">_xlfn.LET(_xlpm.x, K319,
         _xlpm.cellAddress, "【 选CPU!" &amp; ADDRESS(ROW(选CPU[[#This Row],[自检]]),COLUMN(选CPU[[#This Row],[自检]])) &amp; "】",
         _xlfn.IFS(ISBLANK(_xlpm.x),   "error:右侧选项不足:" &amp;  _xlpm.cellAddress,
               ISERROR(_xlpm.x),   "error:右侧选项执行失败:" &amp; _xlpm.cellAddress,
               TRUE,             "ok")
)</f>
        <v>ok</v>
      </c>
      <c r="K320" cm="1">
        <f t="array" ref="K320">IFERROR(_xlfn._xlws.SORT(
    _xlfn.UNIQUE(
        TRANSPOSE(
            _xlfn.FILTERXML("&lt;select&gt;&lt;x&gt;"&amp;SUBSTITUTE(选CPU[[#This Row],[CPU选项表]],",","&lt;/x&gt;&lt;x&gt;") &amp;"&lt;/x&gt;&lt;/select&gt;","//x")
        )
    )
),"无合适【CPU】选项,请清除【规格】或【内存】后再试")</f>
        <v>80</v>
      </c>
    </row>
    <row r="321" spans="1:11">
      <c r="A321" t="s">
        <v>66</v>
      </c>
      <c r="B321" t="s">
        <v>1876</v>
      </c>
      <c r="C321" t="s">
        <v>2585</v>
      </c>
      <c r="D321" s="21" t="s">
        <v>3432</v>
      </c>
      <c r="E321" s="21">
        <v>20</v>
      </c>
      <c r="F321" s="21" t="str">
        <f t="shared" si="4"/>
        <v>选CPU!$K$321#</v>
      </c>
      <c r="G321" s="21" t="str" cm="1">
        <f t="array" ref="G321">_xlfn.LET(_xlpm.x, K320,
         _xlpm.cellAddress, "【 选CPU!" &amp; ADDRESS(ROW(选CPU[[#This Row],[自检]]),COLUMN(选CPU[[#This Row],[自检]])) &amp; "】",
         _xlfn.IFS(ISBLANK(_xlpm.x),   "error:右侧选项不足:" &amp;  _xlpm.cellAddress,
               ISERROR(_xlpm.x),   "error:右侧选项执行失败:" &amp; _xlpm.cellAddress,
               TRUE,             "ok")
)</f>
        <v>ok</v>
      </c>
      <c r="K321" cm="1">
        <f t="array" ref="K321">IFERROR(_xlfn._xlws.SORT(
    _xlfn.UNIQUE(
        TRANSPOSE(
            _xlfn.FILTERXML("&lt;select&gt;&lt;x&gt;"&amp;SUBSTITUTE(选CPU[[#This Row],[CPU选项表]],",","&lt;/x&gt;&lt;x&gt;") &amp;"&lt;/x&gt;&lt;/select&gt;","//x")
        )
    )
),"无合适【CPU】选项,请清除【规格】或【内存】后再试")</f>
        <v>4</v>
      </c>
    </row>
    <row r="322" spans="1:11">
      <c r="A322" t="s">
        <v>66</v>
      </c>
      <c r="B322" t="s">
        <v>1876</v>
      </c>
      <c r="C322" t="s">
        <v>2585</v>
      </c>
      <c r="D322" s="21" t="s">
        <v>3430</v>
      </c>
      <c r="E322" s="21">
        <v>40</v>
      </c>
      <c r="F322" s="21" t="str">
        <f t="shared" ref="F322:F385" si="5">"选CPU!" &amp; ADDRESS(ROW(K322),COLUMN(K322)) &amp; "#"</f>
        <v>选CPU!$K$322#</v>
      </c>
      <c r="G322" s="21" t="str" cm="1">
        <f t="array" ref="G322">_xlfn.LET(_xlpm.x, K321,
         _xlpm.cellAddress, "【 选CPU!" &amp; ADDRESS(ROW(选CPU[[#This Row],[自检]]),COLUMN(选CPU[[#This Row],[自检]])) &amp; "】",
         _xlfn.IFS(ISBLANK(_xlpm.x),   "error:右侧选项不足:" &amp;  _xlpm.cellAddress,
               ISERROR(_xlpm.x),   "error:右侧选项执行失败:" &amp; _xlpm.cellAddress,
               TRUE,             "ok")
)</f>
        <v>ok</v>
      </c>
      <c r="K322" cm="1">
        <f t="array" ref="K322">IFERROR(_xlfn._xlws.SORT(
    _xlfn.UNIQUE(
        TRANSPOSE(
            _xlfn.FILTERXML("&lt;select&gt;&lt;x&gt;"&amp;SUBSTITUTE(选CPU[[#This Row],[CPU选项表]],",","&lt;/x&gt;&lt;x&gt;") &amp;"&lt;/x&gt;&lt;/select&gt;","//x")
        )
    )
),"无合适【CPU】选项,请清除【规格】或【内存】后再试")</f>
        <v>8</v>
      </c>
    </row>
    <row r="323" spans="1:11">
      <c r="A323" t="s">
        <v>66</v>
      </c>
      <c r="B323" t="s">
        <v>1876</v>
      </c>
      <c r="C323" t="s">
        <v>2588</v>
      </c>
      <c r="D323" s="21" t="s">
        <v>3474</v>
      </c>
      <c r="E323" s="21">
        <v>40</v>
      </c>
      <c r="F323" s="21" t="str">
        <f t="shared" si="5"/>
        <v>选CPU!$K$323#</v>
      </c>
      <c r="G323" s="21" t="str" cm="1">
        <f t="array" ref="G323">_xlfn.LET(_xlpm.x, K322,
         _xlpm.cellAddress, "【 选CPU!" &amp; ADDRESS(ROW(选CPU[[#This Row],[自检]]),COLUMN(选CPU[[#This Row],[自检]])) &amp; "】",
         _xlfn.IFS(ISBLANK(_xlpm.x),   "error:右侧选项不足:" &amp;  _xlpm.cellAddress,
               ISERROR(_xlpm.x),   "error:右侧选项执行失败:" &amp; _xlpm.cellAddress,
               TRUE,             "ok")
)</f>
        <v>ok</v>
      </c>
      <c r="K323" cm="1">
        <f t="array" ref="K323">IFERROR(_xlfn._xlws.SORT(
    _xlfn.UNIQUE(
        TRANSPOSE(
            _xlfn.FILTERXML("&lt;select&gt;&lt;x&gt;"&amp;SUBSTITUTE(选CPU[[#This Row],[CPU选项表]],",","&lt;/x&gt;&lt;x&gt;") &amp;"&lt;/x&gt;&lt;/select&gt;","//x")
        )
    )
),"无合适【CPU】选项,请清除【规格】或【内存】后再试")</f>
        <v>10</v>
      </c>
    </row>
    <row r="324" spans="1:11">
      <c r="A324" t="s">
        <v>66</v>
      </c>
      <c r="B324" t="s">
        <v>1876</v>
      </c>
      <c r="C324" t="s">
        <v>2588</v>
      </c>
      <c r="D324" s="21" t="s">
        <v>3476</v>
      </c>
      <c r="E324" s="21">
        <v>80</v>
      </c>
      <c r="F324" s="21" t="str">
        <f t="shared" si="5"/>
        <v>选CPU!$K$324#</v>
      </c>
      <c r="G324" s="21" t="str" cm="1">
        <f t="array" ref="G324">_xlfn.LET(_xlpm.x, K323,
         _xlpm.cellAddress, "【 选CPU!" &amp; ADDRESS(ROW(选CPU[[#This Row],[自检]]),COLUMN(选CPU[[#This Row],[自检]])) &amp; "】",
         _xlfn.IFS(ISBLANK(_xlpm.x),   "error:右侧选项不足:" &amp;  _xlpm.cellAddress,
               ISERROR(_xlpm.x),   "error:右侧选项执行失败:" &amp; _xlpm.cellAddress,
               TRUE,             "ok")
)</f>
        <v>ok</v>
      </c>
      <c r="K324" cm="1">
        <f t="array" ref="K324">IFERROR(_xlfn._xlws.SORT(
    _xlfn.UNIQUE(
        TRANSPOSE(
            _xlfn.FILTERXML("&lt;select&gt;&lt;x&gt;"&amp;SUBSTITUTE(选CPU[[#This Row],[CPU选项表]],",","&lt;/x&gt;&lt;x&gt;") &amp;"&lt;/x&gt;&lt;/select&gt;","//x")
        )
    )
),"无合适【CPU】选项,请清除【规格】或【内存】后再试")</f>
        <v>20</v>
      </c>
    </row>
    <row r="325" spans="1:11">
      <c r="A325" t="s">
        <v>66</v>
      </c>
      <c r="B325" t="s">
        <v>1876</v>
      </c>
      <c r="C325" t="s">
        <v>2588</v>
      </c>
      <c r="D325" s="21" t="s">
        <v>3478</v>
      </c>
      <c r="E325" s="21">
        <v>160</v>
      </c>
      <c r="F325" s="21" t="str">
        <f t="shared" si="5"/>
        <v>选CPU!$K$325#</v>
      </c>
      <c r="G325" s="21" t="str" cm="1">
        <f t="array" ref="G325">_xlfn.LET(_xlpm.x, K324,
         _xlpm.cellAddress, "【 选CPU!" &amp; ADDRESS(ROW(选CPU[[#This Row],[自检]]),COLUMN(选CPU[[#This Row],[自检]])) &amp; "】",
         _xlfn.IFS(ISBLANK(_xlpm.x),   "error:右侧选项不足:" &amp;  _xlpm.cellAddress,
               ISERROR(_xlpm.x),   "error:右侧选项执行失败:" &amp; _xlpm.cellAddress,
               TRUE,             "ok")
)</f>
        <v>ok</v>
      </c>
      <c r="K325" cm="1">
        <f t="array" ref="K325">IFERROR(_xlfn._xlws.SORT(
    _xlfn.UNIQUE(
        TRANSPOSE(
            _xlfn.FILTERXML("&lt;select&gt;&lt;x&gt;"&amp;SUBSTITUTE(选CPU[[#This Row],[CPU选项表]],",","&lt;/x&gt;&lt;x&gt;") &amp;"&lt;/x&gt;&lt;/select&gt;","//x")
        )
    )
),"无合适【CPU】选项,请清除【规格】或【内存】后再试")</f>
        <v>40</v>
      </c>
    </row>
    <row r="326" spans="1:11">
      <c r="A326" t="s">
        <v>66</v>
      </c>
      <c r="B326" t="s">
        <v>1876</v>
      </c>
      <c r="C326" t="s">
        <v>2588</v>
      </c>
      <c r="D326" s="21" t="s">
        <v>3376</v>
      </c>
      <c r="E326" s="21">
        <v>320</v>
      </c>
      <c r="F326" s="21" t="str">
        <f t="shared" si="5"/>
        <v>选CPU!$K$326#</v>
      </c>
      <c r="G326" s="21" t="str" cm="1">
        <f t="array" ref="G326">_xlfn.LET(_xlpm.x, K325,
         _xlpm.cellAddress, "【 选CPU!" &amp; ADDRESS(ROW(选CPU[[#This Row],[自检]]),COLUMN(选CPU[[#This Row],[自检]])) &amp; "】",
         _xlfn.IFS(ISBLANK(_xlpm.x),   "error:右侧选项不足:" &amp;  _xlpm.cellAddress,
               ISERROR(_xlpm.x),   "error:右侧选项执行失败:" &amp; _xlpm.cellAddress,
               TRUE,             "ok")
)</f>
        <v>ok</v>
      </c>
      <c r="K326" cm="1">
        <f t="array" ref="K326">IFERROR(_xlfn._xlws.SORT(
    _xlfn.UNIQUE(
        TRANSPOSE(
            _xlfn.FILTERXML("&lt;select&gt;&lt;x&gt;"&amp;SUBSTITUTE(选CPU[[#This Row],[CPU选项表]],",","&lt;/x&gt;&lt;x&gt;") &amp;"&lt;/x&gt;&lt;/select&gt;","//x")
        )
    )
),"无合适【CPU】选项,请清除【规格】或【内存】后再试")</f>
        <v>80</v>
      </c>
    </row>
    <row r="327" spans="1:11">
      <c r="A327" t="s">
        <v>66</v>
      </c>
      <c r="B327" t="s">
        <v>1876</v>
      </c>
      <c r="C327" t="s">
        <v>2593</v>
      </c>
      <c r="D327" s="21" t="s">
        <v>3430</v>
      </c>
      <c r="E327" s="21">
        <v>40</v>
      </c>
      <c r="F327" s="21" t="str">
        <f t="shared" si="5"/>
        <v>选CPU!$K$327#</v>
      </c>
      <c r="G327" s="21" t="str" cm="1">
        <f t="array" ref="G327">_xlfn.LET(_xlpm.x, K326,
         _xlpm.cellAddress, "【 选CPU!" &amp; ADDRESS(ROW(选CPU[[#This Row],[自检]]),COLUMN(选CPU[[#This Row],[自检]])) &amp; "】",
         _xlfn.IFS(ISBLANK(_xlpm.x),   "error:右侧选项不足:" &amp;  _xlpm.cellAddress,
               ISERROR(_xlpm.x),   "error:右侧选项执行失败:" &amp; _xlpm.cellAddress,
               TRUE,             "ok")
)</f>
        <v>ok</v>
      </c>
      <c r="K327" cm="1">
        <f t="array" ref="K327">IFERROR(_xlfn._xlws.SORT(
    _xlfn.UNIQUE(
        TRANSPOSE(
            _xlfn.FILTERXML("&lt;select&gt;&lt;x&gt;"&amp;SUBSTITUTE(选CPU[[#This Row],[CPU选项表]],",","&lt;/x&gt;&lt;x&gt;") &amp;"&lt;/x&gt;&lt;/select&gt;","//x")
        )
    )
),"无合适【CPU】选项,请清除【规格】或【内存】后再试")</f>
        <v>8</v>
      </c>
    </row>
    <row r="328" spans="1:11">
      <c r="A328" t="s">
        <v>66</v>
      </c>
      <c r="B328" t="s">
        <v>1876</v>
      </c>
      <c r="C328" t="s">
        <v>2593</v>
      </c>
      <c r="D328" s="21" t="s">
        <v>3479</v>
      </c>
      <c r="E328" s="21">
        <v>80</v>
      </c>
      <c r="F328" s="21" t="str">
        <f t="shared" si="5"/>
        <v>选CPU!$K$328#</v>
      </c>
      <c r="G328" s="21" t="str" cm="1">
        <f t="array" ref="G328">_xlfn.LET(_xlpm.x, K327,
         _xlpm.cellAddress, "【 选CPU!" &amp; ADDRESS(ROW(选CPU[[#This Row],[自检]]),COLUMN(选CPU[[#This Row],[自检]])) &amp; "】",
         _xlfn.IFS(ISBLANK(_xlpm.x),   "error:右侧选项不足:" &amp;  _xlpm.cellAddress,
               ISERROR(_xlpm.x),   "error:右侧选项执行失败:" &amp; _xlpm.cellAddress,
               TRUE,             "ok")
)</f>
        <v>ok</v>
      </c>
      <c r="K328" cm="1">
        <f t="array" ref="K328">IFERROR(_xlfn._xlws.SORT(
    _xlfn.UNIQUE(
        TRANSPOSE(
            _xlfn.FILTERXML("&lt;select&gt;&lt;x&gt;"&amp;SUBSTITUTE(选CPU[[#This Row],[CPU选项表]],",","&lt;/x&gt;&lt;x&gt;") &amp;"&lt;/x&gt;&lt;/select&gt;","//x")
        )
    )
),"无合适【CPU】选项,请清除【规格】或【内存】后再试")</f>
        <v>18</v>
      </c>
    </row>
    <row r="329" spans="1:11">
      <c r="A329" t="s">
        <v>66</v>
      </c>
      <c r="B329" t="s">
        <v>1876</v>
      </c>
      <c r="C329" t="s">
        <v>2593</v>
      </c>
      <c r="D329" s="21" t="s">
        <v>3480</v>
      </c>
      <c r="E329" s="21">
        <v>160</v>
      </c>
      <c r="F329" s="21" t="str">
        <f t="shared" si="5"/>
        <v>选CPU!$K$329#</v>
      </c>
      <c r="G329" s="21" t="str" cm="1">
        <f t="array" ref="G329">_xlfn.LET(_xlpm.x, K328,
         _xlpm.cellAddress, "【 选CPU!" &amp; ADDRESS(ROW(选CPU[[#This Row],[自检]]),COLUMN(选CPU[[#This Row],[自检]])) &amp; "】",
         _xlfn.IFS(ISBLANK(_xlpm.x),   "error:右侧选项不足:" &amp;  _xlpm.cellAddress,
               ISERROR(_xlpm.x),   "error:右侧选项执行失败:" &amp; _xlpm.cellAddress,
               TRUE,             "ok")
)</f>
        <v>ok</v>
      </c>
      <c r="K329" cm="1">
        <f t="array" ref="K329">IFERROR(_xlfn._xlws.SORT(
    _xlfn.UNIQUE(
        TRANSPOSE(
            _xlfn.FILTERXML("&lt;select&gt;&lt;x&gt;"&amp;SUBSTITUTE(选CPU[[#This Row],[CPU选项表]],",","&lt;/x&gt;&lt;x&gt;") &amp;"&lt;/x&gt;&lt;/select&gt;","//x")
        )
    )
),"无合适【CPU】选项,请清除【规格】或【内存】后再试")</f>
        <v>36</v>
      </c>
    </row>
    <row r="330" spans="1:11">
      <c r="A330" t="s">
        <v>66</v>
      </c>
      <c r="B330" t="s">
        <v>1876</v>
      </c>
      <c r="C330" t="s">
        <v>2593</v>
      </c>
      <c r="D330" s="21" t="s">
        <v>3445</v>
      </c>
      <c r="E330" s="21">
        <v>320</v>
      </c>
      <c r="F330" s="21" t="str">
        <f t="shared" si="5"/>
        <v>选CPU!$K$330#</v>
      </c>
      <c r="G330" s="21" t="str" cm="1">
        <f t="array" ref="G330">_xlfn.LET(_xlpm.x, K329,
         _xlpm.cellAddress, "【 选CPU!" &amp; ADDRESS(ROW(选CPU[[#This Row],[自检]]),COLUMN(选CPU[[#This Row],[自检]])) &amp; "】",
         _xlfn.IFS(ISBLANK(_xlpm.x),   "error:右侧选项不足:" &amp;  _xlpm.cellAddress,
               ISERROR(_xlpm.x),   "error:右侧选项执行失败:" &amp; _xlpm.cellAddress,
               TRUE,             "ok")
)</f>
        <v>ok</v>
      </c>
      <c r="K330" cm="1">
        <f t="array" ref="K330">IFERROR(_xlfn._xlws.SORT(
    _xlfn.UNIQUE(
        TRANSPOSE(
            _xlfn.FILTERXML("&lt;select&gt;&lt;x&gt;"&amp;SUBSTITUTE(选CPU[[#This Row],[CPU选项表]],",","&lt;/x&gt;&lt;x&gt;") &amp;"&lt;/x&gt;&lt;/select&gt;","//x")
        )
    )
),"无合适【CPU】选项,请清除【规格】或【内存】后再试")</f>
        <v>72</v>
      </c>
    </row>
    <row r="331" spans="1:11">
      <c r="A331" t="s">
        <v>66</v>
      </c>
      <c r="B331" t="s">
        <v>1876</v>
      </c>
      <c r="C331" t="s">
        <v>2598</v>
      </c>
      <c r="D331" s="21" t="s">
        <v>3410</v>
      </c>
      <c r="E331" s="21">
        <v>64</v>
      </c>
      <c r="F331" s="21" t="str">
        <f t="shared" si="5"/>
        <v>选CPU!$K$331#</v>
      </c>
      <c r="G331" s="21" t="str" cm="1">
        <f t="array" ref="G331">_xlfn.LET(_xlpm.x, K330,
         _xlpm.cellAddress, "【 选CPU!" &amp; ADDRESS(ROW(选CPU[[#This Row],[自检]]),COLUMN(选CPU[[#This Row],[自检]])) &amp; "】",
         _xlfn.IFS(ISBLANK(_xlpm.x),   "error:右侧选项不足:" &amp;  _xlpm.cellAddress,
               ISERROR(_xlpm.x),   "error:右侧选项执行失败:" &amp; _xlpm.cellAddress,
               TRUE,             "ok")
)</f>
        <v>ok</v>
      </c>
      <c r="K331" cm="1">
        <f t="array" ref="K331">IFERROR(_xlfn._xlws.SORT(
    _xlfn.UNIQUE(
        TRANSPOSE(
            _xlfn.FILTERXML("&lt;select&gt;&lt;x&gt;"&amp;SUBSTITUTE(选CPU[[#This Row],[CPU选项表]],",","&lt;/x&gt;&lt;x&gt;") &amp;"&lt;/x&gt;&lt;/select&gt;","//x")
        )
    )
),"无合适【CPU】选项,请清除【规格】或【内存】后再试")</f>
        <v>32</v>
      </c>
    </row>
    <row r="332" spans="1:11">
      <c r="A332" t="s">
        <v>66</v>
      </c>
      <c r="B332" t="s">
        <v>1876</v>
      </c>
      <c r="C332" t="s">
        <v>2598</v>
      </c>
      <c r="D332" s="21" t="s">
        <v>3456</v>
      </c>
      <c r="E332" s="21">
        <v>226</v>
      </c>
      <c r="F332" s="21" t="str">
        <f t="shared" si="5"/>
        <v>选CPU!$K$332#</v>
      </c>
      <c r="G332" s="21" t="str" cm="1">
        <f t="array" ref="G332">_xlfn.LET(_xlpm.x, K331,
         _xlpm.cellAddress, "【 选CPU!" &amp; ADDRESS(ROW(选CPU[[#This Row],[自检]]),COLUMN(选CPU[[#This Row],[自检]])) &amp; "】",
         _xlfn.IFS(ISBLANK(_xlpm.x),   "error:右侧选项不足:" &amp;  _xlpm.cellAddress,
               ISERROR(_xlpm.x),   "error:右侧选项执行失败:" &amp; _xlpm.cellAddress,
               TRUE,             "ok")
)</f>
        <v>ok</v>
      </c>
      <c r="K332" cm="1">
        <f t="array" ref="K332">IFERROR(_xlfn._xlws.SORT(
    _xlfn.UNIQUE(
        TRANSPOSE(
            _xlfn.FILTERXML("&lt;select&gt;&lt;x&gt;"&amp;SUBSTITUTE(选CPU[[#This Row],[CPU选项表]],",","&lt;/x&gt;&lt;x&gt;") &amp;"&lt;/x&gt;&lt;/select&gt;","//x")
        )
    )
),"无合适【CPU】选项,请清除【规格】或【内存】后再试")</f>
        <v>90</v>
      </c>
    </row>
    <row r="333" spans="1:11">
      <c r="A333" t="s">
        <v>66</v>
      </c>
      <c r="B333" t="s">
        <v>1876</v>
      </c>
      <c r="C333" t="s">
        <v>2598</v>
      </c>
      <c r="D333" s="21" t="s">
        <v>3459</v>
      </c>
      <c r="E333" s="21">
        <v>452</v>
      </c>
      <c r="F333" s="21" t="str">
        <f t="shared" si="5"/>
        <v>选CPU!$K$333#</v>
      </c>
      <c r="G333" s="21" t="str" cm="1">
        <f t="array" ref="G333">_xlfn.LET(_xlpm.x, K332,
         _xlpm.cellAddress, "【 选CPU!" &amp; ADDRESS(ROW(选CPU[[#This Row],[自检]]),COLUMN(选CPU[[#This Row],[自检]])) &amp; "】",
         _xlfn.IFS(ISBLANK(_xlpm.x),   "error:右侧选项不足:" &amp;  _xlpm.cellAddress,
               ISERROR(_xlpm.x),   "error:右侧选项执行失败:" &amp; _xlpm.cellAddress,
               TRUE,             "ok")
)</f>
        <v>ok</v>
      </c>
      <c r="K333" cm="1">
        <f t="array" ref="K333">IFERROR(_xlfn._xlws.SORT(
    _xlfn.UNIQUE(
        TRANSPOSE(
            _xlfn.FILTERXML("&lt;select&gt;&lt;x&gt;"&amp;SUBSTITUTE(选CPU[[#This Row],[CPU选项表]],",","&lt;/x&gt;&lt;x&gt;") &amp;"&lt;/x&gt;&lt;/select&gt;","//x")
        )
    )
),"无合适【CPU】选项,请清除【规格】或【内存】后再试")</f>
        <v>180</v>
      </c>
    </row>
    <row r="334" spans="1:11">
      <c r="A334" t="s">
        <v>66</v>
      </c>
      <c r="B334" t="s">
        <v>1876</v>
      </c>
      <c r="C334" t="s">
        <v>2602</v>
      </c>
      <c r="D334" s="21" t="s">
        <v>3368</v>
      </c>
      <c r="E334" s="21">
        <v>384</v>
      </c>
      <c r="F334" s="21" t="str">
        <f t="shared" si="5"/>
        <v>选CPU!$K$334#</v>
      </c>
      <c r="G334" s="21" t="str" cm="1">
        <f t="array" ref="G334">_xlfn.LET(_xlpm.x, K333,
         _xlpm.cellAddress, "【 选CPU!" &amp; ADDRESS(ROW(选CPU[[#This Row],[自检]]),COLUMN(选CPU[[#This Row],[自检]])) &amp; "】",
         _xlfn.IFS(ISBLANK(_xlpm.x),   "error:右侧选项不足:" &amp;  _xlpm.cellAddress,
               ISERROR(_xlpm.x),   "error:右侧选项执行失败:" &amp; _xlpm.cellAddress,
               TRUE,             "ok")
)</f>
        <v>ok</v>
      </c>
      <c r="K334" cm="1">
        <f t="array" ref="K334">IFERROR(_xlfn._xlws.SORT(
    _xlfn.UNIQUE(
        TRANSPOSE(
            _xlfn.FILTERXML("&lt;select&gt;&lt;x&gt;"&amp;SUBSTITUTE(选CPU[[#This Row],[CPU选项表]],",","&lt;/x&gt;&lt;x&gt;") &amp;"&lt;/x&gt;&lt;/select&gt;","//x")
        )
    )
),"无合适【CPU】选项,请清除【规格】或【内存】后再试")</f>
        <v>96</v>
      </c>
    </row>
    <row r="335" spans="1:11">
      <c r="A335" t="s">
        <v>66</v>
      </c>
      <c r="B335" t="s">
        <v>1876</v>
      </c>
      <c r="C335" t="s">
        <v>2604</v>
      </c>
      <c r="D335" s="21" t="s">
        <v>3474</v>
      </c>
      <c r="E335" s="21">
        <v>88</v>
      </c>
      <c r="F335" s="21" t="str">
        <f t="shared" si="5"/>
        <v>选CPU!$K$335#</v>
      </c>
      <c r="G335" s="21" t="str" cm="1">
        <f t="array" ref="G335">_xlfn.LET(_xlpm.x, K334,
         _xlpm.cellAddress, "【 选CPU!" &amp; ADDRESS(ROW(选CPU[[#This Row],[自检]]),COLUMN(选CPU[[#This Row],[自检]])) &amp; "】",
         _xlfn.IFS(ISBLANK(_xlpm.x),   "error:右侧选项不足:" &amp;  _xlpm.cellAddress,
               ISERROR(_xlpm.x),   "error:右侧选项执行失败:" &amp; _xlpm.cellAddress,
               TRUE,             "ok")
)</f>
        <v>ok</v>
      </c>
      <c r="K335" cm="1">
        <f t="array" ref="K335">IFERROR(_xlfn._xlws.SORT(
    _xlfn.UNIQUE(
        TRANSPOSE(
            _xlfn.FILTERXML("&lt;select&gt;&lt;x&gt;"&amp;SUBSTITUTE(选CPU[[#This Row],[CPU选项表]],",","&lt;/x&gt;&lt;x&gt;") &amp;"&lt;/x&gt;&lt;/select&gt;","//x")
        )
    )
),"无合适【CPU】选项,请清除【规格】或【内存】后再试")</f>
        <v>10</v>
      </c>
    </row>
    <row r="336" spans="1:11">
      <c r="A336" t="s">
        <v>66</v>
      </c>
      <c r="B336" t="s">
        <v>1876</v>
      </c>
      <c r="C336" t="s">
        <v>2604</v>
      </c>
      <c r="D336" s="21" t="s">
        <v>3482</v>
      </c>
      <c r="E336" s="21">
        <v>176</v>
      </c>
      <c r="F336" s="21" t="str">
        <f t="shared" si="5"/>
        <v>选CPU!$K$336#</v>
      </c>
      <c r="G336" s="21" t="str" cm="1">
        <f t="array" ref="G336">_xlfn.LET(_xlpm.x, K335,
         _xlpm.cellAddress, "【 选CPU!" &amp; ADDRESS(ROW(选CPU[[#This Row],[自检]]),COLUMN(选CPU[[#This Row],[自检]])) &amp; "】",
         _xlfn.IFS(ISBLANK(_xlpm.x),   "error:右侧选项不足:" &amp;  _xlpm.cellAddress,
               ISERROR(_xlpm.x),   "error:右侧选项执行失败:" &amp; _xlpm.cellAddress,
               TRUE,             "ok")
)</f>
        <v>ok</v>
      </c>
      <c r="K336" cm="1">
        <f t="array" ref="K336">IFERROR(_xlfn._xlws.SORT(
    _xlfn.UNIQUE(
        TRANSPOSE(
            _xlfn.FILTERXML("&lt;select&gt;&lt;x&gt;"&amp;SUBSTITUTE(选CPU[[#This Row],[CPU选项表]],",","&lt;/x&gt;&lt;x&gt;") &amp;"&lt;/x&gt;&lt;/select&gt;","//x")
        )
    )
),"无合适【CPU】选项,请清除【规格】或【内存】后再试")</f>
        <v>22</v>
      </c>
    </row>
    <row r="337" spans="1:11">
      <c r="A337" t="s">
        <v>66</v>
      </c>
      <c r="B337" t="s">
        <v>1876</v>
      </c>
      <c r="C337" t="s">
        <v>2604</v>
      </c>
      <c r="D337" s="21" t="s">
        <v>3484</v>
      </c>
      <c r="E337" s="21">
        <v>352</v>
      </c>
      <c r="F337" s="21" t="str">
        <f t="shared" si="5"/>
        <v>选CPU!$K$337#</v>
      </c>
      <c r="G337" s="21" t="str" cm="1">
        <f t="array" ref="G337">_xlfn.LET(_xlpm.x, K336,
         _xlpm.cellAddress, "【 选CPU!" &amp; ADDRESS(ROW(选CPU[[#This Row],[自检]]),COLUMN(选CPU[[#This Row],[自检]])) &amp; "】",
         _xlfn.IFS(ISBLANK(_xlpm.x),   "error:右侧选项不足:" &amp;  _xlpm.cellAddress,
               ISERROR(_xlpm.x),   "error:右侧选项执行失败:" &amp; _xlpm.cellAddress,
               TRUE,             "ok")
)</f>
        <v>ok</v>
      </c>
      <c r="K337" cm="1">
        <f t="array" ref="K337">IFERROR(_xlfn._xlws.SORT(
    _xlfn.UNIQUE(
        TRANSPOSE(
            _xlfn.FILTERXML("&lt;select&gt;&lt;x&gt;"&amp;SUBSTITUTE(选CPU[[#This Row],[CPU选项表]],",","&lt;/x&gt;&lt;x&gt;") &amp;"&lt;/x&gt;&lt;/select&gt;","//x")
        )
    )
),"无合适【CPU】选项,请清除【规格】或【内存】后再试")</f>
        <v>44</v>
      </c>
    </row>
    <row r="338" spans="1:11">
      <c r="A338" t="s">
        <v>66</v>
      </c>
      <c r="B338" t="s">
        <v>1879</v>
      </c>
      <c r="C338" t="s">
        <v>2183</v>
      </c>
      <c r="D338" s="21" t="s">
        <v>3368</v>
      </c>
      <c r="E338" s="21">
        <v>384</v>
      </c>
      <c r="F338" s="21" t="str">
        <f t="shared" si="5"/>
        <v>选CPU!$K$338#</v>
      </c>
      <c r="G338" s="21" t="str" cm="1">
        <f t="array" ref="G338">_xlfn.LET(_xlpm.x, K337,
         _xlpm.cellAddress, "【 选CPU!" &amp; ADDRESS(ROW(选CPU[[#This Row],[自检]]),COLUMN(选CPU[[#This Row],[自检]])) &amp; "】",
         _xlfn.IFS(ISBLANK(_xlpm.x),   "error:右侧选项不足:" &amp;  _xlpm.cellAddress,
               ISERROR(_xlpm.x),   "error:右侧选项执行失败:" &amp; _xlpm.cellAddress,
               TRUE,             "ok")
)</f>
        <v>ok</v>
      </c>
      <c r="K338" cm="1">
        <f t="array" ref="K338">IFERROR(_xlfn._xlws.SORT(
    _xlfn.UNIQUE(
        TRANSPOSE(
            _xlfn.FILTERXML("&lt;select&gt;&lt;x&gt;"&amp;SUBSTITUTE(选CPU[[#This Row],[CPU选项表]],",","&lt;/x&gt;&lt;x&gt;") &amp;"&lt;/x&gt;&lt;/select&gt;","//x")
        )
    )
),"无合适【CPU】选项,请清除【规格】或【内存】后再试")</f>
        <v>96</v>
      </c>
    </row>
    <row r="339" spans="1:11">
      <c r="A339" t="s">
        <v>66</v>
      </c>
      <c r="B339" t="s">
        <v>1879</v>
      </c>
      <c r="C339" t="s">
        <v>2185</v>
      </c>
      <c r="D339" s="21" t="s">
        <v>3427</v>
      </c>
      <c r="E339" s="21">
        <v>64</v>
      </c>
      <c r="F339" s="21" t="str">
        <f t="shared" si="5"/>
        <v>选CPU!$K$339#</v>
      </c>
      <c r="G339" s="21" t="str" cm="1">
        <f t="array" ref="G339">_xlfn.LET(_xlpm.x, K338,
         _xlpm.cellAddress, "【 选CPU!" &amp; ADDRESS(ROW(选CPU[[#This Row],[自检]]),COLUMN(选CPU[[#This Row],[自检]])) &amp; "】",
         _xlfn.IFS(ISBLANK(_xlpm.x),   "error:右侧选项不足:" &amp;  _xlpm.cellAddress,
               ISERROR(_xlpm.x),   "error:右侧选项执行失败:" &amp; _xlpm.cellAddress,
               TRUE,             "ok")
)</f>
        <v>ok</v>
      </c>
      <c r="K339" cm="1">
        <f t="array" ref="K339">IFERROR(_xlfn._xlws.SORT(
    _xlfn.UNIQUE(
        TRANSPOSE(
            _xlfn.FILTERXML("&lt;select&gt;&lt;x&gt;"&amp;SUBSTITUTE(选CPU[[#This Row],[CPU选项表]],",","&lt;/x&gt;&lt;x&gt;") &amp;"&lt;/x&gt;&lt;/select&gt;","//x")
        )
    )
),"无合适【CPU】选项,请清除【规格】或【内存】后再试")</f>
        <v>16</v>
      </c>
    </row>
    <row r="340" spans="1:11">
      <c r="A340" t="s">
        <v>66</v>
      </c>
      <c r="B340" t="s">
        <v>1879</v>
      </c>
      <c r="C340" t="s">
        <v>2185</v>
      </c>
      <c r="D340" s="21" t="s">
        <v>3410</v>
      </c>
      <c r="E340" s="21">
        <v>128</v>
      </c>
      <c r="F340" s="21" t="str">
        <f t="shared" si="5"/>
        <v>选CPU!$K$340#</v>
      </c>
      <c r="G340" s="21" t="str" cm="1">
        <f t="array" ref="G340">_xlfn.LET(_xlpm.x, K339,
         _xlpm.cellAddress, "【 选CPU!" &amp; ADDRESS(ROW(选CPU[[#This Row],[自检]]),COLUMN(选CPU[[#This Row],[自检]])) &amp; "】",
         _xlfn.IFS(ISBLANK(_xlpm.x),   "error:右侧选项不足:" &amp;  _xlpm.cellAddress,
               ISERROR(_xlpm.x),   "error:右侧选项执行失败:" &amp; _xlpm.cellAddress,
               TRUE,             "ok")
)</f>
        <v>ok</v>
      </c>
      <c r="K340" cm="1">
        <f t="array" ref="K340">IFERROR(_xlfn._xlws.SORT(
    _xlfn.UNIQUE(
        TRANSPOSE(
            _xlfn.FILTERXML("&lt;select&gt;&lt;x&gt;"&amp;SUBSTITUTE(选CPU[[#This Row],[CPU选项表]],",","&lt;/x&gt;&lt;x&gt;") &amp;"&lt;/x&gt;&lt;/select&gt;","//x")
        )
    )
),"无合适【CPU】选项,请清除【规格】或【内存】后再试")</f>
        <v>32</v>
      </c>
    </row>
    <row r="341" spans="1:11">
      <c r="A341" t="s">
        <v>66</v>
      </c>
      <c r="B341" t="s">
        <v>1879</v>
      </c>
      <c r="C341" t="s">
        <v>2185</v>
      </c>
      <c r="D341" s="21" t="s">
        <v>3411</v>
      </c>
      <c r="E341" s="21">
        <v>256</v>
      </c>
      <c r="F341" s="21" t="str">
        <f t="shared" si="5"/>
        <v>选CPU!$K$341#</v>
      </c>
      <c r="G341" s="21" t="str" cm="1">
        <f t="array" ref="G341">_xlfn.LET(_xlpm.x, K340,
         _xlpm.cellAddress, "【 选CPU!" &amp; ADDRESS(ROW(选CPU[[#This Row],[自检]]),COLUMN(选CPU[[#This Row],[自检]])) &amp; "】",
         _xlfn.IFS(ISBLANK(_xlpm.x),   "error:右侧选项不足:" &amp;  _xlpm.cellAddress,
               ISERROR(_xlpm.x),   "error:右侧选项执行失败:" &amp; _xlpm.cellAddress,
               TRUE,             "ok")
)</f>
        <v>ok</v>
      </c>
      <c r="K341" cm="1">
        <f t="array" ref="K341">IFERROR(_xlfn._xlws.SORT(
    _xlfn.UNIQUE(
        TRANSPOSE(
            _xlfn.FILTERXML("&lt;select&gt;&lt;x&gt;"&amp;SUBSTITUTE(选CPU[[#This Row],[CPU选项表]],",","&lt;/x&gt;&lt;x&gt;") &amp;"&lt;/x&gt;&lt;/select&gt;","//x")
        )
    )
),"无合适【CPU】选项,请清除【规格】或【内存】后再试")</f>
        <v>64</v>
      </c>
    </row>
    <row r="342" spans="1:11">
      <c r="A342" t="s">
        <v>66</v>
      </c>
      <c r="B342" t="s">
        <v>1879</v>
      </c>
      <c r="C342" t="s">
        <v>2190</v>
      </c>
      <c r="D342" s="21" t="s">
        <v>3430</v>
      </c>
      <c r="E342" s="21">
        <v>32</v>
      </c>
      <c r="F342" s="21" t="str">
        <f t="shared" si="5"/>
        <v>选CPU!$K$342#</v>
      </c>
      <c r="G342" s="21" t="str" cm="1">
        <f t="array" ref="G342">_xlfn.LET(_xlpm.x, K341,
         _xlpm.cellAddress, "【 选CPU!" &amp; ADDRESS(ROW(选CPU[[#This Row],[自检]]),COLUMN(选CPU[[#This Row],[自检]])) &amp; "】",
         _xlfn.IFS(ISBLANK(_xlpm.x),   "error:右侧选项不足:" &amp;  _xlpm.cellAddress,
               ISERROR(_xlpm.x),   "error:右侧选项执行失败:" &amp; _xlpm.cellAddress,
               TRUE,             "ok")
)</f>
        <v>ok</v>
      </c>
      <c r="K342" cm="1">
        <f t="array" ref="K342">IFERROR(_xlfn._xlws.SORT(
    _xlfn.UNIQUE(
        TRANSPOSE(
            _xlfn.FILTERXML("&lt;select&gt;&lt;x&gt;"&amp;SUBSTITUTE(选CPU[[#This Row],[CPU选项表]],",","&lt;/x&gt;&lt;x&gt;") &amp;"&lt;/x&gt;&lt;/select&gt;","//x")
        )
    )
),"无合适【CPU】选项,请清除【规格】或【内存】后再试")</f>
        <v>8</v>
      </c>
    </row>
    <row r="343" spans="1:11">
      <c r="A343" t="s">
        <v>66</v>
      </c>
      <c r="B343" t="s">
        <v>1879</v>
      </c>
      <c r="C343" t="s">
        <v>2190</v>
      </c>
      <c r="D343" s="21" t="s">
        <v>3427</v>
      </c>
      <c r="E343" s="21">
        <v>64</v>
      </c>
      <c r="F343" s="21" t="str">
        <f t="shared" si="5"/>
        <v>选CPU!$K$343#</v>
      </c>
      <c r="G343" s="21" t="str" cm="1">
        <f t="array" ref="G343">_xlfn.LET(_xlpm.x, K342,
         _xlpm.cellAddress, "【 选CPU!" &amp; ADDRESS(ROW(选CPU[[#This Row],[自检]]),COLUMN(选CPU[[#This Row],[自检]])) &amp; "】",
         _xlfn.IFS(ISBLANK(_xlpm.x),   "error:右侧选项不足:" &amp;  _xlpm.cellAddress,
               ISERROR(_xlpm.x),   "error:右侧选项执行失败:" &amp; _xlpm.cellAddress,
               TRUE,             "ok")
)</f>
        <v>ok</v>
      </c>
      <c r="K343" cm="1">
        <f t="array" ref="K343">IFERROR(_xlfn._xlws.SORT(
    _xlfn.UNIQUE(
        TRANSPOSE(
            _xlfn.FILTERXML("&lt;select&gt;&lt;x&gt;"&amp;SUBSTITUTE(选CPU[[#This Row],[CPU选项表]],",","&lt;/x&gt;&lt;x&gt;") &amp;"&lt;/x&gt;&lt;/select&gt;","//x")
        )
    )
),"无合适【CPU】选项,请清除【规格】或【内存】后再试")</f>
        <v>16</v>
      </c>
    </row>
    <row r="344" spans="1:11">
      <c r="A344" t="s">
        <v>66</v>
      </c>
      <c r="B344" t="s">
        <v>1879</v>
      </c>
      <c r="C344" t="s">
        <v>2190</v>
      </c>
      <c r="D344" s="21" t="s">
        <v>3410</v>
      </c>
      <c r="E344" s="21">
        <v>128</v>
      </c>
      <c r="F344" s="21" t="str">
        <f t="shared" si="5"/>
        <v>选CPU!$K$344#</v>
      </c>
      <c r="G344" s="21" t="str" cm="1">
        <f t="array" ref="G344">_xlfn.LET(_xlpm.x, K343,
         _xlpm.cellAddress, "【 选CPU!" &amp; ADDRESS(ROW(选CPU[[#This Row],[自检]]),COLUMN(选CPU[[#This Row],[自检]])) &amp; "】",
         _xlfn.IFS(ISBLANK(_xlpm.x),   "error:右侧选项不足:" &amp;  _xlpm.cellAddress,
               ISERROR(_xlpm.x),   "error:右侧选项执行失败:" &amp; _xlpm.cellAddress,
               TRUE,             "ok")
)</f>
        <v>ok</v>
      </c>
      <c r="K344" cm="1">
        <f t="array" ref="K344">IFERROR(_xlfn._xlws.SORT(
    _xlfn.UNIQUE(
        TRANSPOSE(
            _xlfn.FILTERXML("&lt;select&gt;&lt;x&gt;"&amp;SUBSTITUTE(选CPU[[#This Row],[CPU选项表]],",","&lt;/x&gt;&lt;x&gt;") &amp;"&lt;/x&gt;&lt;/select&gt;","//x")
        )
    )
),"无合适【CPU】选项,请清除【规格】或【内存】后再试")</f>
        <v>32</v>
      </c>
    </row>
    <row r="345" spans="1:11">
      <c r="A345" t="s">
        <v>66</v>
      </c>
      <c r="B345" t="s">
        <v>1879</v>
      </c>
      <c r="C345" t="s">
        <v>2190</v>
      </c>
      <c r="D345" s="21" t="s">
        <v>3411</v>
      </c>
      <c r="E345" s="21">
        <v>256</v>
      </c>
      <c r="F345" s="21" t="str">
        <f t="shared" si="5"/>
        <v>选CPU!$K$345#</v>
      </c>
      <c r="G345" s="21" t="str" cm="1">
        <f t="array" ref="G345">_xlfn.LET(_xlpm.x, K344,
         _xlpm.cellAddress, "【 选CPU!" &amp; ADDRESS(ROW(选CPU[[#This Row],[自检]]),COLUMN(选CPU[[#This Row],[自检]])) &amp; "】",
         _xlfn.IFS(ISBLANK(_xlpm.x),   "error:右侧选项不足:" &amp;  _xlpm.cellAddress,
               ISERROR(_xlpm.x),   "error:右侧选项执行失败:" &amp; _xlpm.cellAddress,
               TRUE,             "ok")
)</f>
        <v>ok</v>
      </c>
      <c r="K345" cm="1">
        <f t="array" ref="K345">IFERROR(_xlfn._xlws.SORT(
    _xlfn.UNIQUE(
        TRANSPOSE(
            _xlfn.FILTERXML("&lt;select&gt;&lt;x&gt;"&amp;SUBSTITUTE(选CPU[[#This Row],[CPU选项表]],",","&lt;/x&gt;&lt;x&gt;") &amp;"&lt;/x&gt;&lt;/select&gt;","//x")
        )
    )
),"无合适【CPU】选项,请清除【规格】或【内存】后再试")</f>
        <v>64</v>
      </c>
    </row>
    <row r="346" spans="1:11">
      <c r="A346" t="s">
        <v>66</v>
      </c>
      <c r="B346" t="s">
        <v>1879</v>
      </c>
      <c r="C346" t="s">
        <v>2194</v>
      </c>
      <c r="D346" s="21" t="s">
        <v>3430</v>
      </c>
      <c r="E346" s="21">
        <v>32</v>
      </c>
      <c r="F346" s="21" t="str">
        <f t="shared" si="5"/>
        <v>选CPU!$K$346#</v>
      </c>
      <c r="G346" s="21" t="str" cm="1">
        <f t="array" ref="G346">_xlfn.LET(_xlpm.x, K345,
         _xlpm.cellAddress, "【 选CPU!" &amp; ADDRESS(ROW(选CPU[[#This Row],[自检]]),COLUMN(选CPU[[#This Row],[自检]])) &amp; "】",
         _xlfn.IFS(ISBLANK(_xlpm.x),   "error:右侧选项不足:" &amp;  _xlpm.cellAddress,
               ISERROR(_xlpm.x),   "error:右侧选项执行失败:" &amp; _xlpm.cellAddress,
               TRUE,             "ok")
)</f>
        <v>ok</v>
      </c>
      <c r="K346" cm="1">
        <f t="array" ref="K346">IFERROR(_xlfn._xlws.SORT(
    _xlfn.UNIQUE(
        TRANSPOSE(
            _xlfn.FILTERXML("&lt;select&gt;&lt;x&gt;"&amp;SUBSTITUTE(选CPU[[#This Row],[CPU选项表]],",","&lt;/x&gt;&lt;x&gt;") &amp;"&lt;/x&gt;&lt;/select&gt;","//x")
        )
    )
),"无合适【CPU】选项,请清除【规格】或【内存】后再试")</f>
        <v>8</v>
      </c>
    </row>
    <row r="347" spans="1:11">
      <c r="A347" t="s">
        <v>66</v>
      </c>
      <c r="B347" t="s">
        <v>1879</v>
      </c>
      <c r="C347" t="s">
        <v>2194</v>
      </c>
      <c r="D347" s="21" t="s">
        <v>3427</v>
      </c>
      <c r="E347" s="21">
        <v>64</v>
      </c>
      <c r="F347" s="21" t="str">
        <f t="shared" si="5"/>
        <v>选CPU!$K$347#</v>
      </c>
      <c r="G347" s="21" t="str" cm="1">
        <f t="array" ref="G347">_xlfn.LET(_xlpm.x, K346,
         _xlpm.cellAddress, "【 选CPU!" &amp; ADDRESS(ROW(选CPU[[#This Row],[自检]]),COLUMN(选CPU[[#This Row],[自检]])) &amp; "】",
         _xlfn.IFS(ISBLANK(_xlpm.x),   "error:右侧选项不足:" &amp;  _xlpm.cellAddress,
               ISERROR(_xlpm.x),   "error:右侧选项执行失败:" &amp; _xlpm.cellAddress,
               TRUE,             "ok")
)</f>
        <v>ok</v>
      </c>
      <c r="K347" cm="1">
        <f t="array" ref="K347">IFERROR(_xlfn._xlws.SORT(
    _xlfn.UNIQUE(
        TRANSPOSE(
            _xlfn.FILTERXML("&lt;select&gt;&lt;x&gt;"&amp;SUBSTITUTE(选CPU[[#This Row],[CPU选项表]],",","&lt;/x&gt;&lt;x&gt;") &amp;"&lt;/x&gt;&lt;/select&gt;","//x")
        )
    )
),"无合适【CPU】选项,请清除【规格】或【内存】后再试")</f>
        <v>16</v>
      </c>
    </row>
    <row r="348" spans="1:11">
      <c r="A348" t="s">
        <v>66</v>
      </c>
      <c r="B348" t="s">
        <v>1879</v>
      </c>
      <c r="C348" t="s">
        <v>2194</v>
      </c>
      <c r="D348" s="21" t="s">
        <v>3431</v>
      </c>
      <c r="E348" s="21">
        <v>96</v>
      </c>
      <c r="F348" s="21" t="str">
        <f t="shared" si="5"/>
        <v>选CPU!$K$348#</v>
      </c>
      <c r="G348" s="21" t="str" cm="1">
        <f t="array" ref="G348">_xlfn.LET(_xlpm.x, K347,
         _xlpm.cellAddress, "【 选CPU!" &amp; ADDRESS(ROW(选CPU[[#This Row],[自检]]),COLUMN(选CPU[[#This Row],[自检]])) &amp; "】",
         _xlfn.IFS(ISBLANK(_xlpm.x),   "error:右侧选项不足:" &amp;  _xlpm.cellAddress,
               ISERROR(_xlpm.x),   "error:右侧选项执行失败:" &amp; _xlpm.cellAddress,
               TRUE,             "ok")
)</f>
        <v>ok</v>
      </c>
      <c r="K348" cm="1">
        <f t="array" ref="K348">IFERROR(_xlfn._xlws.SORT(
    _xlfn.UNIQUE(
        TRANSPOSE(
            _xlfn.FILTERXML("&lt;select&gt;&lt;x&gt;"&amp;SUBSTITUTE(选CPU[[#This Row],[CPU选项表]],",","&lt;/x&gt;&lt;x&gt;") &amp;"&lt;/x&gt;&lt;/select&gt;","//x")
        )
    )
),"无合适【CPU】选项,请清除【规格】或【内存】后再试")</f>
        <v>24</v>
      </c>
    </row>
    <row r="349" spans="1:11">
      <c r="A349" t="s">
        <v>66</v>
      </c>
      <c r="B349" t="s">
        <v>1879</v>
      </c>
      <c r="C349" t="s">
        <v>2194</v>
      </c>
      <c r="D349" s="21" t="s">
        <v>3410</v>
      </c>
      <c r="E349" s="21">
        <v>128</v>
      </c>
      <c r="F349" s="21" t="str">
        <f t="shared" si="5"/>
        <v>选CPU!$K$349#</v>
      </c>
      <c r="G349" s="21" t="str" cm="1">
        <f t="array" ref="G349">_xlfn.LET(_xlpm.x, K348,
         _xlpm.cellAddress, "【 选CPU!" &amp; ADDRESS(ROW(选CPU[[#This Row],[自检]]),COLUMN(选CPU[[#This Row],[自检]])) &amp; "】",
         _xlfn.IFS(ISBLANK(_xlpm.x),   "error:右侧选项不足:" &amp;  _xlpm.cellAddress,
               ISERROR(_xlpm.x),   "error:右侧选项执行失败:" &amp; _xlpm.cellAddress,
               TRUE,             "ok")
)</f>
        <v>ok</v>
      </c>
      <c r="K349" cm="1">
        <f t="array" ref="K349">IFERROR(_xlfn._xlws.SORT(
    _xlfn.UNIQUE(
        TRANSPOSE(
            _xlfn.FILTERXML("&lt;select&gt;&lt;x&gt;"&amp;SUBSTITUTE(选CPU[[#This Row],[CPU选项表]],",","&lt;/x&gt;&lt;x&gt;") &amp;"&lt;/x&gt;&lt;/select&gt;","//x")
        )
    )
),"无合适【CPU】选项,请清除【规格】或【内存】后再试")</f>
        <v>32</v>
      </c>
    </row>
    <row r="350" spans="1:11">
      <c r="A350" t="s">
        <v>66</v>
      </c>
      <c r="B350" t="s">
        <v>1879</v>
      </c>
      <c r="C350" t="s">
        <v>2194</v>
      </c>
      <c r="D350" s="21" t="s">
        <v>3411</v>
      </c>
      <c r="E350" s="21">
        <v>256</v>
      </c>
      <c r="F350" s="21" t="str">
        <f t="shared" si="5"/>
        <v>选CPU!$K$350#</v>
      </c>
      <c r="G350" s="21" t="str" cm="1">
        <f t="array" ref="G350">_xlfn.LET(_xlpm.x, K349,
         _xlpm.cellAddress, "【 选CPU!" &amp; ADDRESS(ROW(选CPU[[#This Row],[自检]]),COLUMN(选CPU[[#This Row],[自检]])) &amp; "】",
         _xlfn.IFS(ISBLANK(_xlpm.x),   "error:右侧选项不足:" &amp;  _xlpm.cellAddress,
               ISERROR(_xlpm.x),   "error:右侧选项执行失败:" &amp; _xlpm.cellAddress,
               TRUE,             "ok")
)</f>
        <v>ok</v>
      </c>
      <c r="K350" cm="1">
        <f t="array" ref="K350">IFERROR(_xlfn._xlws.SORT(
    _xlfn.UNIQUE(
        TRANSPOSE(
            _xlfn.FILTERXML("&lt;select&gt;&lt;x&gt;"&amp;SUBSTITUTE(选CPU[[#This Row],[CPU选项表]],",","&lt;/x&gt;&lt;x&gt;") &amp;"&lt;/x&gt;&lt;/select&gt;","//x")
        )
    )
),"无合适【CPU】选项,请清除【规格】或【内存】后再试")</f>
        <v>64</v>
      </c>
    </row>
    <row r="351" spans="1:11">
      <c r="A351" t="s">
        <v>66</v>
      </c>
      <c r="B351" t="s">
        <v>1879</v>
      </c>
      <c r="C351" t="s">
        <v>2194</v>
      </c>
      <c r="D351" s="21" t="s">
        <v>3465</v>
      </c>
      <c r="E351" s="21">
        <v>320</v>
      </c>
      <c r="F351" s="21" t="str">
        <f t="shared" si="5"/>
        <v>选CPU!$K$351#</v>
      </c>
      <c r="G351" s="21" t="str" cm="1">
        <f t="array" ref="G351">_xlfn.LET(_xlpm.x, K350,
         _xlpm.cellAddress, "【 选CPU!" &amp; ADDRESS(ROW(选CPU[[#This Row],[自检]]),COLUMN(选CPU[[#This Row],[自检]])) &amp; "】",
         _xlfn.IFS(ISBLANK(_xlpm.x),   "error:右侧选项不足:" &amp;  _xlpm.cellAddress,
               ISERROR(_xlpm.x),   "error:右侧选项执行失败:" &amp; _xlpm.cellAddress,
               TRUE,             "ok")
)</f>
        <v>ok</v>
      </c>
      <c r="K351" cm="1">
        <f t="array" ref="K351">IFERROR(_xlfn._xlws.SORT(
    _xlfn.UNIQUE(
        TRANSPOSE(
            _xlfn.FILTERXML("&lt;select&gt;&lt;x&gt;"&amp;SUBSTITUTE(选CPU[[#This Row],[CPU选项表]],",","&lt;/x&gt;&lt;x&gt;") &amp;"&lt;/x&gt;&lt;/select&gt;","//x")
        )
    )
),"无合适【CPU】选项,请清除【规格】或【内存】后再试")</f>
        <v>76</v>
      </c>
    </row>
    <row r="352" spans="1:11">
      <c r="A352" t="s">
        <v>66</v>
      </c>
      <c r="B352" t="s">
        <v>1879</v>
      </c>
      <c r="C352" t="s">
        <v>2200</v>
      </c>
      <c r="D352" s="21" t="s">
        <v>3432</v>
      </c>
      <c r="E352" s="21">
        <v>8</v>
      </c>
      <c r="F352" s="21" t="str">
        <f t="shared" si="5"/>
        <v>选CPU!$K$352#</v>
      </c>
      <c r="G352" s="21" t="str" cm="1">
        <f t="array" ref="G352">_xlfn.LET(_xlpm.x, K351,
         _xlpm.cellAddress, "【 选CPU!" &amp; ADDRESS(ROW(选CPU[[#This Row],[自检]]),COLUMN(选CPU[[#This Row],[自检]])) &amp; "】",
         _xlfn.IFS(ISBLANK(_xlpm.x),   "error:右侧选项不足:" &amp;  _xlpm.cellAddress,
               ISERROR(_xlpm.x),   "error:右侧选项执行失败:" &amp; _xlpm.cellAddress,
               TRUE,             "ok")
)</f>
        <v>ok</v>
      </c>
      <c r="K352" cm="1">
        <f t="array" ref="K352">IFERROR(_xlfn._xlws.SORT(
    _xlfn.UNIQUE(
        TRANSPOSE(
            _xlfn.FILTERXML("&lt;select&gt;&lt;x&gt;"&amp;SUBSTITUTE(选CPU[[#This Row],[CPU选项表]],",","&lt;/x&gt;&lt;x&gt;") &amp;"&lt;/x&gt;&lt;/select&gt;","//x")
        )
    )
),"无合适【CPU】选项,请清除【规格】或【内存】后再试")</f>
        <v>4</v>
      </c>
    </row>
    <row r="353" spans="1:12">
      <c r="A353" t="s">
        <v>66</v>
      </c>
      <c r="B353" t="s">
        <v>1879</v>
      </c>
      <c r="C353" t="s">
        <v>2200</v>
      </c>
      <c r="D353" s="21" t="s">
        <v>3399</v>
      </c>
      <c r="E353" s="21">
        <v>16</v>
      </c>
      <c r="F353" s="21" t="str">
        <f t="shared" si="5"/>
        <v>选CPU!$K$353#</v>
      </c>
      <c r="G353" s="21" t="str" cm="1">
        <f t="array" ref="G353">_xlfn.LET(_xlpm.x, K352,
         _xlpm.cellAddress, "【 选CPU!" &amp; ADDRESS(ROW(选CPU[[#This Row],[自检]]),COLUMN(选CPU[[#This Row],[自检]])) &amp; "】",
         _xlfn.IFS(ISBLANK(_xlpm.x),   "error:右侧选项不足:" &amp;  _xlpm.cellAddress,
               ISERROR(_xlpm.x),   "error:右侧选项执行失败:" &amp; _xlpm.cellAddress,
               TRUE,             "ok")
)</f>
        <v>ok</v>
      </c>
      <c r="K353" cm="1">
        <f t="array" ref="K353:L353">IFERROR(_xlfn._xlws.SORT(
    _xlfn.UNIQUE(
        TRANSPOSE(
            _xlfn.FILTERXML("&lt;select&gt;&lt;x&gt;"&amp;SUBSTITUTE(选CPU[[#This Row],[CPU选项表]],",","&lt;/x&gt;&lt;x&gt;") &amp;"&lt;/x&gt;&lt;/select&gt;","//x")
        )
    )
),"无合适【CPU】选项,请清除【规格】或【内存】后再试")</f>
        <v>4</v>
      </c>
      <c r="L353">
        <v>8</v>
      </c>
    </row>
    <row r="354" spans="1:12">
      <c r="A354" t="s">
        <v>66</v>
      </c>
      <c r="B354" t="s">
        <v>1879</v>
      </c>
      <c r="C354" t="s">
        <v>2200</v>
      </c>
      <c r="D354" s="21" t="s">
        <v>3801</v>
      </c>
      <c r="E354" s="21">
        <v>32</v>
      </c>
      <c r="F354" s="21" t="str">
        <f t="shared" si="5"/>
        <v>选CPU!$K$354#</v>
      </c>
      <c r="G354" s="21" t="str" cm="1">
        <f t="array" ref="G354">_xlfn.LET(_xlpm.x, K353,
         _xlpm.cellAddress, "【 选CPU!" &amp; ADDRESS(ROW(选CPU[[#This Row],[自检]]),COLUMN(选CPU[[#This Row],[自检]])) &amp; "】",
         _xlfn.IFS(ISBLANK(_xlpm.x),   "error:右侧选项不足:" &amp;  _xlpm.cellAddress,
               ISERROR(_xlpm.x),   "error:右侧选项执行失败:" &amp; _xlpm.cellAddress,
               TRUE,             "ok")
)</f>
        <v>ok</v>
      </c>
      <c r="K354" cm="1">
        <f t="array" ref="K354:L354">IFERROR(_xlfn._xlws.SORT(
    _xlfn.UNIQUE(
        TRANSPOSE(
            _xlfn.FILTERXML("&lt;select&gt;&lt;x&gt;"&amp;SUBSTITUTE(选CPU[[#This Row],[CPU选项表]],",","&lt;/x&gt;&lt;x&gt;") &amp;"&lt;/x&gt;&lt;/select&gt;","//x")
        )
    )
),"无合适【CPU】选项,请清除【规格】或【内存】后再试")</f>
        <v>8</v>
      </c>
      <c r="L354">
        <v>16</v>
      </c>
    </row>
    <row r="355" spans="1:12">
      <c r="A355" t="s">
        <v>66</v>
      </c>
      <c r="B355" t="s">
        <v>1879</v>
      </c>
      <c r="C355" t="s">
        <v>2200</v>
      </c>
      <c r="D355" s="21" t="s">
        <v>3802</v>
      </c>
      <c r="E355" s="21">
        <v>64</v>
      </c>
      <c r="F355" s="21" t="str">
        <f t="shared" si="5"/>
        <v>选CPU!$K$355#</v>
      </c>
      <c r="G355" s="21" t="str" cm="1">
        <f t="array" ref="G355">_xlfn.LET(_xlpm.x, K354,
         _xlpm.cellAddress, "【 选CPU!" &amp; ADDRESS(ROW(选CPU[[#This Row],[自检]]),COLUMN(选CPU[[#This Row],[自检]])) &amp; "】",
         _xlfn.IFS(ISBLANK(_xlpm.x),   "error:右侧选项不足:" &amp;  _xlpm.cellAddress,
               ISERROR(_xlpm.x),   "error:右侧选项执行失败:" &amp; _xlpm.cellAddress,
               TRUE,             "ok")
)</f>
        <v>ok</v>
      </c>
      <c r="K355" cm="1">
        <f t="array" ref="K355:L355">IFERROR(_xlfn._xlws.SORT(
    _xlfn.UNIQUE(
        TRANSPOSE(
            _xlfn.FILTERXML("&lt;select&gt;&lt;x&gt;"&amp;SUBSTITUTE(选CPU[[#This Row],[CPU选项表]],",","&lt;/x&gt;&lt;x&gt;") &amp;"&lt;/x&gt;&lt;/select&gt;","//x")
        )
    )
),"无合适【CPU】选项,请清除【规格】或【内存】后再试")</f>
        <v>16</v>
      </c>
      <c r="L355">
        <v>32</v>
      </c>
    </row>
    <row r="356" spans="1:12">
      <c r="A356" t="s">
        <v>66</v>
      </c>
      <c r="B356" t="s">
        <v>1879</v>
      </c>
      <c r="C356" t="s">
        <v>2200</v>
      </c>
      <c r="D356" s="21" t="s">
        <v>3410</v>
      </c>
      <c r="E356" s="21">
        <v>128</v>
      </c>
      <c r="F356" s="21" t="str">
        <f t="shared" si="5"/>
        <v>选CPU!$K$356#</v>
      </c>
      <c r="G356" s="21" t="str" cm="1">
        <f t="array" ref="G356">_xlfn.LET(_xlpm.x, K355,
         _xlpm.cellAddress, "【 选CPU!" &amp; ADDRESS(ROW(选CPU[[#This Row],[自检]]),COLUMN(选CPU[[#This Row],[自检]])) &amp; "】",
         _xlfn.IFS(ISBLANK(_xlpm.x),   "error:右侧选项不足:" &amp;  _xlpm.cellAddress,
               ISERROR(_xlpm.x),   "error:右侧选项执行失败:" &amp; _xlpm.cellAddress,
               TRUE,             "ok")
)</f>
        <v>ok</v>
      </c>
      <c r="K356" cm="1">
        <f t="array" ref="K356">IFERROR(_xlfn._xlws.SORT(
    _xlfn.UNIQUE(
        TRANSPOSE(
            _xlfn.FILTERXML("&lt;select&gt;&lt;x&gt;"&amp;SUBSTITUTE(选CPU[[#This Row],[CPU选项表]],",","&lt;/x&gt;&lt;x&gt;") &amp;"&lt;/x&gt;&lt;/select&gt;","//x")
        )
    )
),"无合适【CPU】选项,请清除【规格】或【内存】后再试")</f>
        <v>32</v>
      </c>
    </row>
    <row r="357" spans="1:12">
      <c r="A357" t="s">
        <v>66</v>
      </c>
      <c r="B357" t="s">
        <v>1879</v>
      </c>
      <c r="C357" t="s">
        <v>2209</v>
      </c>
      <c r="D357" s="21" t="s">
        <v>3432</v>
      </c>
      <c r="E357" s="21">
        <v>8</v>
      </c>
      <c r="F357" s="21" t="str">
        <f t="shared" si="5"/>
        <v>选CPU!$K$357#</v>
      </c>
      <c r="G357" s="21" t="str" cm="1">
        <f t="array" ref="G357">_xlfn.LET(_xlpm.x, K356,
         _xlpm.cellAddress, "【 选CPU!" &amp; ADDRESS(ROW(选CPU[[#This Row],[自检]]),COLUMN(选CPU[[#This Row],[自检]])) &amp; "】",
         _xlfn.IFS(ISBLANK(_xlpm.x),   "error:右侧选项不足:" &amp;  _xlpm.cellAddress,
               ISERROR(_xlpm.x),   "error:右侧选项执行失败:" &amp; _xlpm.cellAddress,
               TRUE,             "ok")
)</f>
        <v>ok</v>
      </c>
      <c r="K357" cm="1">
        <f t="array" ref="K357">IFERROR(_xlfn._xlws.SORT(
    _xlfn.UNIQUE(
        TRANSPOSE(
            _xlfn.FILTERXML("&lt;select&gt;&lt;x&gt;"&amp;SUBSTITUTE(选CPU[[#This Row],[CPU选项表]],",","&lt;/x&gt;&lt;x&gt;") &amp;"&lt;/x&gt;&lt;/select&gt;","//x")
        )
    )
),"无合适【CPU】选项,请清除【规格】或【内存】后再试")</f>
        <v>4</v>
      </c>
    </row>
    <row r="358" spans="1:12">
      <c r="A358" t="s">
        <v>66</v>
      </c>
      <c r="B358" t="s">
        <v>1879</v>
      </c>
      <c r="C358" t="s">
        <v>2209</v>
      </c>
      <c r="D358" s="21" t="s">
        <v>3399</v>
      </c>
      <c r="E358" s="21">
        <v>16</v>
      </c>
      <c r="F358" s="21" t="str">
        <f t="shared" si="5"/>
        <v>选CPU!$K$358#</v>
      </c>
      <c r="G358" s="21" t="str" cm="1">
        <f t="array" ref="G358">_xlfn.LET(_xlpm.x, K357,
         _xlpm.cellAddress, "【 选CPU!" &amp; ADDRESS(ROW(选CPU[[#This Row],[自检]]),COLUMN(选CPU[[#This Row],[自检]])) &amp; "】",
         _xlfn.IFS(ISBLANK(_xlpm.x),   "error:右侧选项不足:" &amp;  _xlpm.cellAddress,
               ISERROR(_xlpm.x),   "error:右侧选项执行失败:" &amp; _xlpm.cellAddress,
               TRUE,             "ok")
)</f>
        <v>ok</v>
      </c>
      <c r="K358" cm="1">
        <f t="array" ref="K358:L358">IFERROR(_xlfn._xlws.SORT(
    _xlfn.UNIQUE(
        TRANSPOSE(
            _xlfn.FILTERXML("&lt;select&gt;&lt;x&gt;"&amp;SUBSTITUTE(选CPU[[#This Row],[CPU选项表]],",","&lt;/x&gt;&lt;x&gt;") &amp;"&lt;/x&gt;&lt;/select&gt;","//x")
        )
    )
),"无合适【CPU】选项,请清除【规格】或【内存】后再试")</f>
        <v>4</v>
      </c>
      <c r="L358">
        <v>8</v>
      </c>
    </row>
    <row r="359" spans="1:12">
      <c r="A359" t="s">
        <v>66</v>
      </c>
      <c r="B359" t="s">
        <v>1879</v>
      </c>
      <c r="C359" t="s">
        <v>2209</v>
      </c>
      <c r="D359" s="21" t="s">
        <v>3801</v>
      </c>
      <c r="E359" s="21">
        <v>32</v>
      </c>
      <c r="F359" s="21" t="str">
        <f t="shared" si="5"/>
        <v>选CPU!$K$359#</v>
      </c>
      <c r="G359" s="21" t="str" cm="1">
        <f t="array" ref="G359">_xlfn.LET(_xlpm.x, K358,
         _xlpm.cellAddress, "【 选CPU!" &amp; ADDRESS(ROW(选CPU[[#This Row],[自检]]),COLUMN(选CPU[[#This Row],[自检]])) &amp; "】",
         _xlfn.IFS(ISBLANK(_xlpm.x),   "error:右侧选项不足:" &amp;  _xlpm.cellAddress,
               ISERROR(_xlpm.x),   "error:右侧选项执行失败:" &amp; _xlpm.cellAddress,
               TRUE,             "ok")
)</f>
        <v>ok</v>
      </c>
      <c r="K359" cm="1">
        <f t="array" ref="K359:L359">IFERROR(_xlfn._xlws.SORT(
    _xlfn.UNIQUE(
        TRANSPOSE(
            _xlfn.FILTERXML("&lt;select&gt;&lt;x&gt;"&amp;SUBSTITUTE(选CPU[[#This Row],[CPU选项表]],",","&lt;/x&gt;&lt;x&gt;") &amp;"&lt;/x&gt;&lt;/select&gt;","//x")
        )
    )
),"无合适【CPU】选项,请清除【规格】或【内存】后再试")</f>
        <v>8</v>
      </c>
      <c r="L359">
        <v>16</v>
      </c>
    </row>
    <row r="360" spans="1:12">
      <c r="A360" t="s">
        <v>66</v>
      </c>
      <c r="B360" t="s">
        <v>1879</v>
      </c>
      <c r="C360" t="s">
        <v>2209</v>
      </c>
      <c r="D360" s="21" t="s">
        <v>3427</v>
      </c>
      <c r="E360" s="21">
        <v>64</v>
      </c>
      <c r="F360" s="21" t="str">
        <f t="shared" si="5"/>
        <v>选CPU!$K$360#</v>
      </c>
      <c r="G360" s="21" t="str" cm="1">
        <f t="array" ref="G360">_xlfn.LET(_xlpm.x, K359,
         _xlpm.cellAddress, "【 选CPU!" &amp; ADDRESS(ROW(选CPU[[#This Row],[自检]]),COLUMN(选CPU[[#This Row],[自检]])) &amp; "】",
         _xlfn.IFS(ISBLANK(_xlpm.x),   "error:右侧选项不足:" &amp;  _xlpm.cellAddress,
               ISERROR(_xlpm.x),   "error:右侧选项执行失败:" &amp; _xlpm.cellAddress,
               TRUE,             "ok")
)</f>
        <v>ok</v>
      </c>
      <c r="K360" cm="1">
        <f t="array" ref="K360">IFERROR(_xlfn._xlws.SORT(
    _xlfn.UNIQUE(
        TRANSPOSE(
            _xlfn.FILTERXML("&lt;select&gt;&lt;x&gt;"&amp;SUBSTITUTE(选CPU[[#This Row],[CPU选项表]],",","&lt;/x&gt;&lt;x&gt;") &amp;"&lt;/x&gt;&lt;/select&gt;","//x")
        )
    )
),"无合适【CPU】选项,请清除【规格】或【内存】后再试")</f>
        <v>16</v>
      </c>
    </row>
    <row r="361" spans="1:12">
      <c r="A361" t="s">
        <v>66</v>
      </c>
      <c r="B361" t="s">
        <v>1879</v>
      </c>
      <c r="C361" t="s">
        <v>2209</v>
      </c>
      <c r="D361" s="21" t="s">
        <v>3410</v>
      </c>
      <c r="E361" s="21">
        <v>128</v>
      </c>
      <c r="F361" s="21" t="str">
        <f t="shared" si="5"/>
        <v>选CPU!$K$361#</v>
      </c>
      <c r="G361" s="21" t="str" cm="1">
        <f t="array" ref="G361">_xlfn.LET(_xlpm.x, K360,
         _xlpm.cellAddress, "【 选CPU!" &amp; ADDRESS(ROW(选CPU[[#This Row],[自检]]),COLUMN(选CPU[[#This Row],[自检]])) &amp; "】",
         _xlfn.IFS(ISBLANK(_xlpm.x),   "error:右侧选项不足:" &amp;  _xlpm.cellAddress,
               ISERROR(_xlpm.x),   "error:右侧选项执行失败:" &amp; _xlpm.cellAddress,
               TRUE,             "ok")
)</f>
        <v>ok</v>
      </c>
      <c r="K361" cm="1">
        <f t="array" ref="K361">IFERROR(_xlfn._xlws.SORT(
    _xlfn.UNIQUE(
        TRANSPOSE(
            _xlfn.FILTERXML("&lt;select&gt;&lt;x&gt;"&amp;SUBSTITUTE(选CPU[[#This Row],[CPU选项表]],",","&lt;/x&gt;&lt;x&gt;") &amp;"&lt;/x&gt;&lt;/select&gt;","//x")
        )
    )
),"无合适【CPU】选项,请清除【规格】或【内存】后再试")</f>
        <v>32</v>
      </c>
    </row>
    <row r="362" spans="1:12">
      <c r="A362" t="s">
        <v>66</v>
      </c>
      <c r="B362" t="s">
        <v>1879</v>
      </c>
      <c r="C362" t="s">
        <v>2209</v>
      </c>
      <c r="D362" s="21" t="s">
        <v>3434</v>
      </c>
      <c r="E362" s="21">
        <v>216</v>
      </c>
      <c r="F362" s="21" t="str">
        <f t="shared" si="5"/>
        <v>选CPU!$K$362#</v>
      </c>
      <c r="G362" s="21" t="str" cm="1">
        <f t="array" ref="G362">_xlfn.LET(_xlpm.x, K361,
         _xlpm.cellAddress, "【 选CPU!" &amp; ADDRESS(ROW(选CPU[[#This Row],[自检]]),COLUMN(选CPU[[#This Row],[自检]])) &amp; "】",
         _xlfn.IFS(ISBLANK(_xlpm.x),   "error:右侧选项不足:" &amp;  _xlpm.cellAddress,
               ISERROR(_xlpm.x),   "error:右侧选项执行失败:" &amp; _xlpm.cellAddress,
               TRUE,             "ok")
)</f>
        <v>ok</v>
      </c>
      <c r="K362" cm="1">
        <f t="array" ref="K362">IFERROR(_xlfn._xlws.SORT(
    _xlfn.UNIQUE(
        TRANSPOSE(
            _xlfn.FILTERXML("&lt;select&gt;&lt;x&gt;"&amp;SUBSTITUTE(选CPU[[#This Row],[CPU选项表]],",","&lt;/x&gt;&lt;x&gt;") &amp;"&lt;/x&gt;&lt;/select&gt;","//x")
        )
    )
),"无合适【CPU】选项,请清除【规格】或【内存】后再试")</f>
        <v>46</v>
      </c>
    </row>
    <row r="363" spans="1:12">
      <c r="A363" t="s">
        <v>66</v>
      </c>
      <c r="B363" t="s">
        <v>1879</v>
      </c>
      <c r="C363" t="s">
        <v>2209</v>
      </c>
      <c r="D363" s="21" t="s">
        <v>3411</v>
      </c>
      <c r="E363" s="21">
        <v>256</v>
      </c>
      <c r="F363" s="21" t="str">
        <f t="shared" si="5"/>
        <v>选CPU!$K$363#</v>
      </c>
      <c r="G363" s="21" t="str" cm="1">
        <f t="array" ref="G363">_xlfn.LET(_xlpm.x, K362,
         _xlpm.cellAddress, "【 选CPU!" &amp; ADDRESS(ROW(选CPU[[#This Row],[自检]]),COLUMN(选CPU[[#This Row],[自检]])) &amp; "】",
         _xlfn.IFS(ISBLANK(_xlpm.x),   "error:右侧选项不足:" &amp;  _xlpm.cellAddress,
               ISERROR(_xlpm.x),   "error:右侧选项执行失败:" &amp; _xlpm.cellAddress,
               TRUE,             "ok")
)</f>
        <v>ok</v>
      </c>
      <c r="K363" cm="1">
        <f t="array" ref="K363">IFERROR(_xlfn._xlws.SORT(
    _xlfn.UNIQUE(
        TRANSPOSE(
            _xlfn.FILTERXML("&lt;select&gt;&lt;x&gt;"&amp;SUBSTITUTE(选CPU[[#This Row],[CPU选项表]],",","&lt;/x&gt;&lt;x&gt;") &amp;"&lt;/x&gt;&lt;/select&gt;","//x")
        )
    )
),"无合适【CPU】选项,请清除【规格】或【内存】后再试")</f>
        <v>64</v>
      </c>
    </row>
    <row r="364" spans="1:12">
      <c r="A364" t="s">
        <v>66</v>
      </c>
      <c r="B364" t="s">
        <v>1879</v>
      </c>
      <c r="C364" t="s">
        <v>2209</v>
      </c>
      <c r="D364" s="21" t="s">
        <v>3376</v>
      </c>
      <c r="E364" s="21">
        <v>320</v>
      </c>
      <c r="F364" s="21" t="str">
        <f t="shared" si="5"/>
        <v>选CPU!$K$364#</v>
      </c>
      <c r="G364" s="21" t="str" cm="1">
        <f t="array" ref="G364">_xlfn.LET(_xlpm.x, K363,
         _xlpm.cellAddress, "【 选CPU!" &amp; ADDRESS(ROW(选CPU[[#This Row],[自检]]),COLUMN(选CPU[[#This Row],[自检]])) &amp; "】",
         _xlfn.IFS(ISBLANK(_xlpm.x),   "error:右侧选项不足:" &amp;  _xlpm.cellAddress,
               ISERROR(_xlpm.x),   "error:右侧选项执行失败:" &amp; _xlpm.cellAddress,
               TRUE,             "ok")
)</f>
        <v>ok</v>
      </c>
      <c r="K364" cm="1">
        <f t="array" ref="K364">IFERROR(_xlfn._xlws.SORT(
    _xlfn.UNIQUE(
        TRANSPOSE(
            _xlfn.FILTERXML("&lt;select&gt;&lt;x&gt;"&amp;SUBSTITUTE(选CPU[[#This Row],[CPU选项表]],",","&lt;/x&gt;&lt;x&gt;") &amp;"&lt;/x&gt;&lt;/select&gt;","//x")
        )
    )
),"无合适【CPU】选项,请清除【规格】或【内存】后再试")</f>
        <v>80</v>
      </c>
    </row>
    <row r="365" spans="1:12">
      <c r="A365" t="s">
        <v>66</v>
      </c>
      <c r="B365" t="s">
        <v>1879</v>
      </c>
      <c r="C365" t="s">
        <v>2209</v>
      </c>
      <c r="D365" s="21" t="s">
        <v>3436</v>
      </c>
      <c r="E365" s="21">
        <v>432</v>
      </c>
      <c r="F365" s="21" t="str">
        <f t="shared" si="5"/>
        <v>选CPU!$K$365#</v>
      </c>
      <c r="G365" s="21" t="str" cm="1">
        <f t="array" ref="G365">_xlfn.LET(_xlpm.x, K364,
         _xlpm.cellAddress, "【 选CPU!" &amp; ADDRESS(ROW(选CPU[[#This Row],[自检]]),COLUMN(选CPU[[#This Row],[自检]])) &amp; "】",
         _xlfn.IFS(ISBLANK(_xlpm.x),   "error:右侧选项不足:" &amp;  _xlpm.cellAddress,
               ISERROR(_xlpm.x),   "error:右侧选项执行失败:" &amp; _xlpm.cellAddress,
               TRUE,             "ok")
)</f>
        <v>ok</v>
      </c>
      <c r="K365" cm="1">
        <f t="array" ref="K365">IFERROR(_xlfn._xlws.SORT(
    _xlfn.UNIQUE(
        TRANSPOSE(
            _xlfn.FILTERXML("&lt;select&gt;&lt;x&gt;"&amp;SUBSTITUTE(选CPU[[#This Row],[CPU选项表]],",","&lt;/x&gt;&lt;x&gt;") &amp;"&lt;/x&gt;&lt;/select&gt;","//x")
        )
    )
),"无合适【CPU】选项,请清除【规格】或【内存】后再试")</f>
        <v>92</v>
      </c>
    </row>
    <row r="366" spans="1:12">
      <c r="A366" t="s">
        <v>66</v>
      </c>
      <c r="B366" t="s">
        <v>1879</v>
      </c>
      <c r="C366" t="s">
        <v>2221</v>
      </c>
      <c r="D366" s="21" t="s">
        <v>3432</v>
      </c>
      <c r="E366" s="21">
        <v>8</v>
      </c>
      <c r="F366" s="21" t="str">
        <f t="shared" si="5"/>
        <v>选CPU!$K$366#</v>
      </c>
      <c r="G366" s="21" t="str" cm="1">
        <f t="array" ref="G366">_xlfn.LET(_xlpm.x, K365,
         _xlpm.cellAddress, "【 选CPU!" &amp; ADDRESS(ROW(选CPU[[#This Row],[自检]]),COLUMN(选CPU[[#This Row],[自检]])) &amp; "】",
         _xlfn.IFS(ISBLANK(_xlpm.x),   "error:右侧选项不足:" &amp;  _xlpm.cellAddress,
               ISERROR(_xlpm.x),   "error:右侧选项执行失败:" &amp; _xlpm.cellAddress,
               TRUE,             "ok")
)</f>
        <v>ok</v>
      </c>
      <c r="K366" cm="1">
        <f t="array" ref="K366">IFERROR(_xlfn._xlws.SORT(
    _xlfn.UNIQUE(
        TRANSPOSE(
            _xlfn.FILTERXML("&lt;select&gt;&lt;x&gt;"&amp;SUBSTITUTE(选CPU[[#This Row],[CPU选项表]],",","&lt;/x&gt;&lt;x&gt;") &amp;"&lt;/x&gt;&lt;/select&gt;","//x")
        )
    )
),"无合适【CPU】选项,请清除【规格】或【内存】后再试")</f>
        <v>4</v>
      </c>
    </row>
    <row r="367" spans="1:12">
      <c r="A367" t="s">
        <v>66</v>
      </c>
      <c r="B367" t="s">
        <v>1879</v>
      </c>
      <c r="C367" t="s">
        <v>2221</v>
      </c>
      <c r="D367" s="21" t="s">
        <v>3399</v>
      </c>
      <c r="E367" s="21">
        <v>16</v>
      </c>
      <c r="F367" s="21" t="str">
        <f t="shared" si="5"/>
        <v>选CPU!$K$367#</v>
      </c>
      <c r="G367" s="21" t="str" cm="1">
        <f t="array" ref="G367">_xlfn.LET(_xlpm.x, K366,
         _xlpm.cellAddress, "【 选CPU!" &amp; ADDRESS(ROW(选CPU[[#This Row],[自检]]),COLUMN(选CPU[[#This Row],[自检]])) &amp; "】",
         _xlfn.IFS(ISBLANK(_xlpm.x),   "error:右侧选项不足:" &amp;  _xlpm.cellAddress,
               ISERROR(_xlpm.x),   "error:右侧选项执行失败:" &amp; _xlpm.cellAddress,
               TRUE,             "ok")
)</f>
        <v>ok</v>
      </c>
      <c r="K367" cm="1">
        <f t="array" ref="K367:L367">IFERROR(_xlfn._xlws.SORT(
    _xlfn.UNIQUE(
        TRANSPOSE(
            _xlfn.FILTERXML("&lt;select&gt;&lt;x&gt;"&amp;SUBSTITUTE(选CPU[[#This Row],[CPU选项表]],",","&lt;/x&gt;&lt;x&gt;") &amp;"&lt;/x&gt;&lt;/select&gt;","//x")
        )
    )
),"无合适【CPU】选项,请清除【规格】或【内存】后再试")</f>
        <v>4</v>
      </c>
      <c r="L367">
        <v>8</v>
      </c>
    </row>
    <row r="368" spans="1:12">
      <c r="A368" t="s">
        <v>66</v>
      </c>
      <c r="B368" t="s">
        <v>1879</v>
      </c>
      <c r="C368" t="s">
        <v>2221</v>
      </c>
      <c r="D368" s="21" t="s">
        <v>3801</v>
      </c>
      <c r="E368" s="21">
        <v>32</v>
      </c>
      <c r="F368" s="21" t="str">
        <f t="shared" si="5"/>
        <v>选CPU!$K$368#</v>
      </c>
      <c r="G368" s="21" t="str" cm="1">
        <f t="array" ref="G368">_xlfn.LET(_xlpm.x, K367,
         _xlpm.cellAddress, "【 选CPU!" &amp; ADDRESS(ROW(选CPU[[#This Row],[自检]]),COLUMN(选CPU[[#This Row],[自检]])) &amp; "】",
         _xlfn.IFS(ISBLANK(_xlpm.x),   "error:右侧选项不足:" &amp;  _xlpm.cellAddress,
               ISERROR(_xlpm.x),   "error:右侧选项执行失败:" &amp; _xlpm.cellAddress,
               TRUE,             "ok")
)</f>
        <v>ok</v>
      </c>
      <c r="K368" cm="1">
        <f t="array" ref="K368:L368">IFERROR(_xlfn._xlws.SORT(
    _xlfn.UNIQUE(
        TRANSPOSE(
            _xlfn.FILTERXML("&lt;select&gt;&lt;x&gt;"&amp;SUBSTITUTE(选CPU[[#This Row],[CPU选项表]],",","&lt;/x&gt;&lt;x&gt;") &amp;"&lt;/x&gt;&lt;/select&gt;","//x")
        )
    )
),"无合适【CPU】选项,请清除【规格】或【内存】后再试")</f>
        <v>8</v>
      </c>
      <c r="L368">
        <v>16</v>
      </c>
    </row>
    <row r="369" spans="1:12">
      <c r="A369" t="s">
        <v>66</v>
      </c>
      <c r="B369" t="s">
        <v>1879</v>
      </c>
      <c r="C369" t="s">
        <v>2221</v>
      </c>
      <c r="D369" s="21" t="s">
        <v>3802</v>
      </c>
      <c r="E369" s="21">
        <v>64</v>
      </c>
      <c r="F369" s="21" t="str">
        <f t="shared" si="5"/>
        <v>选CPU!$K$369#</v>
      </c>
      <c r="G369" s="21" t="str" cm="1">
        <f t="array" ref="G369">_xlfn.LET(_xlpm.x, K368,
         _xlpm.cellAddress, "【 选CPU!" &amp; ADDRESS(ROW(选CPU[[#This Row],[自检]]),COLUMN(选CPU[[#This Row],[自检]])) &amp; "】",
         _xlfn.IFS(ISBLANK(_xlpm.x),   "error:右侧选项不足:" &amp;  _xlpm.cellAddress,
               ISERROR(_xlpm.x),   "error:右侧选项执行失败:" &amp; _xlpm.cellAddress,
               TRUE,             "ok")
)</f>
        <v>ok</v>
      </c>
      <c r="K369" cm="1">
        <f t="array" ref="K369:L369">IFERROR(_xlfn._xlws.SORT(
    _xlfn.UNIQUE(
        TRANSPOSE(
            _xlfn.FILTERXML("&lt;select&gt;&lt;x&gt;"&amp;SUBSTITUTE(选CPU[[#This Row],[CPU选项表]],",","&lt;/x&gt;&lt;x&gt;") &amp;"&lt;/x&gt;&lt;/select&gt;","//x")
        )
    )
),"无合适【CPU】选项,请清除【规格】或【内存】后再试")</f>
        <v>16</v>
      </c>
      <c r="L369">
        <v>32</v>
      </c>
    </row>
    <row r="370" spans="1:12">
      <c r="A370" t="s">
        <v>66</v>
      </c>
      <c r="B370" t="s">
        <v>1879</v>
      </c>
      <c r="C370" t="s">
        <v>2221</v>
      </c>
      <c r="D370" s="21" t="s">
        <v>3803</v>
      </c>
      <c r="E370" s="21">
        <v>128</v>
      </c>
      <c r="F370" s="21" t="str">
        <f t="shared" si="5"/>
        <v>选CPU!$K$370#</v>
      </c>
      <c r="G370" s="21" t="str" cm="1">
        <f t="array" ref="G370">_xlfn.LET(_xlpm.x, K369,
         _xlpm.cellAddress, "【 选CPU!" &amp; ADDRESS(ROW(选CPU[[#This Row],[自检]]),COLUMN(选CPU[[#This Row],[自检]])) &amp; "】",
         _xlfn.IFS(ISBLANK(_xlpm.x),   "error:右侧选项不足:" &amp;  _xlpm.cellAddress,
               ISERROR(_xlpm.x),   "error:右侧选项执行失败:" &amp; _xlpm.cellAddress,
               TRUE,             "ok")
)</f>
        <v>ok</v>
      </c>
      <c r="K370" cm="1">
        <f t="array" ref="K370:L370">IFERROR(_xlfn._xlws.SORT(
    _xlfn.UNIQUE(
        TRANSPOSE(
            _xlfn.FILTERXML("&lt;select&gt;&lt;x&gt;"&amp;SUBSTITUTE(选CPU[[#This Row],[CPU选项表]],",","&lt;/x&gt;&lt;x&gt;") &amp;"&lt;/x&gt;&lt;/select&gt;","//x")
        )
    )
),"无合适【CPU】选项,请清除【规格】或【内存】后再试")</f>
        <v>32</v>
      </c>
      <c r="L370">
        <v>64</v>
      </c>
    </row>
    <row r="371" spans="1:12">
      <c r="A371" t="s">
        <v>66</v>
      </c>
      <c r="B371" t="s">
        <v>1879</v>
      </c>
      <c r="C371" t="s">
        <v>2221</v>
      </c>
      <c r="D371" s="21" t="s">
        <v>3437</v>
      </c>
      <c r="E371" s="21">
        <v>96</v>
      </c>
      <c r="F371" s="21" t="str">
        <f t="shared" si="5"/>
        <v>选CPU!$K$371#</v>
      </c>
      <c r="G371" s="21" t="str" cm="1">
        <f t="array" ref="G371">_xlfn.LET(_xlpm.x, K370,
         _xlpm.cellAddress, "【 选CPU!" &amp; ADDRESS(ROW(选CPU[[#This Row],[自检]]),COLUMN(选CPU[[#This Row],[自检]])) &amp; "】",
         _xlfn.IFS(ISBLANK(_xlpm.x),   "error:右侧选项不足:" &amp;  _xlpm.cellAddress,
               ISERROR(_xlpm.x),   "error:右侧选项执行失败:" &amp; _xlpm.cellAddress,
               TRUE,             "ok")
)</f>
        <v>ok</v>
      </c>
      <c r="K371" cm="1">
        <f t="array" ref="K371">IFERROR(_xlfn._xlws.SORT(
    _xlfn.UNIQUE(
        TRANSPOSE(
            _xlfn.FILTERXML("&lt;select&gt;&lt;x&gt;"&amp;SUBSTITUTE(选CPU[[#This Row],[CPU选项表]],",","&lt;/x&gt;&lt;x&gt;") &amp;"&lt;/x&gt;&lt;/select&gt;","//x")
        )
    )
),"无合适【CPU】选项,请清除【规格】或【内存】后再试")</f>
        <v>48</v>
      </c>
    </row>
    <row r="372" spans="1:12">
      <c r="A372" t="s">
        <v>66</v>
      </c>
      <c r="B372" t="s">
        <v>1879</v>
      </c>
      <c r="C372" t="s">
        <v>2221</v>
      </c>
      <c r="D372" s="21" t="s">
        <v>3437</v>
      </c>
      <c r="E372" s="21">
        <v>192</v>
      </c>
      <c r="F372" s="21" t="str">
        <f t="shared" si="5"/>
        <v>选CPU!$K$372#</v>
      </c>
      <c r="G372" s="21" t="str" cm="1">
        <f t="array" ref="G372">_xlfn.LET(_xlpm.x, K371,
         _xlpm.cellAddress, "【 选CPU!" &amp; ADDRESS(ROW(选CPU[[#This Row],[自检]]),COLUMN(选CPU[[#This Row],[自检]])) &amp; "】",
         _xlfn.IFS(ISBLANK(_xlpm.x),   "error:右侧选项不足:" &amp;  _xlpm.cellAddress,
               ISERROR(_xlpm.x),   "error:右侧选项执行失败:" &amp; _xlpm.cellAddress,
               TRUE,             "ok")
)</f>
        <v>ok</v>
      </c>
      <c r="K372" cm="1">
        <f t="array" ref="K372">IFERROR(_xlfn._xlws.SORT(
    _xlfn.UNIQUE(
        TRANSPOSE(
            _xlfn.FILTERXML("&lt;select&gt;&lt;x&gt;"&amp;SUBSTITUTE(选CPU[[#This Row],[CPU选项表]],",","&lt;/x&gt;&lt;x&gt;") &amp;"&lt;/x&gt;&lt;/select&gt;","//x")
        )
    )
),"无合适【CPU】选项,请清除【规格】或【内存】后再试")</f>
        <v>48</v>
      </c>
    </row>
    <row r="373" spans="1:12">
      <c r="A373" t="s">
        <v>66</v>
      </c>
      <c r="B373" t="s">
        <v>1879</v>
      </c>
      <c r="C373" t="s">
        <v>2221</v>
      </c>
      <c r="D373" s="21" t="s">
        <v>3439</v>
      </c>
      <c r="E373" s="21">
        <v>184</v>
      </c>
      <c r="F373" s="21" t="str">
        <f t="shared" si="5"/>
        <v>选CPU!$K$373#</v>
      </c>
      <c r="G373" s="21" t="str" cm="1">
        <f t="array" ref="G373">_xlfn.LET(_xlpm.x, K372,
         _xlpm.cellAddress, "【 选CPU!" &amp; ADDRESS(ROW(选CPU[[#This Row],[自检]]),COLUMN(选CPU[[#This Row],[自检]])) &amp; "】",
         _xlfn.IFS(ISBLANK(_xlpm.x),   "error:右侧选项不足:" &amp;  _xlpm.cellAddress,
               ISERROR(_xlpm.x),   "error:右侧选项执行失败:" &amp; _xlpm.cellAddress,
               TRUE,             "ok")
)</f>
        <v>ok</v>
      </c>
      <c r="K373" cm="1">
        <f t="array" ref="K373">IFERROR(_xlfn._xlws.SORT(
    _xlfn.UNIQUE(
        TRANSPOSE(
            _xlfn.FILTERXML("&lt;select&gt;&lt;x&gt;"&amp;SUBSTITUTE(选CPU[[#This Row],[CPU选项表]],",","&lt;/x&gt;&lt;x&gt;") &amp;"&lt;/x&gt;&lt;/select&gt;","//x")
        )
    )
),"无合适【CPU】选项,请清除【规格】或【内存】后再试")</f>
        <v>52</v>
      </c>
    </row>
    <row r="374" spans="1:12">
      <c r="A374" t="s">
        <v>66</v>
      </c>
      <c r="B374" t="s">
        <v>1879</v>
      </c>
      <c r="C374" t="s">
        <v>2221</v>
      </c>
      <c r="D374" s="21" t="s">
        <v>3411</v>
      </c>
      <c r="E374" s="21">
        <v>256</v>
      </c>
      <c r="F374" s="21" t="str">
        <f t="shared" si="5"/>
        <v>选CPU!$K$374#</v>
      </c>
      <c r="G374" s="21" t="str" cm="1">
        <f t="array" ref="G374">_xlfn.LET(_xlpm.x, K373,
         _xlpm.cellAddress, "【 选CPU!" &amp; ADDRESS(ROW(选CPU[[#This Row],[自检]]),COLUMN(选CPU[[#This Row],[自检]])) &amp; "】",
         _xlfn.IFS(ISBLANK(_xlpm.x),   "error:右侧选项不足:" &amp;  _xlpm.cellAddress,
               ISERROR(_xlpm.x),   "error:右侧选项执行失败:" &amp; _xlpm.cellAddress,
               TRUE,             "ok")
)</f>
        <v>ok</v>
      </c>
      <c r="K374" cm="1">
        <f t="array" ref="K374">IFERROR(_xlfn._xlws.SORT(
    _xlfn.UNIQUE(
        TRANSPOSE(
            _xlfn.FILTERXML("&lt;select&gt;&lt;x&gt;"&amp;SUBSTITUTE(选CPU[[#This Row],[CPU选项表]],",","&lt;/x&gt;&lt;x&gt;") &amp;"&lt;/x&gt;&lt;/select&gt;","//x")
        )
    )
),"无合适【CPU】选项,请清除【规格】或【内存】后再试")</f>
        <v>64</v>
      </c>
    </row>
    <row r="375" spans="1:12">
      <c r="A375" t="s">
        <v>66</v>
      </c>
      <c r="B375" t="s">
        <v>1879</v>
      </c>
      <c r="C375" t="s">
        <v>2221</v>
      </c>
      <c r="D375" s="21" t="s">
        <v>3441</v>
      </c>
      <c r="E375" s="21">
        <v>368</v>
      </c>
      <c r="F375" s="21" t="str">
        <f t="shared" si="5"/>
        <v>选CPU!$K$375#</v>
      </c>
      <c r="G375" s="21" t="str" cm="1">
        <f t="array" ref="G375">_xlfn.LET(_xlpm.x, K374,
         _xlpm.cellAddress, "【 选CPU!" &amp; ADDRESS(ROW(选CPU[[#This Row],[自检]]),COLUMN(选CPU[[#This Row],[自检]])) &amp; "】",
         _xlfn.IFS(ISBLANK(_xlpm.x),   "error:右侧选项不足:" &amp;  _xlpm.cellAddress,
               ISERROR(_xlpm.x),   "error:右侧选项执行失败:" &amp; _xlpm.cellAddress,
               TRUE,             "ok")
)</f>
        <v>ok</v>
      </c>
      <c r="K375" cm="1">
        <f t="array" ref="K375">IFERROR(_xlfn._xlws.SORT(
    _xlfn.UNIQUE(
        TRANSPOSE(
            _xlfn.FILTERXML("&lt;select&gt;&lt;x&gt;"&amp;SUBSTITUTE(选CPU[[#This Row],[CPU选项表]],",","&lt;/x&gt;&lt;x&gt;") &amp;"&lt;/x&gt;&lt;/select&gt;","//x")
        )
    )
),"无合适【CPU】选项,请清除【规格】或【内存】后再试")</f>
        <v>104</v>
      </c>
    </row>
    <row r="376" spans="1:12">
      <c r="A376" t="s">
        <v>66</v>
      </c>
      <c r="B376" t="s">
        <v>1879</v>
      </c>
      <c r="C376" t="s">
        <v>2236</v>
      </c>
      <c r="D376" s="21" t="s">
        <v>3432</v>
      </c>
      <c r="E376" s="21">
        <v>8</v>
      </c>
      <c r="F376" s="21" t="str">
        <f t="shared" si="5"/>
        <v>选CPU!$K$376#</v>
      </c>
      <c r="G376" s="21" t="str" cm="1">
        <f t="array" ref="G376">_xlfn.LET(_xlpm.x, K375,
         _xlpm.cellAddress, "【 选CPU!" &amp; ADDRESS(ROW(选CPU[[#This Row],[自检]]),COLUMN(选CPU[[#This Row],[自检]])) &amp; "】",
         _xlfn.IFS(ISBLANK(_xlpm.x),   "error:右侧选项不足:" &amp;  _xlpm.cellAddress,
               ISERROR(_xlpm.x),   "error:右侧选项执行失败:" &amp; _xlpm.cellAddress,
               TRUE,             "ok")
)</f>
        <v>ok</v>
      </c>
      <c r="K376" cm="1">
        <f t="array" ref="K376">IFERROR(_xlfn._xlws.SORT(
    _xlfn.UNIQUE(
        TRANSPOSE(
            _xlfn.FILTERXML("&lt;select&gt;&lt;x&gt;"&amp;SUBSTITUTE(选CPU[[#This Row],[CPU选项表]],",","&lt;/x&gt;&lt;x&gt;") &amp;"&lt;/x&gt;&lt;/select&gt;","//x")
        )
    )
),"无合适【CPU】选项,请清除【规格】或【内存】后再试")</f>
        <v>4</v>
      </c>
    </row>
    <row r="377" spans="1:12">
      <c r="A377" t="s">
        <v>66</v>
      </c>
      <c r="B377" t="s">
        <v>1879</v>
      </c>
      <c r="C377" t="s">
        <v>2236</v>
      </c>
      <c r="D377" s="21" t="s">
        <v>3399</v>
      </c>
      <c r="E377" s="21">
        <v>16</v>
      </c>
      <c r="F377" s="21" t="str">
        <f t="shared" si="5"/>
        <v>选CPU!$K$377#</v>
      </c>
      <c r="G377" s="21" t="str" cm="1">
        <f t="array" ref="G377">_xlfn.LET(_xlpm.x, K376,
         _xlpm.cellAddress, "【 选CPU!" &amp; ADDRESS(ROW(选CPU[[#This Row],[自检]]),COLUMN(选CPU[[#This Row],[自检]])) &amp; "】",
         _xlfn.IFS(ISBLANK(_xlpm.x),   "error:右侧选项不足:" &amp;  _xlpm.cellAddress,
               ISERROR(_xlpm.x),   "error:右侧选项执行失败:" &amp; _xlpm.cellAddress,
               TRUE,             "ok")
)</f>
        <v>ok</v>
      </c>
      <c r="K377" cm="1">
        <f t="array" ref="K377:L377">IFERROR(_xlfn._xlws.SORT(
    _xlfn.UNIQUE(
        TRANSPOSE(
            _xlfn.FILTERXML("&lt;select&gt;&lt;x&gt;"&amp;SUBSTITUTE(选CPU[[#This Row],[CPU选项表]],",","&lt;/x&gt;&lt;x&gt;") &amp;"&lt;/x&gt;&lt;/select&gt;","//x")
        )
    )
),"无合适【CPU】选项,请清除【规格】或【内存】后再试")</f>
        <v>4</v>
      </c>
      <c r="L377">
        <v>8</v>
      </c>
    </row>
    <row r="378" spans="1:12">
      <c r="A378" t="s">
        <v>66</v>
      </c>
      <c r="B378" t="s">
        <v>1879</v>
      </c>
      <c r="C378" t="s">
        <v>2236</v>
      </c>
      <c r="D378" s="21" t="s">
        <v>3801</v>
      </c>
      <c r="E378" s="21">
        <v>32</v>
      </c>
      <c r="F378" s="21" t="str">
        <f t="shared" si="5"/>
        <v>选CPU!$K$378#</v>
      </c>
      <c r="G378" s="21" t="str" cm="1">
        <f t="array" ref="G378">_xlfn.LET(_xlpm.x, K377,
         _xlpm.cellAddress, "【 选CPU!" &amp; ADDRESS(ROW(选CPU[[#This Row],[自检]]),COLUMN(选CPU[[#This Row],[自检]])) &amp; "】",
         _xlfn.IFS(ISBLANK(_xlpm.x),   "error:右侧选项不足:" &amp;  _xlpm.cellAddress,
               ISERROR(_xlpm.x),   "error:右侧选项执行失败:" &amp; _xlpm.cellAddress,
               TRUE,             "ok")
)</f>
        <v>ok</v>
      </c>
      <c r="K378" cm="1">
        <f t="array" ref="K378:L378">IFERROR(_xlfn._xlws.SORT(
    _xlfn.UNIQUE(
        TRANSPOSE(
            _xlfn.FILTERXML("&lt;select&gt;&lt;x&gt;"&amp;SUBSTITUTE(选CPU[[#This Row],[CPU选项表]],",","&lt;/x&gt;&lt;x&gt;") &amp;"&lt;/x&gt;&lt;/select&gt;","//x")
        )
    )
),"无合适【CPU】选项,请清除【规格】或【内存】后再试")</f>
        <v>8</v>
      </c>
      <c r="L378">
        <v>16</v>
      </c>
    </row>
    <row r="379" spans="1:12">
      <c r="A379" t="s">
        <v>66</v>
      </c>
      <c r="B379" t="s">
        <v>1879</v>
      </c>
      <c r="C379" t="s">
        <v>2236</v>
      </c>
      <c r="D379" s="21" t="s">
        <v>3427</v>
      </c>
      <c r="E379" s="21">
        <v>64</v>
      </c>
      <c r="F379" s="21" t="str">
        <f t="shared" si="5"/>
        <v>选CPU!$K$379#</v>
      </c>
      <c r="G379" s="21" t="str" cm="1">
        <f t="array" ref="G379">_xlfn.LET(_xlpm.x, K378,
         _xlpm.cellAddress, "【 选CPU!" &amp; ADDRESS(ROW(选CPU[[#This Row],[自检]]),COLUMN(选CPU[[#This Row],[自检]])) &amp; "】",
         _xlfn.IFS(ISBLANK(_xlpm.x),   "error:右侧选项不足:" &amp;  _xlpm.cellAddress,
               ISERROR(_xlpm.x),   "error:右侧选项执行失败:" &amp; _xlpm.cellAddress,
               TRUE,             "ok")
)</f>
        <v>ok</v>
      </c>
      <c r="K379" cm="1">
        <f t="array" ref="K379">IFERROR(_xlfn._xlws.SORT(
    _xlfn.UNIQUE(
        TRANSPOSE(
            _xlfn.FILTERXML("&lt;select&gt;&lt;x&gt;"&amp;SUBSTITUTE(选CPU[[#This Row],[CPU选项表]],",","&lt;/x&gt;&lt;x&gt;") &amp;"&lt;/x&gt;&lt;/select&gt;","//x")
        )
    )
),"无合适【CPU】选项,请清除【规格】或【内存】后再试")</f>
        <v>16</v>
      </c>
    </row>
    <row r="380" spans="1:12">
      <c r="A380" t="s">
        <v>66</v>
      </c>
      <c r="B380" t="s">
        <v>1879</v>
      </c>
      <c r="C380" t="s">
        <v>2236</v>
      </c>
      <c r="D380" s="21" t="s">
        <v>3410</v>
      </c>
      <c r="E380" s="21">
        <v>174</v>
      </c>
      <c r="F380" s="21" t="str">
        <f t="shared" si="5"/>
        <v>选CPU!$K$380#</v>
      </c>
      <c r="G380" s="21" t="str" cm="1">
        <f t="array" ref="G380">_xlfn.LET(_xlpm.x, K379,
         _xlpm.cellAddress, "【 选CPU!" &amp; ADDRESS(ROW(选CPU[[#This Row],[自检]]),COLUMN(选CPU[[#This Row],[自检]])) &amp; "】",
         _xlfn.IFS(ISBLANK(_xlpm.x),   "error:右侧选项不足:" &amp;  _xlpm.cellAddress,
               ISERROR(_xlpm.x),   "error:右侧选项执行失败:" &amp; _xlpm.cellAddress,
               TRUE,             "ok")
)</f>
        <v>ok</v>
      </c>
      <c r="K380" cm="1">
        <f t="array" ref="K380">IFERROR(_xlfn._xlws.SORT(
    _xlfn.UNIQUE(
        TRANSPOSE(
            _xlfn.FILTERXML("&lt;select&gt;&lt;x&gt;"&amp;SUBSTITUTE(选CPU[[#This Row],[CPU选项表]],",","&lt;/x&gt;&lt;x&gt;") &amp;"&lt;/x&gt;&lt;/select&gt;","//x")
        )
    )
),"无合适【CPU】选项,请清除【规格】或【内存】后再试")</f>
        <v>32</v>
      </c>
    </row>
    <row r="381" spans="1:12">
      <c r="A381" t="s">
        <v>66</v>
      </c>
      <c r="B381" t="s">
        <v>1879</v>
      </c>
      <c r="C381" t="s">
        <v>2236</v>
      </c>
      <c r="D381" s="21" t="s">
        <v>3411</v>
      </c>
      <c r="E381" s="21">
        <v>348</v>
      </c>
      <c r="F381" s="21" t="str">
        <f t="shared" si="5"/>
        <v>选CPU!$K$381#</v>
      </c>
      <c r="G381" s="21" t="str" cm="1">
        <f t="array" ref="G381">_xlfn.LET(_xlpm.x, K380,
         _xlpm.cellAddress, "【 选CPU!" &amp; ADDRESS(ROW(选CPU[[#This Row],[自检]]),COLUMN(选CPU[[#This Row],[自检]])) &amp; "】",
         _xlfn.IFS(ISBLANK(_xlpm.x),   "error:右侧选项不足:" &amp;  _xlpm.cellAddress,
               ISERROR(_xlpm.x),   "error:右侧选项执行失败:" &amp; _xlpm.cellAddress,
               TRUE,             "ok")
)</f>
        <v>ok</v>
      </c>
      <c r="K381" cm="1">
        <f t="array" ref="K381">IFERROR(_xlfn._xlws.SORT(
    _xlfn.UNIQUE(
        TRANSPOSE(
            _xlfn.FILTERXML("&lt;select&gt;&lt;x&gt;"&amp;SUBSTITUTE(选CPU[[#This Row],[CPU选项表]],",","&lt;/x&gt;&lt;x&gt;") &amp;"&lt;/x&gt;&lt;/select&gt;","//x")
        )
    )
),"无合适【CPU】选项,请清除【规格】或【内存】后再试")</f>
        <v>64</v>
      </c>
    </row>
    <row r="382" spans="1:12">
      <c r="A382" t="s">
        <v>66</v>
      </c>
      <c r="B382" t="s">
        <v>1879</v>
      </c>
      <c r="C382" t="s">
        <v>2245</v>
      </c>
      <c r="D382" s="21" t="s">
        <v>3432</v>
      </c>
      <c r="E382" s="21">
        <v>8</v>
      </c>
      <c r="F382" s="21" t="str">
        <f t="shared" si="5"/>
        <v>选CPU!$K$382#</v>
      </c>
      <c r="G382" s="21" t="str" cm="1">
        <f t="array" ref="G382">_xlfn.LET(_xlpm.x, K381,
         _xlpm.cellAddress, "【 选CPU!" &amp; ADDRESS(ROW(选CPU[[#This Row],[自检]]),COLUMN(选CPU[[#This Row],[自检]])) &amp; "】",
         _xlfn.IFS(ISBLANK(_xlpm.x),   "error:右侧选项不足:" &amp;  _xlpm.cellAddress,
               ISERROR(_xlpm.x),   "error:右侧选项执行失败:" &amp; _xlpm.cellAddress,
               TRUE,             "ok")
)</f>
        <v>ok</v>
      </c>
      <c r="K382" cm="1">
        <f t="array" ref="K382">IFERROR(_xlfn._xlws.SORT(
    _xlfn.UNIQUE(
        TRANSPOSE(
            _xlfn.FILTERXML("&lt;select&gt;&lt;x&gt;"&amp;SUBSTITUTE(选CPU[[#This Row],[CPU选项表]],",","&lt;/x&gt;&lt;x&gt;") &amp;"&lt;/x&gt;&lt;/select&gt;","//x")
        )
    )
),"无合适【CPU】选项,请清除【规格】或【内存】后再试")</f>
        <v>4</v>
      </c>
    </row>
    <row r="383" spans="1:12">
      <c r="A383" t="s">
        <v>66</v>
      </c>
      <c r="B383" t="s">
        <v>1879</v>
      </c>
      <c r="C383" t="s">
        <v>2245</v>
      </c>
      <c r="D383" s="21" t="s">
        <v>3399</v>
      </c>
      <c r="E383" s="21">
        <v>16</v>
      </c>
      <c r="F383" s="21" t="str">
        <f t="shared" si="5"/>
        <v>选CPU!$K$383#</v>
      </c>
      <c r="G383" s="21" t="str" cm="1">
        <f t="array" ref="G383">_xlfn.LET(_xlpm.x, K382,
         _xlpm.cellAddress, "【 选CPU!" &amp; ADDRESS(ROW(选CPU[[#This Row],[自检]]),COLUMN(选CPU[[#This Row],[自检]])) &amp; "】",
         _xlfn.IFS(ISBLANK(_xlpm.x),   "error:右侧选项不足:" &amp;  _xlpm.cellAddress,
               ISERROR(_xlpm.x),   "error:右侧选项执行失败:" &amp; _xlpm.cellAddress,
               TRUE,             "ok")
)</f>
        <v>ok</v>
      </c>
      <c r="K383" cm="1">
        <f t="array" ref="K383:L383">IFERROR(_xlfn._xlws.SORT(
    _xlfn.UNIQUE(
        TRANSPOSE(
            _xlfn.FILTERXML("&lt;select&gt;&lt;x&gt;"&amp;SUBSTITUTE(选CPU[[#This Row],[CPU选项表]],",","&lt;/x&gt;&lt;x&gt;") &amp;"&lt;/x&gt;&lt;/select&gt;","//x")
        )
    )
),"无合适【CPU】选项,请清除【规格】或【内存】后再试")</f>
        <v>4</v>
      </c>
      <c r="L383">
        <v>8</v>
      </c>
    </row>
    <row r="384" spans="1:12">
      <c r="A384" t="s">
        <v>66</v>
      </c>
      <c r="B384" t="s">
        <v>1879</v>
      </c>
      <c r="C384" t="s">
        <v>2245</v>
      </c>
      <c r="D384" s="21" t="s">
        <v>3801</v>
      </c>
      <c r="E384" s="21">
        <v>32</v>
      </c>
      <c r="F384" s="21" t="str">
        <f t="shared" si="5"/>
        <v>选CPU!$K$384#</v>
      </c>
      <c r="G384" s="21" t="str" cm="1">
        <f t="array" ref="G384">_xlfn.LET(_xlpm.x, K383,
         _xlpm.cellAddress, "【 选CPU!" &amp; ADDRESS(ROW(选CPU[[#This Row],[自检]]),COLUMN(选CPU[[#This Row],[自检]])) &amp; "】",
         _xlfn.IFS(ISBLANK(_xlpm.x),   "error:右侧选项不足:" &amp;  _xlpm.cellAddress,
               ISERROR(_xlpm.x),   "error:右侧选项执行失败:" &amp; _xlpm.cellAddress,
               TRUE,             "ok")
)</f>
        <v>ok</v>
      </c>
      <c r="K384" cm="1">
        <f t="array" ref="K384:L384">IFERROR(_xlfn._xlws.SORT(
    _xlfn.UNIQUE(
        TRANSPOSE(
            _xlfn.FILTERXML("&lt;select&gt;&lt;x&gt;"&amp;SUBSTITUTE(选CPU[[#This Row],[CPU选项表]],",","&lt;/x&gt;&lt;x&gt;") &amp;"&lt;/x&gt;&lt;/select&gt;","//x")
        )
    )
),"无合适【CPU】选项,请清除【规格】或【内存】后再试")</f>
        <v>8</v>
      </c>
      <c r="L384">
        <v>16</v>
      </c>
    </row>
    <row r="385" spans="1:12">
      <c r="A385" t="s">
        <v>66</v>
      </c>
      <c r="B385" t="s">
        <v>1879</v>
      </c>
      <c r="C385" t="s">
        <v>2245</v>
      </c>
      <c r="D385" s="21" t="s">
        <v>3802</v>
      </c>
      <c r="E385" s="21">
        <v>64</v>
      </c>
      <c r="F385" s="21" t="str">
        <f t="shared" si="5"/>
        <v>选CPU!$K$385#</v>
      </c>
      <c r="G385" s="21" t="str" cm="1">
        <f t="array" ref="G385">_xlfn.LET(_xlpm.x, K384,
         _xlpm.cellAddress, "【 选CPU!" &amp; ADDRESS(ROW(选CPU[[#This Row],[自检]]),COLUMN(选CPU[[#This Row],[自检]])) &amp; "】",
         _xlfn.IFS(ISBLANK(_xlpm.x),   "error:右侧选项不足:" &amp;  _xlpm.cellAddress,
               ISERROR(_xlpm.x),   "error:右侧选项执行失败:" &amp; _xlpm.cellAddress,
               TRUE,             "ok")
)</f>
        <v>ok</v>
      </c>
      <c r="K385" cm="1">
        <f t="array" ref="K385:L385">IFERROR(_xlfn._xlws.SORT(
    _xlfn.UNIQUE(
        TRANSPOSE(
            _xlfn.FILTERXML("&lt;select&gt;&lt;x&gt;"&amp;SUBSTITUTE(选CPU[[#This Row],[CPU选项表]],",","&lt;/x&gt;&lt;x&gt;") &amp;"&lt;/x&gt;&lt;/select&gt;","//x")
        )
    )
),"无合适【CPU】选项,请清除【规格】或【内存】后再试")</f>
        <v>16</v>
      </c>
      <c r="L385">
        <v>32</v>
      </c>
    </row>
    <row r="386" spans="1:12">
      <c r="A386" t="s">
        <v>66</v>
      </c>
      <c r="B386" t="s">
        <v>1879</v>
      </c>
      <c r="C386" t="s">
        <v>2245</v>
      </c>
      <c r="D386" s="21" t="s">
        <v>3410</v>
      </c>
      <c r="E386" s="21">
        <v>128</v>
      </c>
      <c r="F386" s="21" t="str">
        <f t="shared" ref="F386:F449" si="6">"选CPU!" &amp; ADDRESS(ROW(K386),COLUMN(K386)) &amp; "#"</f>
        <v>选CPU!$K$386#</v>
      </c>
      <c r="G386" s="21" t="str" cm="1">
        <f t="array" ref="G386">_xlfn.LET(_xlpm.x, K385,
         _xlpm.cellAddress, "【 选CPU!" &amp; ADDRESS(ROW(选CPU[[#This Row],[自检]]),COLUMN(选CPU[[#This Row],[自检]])) &amp; "】",
         _xlfn.IFS(ISBLANK(_xlpm.x),   "error:右侧选项不足:" &amp;  _xlpm.cellAddress,
               ISERROR(_xlpm.x),   "error:右侧选项执行失败:" &amp; _xlpm.cellAddress,
               TRUE,             "ok")
)</f>
        <v>ok</v>
      </c>
      <c r="K386" cm="1">
        <f t="array" ref="K386">IFERROR(_xlfn._xlws.SORT(
    _xlfn.UNIQUE(
        TRANSPOSE(
            _xlfn.FILTERXML("&lt;select&gt;&lt;x&gt;"&amp;SUBSTITUTE(选CPU[[#This Row],[CPU选项表]],",","&lt;/x&gt;&lt;x&gt;") &amp;"&lt;/x&gt;&lt;/select&gt;","//x")
        )
    )
),"无合适【CPU】选项,请清除【规格】或【内存】后再试")</f>
        <v>32</v>
      </c>
    </row>
    <row r="387" spans="1:12">
      <c r="A387" t="s">
        <v>66</v>
      </c>
      <c r="B387" t="s">
        <v>1879</v>
      </c>
      <c r="C387" t="s">
        <v>2254</v>
      </c>
      <c r="D387" s="21" t="s">
        <v>3432</v>
      </c>
      <c r="E387" s="21">
        <v>8</v>
      </c>
      <c r="F387" s="21" t="str">
        <f t="shared" si="6"/>
        <v>选CPU!$K$387#</v>
      </c>
      <c r="G387" s="21" t="str" cm="1">
        <f t="array" ref="G387">_xlfn.LET(_xlpm.x, K386,
         _xlpm.cellAddress, "【 选CPU!" &amp; ADDRESS(ROW(选CPU[[#This Row],[自检]]),COLUMN(选CPU[[#This Row],[自检]])) &amp; "】",
         _xlfn.IFS(ISBLANK(_xlpm.x),   "error:右侧选项不足:" &amp;  _xlpm.cellAddress,
               ISERROR(_xlpm.x),   "error:右侧选项执行失败:" &amp; _xlpm.cellAddress,
               TRUE,             "ok")
)</f>
        <v>ok</v>
      </c>
      <c r="K387" cm="1">
        <f t="array" ref="K387">IFERROR(_xlfn._xlws.SORT(
    _xlfn.UNIQUE(
        TRANSPOSE(
            _xlfn.FILTERXML("&lt;select&gt;&lt;x&gt;"&amp;SUBSTITUTE(选CPU[[#This Row],[CPU选项表]],",","&lt;/x&gt;&lt;x&gt;") &amp;"&lt;/x&gt;&lt;/select&gt;","//x")
        )
    )
),"无合适【CPU】选项,请清除【规格】或【内存】后再试")</f>
        <v>4</v>
      </c>
    </row>
    <row r="388" spans="1:12">
      <c r="A388" t="s">
        <v>66</v>
      </c>
      <c r="B388" t="s">
        <v>1879</v>
      </c>
      <c r="C388" t="s">
        <v>2254</v>
      </c>
      <c r="D388" s="21" t="s">
        <v>3399</v>
      </c>
      <c r="E388" s="21">
        <v>16</v>
      </c>
      <c r="F388" s="21" t="str">
        <f t="shared" si="6"/>
        <v>选CPU!$K$388#</v>
      </c>
      <c r="G388" s="21" t="str" cm="1">
        <f t="array" ref="G388">_xlfn.LET(_xlpm.x, K387,
         _xlpm.cellAddress, "【 选CPU!" &amp; ADDRESS(ROW(选CPU[[#This Row],[自检]]),COLUMN(选CPU[[#This Row],[自检]])) &amp; "】",
         _xlfn.IFS(ISBLANK(_xlpm.x),   "error:右侧选项不足:" &amp;  _xlpm.cellAddress,
               ISERROR(_xlpm.x),   "error:右侧选项执行失败:" &amp; _xlpm.cellAddress,
               TRUE,             "ok")
)</f>
        <v>ok</v>
      </c>
      <c r="K388" cm="1">
        <f t="array" ref="K388:L388">IFERROR(_xlfn._xlws.SORT(
    _xlfn.UNIQUE(
        TRANSPOSE(
            _xlfn.FILTERXML("&lt;select&gt;&lt;x&gt;"&amp;SUBSTITUTE(选CPU[[#This Row],[CPU选项表]],",","&lt;/x&gt;&lt;x&gt;") &amp;"&lt;/x&gt;&lt;/select&gt;","//x")
        )
    )
),"无合适【CPU】选项,请清除【规格】或【内存】后再试")</f>
        <v>4</v>
      </c>
      <c r="L388">
        <v>8</v>
      </c>
    </row>
    <row r="389" spans="1:12">
      <c r="A389" t="s">
        <v>66</v>
      </c>
      <c r="B389" t="s">
        <v>1879</v>
      </c>
      <c r="C389" t="s">
        <v>2254</v>
      </c>
      <c r="D389" s="21" t="s">
        <v>3801</v>
      </c>
      <c r="E389" s="21">
        <v>32</v>
      </c>
      <c r="F389" s="21" t="str">
        <f t="shared" si="6"/>
        <v>选CPU!$K$389#</v>
      </c>
      <c r="G389" s="21" t="str" cm="1">
        <f t="array" ref="G389">_xlfn.LET(_xlpm.x, K388,
         _xlpm.cellAddress, "【 选CPU!" &amp; ADDRESS(ROW(选CPU[[#This Row],[自检]]),COLUMN(选CPU[[#This Row],[自检]])) &amp; "】",
         _xlfn.IFS(ISBLANK(_xlpm.x),   "error:右侧选项不足:" &amp;  _xlpm.cellAddress,
               ISERROR(_xlpm.x),   "error:右侧选项执行失败:" &amp; _xlpm.cellAddress,
               TRUE,             "ok")
)</f>
        <v>ok</v>
      </c>
      <c r="K389" cm="1">
        <f t="array" ref="K389:L389">IFERROR(_xlfn._xlws.SORT(
    _xlfn.UNIQUE(
        TRANSPOSE(
            _xlfn.FILTERXML("&lt;select&gt;&lt;x&gt;"&amp;SUBSTITUTE(选CPU[[#This Row],[CPU选项表]],",","&lt;/x&gt;&lt;x&gt;") &amp;"&lt;/x&gt;&lt;/select&gt;","//x")
        )
    )
),"无合适【CPU】选项,请清除【规格】或【内存】后再试")</f>
        <v>8</v>
      </c>
      <c r="L389">
        <v>16</v>
      </c>
    </row>
    <row r="390" spans="1:12">
      <c r="A390" t="s">
        <v>66</v>
      </c>
      <c r="B390" t="s">
        <v>1879</v>
      </c>
      <c r="C390" t="s">
        <v>2254</v>
      </c>
      <c r="D390" s="21" t="s">
        <v>3427</v>
      </c>
      <c r="E390" s="21">
        <v>64</v>
      </c>
      <c r="F390" s="21" t="str">
        <f t="shared" si="6"/>
        <v>选CPU!$K$390#</v>
      </c>
      <c r="G390" s="21" t="str" cm="1">
        <f t="array" ref="G390">_xlfn.LET(_xlpm.x, K389,
         _xlpm.cellAddress, "【 选CPU!" &amp; ADDRESS(ROW(选CPU[[#This Row],[自检]]),COLUMN(选CPU[[#This Row],[自检]])) &amp; "】",
         _xlfn.IFS(ISBLANK(_xlpm.x),   "error:右侧选项不足:" &amp;  _xlpm.cellAddress,
               ISERROR(_xlpm.x),   "error:右侧选项执行失败:" &amp; _xlpm.cellAddress,
               TRUE,             "ok")
)</f>
        <v>ok</v>
      </c>
      <c r="K390" cm="1">
        <f t="array" ref="K390">IFERROR(_xlfn._xlws.SORT(
    _xlfn.UNIQUE(
        TRANSPOSE(
            _xlfn.FILTERXML("&lt;select&gt;&lt;x&gt;"&amp;SUBSTITUTE(选CPU[[#This Row],[CPU选项表]],",","&lt;/x&gt;&lt;x&gt;") &amp;"&lt;/x&gt;&lt;/select&gt;","//x")
        )
    )
),"无合适【CPU】选项,请清除【规格】或【内存】后再试")</f>
        <v>16</v>
      </c>
    </row>
    <row r="391" spans="1:12">
      <c r="A391" t="s">
        <v>66</v>
      </c>
      <c r="B391" t="s">
        <v>1879</v>
      </c>
      <c r="C391" t="s">
        <v>2254</v>
      </c>
      <c r="D391" s="21" t="s">
        <v>3410</v>
      </c>
      <c r="E391" s="21">
        <v>96</v>
      </c>
      <c r="F391" s="21" t="str">
        <f t="shared" si="6"/>
        <v>选CPU!$K$391#</v>
      </c>
      <c r="G391" s="21" t="str" cm="1">
        <f t="array" ref="G391">_xlfn.LET(_xlpm.x, K390,
         _xlpm.cellAddress, "【 选CPU!" &amp; ADDRESS(ROW(选CPU[[#This Row],[自检]]),COLUMN(选CPU[[#This Row],[自检]])) &amp; "】",
         _xlfn.IFS(ISBLANK(_xlpm.x),   "error:右侧选项不足:" &amp;  _xlpm.cellAddress,
               ISERROR(_xlpm.x),   "error:右侧选项执行失败:" &amp; _xlpm.cellAddress,
               TRUE,             "ok")
)</f>
        <v>ok</v>
      </c>
      <c r="K391" cm="1">
        <f t="array" ref="K391">IFERROR(_xlfn._xlws.SORT(
    _xlfn.UNIQUE(
        TRANSPOSE(
            _xlfn.FILTERXML("&lt;select&gt;&lt;x&gt;"&amp;SUBSTITUTE(选CPU[[#This Row],[CPU选项表]],",","&lt;/x&gt;&lt;x&gt;") &amp;"&lt;/x&gt;&lt;/select&gt;","//x")
        )
    )
),"无合适【CPU】选项,请清除【规格】或【内存】后再试")</f>
        <v>32</v>
      </c>
    </row>
    <row r="392" spans="1:12">
      <c r="A392" t="s">
        <v>66</v>
      </c>
      <c r="B392" t="s">
        <v>1879</v>
      </c>
      <c r="C392" t="s">
        <v>2263</v>
      </c>
      <c r="D392" s="21" t="s">
        <v>3410</v>
      </c>
      <c r="E392" s="21">
        <v>64</v>
      </c>
      <c r="F392" s="21" t="str">
        <f t="shared" si="6"/>
        <v>选CPU!$K$392#</v>
      </c>
      <c r="G392" s="21" t="str" cm="1">
        <f t="array" ref="G392">_xlfn.LET(_xlpm.x, K391,
         _xlpm.cellAddress, "【 选CPU!" &amp; ADDRESS(ROW(选CPU[[#This Row],[自检]]),COLUMN(选CPU[[#This Row],[自检]])) &amp; "】",
         _xlfn.IFS(ISBLANK(_xlpm.x),   "error:右侧选项不足:" &amp;  _xlpm.cellAddress,
               ISERROR(_xlpm.x),   "error:右侧选项执行失败:" &amp; _xlpm.cellAddress,
               TRUE,             "ok")
)</f>
        <v>ok</v>
      </c>
      <c r="K392" cm="1">
        <f t="array" ref="K392">IFERROR(_xlfn._xlws.SORT(
    _xlfn.UNIQUE(
        TRANSPOSE(
            _xlfn.FILTERXML("&lt;select&gt;&lt;x&gt;"&amp;SUBSTITUTE(选CPU[[#This Row],[CPU选项表]],",","&lt;/x&gt;&lt;x&gt;") &amp;"&lt;/x&gt;&lt;/select&gt;","//x")
        )
    )
),"无合适【CPU】选项,请清除【规格】或【内存】后再试")</f>
        <v>32</v>
      </c>
    </row>
    <row r="393" spans="1:12">
      <c r="A393" t="s">
        <v>66</v>
      </c>
      <c r="B393" t="s">
        <v>1879</v>
      </c>
      <c r="C393" t="s">
        <v>2282</v>
      </c>
      <c r="D393" s="21" t="s">
        <v>3399</v>
      </c>
      <c r="E393" s="21">
        <v>16</v>
      </c>
      <c r="F393" s="21" t="str">
        <f t="shared" si="6"/>
        <v>选CPU!$K$393#</v>
      </c>
      <c r="G393" s="21" t="str" cm="1">
        <f t="array" ref="G393">_xlfn.LET(_xlpm.x, K392,
         _xlpm.cellAddress, "【 选CPU!" &amp; ADDRESS(ROW(选CPU[[#This Row],[自检]]),COLUMN(选CPU[[#This Row],[自检]])) &amp; "】",
         _xlfn.IFS(ISBLANK(_xlpm.x),   "error:右侧选项不足:" &amp;  _xlpm.cellAddress,
               ISERROR(_xlpm.x),   "error:右侧选项执行失败:" &amp; _xlpm.cellAddress,
               TRUE,             "ok")
)</f>
        <v>ok</v>
      </c>
      <c r="K393" cm="1">
        <f t="array" ref="K393:L393">IFERROR(_xlfn._xlws.SORT(
    _xlfn.UNIQUE(
        TRANSPOSE(
            _xlfn.FILTERXML("&lt;select&gt;&lt;x&gt;"&amp;SUBSTITUTE(选CPU[[#This Row],[CPU选项表]],",","&lt;/x&gt;&lt;x&gt;") &amp;"&lt;/x&gt;&lt;/select&gt;","//x")
        )
    )
),"无合适【CPU】选项,请清除【规格】或【内存】后再试")</f>
        <v>4</v>
      </c>
      <c r="L393">
        <v>8</v>
      </c>
    </row>
    <row r="394" spans="1:12">
      <c r="A394" t="s">
        <v>66</v>
      </c>
      <c r="B394" t="s">
        <v>1879</v>
      </c>
      <c r="C394" t="s">
        <v>2282</v>
      </c>
      <c r="D394" s="21" t="s">
        <v>3801</v>
      </c>
      <c r="E394" s="21">
        <v>32</v>
      </c>
      <c r="F394" s="21" t="str">
        <f t="shared" si="6"/>
        <v>选CPU!$K$394#</v>
      </c>
      <c r="G394" s="21" t="str" cm="1">
        <f t="array" ref="G394">_xlfn.LET(_xlpm.x, K393,
         _xlpm.cellAddress, "【 选CPU!" &amp; ADDRESS(ROW(选CPU[[#This Row],[自检]]),COLUMN(选CPU[[#This Row],[自检]])) &amp; "】",
         _xlfn.IFS(ISBLANK(_xlpm.x),   "error:右侧选项不足:" &amp;  _xlpm.cellAddress,
               ISERROR(_xlpm.x),   "error:右侧选项执行失败:" &amp; _xlpm.cellAddress,
               TRUE,             "ok")
)</f>
        <v>ok</v>
      </c>
      <c r="K394" cm="1">
        <f t="array" ref="K394:L394">IFERROR(_xlfn._xlws.SORT(
    _xlfn.UNIQUE(
        TRANSPOSE(
            _xlfn.FILTERXML("&lt;select&gt;&lt;x&gt;"&amp;SUBSTITUTE(选CPU[[#This Row],[CPU选项表]],",","&lt;/x&gt;&lt;x&gt;") &amp;"&lt;/x&gt;&lt;/select&gt;","//x")
        )
    )
),"无合适【CPU】选项,请清除【规格】或【内存】后再试")</f>
        <v>8</v>
      </c>
      <c r="L394">
        <v>16</v>
      </c>
    </row>
    <row r="395" spans="1:12">
      <c r="A395" t="s">
        <v>66</v>
      </c>
      <c r="B395" t="s">
        <v>1879</v>
      </c>
      <c r="C395" t="s">
        <v>2282</v>
      </c>
      <c r="D395" s="21" t="s">
        <v>3802</v>
      </c>
      <c r="E395" s="21">
        <v>64</v>
      </c>
      <c r="F395" s="21" t="str">
        <f t="shared" si="6"/>
        <v>选CPU!$K$395#</v>
      </c>
      <c r="G395" s="21" t="str" cm="1">
        <f t="array" ref="G395">_xlfn.LET(_xlpm.x, K394,
         _xlpm.cellAddress, "【 选CPU!" &amp; ADDRESS(ROW(选CPU[[#This Row],[自检]]),COLUMN(选CPU[[#This Row],[自检]])) &amp; "】",
         _xlfn.IFS(ISBLANK(_xlpm.x),   "error:右侧选项不足:" &amp;  _xlpm.cellAddress,
               ISERROR(_xlpm.x),   "error:右侧选项执行失败:" &amp; _xlpm.cellAddress,
               TRUE,             "ok")
)</f>
        <v>ok</v>
      </c>
      <c r="K395" cm="1">
        <f t="array" ref="K395:L395">IFERROR(_xlfn._xlws.SORT(
    _xlfn.UNIQUE(
        TRANSPOSE(
            _xlfn.FILTERXML("&lt;select&gt;&lt;x&gt;"&amp;SUBSTITUTE(选CPU[[#This Row],[CPU选项表]],",","&lt;/x&gt;&lt;x&gt;") &amp;"&lt;/x&gt;&lt;/select&gt;","//x")
        )
    )
),"无合适【CPU】选项,请清除【规格】或【内存】后再试")</f>
        <v>16</v>
      </c>
      <c r="L395">
        <v>32</v>
      </c>
    </row>
    <row r="396" spans="1:12">
      <c r="A396" t="s">
        <v>66</v>
      </c>
      <c r="B396" t="s">
        <v>1879</v>
      </c>
      <c r="C396" t="s">
        <v>2282</v>
      </c>
      <c r="D396" s="21" t="s">
        <v>3410</v>
      </c>
      <c r="E396" s="21">
        <v>128</v>
      </c>
      <c r="F396" s="21" t="str">
        <f t="shared" si="6"/>
        <v>选CPU!$K$396#</v>
      </c>
      <c r="G396" s="21" t="str" cm="1">
        <f t="array" ref="G396">_xlfn.LET(_xlpm.x, K395,
         _xlpm.cellAddress, "【 选CPU!" &amp; ADDRESS(ROW(选CPU[[#This Row],[自检]]),COLUMN(选CPU[[#This Row],[自检]])) &amp; "】",
         _xlfn.IFS(ISBLANK(_xlpm.x),   "error:右侧选项不足:" &amp;  _xlpm.cellAddress,
               ISERROR(_xlpm.x),   "error:右侧选项执行失败:" &amp; _xlpm.cellAddress,
               TRUE,             "ok")
)</f>
        <v>ok</v>
      </c>
      <c r="K396" cm="1">
        <f t="array" ref="K396">IFERROR(_xlfn._xlws.SORT(
    _xlfn.UNIQUE(
        TRANSPOSE(
            _xlfn.FILTERXML("&lt;select&gt;&lt;x&gt;"&amp;SUBSTITUTE(选CPU[[#This Row],[CPU选项表]],",","&lt;/x&gt;&lt;x&gt;") &amp;"&lt;/x&gt;&lt;/select&gt;","//x")
        )
    )
),"无合适【CPU】选项,请清除【规格】或【内存】后再试")</f>
        <v>32</v>
      </c>
    </row>
    <row r="397" spans="1:12">
      <c r="A397" t="s">
        <v>66</v>
      </c>
      <c r="B397" t="s">
        <v>1879</v>
      </c>
      <c r="C397" t="s">
        <v>2282</v>
      </c>
      <c r="D397" s="21" t="s">
        <v>3448</v>
      </c>
      <c r="E397" s="21">
        <v>316</v>
      </c>
      <c r="F397" s="21" t="str">
        <f t="shared" si="6"/>
        <v>选CPU!$K$397#</v>
      </c>
      <c r="G397" s="21" t="str" cm="1">
        <f t="array" ref="G397">_xlfn.LET(_xlpm.x, K396,
         _xlpm.cellAddress, "【 选CPU!" &amp; ADDRESS(ROW(选CPU[[#This Row],[自检]]),COLUMN(选CPU[[#This Row],[自检]])) &amp; "】",
         _xlfn.IFS(ISBLANK(_xlpm.x),   "error:右侧选项不足:" &amp;  _xlpm.cellAddress,
               ISERROR(_xlpm.x),   "error:右侧选项执行失败:" &amp; _xlpm.cellAddress,
               TRUE,             "ok")
)</f>
        <v>ok</v>
      </c>
      <c r="K397" cm="1">
        <f t="array" ref="K397">IFERROR(_xlfn._xlws.SORT(
    _xlfn.UNIQUE(
        TRANSPOSE(
            _xlfn.FILTERXML("&lt;select&gt;&lt;x&gt;"&amp;SUBSTITUTE(选CPU[[#This Row],[CPU选项表]],",","&lt;/x&gt;&lt;x&gt;") &amp;"&lt;/x&gt;&lt;/select&gt;","//x")
        )
    )
),"无合适【CPU】选项,请清除【规格】或【内存】后再试")</f>
        <v>68</v>
      </c>
    </row>
    <row r="398" spans="1:12">
      <c r="A398" t="s">
        <v>66</v>
      </c>
      <c r="B398" t="s">
        <v>1879</v>
      </c>
      <c r="C398" t="s">
        <v>2291</v>
      </c>
      <c r="D398" s="21" t="s">
        <v>3376</v>
      </c>
      <c r="E398" s="21">
        <v>384</v>
      </c>
      <c r="F398" s="21" t="str">
        <f t="shared" si="6"/>
        <v>选CPU!$K$398#</v>
      </c>
      <c r="G398" s="21" t="str" cm="1">
        <f t="array" ref="G398">_xlfn.LET(_xlpm.x, K397,
         _xlpm.cellAddress, "【 选CPU!" &amp; ADDRESS(ROW(选CPU[[#This Row],[自检]]),COLUMN(选CPU[[#This Row],[自检]])) &amp; "】",
         _xlfn.IFS(ISBLANK(_xlpm.x),   "error:右侧选项不足:" &amp;  _xlpm.cellAddress,
               ISERROR(_xlpm.x),   "error:右侧选项执行失败:" &amp; _xlpm.cellAddress,
               TRUE,             "ok")
)</f>
        <v>ok</v>
      </c>
      <c r="K398" cm="1">
        <f t="array" ref="K398">IFERROR(_xlfn._xlws.SORT(
    _xlfn.UNIQUE(
        TRANSPOSE(
            _xlfn.FILTERXML("&lt;select&gt;&lt;x&gt;"&amp;SUBSTITUTE(选CPU[[#This Row],[CPU选项表]],",","&lt;/x&gt;&lt;x&gt;") &amp;"&lt;/x&gt;&lt;/select&gt;","//x")
        )
    )
),"无合适【CPU】选项,请清除【规格】或【内存】后再试")</f>
        <v>80</v>
      </c>
    </row>
    <row r="399" spans="1:12">
      <c r="A399" t="s">
        <v>66</v>
      </c>
      <c r="B399" t="s">
        <v>1879</v>
      </c>
      <c r="C399" t="s">
        <v>2293</v>
      </c>
      <c r="D399" s="21" t="s">
        <v>3442</v>
      </c>
      <c r="E399" s="21">
        <v>1</v>
      </c>
      <c r="F399" s="21" t="str">
        <f t="shared" si="6"/>
        <v>选CPU!$K$399#</v>
      </c>
      <c r="G399" s="21" t="str" cm="1">
        <f t="array" ref="G399">_xlfn.LET(_xlpm.x, K398,
         _xlpm.cellAddress, "【 选CPU!" &amp; ADDRESS(ROW(选CPU[[#This Row],[自检]]),COLUMN(选CPU[[#This Row],[自检]])) &amp; "】",
         _xlfn.IFS(ISBLANK(_xlpm.x),   "error:右侧选项不足:" &amp;  _xlpm.cellAddress,
               ISERROR(_xlpm.x),   "error:右侧选项执行失败:" &amp; _xlpm.cellAddress,
               TRUE,             "ok")
)</f>
        <v>ok</v>
      </c>
      <c r="K399" cm="1">
        <f t="array" ref="K399">IFERROR(_xlfn._xlws.SORT(
    _xlfn.UNIQUE(
        TRANSPOSE(
            _xlfn.FILTERXML("&lt;select&gt;&lt;x&gt;"&amp;SUBSTITUTE(选CPU[[#This Row],[CPU选项表]],",","&lt;/x&gt;&lt;x&gt;") &amp;"&lt;/x&gt;&lt;/select&gt;","//x")
        )
    )
),"无合适【CPU】选项,请清除【规格】或【内存】后再试")</f>
        <v>1</v>
      </c>
    </row>
    <row r="400" spans="1:12">
      <c r="A400" t="s">
        <v>66</v>
      </c>
      <c r="B400" t="s">
        <v>1879</v>
      </c>
      <c r="C400" t="s">
        <v>2293</v>
      </c>
      <c r="D400" s="21" t="s">
        <v>3442</v>
      </c>
      <c r="E400" s="21">
        <v>2</v>
      </c>
      <c r="F400" s="21" t="str">
        <f t="shared" si="6"/>
        <v>选CPU!$K$400#</v>
      </c>
      <c r="G400" s="21" t="str" cm="1">
        <f t="array" ref="G400">_xlfn.LET(_xlpm.x, K399,
         _xlpm.cellAddress, "【 选CPU!" &amp; ADDRESS(ROW(选CPU[[#This Row],[自检]]),COLUMN(选CPU[[#This Row],[自检]])) &amp; "】",
         _xlfn.IFS(ISBLANK(_xlpm.x),   "error:右侧选项不足:" &amp;  _xlpm.cellAddress,
               ISERROR(_xlpm.x),   "error:右侧选项执行失败:" &amp; _xlpm.cellAddress,
               TRUE,             "ok")
)</f>
        <v>ok</v>
      </c>
      <c r="K400" cm="1">
        <f t="array" ref="K400">IFERROR(_xlfn._xlws.SORT(
    _xlfn.UNIQUE(
        TRANSPOSE(
            _xlfn.FILTERXML("&lt;select&gt;&lt;x&gt;"&amp;SUBSTITUTE(选CPU[[#This Row],[CPU选项表]],",","&lt;/x&gt;&lt;x&gt;") &amp;"&lt;/x&gt;&lt;/select&gt;","//x")
        )
    )
),"无合适【CPU】选项,请清除【规格】或【内存】后再试")</f>
        <v>1</v>
      </c>
    </row>
    <row r="401" spans="1:12">
      <c r="A401" t="s">
        <v>66</v>
      </c>
      <c r="B401" t="s">
        <v>1879</v>
      </c>
      <c r="C401" t="s">
        <v>2293</v>
      </c>
      <c r="D401" s="21" t="s">
        <v>3691</v>
      </c>
      <c r="E401" s="21">
        <v>4</v>
      </c>
      <c r="F401" s="21" t="str">
        <f t="shared" si="6"/>
        <v>选CPU!$K$401#</v>
      </c>
      <c r="G401" s="21" t="str" cm="1">
        <f t="array" ref="G401">_xlfn.LET(_xlpm.x, K400,
         _xlpm.cellAddress, "【 选CPU!" &amp; ADDRESS(ROW(选CPU[[#This Row],[自检]]),COLUMN(选CPU[[#This Row],[自检]])) &amp; "】",
         _xlfn.IFS(ISBLANK(_xlpm.x),   "error:右侧选项不足:" &amp;  _xlpm.cellAddress,
               ISERROR(_xlpm.x),   "error:右侧选项执行失败:" &amp; _xlpm.cellAddress,
               TRUE,             "ok")
)</f>
        <v>ok</v>
      </c>
      <c r="K401" cm="1">
        <f t="array" ref="K401:L401">IFERROR(_xlfn._xlws.SORT(
    _xlfn.UNIQUE(
        TRANSPOSE(
            _xlfn.FILTERXML("&lt;select&gt;&lt;x&gt;"&amp;SUBSTITUTE(选CPU[[#This Row],[CPU选项表]],",","&lt;/x&gt;&lt;x&gt;") &amp;"&lt;/x&gt;&lt;/select&gt;","//x")
        )
    )
),"无合适【CPU】选项,请清除【规格】或【内存】后再试")</f>
        <v>1</v>
      </c>
      <c r="L401">
        <v>2</v>
      </c>
    </row>
    <row r="402" spans="1:12">
      <c r="A402" t="s">
        <v>66</v>
      </c>
      <c r="B402" t="s">
        <v>1879</v>
      </c>
      <c r="C402" t="s">
        <v>2293</v>
      </c>
      <c r="D402" s="21" t="s">
        <v>3811</v>
      </c>
      <c r="E402" s="21">
        <v>8</v>
      </c>
      <c r="F402" s="21" t="str">
        <f t="shared" si="6"/>
        <v>选CPU!$K$402#</v>
      </c>
      <c r="G402" s="21" t="str" cm="1">
        <f t="array" ref="G402">_xlfn.LET(_xlpm.x, K401,
         _xlpm.cellAddress, "【 选CPU!" &amp; ADDRESS(ROW(选CPU[[#This Row],[自检]]),COLUMN(选CPU[[#This Row],[自检]])) &amp; "】",
         _xlfn.IFS(ISBLANK(_xlpm.x),   "error:右侧选项不足:" &amp;  _xlpm.cellAddress,
               ISERROR(_xlpm.x),   "error:右侧选项执行失败:" &amp; _xlpm.cellAddress,
               TRUE,             "ok")
)</f>
        <v>ok</v>
      </c>
      <c r="K402" cm="1">
        <f t="array" ref="K402:L402">IFERROR(_xlfn._xlws.SORT(
    _xlfn.UNIQUE(
        TRANSPOSE(
            _xlfn.FILTERXML("&lt;select&gt;&lt;x&gt;"&amp;SUBSTITUTE(选CPU[[#This Row],[CPU选项表]],",","&lt;/x&gt;&lt;x&gt;") &amp;"&lt;/x&gt;&lt;/select&gt;","//x")
        )
    )
),"无合适【CPU】选项,请清除【规格】或【内存】后再试")</f>
        <v>2</v>
      </c>
      <c r="L402">
        <v>4</v>
      </c>
    </row>
    <row r="403" spans="1:12">
      <c r="A403" t="s">
        <v>66</v>
      </c>
      <c r="B403" t="s">
        <v>1879</v>
      </c>
      <c r="C403" t="s">
        <v>2293</v>
      </c>
      <c r="D403" s="21" t="s">
        <v>3399</v>
      </c>
      <c r="E403" s="21">
        <v>16</v>
      </c>
      <c r="F403" s="21" t="str">
        <f t="shared" si="6"/>
        <v>选CPU!$K$403#</v>
      </c>
      <c r="G403" s="21" t="str" cm="1">
        <f t="array" ref="G403">_xlfn.LET(_xlpm.x, K402,
         _xlpm.cellAddress, "【 选CPU!" &amp; ADDRESS(ROW(选CPU[[#This Row],[自检]]),COLUMN(选CPU[[#This Row],[自检]])) &amp; "】",
         _xlfn.IFS(ISBLANK(_xlpm.x),   "error:右侧选项不足:" &amp;  _xlpm.cellAddress,
               ISERROR(_xlpm.x),   "error:右侧选项执行失败:" &amp; _xlpm.cellAddress,
               TRUE,             "ok")
)</f>
        <v>ok</v>
      </c>
      <c r="K403" cm="1">
        <f t="array" ref="K403:L403">IFERROR(_xlfn._xlws.SORT(
    _xlfn.UNIQUE(
        TRANSPOSE(
            _xlfn.FILTERXML("&lt;select&gt;&lt;x&gt;"&amp;SUBSTITUTE(选CPU[[#This Row],[CPU选项表]],",","&lt;/x&gt;&lt;x&gt;") &amp;"&lt;/x&gt;&lt;/select&gt;","//x")
        )
    )
),"无合适【CPU】选项,请清除【规格】或【内存】后再试")</f>
        <v>4</v>
      </c>
      <c r="L403">
        <v>8</v>
      </c>
    </row>
    <row r="404" spans="1:12">
      <c r="A404" t="s">
        <v>66</v>
      </c>
      <c r="B404" t="s">
        <v>1879</v>
      </c>
      <c r="C404" t="s">
        <v>2293</v>
      </c>
      <c r="D404" s="21" t="s">
        <v>3801</v>
      </c>
      <c r="E404" s="21">
        <v>32</v>
      </c>
      <c r="F404" s="21" t="str">
        <f t="shared" si="6"/>
        <v>选CPU!$K$404#</v>
      </c>
      <c r="G404" s="21" t="str" cm="1">
        <f t="array" ref="G404">_xlfn.LET(_xlpm.x, K403,
         _xlpm.cellAddress, "【 选CPU!" &amp; ADDRESS(ROW(选CPU[[#This Row],[自检]]),COLUMN(选CPU[[#This Row],[自检]])) &amp; "】",
         _xlfn.IFS(ISBLANK(_xlpm.x),   "error:右侧选项不足:" &amp;  _xlpm.cellAddress,
               ISERROR(_xlpm.x),   "error:右侧选项执行失败:" &amp; _xlpm.cellAddress,
               TRUE,             "ok")
)</f>
        <v>ok</v>
      </c>
      <c r="K404" cm="1">
        <f t="array" ref="K404:L404">IFERROR(_xlfn._xlws.SORT(
    _xlfn.UNIQUE(
        TRANSPOSE(
            _xlfn.FILTERXML("&lt;select&gt;&lt;x&gt;"&amp;SUBSTITUTE(选CPU[[#This Row],[CPU选项表]],",","&lt;/x&gt;&lt;x&gt;") &amp;"&lt;/x&gt;&lt;/select&gt;","//x")
        )
    )
),"无合适【CPU】选项,请清除【规格】或【内存】后再试")</f>
        <v>8</v>
      </c>
      <c r="L404">
        <v>16</v>
      </c>
    </row>
    <row r="405" spans="1:12">
      <c r="A405" t="s">
        <v>66</v>
      </c>
      <c r="B405" t="s">
        <v>1879</v>
      </c>
      <c r="C405" t="s">
        <v>2293</v>
      </c>
      <c r="D405" s="21" t="s">
        <v>3802</v>
      </c>
      <c r="E405" s="21">
        <v>64</v>
      </c>
      <c r="F405" s="21" t="str">
        <f t="shared" si="6"/>
        <v>选CPU!$K$405#</v>
      </c>
      <c r="G405" s="21" t="str" cm="1">
        <f t="array" ref="G405">_xlfn.LET(_xlpm.x, K404,
         _xlpm.cellAddress, "【 选CPU!" &amp; ADDRESS(ROW(选CPU[[#This Row],[自检]]),COLUMN(选CPU[[#This Row],[自检]])) &amp; "】",
         _xlfn.IFS(ISBLANK(_xlpm.x),   "error:右侧选项不足:" &amp;  _xlpm.cellAddress,
               ISERROR(_xlpm.x),   "error:右侧选项执行失败:" &amp; _xlpm.cellAddress,
               TRUE,             "ok")
)</f>
        <v>ok</v>
      </c>
      <c r="K405" cm="1">
        <f t="array" ref="K405:L405">IFERROR(_xlfn._xlws.SORT(
    _xlfn.UNIQUE(
        TRANSPOSE(
            _xlfn.FILTERXML("&lt;select&gt;&lt;x&gt;"&amp;SUBSTITUTE(选CPU[[#This Row],[CPU选项表]],",","&lt;/x&gt;&lt;x&gt;") &amp;"&lt;/x&gt;&lt;/select&gt;","//x")
        )
    )
),"无合适【CPU】选项,请清除【规格】或【内存】后再试")</f>
        <v>16</v>
      </c>
      <c r="L405">
        <v>32</v>
      </c>
    </row>
    <row r="406" spans="1:12">
      <c r="A406" t="s">
        <v>66</v>
      </c>
      <c r="B406" t="s">
        <v>1879</v>
      </c>
      <c r="C406" t="s">
        <v>2293</v>
      </c>
      <c r="D406" s="21" t="s">
        <v>3803</v>
      </c>
      <c r="E406" s="21">
        <v>128</v>
      </c>
      <c r="F406" s="21" t="str">
        <f t="shared" si="6"/>
        <v>选CPU!$K$406#</v>
      </c>
      <c r="G406" s="21" t="str" cm="1">
        <f t="array" ref="G406">_xlfn.LET(_xlpm.x, K405,
         _xlpm.cellAddress, "【 选CPU!" &amp; ADDRESS(ROW(选CPU[[#This Row],[自检]]),COLUMN(选CPU[[#This Row],[自检]])) &amp; "】",
         _xlfn.IFS(ISBLANK(_xlpm.x),   "error:右侧选项不足:" &amp;  _xlpm.cellAddress,
               ISERROR(_xlpm.x),   "error:右侧选项执行失败:" &amp; _xlpm.cellAddress,
               TRUE,             "ok")
)</f>
        <v>ok</v>
      </c>
      <c r="K406" cm="1">
        <f t="array" ref="K406:L406">IFERROR(_xlfn._xlws.SORT(
    _xlfn.UNIQUE(
        TRANSPOSE(
            _xlfn.FILTERXML("&lt;select&gt;&lt;x&gt;"&amp;SUBSTITUTE(选CPU[[#This Row],[CPU选项表]],",","&lt;/x&gt;&lt;x&gt;") &amp;"&lt;/x&gt;&lt;/select&gt;","//x")
        )
    )
),"无合适【CPU】选项,请清除【规格】或【内存】后再试")</f>
        <v>32</v>
      </c>
      <c r="L406">
        <v>64</v>
      </c>
    </row>
    <row r="407" spans="1:12">
      <c r="A407" t="s">
        <v>66</v>
      </c>
      <c r="B407" t="s">
        <v>1879</v>
      </c>
      <c r="C407" t="s">
        <v>2293</v>
      </c>
      <c r="D407" s="21" t="s">
        <v>3437</v>
      </c>
      <c r="E407" s="21">
        <v>96</v>
      </c>
      <c r="F407" s="21" t="str">
        <f t="shared" si="6"/>
        <v>选CPU!$K$407#</v>
      </c>
      <c r="G407" s="21" t="str" cm="1">
        <f t="array" ref="G407">_xlfn.LET(_xlpm.x, K406,
         _xlpm.cellAddress, "【 选CPU!" &amp; ADDRESS(ROW(选CPU[[#This Row],[自检]]),COLUMN(选CPU[[#This Row],[自检]])) &amp; "】",
         _xlfn.IFS(ISBLANK(_xlpm.x),   "error:右侧选项不足:" &amp;  _xlpm.cellAddress,
               ISERROR(_xlpm.x),   "error:右侧选项执行失败:" &amp; _xlpm.cellAddress,
               TRUE,             "ok")
)</f>
        <v>ok</v>
      </c>
      <c r="K407" cm="1">
        <f t="array" ref="K407">IFERROR(_xlfn._xlws.SORT(
    _xlfn.UNIQUE(
        TRANSPOSE(
            _xlfn.FILTERXML("&lt;select&gt;&lt;x&gt;"&amp;SUBSTITUTE(选CPU[[#This Row],[CPU选项表]],",","&lt;/x&gt;&lt;x&gt;") &amp;"&lt;/x&gt;&lt;/select&gt;","//x")
        )
    )
),"无合适【CPU】选项,请清除【规格】或【内存】后再试")</f>
        <v>48</v>
      </c>
    </row>
    <row r="408" spans="1:12">
      <c r="A408" t="s">
        <v>66</v>
      </c>
      <c r="B408" t="s">
        <v>1879</v>
      </c>
      <c r="C408" t="s">
        <v>2293</v>
      </c>
      <c r="D408" s="21" t="s">
        <v>3419</v>
      </c>
      <c r="E408" s="21">
        <v>192</v>
      </c>
      <c r="F408" s="21" t="str">
        <f t="shared" si="6"/>
        <v>选CPU!$K$408#</v>
      </c>
      <c r="G408" s="21" t="str" cm="1">
        <f t="array" ref="G408">_xlfn.LET(_xlpm.x, K407,
         _xlpm.cellAddress, "【 选CPU!" &amp; ADDRESS(ROW(选CPU[[#This Row],[自检]]),COLUMN(选CPU[[#This Row],[自检]])) &amp; "】",
         _xlfn.IFS(ISBLANK(_xlpm.x),   "error:右侧选项不足:" &amp;  _xlpm.cellAddress,
               ISERROR(_xlpm.x),   "error:右侧选项执行失败:" &amp; _xlpm.cellAddress,
               TRUE,             "ok")
)</f>
        <v>ok</v>
      </c>
      <c r="K408" cm="1">
        <f t="array" ref="K408:L408">IFERROR(_xlfn._xlws.SORT(
    _xlfn.UNIQUE(
        TRANSPOSE(
            _xlfn.FILTERXML("&lt;select&gt;&lt;x&gt;"&amp;SUBSTITUTE(选CPU[[#This Row],[CPU选项表]],",","&lt;/x&gt;&lt;x&gt;") &amp;"&lt;/x&gt;&lt;/select&gt;","//x")
        )
    )
),"无合适【CPU】选项,请清除【规格】或【内存】后再试")</f>
        <v>48</v>
      </c>
      <c r="L408">
        <v>96</v>
      </c>
    </row>
    <row r="409" spans="1:12">
      <c r="A409" t="s">
        <v>66</v>
      </c>
      <c r="B409" t="s">
        <v>1879</v>
      </c>
      <c r="C409" t="s">
        <v>2293</v>
      </c>
      <c r="D409" s="21" t="s">
        <v>3804</v>
      </c>
      <c r="E409" s="21">
        <v>256</v>
      </c>
      <c r="F409" s="21" t="str">
        <f t="shared" si="6"/>
        <v>选CPU!$K$409#</v>
      </c>
      <c r="G409" s="21" t="str" cm="1">
        <f t="array" ref="G409">_xlfn.LET(_xlpm.x, K408,
         _xlpm.cellAddress, "【 选CPU!" &amp; ADDRESS(ROW(选CPU[[#This Row],[自检]]),COLUMN(选CPU[[#This Row],[自检]])) &amp; "】",
         _xlfn.IFS(ISBLANK(_xlpm.x),   "error:右侧选项不足:" &amp;  _xlpm.cellAddress,
               ISERROR(_xlpm.x),   "error:右侧选项执行失败:" &amp; _xlpm.cellAddress,
               TRUE,             "ok")
)</f>
        <v>ok</v>
      </c>
      <c r="K409" cm="1">
        <f t="array" ref="K409:L409">IFERROR(_xlfn._xlws.SORT(
    _xlfn.UNIQUE(
        TRANSPOSE(
            _xlfn.FILTERXML("&lt;select&gt;&lt;x&gt;"&amp;SUBSTITUTE(选CPU[[#This Row],[CPU选项表]],",","&lt;/x&gt;&lt;x&gt;") &amp;"&lt;/x&gt;&lt;/select&gt;","//x")
        )
    )
),"无合适【CPU】选项,请清除【规格】或【内存】后再试")</f>
        <v>64</v>
      </c>
      <c r="L409">
        <v>128</v>
      </c>
    </row>
    <row r="410" spans="1:12">
      <c r="A410" t="s">
        <v>66</v>
      </c>
      <c r="B410" t="s">
        <v>1879</v>
      </c>
      <c r="C410" t="s">
        <v>2293</v>
      </c>
      <c r="D410" s="21" t="s">
        <v>3376</v>
      </c>
      <c r="E410" s="21">
        <v>160</v>
      </c>
      <c r="F410" s="21" t="str">
        <f t="shared" si="6"/>
        <v>选CPU!$K$410#</v>
      </c>
      <c r="G410" s="21" t="str" cm="1">
        <f t="array" ref="G410">_xlfn.LET(_xlpm.x, K409,
         _xlpm.cellAddress, "【 选CPU!" &amp; ADDRESS(ROW(选CPU[[#This Row],[自检]]),COLUMN(选CPU[[#This Row],[自检]])) &amp; "】",
         _xlfn.IFS(ISBLANK(_xlpm.x),   "error:右侧选项不足:" &amp;  _xlpm.cellAddress,
               ISERROR(_xlpm.x),   "error:右侧选项执行失败:" &amp; _xlpm.cellAddress,
               TRUE,             "ok")
)</f>
        <v>ok</v>
      </c>
      <c r="K410" cm="1">
        <f t="array" ref="K410">IFERROR(_xlfn._xlws.SORT(
    _xlfn.UNIQUE(
        TRANSPOSE(
            _xlfn.FILTERXML("&lt;select&gt;&lt;x&gt;"&amp;SUBSTITUTE(选CPU[[#This Row],[CPU选项表]],",","&lt;/x&gt;&lt;x&gt;") &amp;"&lt;/x&gt;&lt;/select&gt;","//x")
        )
    )
),"无合适【CPU】选项,请清除【规格】或【内存】后再试")</f>
        <v>80</v>
      </c>
    </row>
    <row r="411" spans="1:12">
      <c r="A411" t="s">
        <v>66</v>
      </c>
      <c r="B411" t="s">
        <v>1879</v>
      </c>
      <c r="C411" t="s">
        <v>2293</v>
      </c>
      <c r="D411" s="21" t="s">
        <v>3826</v>
      </c>
      <c r="E411" s="21">
        <v>320</v>
      </c>
      <c r="F411" s="21" t="str">
        <f t="shared" si="6"/>
        <v>选CPU!$K$411#</v>
      </c>
      <c r="G411" s="21" t="str" cm="1">
        <f t="array" ref="G411">_xlfn.LET(_xlpm.x, K410,
         _xlpm.cellAddress, "【 选CPU!" &amp; ADDRESS(ROW(选CPU[[#This Row],[自检]]),COLUMN(选CPU[[#This Row],[自检]])) &amp; "】",
         _xlfn.IFS(ISBLANK(_xlpm.x),   "error:右侧选项不足:" &amp;  _xlpm.cellAddress,
               ISERROR(_xlpm.x),   "error:右侧选项执行失败:" &amp; _xlpm.cellAddress,
               TRUE,             "ok")
)</f>
        <v>ok</v>
      </c>
      <c r="K411" cm="1">
        <f t="array" ref="K411:L411">IFERROR(_xlfn._xlws.SORT(
    _xlfn.UNIQUE(
        TRANSPOSE(
            _xlfn.FILTERXML("&lt;select&gt;&lt;x&gt;"&amp;SUBSTITUTE(选CPU[[#This Row],[CPU选项表]],",","&lt;/x&gt;&lt;x&gt;") &amp;"&lt;/x&gt;&lt;/select&gt;","//x")
        )
    )
),"无合适【CPU】选项,请清除【规格】或【内存】后再试")</f>
        <v>80</v>
      </c>
      <c r="L411">
        <v>160</v>
      </c>
    </row>
    <row r="412" spans="1:12">
      <c r="A412" t="s">
        <v>66</v>
      </c>
      <c r="B412" t="s">
        <v>1879</v>
      </c>
      <c r="C412" t="s">
        <v>2293</v>
      </c>
      <c r="D412" s="21" t="s">
        <v>3368</v>
      </c>
      <c r="E412" s="21">
        <v>384</v>
      </c>
      <c r="F412" s="21" t="str">
        <f t="shared" si="6"/>
        <v>选CPU!$K$412#</v>
      </c>
      <c r="G412" s="21" t="str" cm="1">
        <f t="array" ref="G412">_xlfn.LET(_xlpm.x, K411,
         _xlpm.cellAddress, "【 选CPU!" &amp; ADDRESS(ROW(选CPU[[#This Row],[自检]]),COLUMN(选CPU[[#This Row],[自检]])) &amp; "】",
         _xlfn.IFS(ISBLANK(_xlpm.x),   "error:右侧选项不足:" &amp;  _xlpm.cellAddress,
               ISERROR(_xlpm.x),   "error:右侧选项执行失败:" &amp; _xlpm.cellAddress,
               TRUE,             "ok")
)</f>
        <v>ok</v>
      </c>
      <c r="K412" cm="1">
        <f t="array" ref="K412">IFERROR(_xlfn._xlws.SORT(
    _xlfn.UNIQUE(
        TRANSPOSE(
            _xlfn.FILTERXML("&lt;select&gt;&lt;x&gt;"&amp;SUBSTITUTE(选CPU[[#This Row],[CPU选项表]],",","&lt;/x&gt;&lt;x&gt;") &amp;"&lt;/x&gt;&lt;/select&gt;","//x")
        )
    )
),"无合适【CPU】选项,请清除【规格】或【内存】后再试")</f>
        <v>96</v>
      </c>
    </row>
    <row r="413" spans="1:12">
      <c r="A413" t="s">
        <v>66</v>
      </c>
      <c r="B413" t="s">
        <v>1879</v>
      </c>
      <c r="C413" t="s">
        <v>2293</v>
      </c>
      <c r="D413" s="21" t="s">
        <v>3450</v>
      </c>
      <c r="E413" s="21">
        <v>216</v>
      </c>
      <c r="F413" s="21" t="str">
        <f t="shared" si="6"/>
        <v>选CPU!$K$413#</v>
      </c>
      <c r="G413" s="21" t="str" cm="1">
        <f t="array" ref="G413">_xlfn.LET(_xlpm.x, K412,
         _xlpm.cellAddress, "【 选CPU!" &amp; ADDRESS(ROW(选CPU[[#This Row],[自检]]),COLUMN(选CPU[[#This Row],[自检]])) &amp; "】",
         _xlfn.IFS(ISBLANK(_xlpm.x),   "error:右侧选项不足:" &amp;  _xlpm.cellAddress,
               ISERROR(_xlpm.x),   "error:右侧选项执行失败:" &amp; _xlpm.cellAddress,
               TRUE,             "ok")
)</f>
        <v>ok</v>
      </c>
      <c r="K413" cm="1">
        <f t="array" ref="K413">IFERROR(_xlfn._xlws.SORT(
    _xlfn.UNIQUE(
        TRANSPOSE(
            _xlfn.FILTERXML("&lt;select&gt;&lt;x&gt;"&amp;SUBSTITUTE(选CPU[[#This Row],[CPU选项表]],",","&lt;/x&gt;&lt;x&gt;") &amp;"&lt;/x&gt;&lt;/select&gt;","//x")
        )
    )
),"无合适【CPU】选项,请清除【规格】或【内存】后再试")</f>
        <v>116</v>
      </c>
    </row>
    <row r="414" spans="1:12">
      <c r="A414" t="s">
        <v>66</v>
      </c>
      <c r="B414" t="s">
        <v>1879</v>
      </c>
      <c r="C414" t="s">
        <v>2293</v>
      </c>
      <c r="D414" s="21" t="s">
        <v>3450</v>
      </c>
      <c r="E414" s="21">
        <v>470</v>
      </c>
      <c r="F414" s="21" t="str">
        <f t="shared" si="6"/>
        <v>选CPU!$K$414#</v>
      </c>
      <c r="G414" s="21" t="str" cm="1">
        <f t="array" ref="G414">_xlfn.LET(_xlpm.x, K413,
         _xlpm.cellAddress, "【 选CPU!" &amp; ADDRESS(ROW(选CPU[[#This Row],[自检]]),COLUMN(选CPU[[#This Row],[自检]])) &amp; "】",
         _xlfn.IFS(ISBLANK(_xlpm.x),   "error:右侧选项不足:" &amp;  _xlpm.cellAddress,
               ISERROR(_xlpm.x),   "error:右侧选项执行失败:" &amp; _xlpm.cellAddress,
               TRUE,             "ok")
)</f>
        <v>ok</v>
      </c>
      <c r="K414" cm="1">
        <f t="array" ref="K414">IFERROR(_xlfn._xlws.SORT(
    _xlfn.UNIQUE(
        TRANSPOSE(
            _xlfn.FILTERXML("&lt;select&gt;&lt;x&gt;"&amp;SUBSTITUTE(选CPU[[#This Row],[CPU选项表]],",","&lt;/x&gt;&lt;x&gt;") &amp;"&lt;/x&gt;&lt;/select&gt;","//x")
        )
    )
),"无合适【CPU】选项,请清除【规格】或【内存】后再试")</f>
        <v>116</v>
      </c>
    </row>
    <row r="415" spans="1:12">
      <c r="A415" t="s">
        <v>66</v>
      </c>
      <c r="B415" t="s">
        <v>1879</v>
      </c>
      <c r="C415" t="s">
        <v>2293</v>
      </c>
      <c r="D415" s="21" t="s">
        <v>3451</v>
      </c>
      <c r="E415" s="21">
        <v>215</v>
      </c>
      <c r="F415" s="21" t="str">
        <f t="shared" si="6"/>
        <v>选CPU!$K$415#</v>
      </c>
      <c r="G415" s="21" t="str" cm="1">
        <f t="array" ref="G415">_xlfn.LET(_xlpm.x, K414,
         _xlpm.cellAddress, "【 选CPU!" &amp; ADDRESS(ROW(选CPU[[#This Row],[自检]]),COLUMN(选CPU[[#This Row],[自检]])) &amp; "】",
         _xlfn.IFS(ISBLANK(_xlpm.x),   "error:右侧选项不足:" &amp;  _xlpm.cellAddress,
               ISERROR(_xlpm.x),   "error:右侧选项执行失败:" &amp; _xlpm.cellAddress,
               TRUE,             "ok")
)</f>
        <v>ok</v>
      </c>
      <c r="K415" cm="1">
        <f t="array" ref="K415">IFERROR(_xlfn._xlws.SORT(
    _xlfn.UNIQUE(
        TRANSPOSE(
            _xlfn.FILTERXML("&lt;select&gt;&lt;x&gt;"&amp;SUBSTITUTE(选CPU[[#This Row],[CPU选项表]],",","&lt;/x&gt;&lt;x&gt;") &amp;"&lt;/x&gt;&lt;/select&gt;","//x")
        )
    )
),"无合适【CPU】选项,请清除【规格】或【内存】后再试")</f>
        <v>128</v>
      </c>
    </row>
    <row r="416" spans="1:12">
      <c r="A416" t="s">
        <v>66</v>
      </c>
      <c r="B416" t="s">
        <v>1879</v>
      </c>
      <c r="C416" t="s">
        <v>2293</v>
      </c>
      <c r="D416" s="21" t="s">
        <v>3452</v>
      </c>
      <c r="E416" s="21">
        <v>640</v>
      </c>
      <c r="F416" s="21" t="str">
        <f t="shared" si="6"/>
        <v>选CPU!$K$416#</v>
      </c>
      <c r="G416" s="21" t="str" cm="1">
        <f t="array" ref="G416">_xlfn.LET(_xlpm.x, K415,
         _xlpm.cellAddress, "【 选CPU!" &amp; ADDRESS(ROW(选CPU[[#This Row],[自检]]),COLUMN(选CPU[[#This Row],[自检]])) &amp; "】",
         _xlfn.IFS(ISBLANK(_xlpm.x),   "error:右侧选项不足:" &amp;  _xlpm.cellAddress,
               ISERROR(_xlpm.x),   "error:右侧选项执行失败:" &amp; _xlpm.cellAddress,
               TRUE,             "ok")
)</f>
        <v>ok</v>
      </c>
      <c r="K416" cm="1">
        <f t="array" ref="K416">IFERROR(_xlfn._xlws.SORT(
    _xlfn.UNIQUE(
        TRANSPOSE(
            _xlfn.FILTERXML("&lt;select&gt;&lt;x&gt;"&amp;SUBSTITUTE(选CPU[[#This Row],[CPU选项表]],",","&lt;/x&gt;&lt;x&gt;") &amp;"&lt;/x&gt;&lt;/select&gt;","//x")
        )
    )
),"无合适【CPU】选项,请清除【规格】或【内存】后再试")</f>
        <v>160</v>
      </c>
    </row>
    <row r="417" spans="1:13">
      <c r="A417" t="s">
        <v>66</v>
      </c>
      <c r="B417" t="s">
        <v>1879</v>
      </c>
      <c r="C417" t="s">
        <v>2293</v>
      </c>
      <c r="D417" s="21" t="s">
        <v>3454</v>
      </c>
      <c r="E417" s="21">
        <v>432</v>
      </c>
      <c r="F417" s="21" t="str">
        <f t="shared" si="6"/>
        <v>选CPU!$K$417#</v>
      </c>
      <c r="G417" s="21" t="str" cm="1">
        <f t="array" ref="G417">_xlfn.LET(_xlpm.x, K416,
         _xlpm.cellAddress, "【 选CPU!" &amp; ADDRESS(ROW(选CPU[[#This Row],[自检]]),COLUMN(选CPU[[#This Row],[自检]])) &amp; "】",
         _xlfn.IFS(ISBLANK(_xlpm.x),   "error:右侧选项不足:" &amp;  _xlpm.cellAddress,
               ISERROR(_xlpm.x),   "error:右侧选项执行失败:" &amp; _xlpm.cellAddress,
               TRUE,             "ok")
)</f>
        <v>ok</v>
      </c>
      <c r="K417" cm="1">
        <f t="array" ref="K417">IFERROR(_xlfn._xlws.SORT(
    _xlfn.UNIQUE(
        TRANSPOSE(
            _xlfn.FILTERXML("&lt;select&gt;&lt;x&gt;"&amp;SUBSTITUTE(选CPU[[#This Row],[CPU选项表]],",","&lt;/x&gt;&lt;x&gt;") &amp;"&lt;/x&gt;&lt;/select&gt;","//x")
        )
    )
),"无合适【CPU】选项,请清除【规格】或【内存】后再试")</f>
        <v>232</v>
      </c>
    </row>
    <row r="418" spans="1:13">
      <c r="A418" t="s">
        <v>66</v>
      </c>
      <c r="B418" t="s">
        <v>1879</v>
      </c>
      <c r="C418" t="s">
        <v>2293</v>
      </c>
      <c r="D418" s="21" t="s">
        <v>3454</v>
      </c>
      <c r="E418" s="21">
        <v>696</v>
      </c>
      <c r="F418" s="21" t="str">
        <f t="shared" si="6"/>
        <v>选CPU!$K$418#</v>
      </c>
      <c r="G418" s="21" t="str" cm="1">
        <f t="array" ref="G418">_xlfn.LET(_xlpm.x, K417,
         _xlpm.cellAddress, "【 选CPU!" &amp; ADDRESS(ROW(选CPU[[#This Row],[自检]]),COLUMN(选CPU[[#This Row],[自检]])) &amp; "】",
         _xlfn.IFS(ISBLANK(_xlpm.x),   "error:右侧选项不足:" &amp;  _xlpm.cellAddress,
               ISERROR(_xlpm.x),   "error:右侧选项执行失败:" &amp; _xlpm.cellAddress,
               TRUE,             "ok")
)</f>
        <v>ok</v>
      </c>
      <c r="K418" cm="1">
        <f t="array" ref="K418">IFERROR(_xlfn._xlws.SORT(
    _xlfn.UNIQUE(
        TRANSPOSE(
            _xlfn.FILTERXML("&lt;select&gt;&lt;x&gt;"&amp;SUBSTITUTE(选CPU[[#This Row],[CPU选项表]],",","&lt;/x&gt;&lt;x&gt;") &amp;"&lt;/x&gt;&lt;/select&gt;","//x")
        )
    )
),"无合适【CPU】选项,请清除【规格】或【内存】后再试")</f>
        <v>232</v>
      </c>
    </row>
    <row r="419" spans="1:13">
      <c r="A419" t="s">
        <v>66</v>
      </c>
      <c r="B419" t="s">
        <v>1879</v>
      </c>
      <c r="C419" t="s">
        <v>2293</v>
      </c>
      <c r="D419" s="21" t="s">
        <v>3454</v>
      </c>
      <c r="E419" s="21">
        <v>940</v>
      </c>
      <c r="F419" s="21" t="str">
        <f t="shared" si="6"/>
        <v>选CPU!$K$419#</v>
      </c>
      <c r="G419" s="21" t="str" cm="1">
        <f t="array" ref="G419">_xlfn.LET(_xlpm.x, K418,
         _xlpm.cellAddress, "【 选CPU!" &amp; ADDRESS(ROW(选CPU[[#This Row],[自检]]),COLUMN(选CPU[[#This Row],[自检]])) &amp; "】",
         _xlfn.IFS(ISBLANK(_xlpm.x),   "error:右侧选项不足:" &amp;  _xlpm.cellAddress,
               ISERROR(_xlpm.x),   "error:右侧选项执行失败:" &amp; _xlpm.cellAddress,
               TRUE,             "ok")
)</f>
        <v>ok</v>
      </c>
      <c r="K419" cm="1">
        <f t="array" ref="K419">IFERROR(_xlfn._xlws.SORT(
    _xlfn.UNIQUE(
        TRANSPOSE(
            _xlfn.FILTERXML("&lt;select&gt;&lt;x&gt;"&amp;SUBSTITUTE(选CPU[[#This Row],[CPU选项表]],",","&lt;/x&gt;&lt;x&gt;") &amp;"&lt;/x&gt;&lt;/select&gt;","//x")
        )
    )
),"无合适【CPU】选项,请清除【规格】或【内存】后再试")</f>
        <v>232</v>
      </c>
    </row>
    <row r="420" spans="1:13">
      <c r="A420" t="s">
        <v>66</v>
      </c>
      <c r="B420" t="s">
        <v>1879</v>
      </c>
      <c r="C420" t="s">
        <v>2323</v>
      </c>
      <c r="D420" s="21" t="s">
        <v>3442</v>
      </c>
      <c r="E420" s="21">
        <v>1</v>
      </c>
      <c r="F420" s="21" t="str">
        <f t="shared" si="6"/>
        <v>选CPU!$K$420#</v>
      </c>
      <c r="G420" s="21" t="str" cm="1">
        <f t="array" ref="G420">_xlfn.LET(_xlpm.x, K419,
         _xlpm.cellAddress, "【 选CPU!" &amp; ADDRESS(ROW(选CPU[[#This Row],[自检]]),COLUMN(选CPU[[#This Row],[自检]])) &amp; "】",
         _xlfn.IFS(ISBLANK(_xlpm.x),   "error:右侧选项不足:" &amp;  _xlpm.cellAddress,
               ISERROR(_xlpm.x),   "error:右侧选项执行失败:" &amp; _xlpm.cellAddress,
               TRUE,             "ok")
)</f>
        <v>ok</v>
      </c>
      <c r="K420" cm="1">
        <f t="array" ref="K420">IFERROR(_xlfn._xlws.SORT(
    _xlfn.UNIQUE(
        TRANSPOSE(
            _xlfn.FILTERXML("&lt;select&gt;&lt;x&gt;"&amp;SUBSTITUTE(选CPU[[#This Row],[CPU选项表]],",","&lt;/x&gt;&lt;x&gt;") &amp;"&lt;/x&gt;&lt;/select&gt;","//x")
        )
    )
),"无合适【CPU】选项,请清除【规格】或【内存】后再试")</f>
        <v>1</v>
      </c>
    </row>
    <row r="421" spans="1:13">
      <c r="A421" t="s">
        <v>66</v>
      </c>
      <c r="B421" t="s">
        <v>1879</v>
      </c>
      <c r="C421" t="s">
        <v>2323</v>
      </c>
      <c r="D421" s="21" t="s">
        <v>3442</v>
      </c>
      <c r="E421" s="21">
        <v>2</v>
      </c>
      <c r="F421" s="21" t="str">
        <f t="shared" si="6"/>
        <v>选CPU!$K$421#</v>
      </c>
      <c r="G421" s="21" t="str" cm="1">
        <f t="array" ref="G421">_xlfn.LET(_xlpm.x, K420,
         _xlpm.cellAddress, "【 选CPU!" &amp; ADDRESS(ROW(选CPU[[#This Row],[自检]]),COLUMN(选CPU[[#This Row],[自检]])) &amp; "】",
         _xlfn.IFS(ISBLANK(_xlpm.x),   "error:右侧选项不足:" &amp;  _xlpm.cellAddress,
               ISERROR(_xlpm.x),   "error:右侧选项执行失败:" &amp; _xlpm.cellAddress,
               TRUE,             "ok")
)</f>
        <v>ok</v>
      </c>
      <c r="K421" cm="1">
        <f t="array" ref="K421">IFERROR(_xlfn._xlws.SORT(
    _xlfn.UNIQUE(
        TRANSPOSE(
            _xlfn.FILTERXML("&lt;select&gt;&lt;x&gt;"&amp;SUBSTITUTE(选CPU[[#This Row],[CPU选项表]],",","&lt;/x&gt;&lt;x&gt;") &amp;"&lt;/x&gt;&lt;/select&gt;","//x")
        )
    )
),"无合适【CPU】选项,请清除【规格】或【内存】后再试")</f>
        <v>1</v>
      </c>
    </row>
    <row r="422" spans="1:13">
      <c r="A422" t="s">
        <v>66</v>
      </c>
      <c r="B422" t="s">
        <v>1879</v>
      </c>
      <c r="C422" t="s">
        <v>2323</v>
      </c>
      <c r="D422" s="21" t="s">
        <v>3691</v>
      </c>
      <c r="E422" s="21">
        <v>4</v>
      </c>
      <c r="F422" s="21" t="str">
        <f t="shared" si="6"/>
        <v>选CPU!$K$422#</v>
      </c>
      <c r="G422" s="21" t="str" cm="1">
        <f t="array" ref="G422">_xlfn.LET(_xlpm.x, K421,
         _xlpm.cellAddress, "【 选CPU!" &amp; ADDRESS(ROW(选CPU[[#This Row],[自检]]),COLUMN(选CPU[[#This Row],[自检]])) &amp; "】",
         _xlfn.IFS(ISBLANK(_xlpm.x),   "error:右侧选项不足:" &amp;  _xlpm.cellAddress,
               ISERROR(_xlpm.x),   "error:右侧选项执行失败:" &amp; _xlpm.cellAddress,
               TRUE,             "ok")
)</f>
        <v>ok</v>
      </c>
      <c r="K422" cm="1">
        <f t="array" ref="K422:L422">IFERROR(_xlfn._xlws.SORT(
    _xlfn.UNIQUE(
        TRANSPOSE(
            _xlfn.FILTERXML("&lt;select&gt;&lt;x&gt;"&amp;SUBSTITUTE(选CPU[[#This Row],[CPU选项表]],",","&lt;/x&gt;&lt;x&gt;") &amp;"&lt;/x&gt;&lt;/select&gt;","//x")
        )
    )
),"无合适【CPU】选项,请清除【规格】或【内存】后再试")</f>
        <v>1</v>
      </c>
      <c r="L422">
        <v>2</v>
      </c>
    </row>
    <row r="423" spans="1:13">
      <c r="A423" t="s">
        <v>66</v>
      </c>
      <c r="B423" t="s">
        <v>1879</v>
      </c>
      <c r="C423" t="s">
        <v>2323</v>
      </c>
      <c r="D423" s="21" t="s">
        <v>3811</v>
      </c>
      <c r="E423" s="21">
        <v>8</v>
      </c>
      <c r="F423" s="21" t="str">
        <f t="shared" si="6"/>
        <v>选CPU!$K$423#</v>
      </c>
      <c r="G423" s="21" t="str" cm="1">
        <f t="array" ref="G423">_xlfn.LET(_xlpm.x, K422,
         _xlpm.cellAddress, "【 选CPU!" &amp; ADDRESS(ROW(选CPU[[#This Row],[自检]]),COLUMN(选CPU[[#This Row],[自检]])) &amp; "】",
         _xlfn.IFS(ISBLANK(_xlpm.x),   "error:右侧选项不足:" &amp;  _xlpm.cellAddress,
               ISERROR(_xlpm.x),   "error:右侧选项执行失败:" &amp; _xlpm.cellAddress,
               TRUE,             "ok")
)</f>
        <v>ok</v>
      </c>
      <c r="K423" cm="1">
        <f t="array" ref="K423:L423">IFERROR(_xlfn._xlws.SORT(
    _xlfn.UNIQUE(
        TRANSPOSE(
            _xlfn.FILTERXML("&lt;select&gt;&lt;x&gt;"&amp;SUBSTITUTE(选CPU[[#This Row],[CPU选项表]],",","&lt;/x&gt;&lt;x&gt;") &amp;"&lt;/x&gt;&lt;/select&gt;","//x")
        )
    )
),"无合适【CPU】选项,请清除【规格】或【内存】后再试")</f>
        <v>2</v>
      </c>
      <c r="L423">
        <v>4</v>
      </c>
    </row>
    <row r="424" spans="1:13">
      <c r="A424" t="s">
        <v>66</v>
      </c>
      <c r="B424" t="s">
        <v>1879</v>
      </c>
      <c r="C424" t="s">
        <v>2323</v>
      </c>
      <c r="D424" s="21" t="s">
        <v>3399</v>
      </c>
      <c r="E424" s="21">
        <v>16</v>
      </c>
      <c r="F424" s="21" t="str">
        <f t="shared" si="6"/>
        <v>选CPU!$K$424#</v>
      </c>
      <c r="G424" s="21" t="str" cm="1">
        <f t="array" ref="G424">_xlfn.LET(_xlpm.x, K423,
         _xlpm.cellAddress, "【 选CPU!" &amp; ADDRESS(ROW(选CPU[[#This Row],[自检]]),COLUMN(选CPU[[#This Row],[自检]])) &amp; "】",
         _xlfn.IFS(ISBLANK(_xlpm.x),   "error:右侧选项不足:" &amp;  _xlpm.cellAddress,
               ISERROR(_xlpm.x),   "error:右侧选项执行失败:" &amp; _xlpm.cellAddress,
               TRUE,             "ok")
)</f>
        <v>ok</v>
      </c>
      <c r="K424" cm="1">
        <f t="array" ref="K424:L424">IFERROR(_xlfn._xlws.SORT(
    _xlfn.UNIQUE(
        TRANSPOSE(
            _xlfn.FILTERXML("&lt;select&gt;&lt;x&gt;"&amp;SUBSTITUTE(选CPU[[#This Row],[CPU选项表]],",","&lt;/x&gt;&lt;x&gt;") &amp;"&lt;/x&gt;&lt;/select&gt;","//x")
        )
    )
),"无合适【CPU】选项,请清除【规格】或【内存】后再试")</f>
        <v>4</v>
      </c>
      <c r="L424">
        <v>8</v>
      </c>
    </row>
    <row r="425" spans="1:13">
      <c r="A425" t="s">
        <v>66</v>
      </c>
      <c r="B425" t="s">
        <v>1879</v>
      </c>
      <c r="C425" t="s">
        <v>2323</v>
      </c>
      <c r="D425" s="21" t="s">
        <v>3801</v>
      </c>
      <c r="E425" s="21">
        <v>32</v>
      </c>
      <c r="F425" s="21" t="str">
        <f t="shared" si="6"/>
        <v>选CPU!$K$425#</v>
      </c>
      <c r="G425" s="21" t="str" cm="1">
        <f t="array" ref="G425">_xlfn.LET(_xlpm.x, K424,
         _xlpm.cellAddress, "【 选CPU!" &amp; ADDRESS(ROW(选CPU[[#This Row],[自检]]),COLUMN(选CPU[[#This Row],[自检]])) &amp; "】",
         _xlfn.IFS(ISBLANK(_xlpm.x),   "error:右侧选项不足:" &amp;  _xlpm.cellAddress,
               ISERROR(_xlpm.x),   "error:右侧选项执行失败:" &amp; _xlpm.cellAddress,
               TRUE,             "ok")
)</f>
        <v>ok</v>
      </c>
      <c r="K425" cm="1">
        <f t="array" ref="K425:L425">IFERROR(_xlfn._xlws.SORT(
    _xlfn.UNIQUE(
        TRANSPOSE(
            _xlfn.FILTERXML("&lt;select&gt;&lt;x&gt;"&amp;SUBSTITUTE(选CPU[[#This Row],[CPU选项表]],",","&lt;/x&gt;&lt;x&gt;") &amp;"&lt;/x&gt;&lt;/select&gt;","//x")
        )
    )
),"无合适【CPU】选项,请清除【规格】或【内存】后再试")</f>
        <v>8</v>
      </c>
      <c r="L425">
        <v>16</v>
      </c>
    </row>
    <row r="426" spans="1:13">
      <c r="A426" t="s">
        <v>66</v>
      </c>
      <c r="B426" t="s">
        <v>1879</v>
      </c>
      <c r="C426" t="s">
        <v>2323</v>
      </c>
      <c r="D426" s="21" t="s">
        <v>3802</v>
      </c>
      <c r="E426" s="21">
        <v>64</v>
      </c>
      <c r="F426" s="21" t="str">
        <f t="shared" si="6"/>
        <v>选CPU!$K$426#</v>
      </c>
      <c r="G426" s="21" t="str" cm="1">
        <f t="array" ref="G426">_xlfn.LET(_xlpm.x, K425,
         _xlpm.cellAddress, "【 选CPU!" &amp; ADDRESS(ROW(选CPU[[#This Row],[自检]]),COLUMN(选CPU[[#This Row],[自检]])) &amp; "】",
         _xlfn.IFS(ISBLANK(_xlpm.x),   "error:右侧选项不足:" &amp;  _xlpm.cellAddress,
               ISERROR(_xlpm.x),   "error:右侧选项执行失败:" &amp; _xlpm.cellAddress,
               TRUE,             "ok")
)</f>
        <v>ok</v>
      </c>
      <c r="K426" cm="1">
        <f t="array" ref="K426:L426">IFERROR(_xlfn._xlws.SORT(
    _xlfn.UNIQUE(
        TRANSPOSE(
            _xlfn.FILTERXML("&lt;select&gt;&lt;x&gt;"&amp;SUBSTITUTE(选CPU[[#This Row],[CPU选项表]],",","&lt;/x&gt;&lt;x&gt;") &amp;"&lt;/x&gt;&lt;/select&gt;","//x")
        )
    )
),"无合适【CPU】选项,请清除【规格】或【内存】后再试")</f>
        <v>16</v>
      </c>
      <c r="L426">
        <v>32</v>
      </c>
    </row>
    <row r="427" spans="1:13">
      <c r="A427" t="s">
        <v>66</v>
      </c>
      <c r="B427" t="s">
        <v>1879</v>
      </c>
      <c r="C427" t="s">
        <v>2323</v>
      </c>
      <c r="D427" s="21" t="s">
        <v>3825</v>
      </c>
      <c r="E427" s="21">
        <v>128</v>
      </c>
      <c r="F427" s="21" t="str">
        <f t="shared" si="6"/>
        <v>选CPU!$K$427#</v>
      </c>
      <c r="G427" s="21" t="str" cm="1">
        <f t="array" ref="G427">_xlfn.LET(_xlpm.x, K426,
         _xlpm.cellAddress, "【 选CPU!" &amp; ADDRESS(ROW(选CPU[[#This Row],[自检]]),COLUMN(选CPU[[#This Row],[自检]])) &amp; "】",
         _xlfn.IFS(ISBLANK(_xlpm.x),   "error:右侧选项不足:" &amp;  _xlpm.cellAddress,
               ISERROR(_xlpm.x),   "error:右侧选项执行失败:" &amp; _xlpm.cellAddress,
               TRUE,             "ok")
)</f>
        <v>ok</v>
      </c>
      <c r="K427" cm="1">
        <f t="array" ref="K427:M427">IFERROR(_xlfn._xlws.SORT(
    _xlfn.UNIQUE(
        TRANSPOSE(
            _xlfn.FILTERXML("&lt;select&gt;&lt;x&gt;"&amp;SUBSTITUTE(选CPU[[#This Row],[CPU选项表]],",","&lt;/x&gt;&lt;x&gt;") &amp;"&lt;/x&gt;&lt;/select&gt;","//x")
        )
    )
),"无合适【CPU】选项,请清除【规格】或【内存】后再试")</f>
        <v>32</v>
      </c>
      <c r="L427">
        <v>48</v>
      </c>
      <c r="M427">
        <v>64</v>
      </c>
    </row>
    <row r="428" spans="1:13">
      <c r="A428" t="s">
        <v>66</v>
      </c>
      <c r="B428" t="s">
        <v>1879</v>
      </c>
      <c r="C428" t="s">
        <v>2323</v>
      </c>
      <c r="D428" s="21" t="s">
        <v>3437</v>
      </c>
      <c r="E428" s="21">
        <v>96</v>
      </c>
      <c r="F428" s="21" t="str">
        <f t="shared" si="6"/>
        <v>选CPU!$K$428#</v>
      </c>
      <c r="G428" s="21" t="str" cm="1">
        <f t="array" ref="G428">_xlfn.LET(_xlpm.x, K427,
         _xlpm.cellAddress, "【 选CPU!" &amp; ADDRESS(ROW(选CPU[[#This Row],[自检]]),COLUMN(选CPU[[#This Row],[自检]])) &amp; "】",
         _xlfn.IFS(ISBLANK(_xlpm.x),   "error:右侧选项不足:" &amp;  _xlpm.cellAddress,
               ISERROR(_xlpm.x),   "error:右侧选项执行失败:" &amp; _xlpm.cellAddress,
               TRUE,             "ok")
)</f>
        <v>ok</v>
      </c>
      <c r="K428" cm="1">
        <f t="array" ref="K428">IFERROR(_xlfn._xlws.SORT(
    _xlfn.UNIQUE(
        TRANSPOSE(
            _xlfn.FILTERXML("&lt;select&gt;&lt;x&gt;"&amp;SUBSTITUTE(选CPU[[#This Row],[CPU选项表]],",","&lt;/x&gt;&lt;x&gt;") &amp;"&lt;/x&gt;&lt;/select&gt;","//x")
        )
    )
),"无合适【CPU】选项,请清除【规格】或【内存】后再试")</f>
        <v>48</v>
      </c>
    </row>
    <row r="429" spans="1:13">
      <c r="A429" t="s">
        <v>66</v>
      </c>
      <c r="B429" t="s">
        <v>1879</v>
      </c>
      <c r="C429" t="s">
        <v>2323</v>
      </c>
      <c r="D429" s="21" t="s">
        <v>3419</v>
      </c>
      <c r="E429" s="21">
        <v>192</v>
      </c>
      <c r="F429" s="21" t="str">
        <f t="shared" si="6"/>
        <v>选CPU!$K$429#</v>
      </c>
      <c r="G429" s="21" t="str" cm="1">
        <f t="array" ref="G429">_xlfn.LET(_xlpm.x, K428,
         _xlpm.cellAddress, "【 选CPU!" &amp; ADDRESS(ROW(选CPU[[#This Row],[自检]]),COLUMN(选CPU[[#This Row],[自检]])) &amp; "】",
         _xlfn.IFS(ISBLANK(_xlpm.x),   "error:右侧选项不足:" &amp;  _xlpm.cellAddress,
               ISERROR(_xlpm.x),   "error:右侧选项执行失败:" &amp; _xlpm.cellAddress,
               TRUE,             "ok")
)</f>
        <v>ok</v>
      </c>
      <c r="K429" cm="1">
        <f t="array" ref="K429:L429">IFERROR(_xlfn._xlws.SORT(
    _xlfn.UNIQUE(
        TRANSPOSE(
            _xlfn.FILTERXML("&lt;select&gt;&lt;x&gt;"&amp;SUBSTITUTE(选CPU[[#This Row],[CPU选项表]],",","&lt;/x&gt;&lt;x&gt;") &amp;"&lt;/x&gt;&lt;/select&gt;","//x")
        )
    )
),"无合适【CPU】选项,请清除【规格】或【内存】后再试")</f>
        <v>48</v>
      </c>
      <c r="L429">
        <v>96</v>
      </c>
    </row>
    <row r="430" spans="1:13">
      <c r="A430" t="s">
        <v>66</v>
      </c>
      <c r="B430" t="s">
        <v>1879</v>
      </c>
      <c r="C430" t="s">
        <v>2323</v>
      </c>
      <c r="D430" s="21" t="s">
        <v>3804</v>
      </c>
      <c r="E430" s="21">
        <v>256</v>
      </c>
      <c r="F430" s="21" t="str">
        <f t="shared" si="6"/>
        <v>选CPU!$K$430#</v>
      </c>
      <c r="G430" s="21" t="str" cm="1">
        <f t="array" ref="G430">_xlfn.LET(_xlpm.x, K429,
         _xlpm.cellAddress, "【 选CPU!" &amp; ADDRESS(ROW(选CPU[[#This Row],[自检]]),COLUMN(选CPU[[#This Row],[自检]])) &amp; "】",
         _xlfn.IFS(ISBLANK(_xlpm.x),   "error:右侧选项不足:" &amp;  _xlpm.cellAddress,
               ISERROR(_xlpm.x),   "error:右侧选项执行失败:" &amp; _xlpm.cellAddress,
               TRUE,             "ok")
)</f>
        <v>ok</v>
      </c>
      <c r="K430" cm="1">
        <f t="array" ref="K430:L430">IFERROR(_xlfn._xlws.SORT(
    _xlfn.UNIQUE(
        TRANSPOSE(
            _xlfn.FILTERXML("&lt;select&gt;&lt;x&gt;"&amp;SUBSTITUTE(选CPU[[#This Row],[CPU选项表]],",","&lt;/x&gt;&lt;x&gt;") &amp;"&lt;/x&gt;&lt;/select&gt;","//x")
        )
    )
),"无合适【CPU】选项,请清除【规格】或【内存】后再试")</f>
        <v>64</v>
      </c>
      <c r="L430">
        <v>128</v>
      </c>
    </row>
    <row r="431" spans="1:13">
      <c r="A431" t="s">
        <v>66</v>
      </c>
      <c r="B431" t="s">
        <v>1879</v>
      </c>
      <c r="C431" t="s">
        <v>2323</v>
      </c>
      <c r="D431" s="21" t="s">
        <v>3376</v>
      </c>
      <c r="E431" s="21">
        <v>160</v>
      </c>
      <c r="F431" s="21" t="str">
        <f t="shared" si="6"/>
        <v>选CPU!$K$431#</v>
      </c>
      <c r="G431" s="21" t="str" cm="1">
        <f t="array" ref="G431">_xlfn.LET(_xlpm.x, K430,
         _xlpm.cellAddress, "【 选CPU!" &amp; ADDRESS(ROW(选CPU[[#This Row],[自检]]),COLUMN(选CPU[[#This Row],[自检]])) &amp; "】",
         _xlfn.IFS(ISBLANK(_xlpm.x),   "error:右侧选项不足:" &amp;  _xlpm.cellAddress,
               ISERROR(_xlpm.x),   "error:右侧选项执行失败:" &amp; _xlpm.cellAddress,
               TRUE,             "ok")
)</f>
        <v>ok</v>
      </c>
      <c r="K431" cm="1">
        <f t="array" ref="K431">IFERROR(_xlfn._xlws.SORT(
    _xlfn.UNIQUE(
        TRANSPOSE(
            _xlfn.FILTERXML("&lt;select&gt;&lt;x&gt;"&amp;SUBSTITUTE(选CPU[[#This Row],[CPU选项表]],",","&lt;/x&gt;&lt;x&gt;") &amp;"&lt;/x&gt;&lt;/select&gt;","//x")
        )
    )
),"无合适【CPU】选项,请清除【规格】或【内存】后再试")</f>
        <v>80</v>
      </c>
    </row>
    <row r="432" spans="1:13">
      <c r="A432" t="s">
        <v>66</v>
      </c>
      <c r="B432" t="s">
        <v>1879</v>
      </c>
      <c r="C432" t="s">
        <v>2323</v>
      </c>
      <c r="D432" s="21" t="s">
        <v>3456</v>
      </c>
      <c r="E432" s="21">
        <v>224</v>
      </c>
      <c r="F432" s="21" t="str">
        <f t="shared" si="6"/>
        <v>选CPU!$K$432#</v>
      </c>
      <c r="G432" s="21" t="str" cm="1">
        <f t="array" ref="G432">_xlfn.LET(_xlpm.x, K431,
         _xlpm.cellAddress, "【 选CPU!" &amp; ADDRESS(ROW(选CPU[[#This Row],[自检]]),COLUMN(选CPU[[#This Row],[自检]])) &amp; "】",
         _xlfn.IFS(ISBLANK(_xlpm.x),   "error:右侧选项不足:" &amp;  _xlpm.cellAddress,
               ISERROR(_xlpm.x),   "error:右侧选项执行失败:" &amp; _xlpm.cellAddress,
               TRUE,             "ok")
)</f>
        <v>ok</v>
      </c>
      <c r="K432" cm="1">
        <f t="array" ref="K432">IFERROR(_xlfn._xlws.SORT(
    _xlfn.UNIQUE(
        TRANSPOSE(
            _xlfn.FILTERXML("&lt;select&gt;&lt;x&gt;"&amp;SUBSTITUTE(选CPU[[#This Row],[CPU选项表]],",","&lt;/x&gt;&lt;x&gt;") &amp;"&lt;/x&gt;&lt;/select&gt;","//x")
        )
    )
),"无合适【CPU】选项,请清除【规格】或【内存】后再试")</f>
        <v>90</v>
      </c>
    </row>
    <row r="433" spans="1:12">
      <c r="A433" t="s">
        <v>66</v>
      </c>
      <c r="B433" t="s">
        <v>1879</v>
      </c>
      <c r="C433" t="s">
        <v>2323</v>
      </c>
      <c r="D433" s="21" t="s">
        <v>3456</v>
      </c>
      <c r="E433" s="21">
        <v>480</v>
      </c>
      <c r="F433" s="21" t="str">
        <f t="shared" si="6"/>
        <v>选CPU!$K$433#</v>
      </c>
      <c r="G433" s="21" t="str" cm="1">
        <f t="array" ref="G433">_xlfn.LET(_xlpm.x, K432,
         _xlpm.cellAddress, "【 选CPU!" &amp; ADDRESS(ROW(选CPU[[#This Row],[自检]]),COLUMN(选CPU[[#This Row],[自检]])) &amp; "】",
         _xlfn.IFS(ISBLANK(_xlpm.x),   "error:右侧选项不足:" &amp;  _xlpm.cellAddress,
               ISERROR(_xlpm.x),   "error:右侧选项执行失败:" &amp; _xlpm.cellAddress,
               TRUE,             "ok")
)</f>
        <v>ok</v>
      </c>
      <c r="K433" cm="1">
        <f t="array" ref="K433">IFERROR(_xlfn._xlws.SORT(
    _xlfn.UNIQUE(
        TRANSPOSE(
            _xlfn.FILTERXML("&lt;select&gt;&lt;x&gt;"&amp;SUBSTITUTE(选CPU[[#This Row],[CPU选项表]],",","&lt;/x&gt;&lt;x&gt;") &amp;"&lt;/x&gt;&lt;/select&gt;","//x")
        )
    )
),"无合适【CPU】选项,请清除【规格】或【内存】后再试")</f>
        <v>90</v>
      </c>
    </row>
    <row r="434" spans="1:12">
      <c r="A434" t="s">
        <v>66</v>
      </c>
      <c r="B434" t="s">
        <v>1879</v>
      </c>
      <c r="C434" t="s">
        <v>2323</v>
      </c>
      <c r="D434" s="21" t="s">
        <v>3452</v>
      </c>
      <c r="E434" s="21">
        <v>320</v>
      </c>
      <c r="F434" s="21" t="str">
        <f t="shared" si="6"/>
        <v>选CPU!$K$434#</v>
      </c>
      <c r="G434" s="21" t="str" cm="1">
        <f t="array" ref="G434">_xlfn.LET(_xlpm.x, K433,
         _xlpm.cellAddress, "【 选CPU!" &amp; ADDRESS(ROW(选CPU[[#This Row],[自检]]),COLUMN(选CPU[[#This Row],[自检]])) &amp; "】",
         _xlfn.IFS(ISBLANK(_xlpm.x),   "error:右侧选项不足:" &amp;  _xlpm.cellAddress,
               ISERROR(_xlpm.x),   "error:右侧选项执行失败:" &amp; _xlpm.cellAddress,
               TRUE,             "ok")
)</f>
        <v>ok</v>
      </c>
      <c r="K434" cm="1">
        <f t="array" ref="K434">IFERROR(_xlfn._xlws.SORT(
    _xlfn.UNIQUE(
        TRANSPOSE(
            _xlfn.FILTERXML("&lt;select&gt;&lt;x&gt;"&amp;SUBSTITUTE(选CPU[[#This Row],[CPU选项表]],",","&lt;/x&gt;&lt;x&gt;") &amp;"&lt;/x&gt;&lt;/select&gt;","//x")
        )
    )
),"无合适【CPU】选项,请清除【规格】或【内存】后再试")</f>
        <v>160</v>
      </c>
    </row>
    <row r="435" spans="1:12">
      <c r="A435" t="s">
        <v>66</v>
      </c>
      <c r="B435" t="s">
        <v>1879</v>
      </c>
      <c r="C435" t="s">
        <v>2323</v>
      </c>
      <c r="D435" s="21" t="s">
        <v>3459</v>
      </c>
      <c r="E435" s="21">
        <v>464</v>
      </c>
      <c r="F435" s="21" t="str">
        <f t="shared" si="6"/>
        <v>选CPU!$K$435#</v>
      </c>
      <c r="G435" s="21" t="str" cm="1">
        <f t="array" ref="G435">_xlfn.LET(_xlpm.x, K434,
         _xlpm.cellAddress, "【 选CPU!" &amp; ADDRESS(ROW(选CPU[[#This Row],[自检]]),COLUMN(选CPU[[#This Row],[自检]])) &amp; "】",
         _xlfn.IFS(ISBLANK(_xlpm.x),   "error:右侧选项不足:" &amp;  _xlpm.cellAddress,
               ISERROR(_xlpm.x),   "error:右侧选项执行失败:" &amp; _xlpm.cellAddress,
               TRUE,             "ok")
)</f>
        <v>ok</v>
      </c>
      <c r="K435" cm="1">
        <f t="array" ref="K435">IFERROR(_xlfn._xlws.SORT(
    _xlfn.UNIQUE(
        TRANSPOSE(
            _xlfn.FILTERXML("&lt;select&gt;&lt;x&gt;"&amp;SUBSTITUTE(选CPU[[#This Row],[CPU选项表]],",","&lt;/x&gt;&lt;x&gt;") &amp;"&lt;/x&gt;&lt;/select&gt;","//x")
        )
    )
),"无合适【CPU】选项,请清除【规格】或【内存】后再试")</f>
        <v>180</v>
      </c>
    </row>
    <row r="436" spans="1:12">
      <c r="A436" t="s">
        <v>66</v>
      </c>
      <c r="B436" t="s">
        <v>1879</v>
      </c>
      <c r="C436" t="s">
        <v>2323</v>
      </c>
      <c r="D436" s="21" t="s">
        <v>3459</v>
      </c>
      <c r="E436" s="21">
        <v>960</v>
      </c>
      <c r="F436" s="21" t="str">
        <f t="shared" si="6"/>
        <v>选CPU!$K$436#</v>
      </c>
      <c r="G436" s="21" t="str" cm="1">
        <f t="array" ref="G436">_xlfn.LET(_xlpm.x, K435,
         _xlpm.cellAddress, "【 选CPU!" &amp; ADDRESS(ROW(选CPU[[#This Row],[自检]]),COLUMN(选CPU[[#This Row],[自检]])) &amp; "】",
         _xlfn.IFS(ISBLANK(_xlpm.x),   "error:右侧选项不足:" &amp;  _xlpm.cellAddress,
               ISERROR(_xlpm.x),   "error:右侧选项执行失败:" &amp; _xlpm.cellAddress,
               TRUE,             "ok")
)</f>
        <v>ok</v>
      </c>
      <c r="K436" cm="1">
        <f t="array" ref="K436">IFERROR(_xlfn._xlws.SORT(
    _xlfn.UNIQUE(
        TRANSPOSE(
            _xlfn.FILTERXML("&lt;select&gt;&lt;x&gt;"&amp;SUBSTITUTE(选CPU[[#This Row],[CPU选项表]],",","&lt;/x&gt;&lt;x&gt;") &amp;"&lt;/x&gt;&lt;/select&gt;","//x")
        )
    )
),"无合适【CPU】选项,请清除【规格】或【内存】后再试")</f>
        <v>180</v>
      </c>
    </row>
    <row r="437" spans="1:12">
      <c r="A437" t="s">
        <v>66</v>
      </c>
      <c r="B437" t="s">
        <v>1879</v>
      </c>
      <c r="C437" t="s">
        <v>2345</v>
      </c>
      <c r="D437" s="21" t="s">
        <v>3442</v>
      </c>
      <c r="E437" s="21">
        <v>1</v>
      </c>
      <c r="F437" s="21" t="str">
        <f t="shared" si="6"/>
        <v>选CPU!$K$437#</v>
      </c>
      <c r="G437" s="21" t="str" cm="1">
        <f t="array" ref="G437">_xlfn.LET(_xlpm.x, K436,
         _xlpm.cellAddress, "【 选CPU!" &amp; ADDRESS(ROW(选CPU[[#This Row],[自检]]),COLUMN(选CPU[[#This Row],[自检]])) &amp; "】",
         _xlfn.IFS(ISBLANK(_xlpm.x),   "error:右侧选项不足:" &amp;  _xlpm.cellAddress,
               ISERROR(_xlpm.x),   "error:右侧选项执行失败:" &amp; _xlpm.cellAddress,
               TRUE,             "ok")
)</f>
        <v>ok</v>
      </c>
      <c r="K437" cm="1">
        <f t="array" ref="K437">IFERROR(_xlfn._xlws.SORT(
    _xlfn.UNIQUE(
        TRANSPOSE(
            _xlfn.FILTERXML("&lt;select&gt;&lt;x&gt;"&amp;SUBSTITUTE(选CPU[[#This Row],[CPU选项表]],",","&lt;/x&gt;&lt;x&gt;") &amp;"&lt;/x&gt;&lt;/select&gt;","//x")
        )
    )
),"无合适【CPU】选项,请清除【规格】或【内存】后再试")</f>
        <v>1</v>
      </c>
    </row>
    <row r="438" spans="1:12">
      <c r="A438" t="s">
        <v>66</v>
      </c>
      <c r="B438" t="s">
        <v>1879</v>
      </c>
      <c r="C438" t="s">
        <v>2345</v>
      </c>
      <c r="D438" s="21" t="s">
        <v>3442</v>
      </c>
      <c r="E438" s="21">
        <v>2</v>
      </c>
      <c r="F438" s="21" t="str">
        <f t="shared" si="6"/>
        <v>选CPU!$K$438#</v>
      </c>
      <c r="G438" s="21" t="str" cm="1">
        <f t="array" ref="G438">_xlfn.LET(_xlpm.x, K437,
         _xlpm.cellAddress, "【 选CPU!" &amp; ADDRESS(ROW(选CPU[[#This Row],[自检]]),COLUMN(选CPU[[#This Row],[自检]])) &amp; "】",
         _xlfn.IFS(ISBLANK(_xlpm.x),   "error:右侧选项不足:" &amp;  _xlpm.cellAddress,
               ISERROR(_xlpm.x),   "error:右侧选项执行失败:" &amp; _xlpm.cellAddress,
               TRUE,             "ok")
)</f>
        <v>ok</v>
      </c>
      <c r="K438" cm="1">
        <f t="array" ref="K438">IFERROR(_xlfn._xlws.SORT(
    _xlfn.UNIQUE(
        TRANSPOSE(
            _xlfn.FILTERXML("&lt;select&gt;&lt;x&gt;"&amp;SUBSTITUTE(选CPU[[#This Row],[CPU选项表]],",","&lt;/x&gt;&lt;x&gt;") &amp;"&lt;/x&gt;&lt;/select&gt;","//x")
        )
    )
),"无合适【CPU】选项,请清除【规格】或【内存】后再试")</f>
        <v>1</v>
      </c>
    </row>
    <row r="439" spans="1:12">
      <c r="A439" t="s">
        <v>66</v>
      </c>
      <c r="B439" t="s">
        <v>1879</v>
      </c>
      <c r="C439" t="s">
        <v>2345</v>
      </c>
      <c r="D439" s="21" t="s">
        <v>3691</v>
      </c>
      <c r="E439" s="21">
        <v>4</v>
      </c>
      <c r="F439" s="21" t="str">
        <f t="shared" si="6"/>
        <v>选CPU!$K$439#</v>
      </c>
      <c r="G439" s="21" t="str" cm="1">
        <f t="array" ref="G439">_xlfn.LET(_xlpm.x, K438,
         _xlpm.cellAddress, "【 选CPU!" &amp; ADDRESS(ROW(选CPU[[#This Row],[自检]]),COLUMN(选CPU[[#This Row],[自检]])) &amp; "】",
         _xlfn.IFS(ISBLANK(_xlpm.x),   "error:右侧选项不足:" &amp;  _xlpm.cellAddress,
               ISERROR(_xlpm.x),   "error:右侧选项执行失败:" &amp; _xlpm.cellAddress,
               TRUE,             "ok")
)</f>
        <v>ok</v>
      </c>
      <c r="K439" cm="1">
        <f t="array" ref="K439:L439">IFERROR(_xlfn._xlws.SORT(
    _xlfn.UNIQUE(
        TRANSPOSE(
            _xlfn.FILTERXML("&lt;select&gt;&lt;x&gt;"&amp;SUBSTITUTE(选CPU[[#This Row],[CPU选项表]],",","&lt;/x&gt;&lt;x&gt;") &amp;"&lt;/x&gt;&lt;/select&gt;","//x")
        )
    )
),"无合适【CPU】选项,请清除【规格】或【内存】后再试")</f>
        <v>1</v>
      </c>
      <c r="L439">
        <v>2</v>
      </c>
    </row>
    <row r="440" spans="1:12">
      <c r="A440" t="s">
        <v>66</v>
      </c>
      <c r="B440" t="s">
        <v>1879</v>
      </c>
      <c r="C440" t="s">
        <v>2345</v>
      </c>
      <c r="D440" s="21" t="s">
        <v>3811</v>
      </c>
      <c r="E440" s="21">
        <v>8</v>
      </c>
      <c r="F440" s="21" t="str">
        <f t="shared" si="6"/>
        <v>选CPU!$K$440#</v>
      </c>
      <c r="G440" s="21" t="str" cm="1">
        <f t="array" ref="G440">_xlfn.LET(_xlpm.x, K439,
         _xlpm.cellAddress, "【 选CPU!" &amp; ADDRESS(ROW(选CPU[[#This Row],[自检]]),COLUMN(选CPU[[#This Row],[自检]])) &amp; "】",
         _xlfn.IFS(ISBLANK(_xlpm.x),   "error:右侧选项不足:" &amp;  _xlpm.cellAddress,
               ISERROR(_xlpm.x),   "error:右侧选项执行失败:" &amp; _xlpm.cellAddress,
               TRUE,             "ok")
)</f>
        <v>ok</v>
      </c>
      <c r="K440" cm="1">
        <f t="array" ref="K440:L440">IFERROR(_xlfn._xlws.SORT(
    _xlfn.UNIQUE(
        TRANSPOSE(
            _xlfn.FILTERXML("&lt;select&gt;&lt;x&gt;"&amp;SUBSTITUTE(选CPU[[#This Row],[CPU选项表]],",","&lt;/x&gt;&lt;x&gt;") &amp;"&lt;/x&gt;&lt;/select&gt;","//x")
        )
    )
),"无合适【CPU】选项,请清除【规格】或【内存】后再试")</f>
        <v>2</v>
      </c>
      <c r="L440">
        <v>4</v>
      </c>
    </row>
    <row r="441" spans="1:12">
      <c r="A441" t="s">
        <v>66</v>
      </c>
      <c r="B441" t="s">
        <v>1879</v>
      </c>
      <c r="C441" t="s">
        <v>2345</v>
      </c>
      <c r="D441" s="21" t="s">
        <v>3399</v>
      </c>
      <c r="E441" s="21">
        <v>16</v>
      </c>
      <c r="F441" s="21" t="str">
        <f t="shared" si="6"/>
        <v>选CPU!$K$441#</v>
      </c>
      <c r="G441" s="21" t="str" cm="1">
        <f t="array" ref="G441">_xlfn.LET(_xlpm.x, K440,
         _xlpm.cellAddress, "【 选CPU!" &amp; ADDRESS(ROW(选CPU[[#This Row],[自检]]),COLUMN(选CPU[[#This Row],[自检]])) &amp; "】",
         _xlfn.IFS(ISBLANK(_xlpm.x),   "error:右侧选项不足:" &amp;  _xlpm.cellAddress,
               ISERROR(_xlpm.x),   "error:右侧选项执行失败:" &amp; _xlpm.cellAddress,
               TRUE,             "ok")
)</f>
        <v>ok</v>
      </c>
      <c r="K441" cm="1">
        <f t="array" ref="K441:L441">IFERROR(_xlfn._xlws.SORT(
    _xlfn.UNIQUE(
        TRANSPOSE(
            _xlfn.FILTERXML("&lt;select&gt;&lt;x&gt;"&amp;SUBSTITUTE(选CPU[[#This Row],[CPU选项表]],",","&lt;/x&gt;&lt;x&gt;") &amp;"&lt;/x&gt;&lt;/select&gt;","//x")
        )
    )
),"无合适【CPU】选项,请清除【规格】或【内存】后再试")</f>
        <v>4</v>
      </c>
      <c r="L441">
        <v>8</v>
      </c>
    </row>
    <row r="442" spans="1:12">
      <c r="A442" t="s">
        <v>66</v>
      </c>
      <c r="B442" t="s">
        <v>1879</v>
      </c>
      <c r="C442" t="s">
        <v>2345</v>
      </c>
      <c r="D442" s="21" t="s">
        <v>3801</v>
      </c>
      <c r="E442" s="21">
        <v>32</v>
      </c>
      <c r="F442" s="21" t="str">
        <f t="shared" si="6"/>
        <v>选CPU!$K$442#</v>
      </c>
      <c r="G442" s="21" t="str" cm="1">
        <f t="array" ref="G442">_xlfn.LET(_xlpm.x, K441,
         _xlpm.cellAddress, "【 选CPU!" &amp; ADDRESS(ROW(选CPU[[#This Row],[自检]]),COLUMN(选CPU[[#This Row],[自检]])) &amp; "】",
         _xlfn.IFS(ISBLANK(_xlpm.x),   "error:右侧选项不足:" &amp;  _xlpm.cellAddress,
               ISERROR(_xlpm.x),   "error:右侧选项执行失败:" &amp; _xlpm.cellAddress,
               TRUE,             "ok")
)</f>
        <v>ok</v>
      </c>
      <c r="K442" cm="1">
        <f t="array" ref="K442:L442">IFERROR(_xlfn._xlws.SORT(
    _xlfn.UNIQUE(
        TRANSPOSE(
            _xlfn.FILTERXML("&lt;select&gt;&lt;x&gt;"&amp;SUBSTITUTE(选CPU[[#This Row],[CPU选项表]],",","&lt;/x&gt;&lt;x&gt;") &amp;"&lt;/x&gt;&lt;/select&gt;","//x")
        )
    )
),"无合适【CPU】选项,请清除【规格】或【内存】后再试")</f>
        <v>8</v>
      </c>
      <c r="L442">
        <v>16</v>
      </c>
    </row>
    <row r="443" spans="1:12">
      <c r="A443" t="s">
        <v>66</v>
      </c>
      <c r="B443" t="s">
        <v>1879</v>
      </c>
      <c r="C443" t="s">
        <v>2345</v>
      </c>
      <c r="D443" s="21" t="s">
        <v>3802</v>
      </c>
      <c r="E443" s="21">
        <v>64</v>
      </c>
      <c r="F443" s="21" t="str">
        <f t="shared" si="6"/>
        <v>选CPU!$K$443#</v>
      </c>
      <c r="G443" s="21" t="str" cm="1">
        <f t="array" ref="G443">_xlfn.LET(_xlpm.x, K442,
         _xlpm.cellAddress, "【 选CPU!" &amp; ADDRESS(ROW(选CPU[[#This Row],[自检]]),COLUMN(选CPU[[#This Row],[自检]])) &amp; "】",
         _xlfn.IFS(ISBLANK(_xlpm.x),   "error:右侧选项不足:" &amp;  _xlpm.cellAddress,
               ISERROR(_xlpm.x),   "error:右侧选项执行失败:" &amp; _xlpm.cellAddress,
               TRUE,             "ok")
)</f>
        <v>ok</v>
      </c>
      <c r="K443" cm="1">
        <f t="array" ref="K443:L443">IFERROR(_xlfn._xlws.SORT(
    _xlfn.UNIQUE(
        TRANSPOSE(
            _xlfn.FILTERXML("&lt;select&gt;&lt;x&gt;"&amp;SUBSTITUTE(选CPU[[#This Row],[CPU选项表]],",","&lt;/x&gt;&lt;x&gt;") &amp;"&lt;/x&gt;&lt;/select&gt;","//x")
        )
    )
),"无合适【CPU】选项,请清除【规格】或【内存】后再试")</f>
        <v>16</v>
      </c>
      <c r="L443">
        <v>32</v>
      </c>
    </row>
    <row r="444" spans="1:12">
      <c r="A444" t="s">
        <v>66</v>
      </c>
      <c r="B444" t="s">
        <v>1879</v>
      </c>
      <c r="C444" t="s">
        <v>2345</v>
      </c>
      <c r="D444" s="21" t="s">
        <v>3803</v>
      </c>
      <c r="E444" s="21">
        <v>128</v>
      </c>
      <c r="F444" s="21" t="str">
        <f t="shared" si="6"/>
        <v>选CPU!$K$444#</v>
      </c>
      <c r="G444" s="21" t="str" cm="1">
        <f t="array" ref="G444">_xlfn.LET(_xlpm.x, K443,
         _xlpm.cellAddress, "【 选CPU!" &amp; ADDRESS(ROW(选CPU[[#This Row],[自检]]),COLUMN(选CPU[[#This Row],[自检]])) &amp; "】",
         _xlfn.IFS(ISBLANK(_xlpm.x),   "error:右侧选项不足:" &amp;  _xlpm.cellAddress,
               ISERROR(_xlpm.x),   "error:右侧选项执行失败:" &amp; _xlpm.cellAddress,
               TRUE,             "ok")
)</f>
        <v>ok</v>
      </c>
      <c r="K444" cm="1">
        <f t="array" ref="K444:L444">IFERROR(_xlfn._xlws.SORT(
    _xlfn.UNIQUE(
        TRANSPOSE(
            _xlfn.FILTERXML("&lt;select&gt;&lt;x&gt;"&amp;SUBSTITUTE(选CPU[[#This Row],[CPU选项表]],",","&lt;/x&gt;&lt;x&gt;") &amp;"&lt;/x&gt;&lt;/select&gt;","//x")
        )
    )
),"无合适【CPU】选项,请清除【规格】或【内存】后再试")</f>
        <v>32</v>
      </c>
      <c r="L444">
        <v>64</v>
      </c>
    </row>
    <row r="445" spans="1:12">
      <c r="A445" t="s">
        <v>66</v>
      </c>
      <c r="B445" t="s">
        <v>1879</v>
      </c>
      <c r="C445" t="s">
        <v>2345</v>
      </c>
      <c r="D445" s="21" t="s">
        <v>3411</v>
      </c>
      <c r="E445" s="21">
        <v>256</v>
      </c>
      <c r="F445" s="21" t="str">
        <f t="shared" si="6"/>
        <v>选CPU!$K$445#</v>
      </c>
      <c r="G445" s="21" t="str" cm="1">
        <f t="array" ref="G445">_xlfn.LET(_xlpm.x, K444,
         _xlpm.cellAddress, "【 选CPU!" &amp; ADDRESS(ROW(选CPU[[#This Row],[自检]]),COLUMN(选CPU[[#This Row],[自检]])) &amp; "】",
         _xlfn.IFS(ISBLANK(_xlpm.x),   "error:右侧选项不足:" &amp;  _xlpm.cellAddress,
               ISERROR(_xlpm.x),   "error:右侧选项执行失败:" &amp; _xlpm.cellAddress,
               TRUE,             "ok")
)</f>
        <v>ok</v>
      </c>
      <c r="K445" cm="1">
        <f t="array" ref="K445">IFERROR(_xlfn._xlws.SORT(
    _xlfn.UNIQUE(
        TRANSPOSE(
            _xlfn.FILTERXML("&lt;select&gt;&lt;x&gt;"&amp;SUBSTITUTE(选CPU[[#This Row],[CPU选项表]],",","&lt;/x&gt;&lt;x&gt;") &amp;"&lt;/x&gt;&lt;/select&gt;","//x")
        )
    )
),"无合适【CPU】选项,请清除【规格】或【内存】后再试")</f>
        <v>64</v>
      </c>
    </row>
    <row r="446" spans="1:12">
      <c r="A446" t="s">
        <v>66</v>
      </c>
      <c r="B446" t="s">
        <v>1879</v>
      </c>
      <c r="C446" t="s">
        <v>2345</v>
      </c>
      <c r="D446" s="21" t="s">
        <v>3451</v>
      </c>
      <c r="E446" s="21">
        <v>448</v>
      </c>
      <c r="F446" s="21" t="str">
        <f t="shared" si="6"/>
        <v>选CPU!$K$446#</v>
      </c>
      <c r="G446" s="21" t="str" cm="1">
        <f t="array" ref="G446">_xlfn.LET(_xlpm.x, K445,
         _xlpm.cellAddress, "【 选CPU!" &amp; ADDRESS(ROW(选CPU[[#This Row],[自检]]),COLUMN(选CPU[[#This Row],[自检]])) &amp; "】",
         _xlfn.IFS(ISBLANK(_xlpm.x),   "error:右侧选项不足:" &amp;  _xlpm.cellAddress,
               ISERROR(_xlpm.x),   "error:右侧选项执行失败:" &amp; _xlpm.cellAddress,
               TRUE,             "ok")
)</f>
        <v>ok</v>
      </c>
      <c r="K446" cm="1">
        <f t="array" ref="K446">IFERROR(_xlfn._xlws.SORT(
    _xlfn.UNIQUE(
        TRANSPOSE(
            _xlfn.FILTERXML("&lt;select&gt;&lt;x&gt;"&amp;SUBSTITUTE(选CPU[[#This Row],[CPU选项表]],",","&lt;/x&gt;&lt;x&gt;") &amp;"&lt;/x&gt;&lt;/select&gt;","//x")
        )
    )
),"无合适【CPU】选项,请清除【规格】或【内存】后再试")</f>
        <v>128</v>
      </c>
    </row>
    <row r="447" spans="1:12">
      <c r="A447" t="s">
        <v>66</v>
      </c>
      <c r="B447" t="s">
        <v>1879</v>
      </c>
      <c r="C447" t="s">
        <v>2362</v>
      </c>
      <c r="D447" s="21" t="s">
        <v>3410</v>
      </c>
      <c r="E447" s="21">
        <v>64</v>
      </c>
      <c r="F447" s="21" t="str">
        <f t="shared" si="6"/>
        <v>选CPU!$K$447#</v>
      </c>
      <c r="G447" s="21" t="str" cm="1">
        <f t="array" ref="G447">_xlfn.LET(_xlpm.x, K446,
         _xlpm.cellAddress, "【 选CPU!" &amp; ADDRESS(ROW(选CPU[[#This Row],[自检]]),COLUMN(选CPU[[#This Row],[自检]])) &amp; "】",
         _xlfn.IFS(ISBLANK(_xlpm.x),   "error:右侧选项不足:" &amp;  _xlpm.cellAddress,
               ISERROR(_xlpm.x),   "error:右侧选项执行失败:" &amp; _xlpm.cellAddress,
               TRUE,             "ok")
)</f>
        <v>ok</v>
      </c>
      <c r="K447" cm="1">
        <f t="array" ref="K447">IFERROR(_xlfn._xlws.SORT(
    _xlfn.UNIQUE(
        TRANSPOSE(
            _xlfn.FILTERXML("&lt;select&gt;&lt;x&gt;"&amp;SUBSTITUTE(选CPU[[#This Row],[CPU选项表]],",","&lt;/x&gt;&lt;x&gt;") &amp;"&lt;/x&gt;&lt;/select&gt;","//x")
        )
    )
),"无合适【CPU】选项,请清除【规格】或【内存】后再试")</f>
        <v>32</v>
      </c>
    </row>
    <row r="448" spans="1:12">
      <c r="A448" t="s">
        <v>66</v>
      </c>
      <c r="B448" t="s">
        <v>1879</v>
      </c>
      <c r="C448" t="s">
        <v>2362</v>
      </c>
      <c r="D448" s="21" t="s">
        <v>3410</v>
      </c>
      <c r="E448" s="21">
        <v>128</v>
      </c>
      <c r="F448" s="21" t="str">
        <f t="shared" si="6"/>
        <v>选CPU!$K$448#</v>
      </c>
      <c r="G448" s="21" t="str" cm="1">
        <f t="array" ref="G448">_xlfn.LET(_xlpm.x, K447,
         _xlpm.cellAddress, "【 选CPU!" &amp; ADDRESS(ROW(选CPU[[#This Row],[自检]]),COLUMN(选CPU[[#This Row],[自检]])) &amp; "】",
         _xlfn.IFS(ISBLANK(_xlpm.x),   "error:右侧选项不足:" &amp;  _xlpm.cellAddress,
               ISERROR(_xlpm.x),   "error:右侧选项执行失败:" &amp; _xlpm.cellAddress,
               TRUE,             "ok")
)</f>
        <v>ok</v>
      </c>
      <c r="K448" cm="1">
        <f t="array" ref="K448">IFERROR(_xlfn._xlws.SORT(
    _xlfn.UNIQUE(
        TRANSPOSE(
            _xlfn.FILTERXML("&lt;select&gt;&lt;x&gt;"&amp;SUBSTITUTE(选CPU[[#This Row],[CPU选项表]],",","&lt;/x&gt;&lt;x&gt;") &amp;"&lt;/x&gt;&lt;/select&gt;","//x")
        )
    )
),"无合适【CPU】选项,请清除【规格】或【内存】后再试")</f>
        <v>32</v>
      </c>
    </row>
    <row r="449" spans="1:12">
      <c r="A449" t="s">
        <v>66</v>
      </c>
      <c r="B449" t="s">
        <v>1879</v>
      </c>
      <c r="C449" t="s">
        <v>2362</v>
      </c>
      <c r="D449" s="21" t="s">
        <v>3411</v>
      </c>
      <c r="E449" s="21">
        <v>256</v>
      </c>
      <c r="F449" s="21" t="str">
        <f t="shared" si="6"/>
        <v>选CPU!$K$449#</v>
      </c>
      <c r="G449" s="21" t="str" cm="1">
        <f t="array" ref="G449">_xlfn.LET(_xlpm.x, K448,
         _xlpm.cellAddress, "【 选CPU!" &amp; ADDRESS(ROW(选CPU[[#This Row],[自检]]),COLUMN(选CPU[[#This Row],[自检]])) &amp; "】",
         _xlfn.IFS(ISBLANK(_xlpm.x),   "error:右侧选项不足:" &amp;  _xlpm.cellAddress,
               ISERROR(_xlpm.x),   "error:右侧选项执行失败:" &amp; _xlpm.cellAddress,
               TRUE,             "ok")
)</f>
        <v>ok</v>
      </c>
      <c r="K449" cm="1">
        <f t="array" ref="K449">IFERROR(_xlfn._xlws.SORT(
    _xlfn.UNIQUE(
        TRANSPOSE(
            _xlfn.FILTERXML("&lt;select&gt;&lt;x&gt;"&amp;SUBSTITUTE(选CPU[[#This Row],[CPU选项表]],",","&lt;/x&gt;&lt;x&gt;") &amp;"&lt;/x&gt;&lt;/select&gt;","//x")
        )
    )
),"无合适【CPU】选项,请清除【规格】或【内存】后再试")</f>
        <v>64</v>
      </c>
    </row>
    <row r="450" spans="1:12">
      <c r="A450" t="s">
        <v>66</v>
      </c>
      <c r="B450" t="s">
        <v>1879</v>
      </c>
      <c r="C450" t="s">
        <v>2362</v>
      </c>
      <c r="D450" s="21" t="s">
        <v>3462</v>
      </c>
      <c r="E450" s="21">
        <v>432</v>
      </c>
      <c r="F450" s="21" t="str">
        <f t="shared" ref="F450:F513" si="7">"选CPU!" &amp; ADDRESS(ROW(K450),COLUMN(K450)) &amp; "#"</f>
        <v>选CPU!$K$450#</v>
      </c>
      <c r="G450" s="21" t="str" cm="1">
        <f t="array" ref="G450">_xlfn.LET(_xlpm.x, K449,
         _xlpm.cellAddress, "【 选CPU!" &amp; ADDRESS(ROW(选CPU[[#This Row],[自检]]),COLUMN(选CPU[[#This Row],[自检]])) &amp; "】",
         _xlfn.IFS(ISBLANK(_xlpm.x),   "error:右侧选项不足:" &amp;  _xlpm.cellAddress,
               ISERROR(_xlpm.x),   "error:右侧选项执行失败:" &amp; _xlpm.cellAddress,
               TRUE,             "ok")
)</f>
        <v>ok</v>
      </c>
      <c r="K450" cm="1">
        <f t="array" ref="K450">IFERROR(_xlfn._xlws.SORT(
    _xlfn.UNIQUE(
        TRANSPOSE(
            _xlfn.FILTERXML("&lt;select&gt;&lt;x&gt;"&amp;SUBSTITUTE(选CPU[[#This Row],[CPU选项表]],",","&lt;/x&gt;&lt;x&gt;") &amp;"&lt;/x&gt;&lt;/select&gt;","//x")
        )
    )
),"无合适【CPU】选项,请清除【规格】或【内存】后再试")</f>
        <v>124</v>
      </c>
    </row>
    <row r="451" spans="1:12">
      <c r="A451" t="s">
        <v>66</v>
      </c>
      <c r="B451" t="s">
        <v>1879</v>
      </c>
      <c r="C451" t="s">
        <v>2381</v>
      </c>
      <c r="D451" s="21" t="s">
        <v>3442</v>
      </c>
      <c r="E451" s="21">
        <v>1</v>
      </c>
      <c r="F451" s="21" t="str">
        <f t="shared" si="7"/>
        <v>选CPU!$K$451#</v>
      </c>
      <c r="G451" s="21" t="str" cm="1">
        <f t="array" ref="G451">_xlfn.LET(_xlpm.x, K450,
         _xlpm.cellAddress, "【 选CPU!" &amp; ADDRESS(ROW(选CPU[[#This Row],[自检]]),COLUMN(选CPU[[#This Row],[自检]])) &amp; "】",
         _xlfn.IFS(ISBLANK(_xlpm.x),   "error:右侧选项不足:" &amp;  _xlpm.cellAddress,
               ISERROR(_xlpm.x),   "error:右侧选项执行失败:" &amp; _xlpm.cellAddress,
               TRUE,             "ok")
)</f>
        <v>ok</v>
      </c>
      <c r="K451" cm="1">
        <f t="array" ref="K451">IFERROR(_xlfn._xlws.SORT(
    _xlfn.UNIQUE(
        TRANSPOSE(
            _xlfn.FILTERXML("&lt;select&gt;&lt;x&gt;"&amp;SUBSTITUTE(选CPU[[#This Row],[CPU选项表]],",","&lt;/x&gt;&lt;x&gt;") &amp;"&lt;/x&gt;&lt;/select&gt;","//x")
        )
    )
),"无合适【CPU】选项,请清除【规格】或【内存】后再试")</f>
        <v>1</v>
      </c>
    </row>
    <row r="452" spans="1:12">
      <c r="A452" t="s">
        <v>66</v>
      </c>
      <c r="B452" t="s">
        <v>1879</v>
      </c>
      <c r="C452" t="s">
        <v>2381</v>
      </c>
      <c r="D452" s="21" t="s">
        <v>3442</v>
      </c>
      <c r="E452" s="21">
        <v>2</v>
      </c>
      <c r="F452" s="21" t="str">
        <f t="shared" si="7"/>
        <v>选CPU!$K$452#</v>
      </c>
      <c r="G452" s="21" t="str" cm="1">
        <f t="array" ref="G452">_xlfn.LET(_xlpm.x, K451,
         _xlpm.cellAddress, "【 选CPU!" &amp; ADDRESS(ROW(选CPU[[#This Row],[自检]]),COLUMN(选CPU[[#This Row],[自检]])) &amp; "】",
         _xlfn.IFS(ISBLANK(_xlpm.x),   "error:右侧选项不足:" &amp;  _xlpm.cellAddress,
               ISERROR(_xlpm.x),   "error:右侧选项执行失败:" &amp; _xlpm.cellAddress,
               TRUE,             "ok")
)</f>
        <v>ok</v>
      </c>
      <c r="K452" cm="1">
        <f t="array" ref="K452">IFERROR(_xlfn._xlws.SORT(
    _xlfn.UNIQUE(
        TRANSPOSE(
            _xlfn.FILTERXML("&lt;select&gt;&lt;x&gt;"&amp;SUBSTITUTE(选CPU[[#This Row],[CPU选项表]],",","&lt;/x&gt;&lt;x&gt;") &amp;"&lt;/x&gt;&lt;/select&gt;","//x")
        )
    )
),"无合适【CPU】选项,请清除【规格】或【内存】后再试")</f>
        <v>1</v>
      </c>
    </row>
    <row r="453" spans="1:12">
      <c r="A453" t="s">
        <v>66</v>
      </c>
      <c r="B453" t="s">
        <v>1879</v>
      </c>
      <c r="C453" t="s">
        <v>2381</v>
      </c>
      <c r="D453" s="21" t="s">
        <v>3691</v>
      </c>
      <c r="E453" s="21">
        <v>4</v>
      </c>
      <c r="F453" s="21" t="str">
        <f t="shared" si="7"/>
        <v>选CPU!$K$453#</v>
      </c>
      <c r="G453" s="21" t="str" cm="1">
        <f t="array" ref="G453">_xlfn.LET(_xlpm.x, K452,
         _xlpm.cellAddress, "【 选CPU!" &amp; ADDRESS(ROW(选CPU[[#This Row],[自检]]),COLUMN(选CPU[[#This Row],[自检]])) &amp; "】",
         _xlfn.IFS(ISBLANK(_xlpm.x),   "error:右侧选项不足:" &amp;  _xlpm.cellAddress,
               ISERROR(_xlpm.x),   "error:右侧选项执行失败:" &amp; _xlpm.cellAddress,
               TRUE,             "ok")
)</f>
        <v>ok</v>
      </c>
      <c r="K453" cm="1">
        <f t="array" ref="K453:L453">IFERROR(_xlfn._xlws.SORT(
    _xlfn.UNIQUE(
        TRANSPOSE(
            _xlfn.FILTERXML("&lt;select&gt;&lt;x&gt;"&amp;SUBSTITUTE(选CPU[[#This Row],[CPU选项表]],",","&lt;/x&gt;&lt;x&gt;") &amp;"&lt;/x&gt;&lt;/select&gt;","//x")
        )
    )
),"无合适【CPU】选项,请清除【规格】或【内存】后再试")</f>
        <v>1</v>
      </c>
      <c r="L453">
        <v>2</v>
      </c>
    </row>
    <row r="454" spans="1:12">
      <c r="A454" t="s">
        <v>66</v>
      </c>
      <c r="B454" t="s">
        <v>1879</v>
      </c>
      <c r="C454" t="s">
        <v>2381</v>
      </c>
      <c r="D454" s="21" t="s">
        <v>3811</v>
      </c>
      <c r="E454" s="21">
        <v>8</v>
      </c>
      <c r="F454" s="21" t="str">
        <f t="shared" si="7"/>
        <v>选CPU!$K$454#</v>
      </c>
      <c r="G454" s="21" t="str" cm="1">
        <f t="array" ref="G454">_xlfn.LET(_xlpm.x, K453,
         _xlpm.cellAddress, "【 选CPU!" &amp; ADDRESS(ROW(选CPU[[#This Row],[自检]]),COLUMN(选CPU[[#This Row],[自检]])) &amp; "】",
         _xlfn.IFS(ISBLANK(_xlpm.x),   "error:右侧选项不足:" &amp;  _xlpm.cellAddress,
               ISERROR(_xlpm.x),   "error:右侧选项执行失败:" &amp; _xlpm.cellAddress,
               TRUE,             "ok")
)</f>
        <v>ok</v>
      </c>
      <c r="K454" cm="1">
        <f t="array" ref="K454:L454">IFERROR(_xlfn._xlws.SORT(
    _xlfn.UNIQUE(
        TRANSPOSE(
            _xlfn.FILTERXML("&lt;select&gt;&lt;x&gt;"&amp;SUBSTITUTE(选CPU[[#This Row],[CPU选项表]],",","&lt;/x&gt;&lt;x&gt;") &amp;"&lt;/x&gt;&lt;/select&gt;","//x")
        )
    )
),"无合适【CPU】选项,请清除【规格】或【内存】后再试")</f>
        <v>2</v>
      </c>
      <c r="L454">
        <v>4</v>
      </c>
    </row>
    <row r="455" spans="1:12">
      <c r="A455" t="s">
        <v>66</v>
      </c>
      <c r="B455" t="s">
        <v>1879</v>
      </c>
      <c r="C455" t="s">
        <v>2381</v>
      </c>
      <c r="D455" s="21" t="s">
        <v>3399</v>
      </c>
      <c r="E455" s="21">
        <v>16</v>
      </c>
      <c r="F455" s="21" t="str">
        <f t="shared" si="7"/>
        <v>选CPU!$K$455#</v>
      </c>
      <c r="G455" s="21" t="str" cm="1">
        <f t="array" ref="G455">_xlfn.LET(_xlpm.x, K454,
         _xlpm.cellAddress, "【 选CPU!" &amp; ADDRESS(ROW(选CPU[[#This Row],[自检]]),COLUMN(选CPU[[#This Row],[自检]])) &amp; "】",
         _xlfn.IFS(ISBLANK(_xlpm.x),   "error:右侧选项不足:" &amp;  _xlpm.cellAddress,
               ISERROR(_xlpm.x),   "error:右侧选项执行失败:" &amp; _xlpm.cellAddress,
               TRUE,             "ok")
)</f>
        <v>ok</v>
      </c>
      <c r="K455" cm="1">
        <f t="array" ref="K455:L455">IFERROR(_xlfn._xlws.SORT(
    _xlfn.UNIQUE(
        TRANSPOSE(
            _xlfn.FILTERXML("&lt;select&gt;&lt;x&gt;"&amp;SUBSTITUTE(选CPU[[#This Row],[CPU选项表]],",","&lt;/x&gt;&lt;x&gt;") &amp;"&lt;/x&gt;&lt;/select&gt;","//x")
        )
    )
),"无合适【CPU】选项,请清除【规格】或【内存】后再试")</f>
        <v>4</v>
      </c>
      <c r="L455">
        <v>8</v>
      </c>
    </row>
    <row r="456" spans="1:12">
      <c r="A456" t="s">
        <v>66</v>
      </c>
      <c r="B456" t="s">
        <v>1879</v>
      </c>
      <c r="C456" t="s">
        <v>2381</v>
      </c>
      <c r="D456" s="21" t="s">
        <v>3801</v>
      </c>
      <c r="E456" s="21">
        <v>32</v>
      </c>
      <c r="F456" s="21" t="str">
        <f t="shared" si="7"/>
        <v>选CPU!$K$456#</v>
      </c>
      <c r="G456" s="21" t="str" cm="1">
        <f t="array" ref="G456">_xlfn.LET(_xlpm.x, K455,
         _xlpm.cellAddress, "【 选CPU!" &amp; ADDRESS(ROW(选CPU[[#This Row],[自检]]),COLUMN(选CPU[[#This Row],[自检]])) &amp; "】",
         _xlfn.IFS(ISBLANK(_xlpm.x),   "error:右侧选项不足:" &amp;  _xlpm.cellAddress,
               ISERROR(_xlpm.x),   "error:右侧选项执行失败:" &amp; _xlpm.cellAddress,
               TRUE,             "ok")
)</f>
        <v>ok</v>
      </c>
      <c r="K456" cm="1">
        <f t="array" ref="K456:L456">IFERROR(_xlfn._xlws.SORT(
    _xlfn.UNIQUE(
        TRANSPOSE(
            _xlfn.FILTERXML("&lt;select&gt;&lt;x&gt;"&amp;SUBSTITUTE(选CPU[[#This Row],[CPU选项表]],",","&lt;/x&gt;&lt;x&gt;") &amp;"&lt;/x&gt;&lt;/select&gt;","//x")
        )
    )
),"无合适【CPU】选项,请清除【规格】或【内存】后再试")</f>
        <v>8</v>
      </c>
      <c r="L456">
        <v>16</v>
      </c>
    </row>
    <row r="457" spans="1:12">
      <c r="A457" t="s">
        <v>66</v>
      </c>
      <c r="B457" t="s">
        <v>1879</v>
      </c>
      <c r="C457" t="s">
        <v>2381</v>
      </c>
      <c r="D457" s="21" t="s">
        <v>3802</v>
      </c>
      <c r="E457" s="21">
        <v>64</v>
      </c>
      <c r="F457" s="21" t="str">
        <f t="shared" si="7"/>
        <v>选CPU!$K$457#</v>
      </c>
      <c r="G457" s="21" t="str" cm="1">
        <f t="array" ref="G457">_xlfn.LET(_xlpm.x, K456,
         _xlpm.cellAddress, "【 选CPU!" &amp; ADDRESS(ROW(选CPU[[#This Row],[自检]]),COLUMN(选CPU[[#This Row],[自检]])) &amp; "】",
         _xlfn.IFS(ISBLANK(_xlpm.x),   "error:右侧选项不足:" &amp;  _xlpm.cellAddress,
               ISERROR(_xlpm.x),   "error:右侧选项执行失败:" &amp; _xlpm.cellAddress,
               TRUE,             "ok")
)</f>
        <v>ok</v>
      </c>
      <c r="K457" cm="1">
        <f t="array" ref="K457:L457">IFERROR(_xlfn._xlws.SORT(
    _xlfn.UNIQUE(
        TRANSPOSE(
            _xlfn.FILTERXML("&lt;select&gt;&lt;x&gt;"&amp;SUBSTITUTE(选CPU[[#This Row],[CPU选项表]],",","&lt;/x&gt;&lt;x&gt;") &amp;"&lt;/x&gt;&lt;/select&gt;","//x")
        )
    )
),"无合适【CPU】选项,请清除【规格】或【内存】后再试")</f>
        <v>16</v>
      </c>
      <c r="L457">
        <v>32</v>
      </c>
    </row>
    <row r="458" spans="1:12">
      <c r="A458" t="s">
        <v>66</v>
      </c>
      <c r="B458" t="s">
        <v>1879</v>
      </c>
      <c r="C458" t="s">
        <v>2381</v>
      </c>
      <c r="D458" s="21" t="s">
        <v>3431</v>
      </c>
      <c r="E458" s="21">
        <v>48</v>
      </c>
      <c r="F458" s="21" t="str">
        <f t="shared" si="7"/>
        <v>选CPU!$K$458#</v>
      </c>
      <c r="G458" s="21" t="str" cm="1">
        <f t="array" ref="G458">_xlfn.LET(_xlpm.x, K457,
         _xlpm.cellAddress, "【 选CPU!" &amp; ADDRESS(ROW(选CPU[[#This Row],[自检]]),COLUMN(选CPU[[#This Row],[自检]])) &amp; "】",
         _xlfn.IFS(ISBLANK(_xlpm.x),   "error:右侧选项不足:" &amp;  _xlpm.cellAddress,
               ISERROR(_xlpm.x),   "error:右侧选项执行失败:" &amp; _xlpm.cellAddress,
               TRUE,             "ok")
)</f>
        <v>ok</v>
      </c>
      <c r="K458" cm="1">
        <f t="array" ref="K458">IFERROR(_xlfn._xlws.SORT(
    _xlfn.UNIQUE(
        TRANSPOSE(
            _xlfn.FILTERXML("&lt;select&gt;&lt;x&gt;"&amp;SUBSTITUTE(选CPU[[#This Row],[CPU选项表]],",","&lt;/x&gt;&lt;x&gt;") &amp;"&lt;/x&gt;&lt;/select&gt;","//x")
        )
    )
),"无合适【CPU】选项,请清除【规格】或【内存】后再试")</f>
        <v>24</v>
      </c>
    </row>
    <row r="459" spans="1:12">
      <c r="A459" t="s">
        <v>66</v>
      </c>
      <c r="B459" t="s">
        <v>1879</v>
      </c>
      <c r="C459" t="s">
        <v>2381</v>
      </c>
      <c r="D459" s="21" t="s">
        <v>3813</v>
      </c>
      <c r="E459" s="21">
        <v>96</v>
      </c>
      <c r="F459" s="21" t="str">
        <f t="shared" si="7"/>
        <v>选CPU!$K$459#</v>
      </c>
      <c r="G459" s="21" t="str" cm="1">
        <f t="array" ref="G459">_xlfn.LET(_xlpm.x, K458,
         _xlpm.cellAddress, "【 选CPU!" &amp; ADDRESS(ROW(选CPU[[#This Row],[自检]]),COLUMN(选CPU[[#This Row],[自检]])) &amp; "】",
         _xlfn.IFS(ISBLANK(_xlpm.x),   "error:右侧选项不足:" &amp;  _xlpm.cellAddress,
               ISERROR(_xlpm.x),   "error:右侧选项执行失败:" &amp; _xlpm.cellAddress,
               TRUE,             "ok")
)</f>
        <v>ok</v>
      </c>
      <c r="K459" cm="1">
        <f t="array" ref="K459:L459">IFERROR(_xlfn._xlws.SORT(
    _xlfn.UNIQUE(
        TRANSPOSE(
            _xlfn.FILTERXML("&lt;select&gt;&lt;x&gt;"&amp;SUBSTITUTE(选CPU[[#This Row],[CPU选项表]],",","&lt;/x&gt;&lt;x&gt;") &amp;"&lt;/x&gt;&lt;/select&gt;","//x")
        )
    )
),"无合适【CPU】选项,请清除【规格】或【内存】后再试")</f>
        <v>24</v>
      </c>
      <c r="L459">
        <v>48</v>
      </c>
    </row>
    <row r="460" spans="1:12">
      <c r="A460" t="s">
        <v>66</v>
      </c>
      <c r="B460" t="s">
        <v>1879</v>
      </c>
      <c r="C460" t="s">
        <v>2381</v>
      </c>
      <c r="D460" s="21" t="s">
        <v>3410</v>
      </c>
      <c r="E460" s="21">
        <v>128</v>
      </c>
      <c r="F460" s="21" t="str">
        <f t="shared" si="7"/>
        <v>选CPU!$K$460#</v>
      </c>
      <c r="G460" s="21" t="str" cm="1">
        <f t="array" ref="G460">_xlfn.LET(_xlpm.x, K459,
         _xlpm.cellAddress, "【 选CPU!" &amp; ADDRESS(ROW(选CPU[[#This Row],[自检]]),COLUMN(选CPU[[#This Row],[自检]])) &amp; "】",
         _xlfn.IFS(ISBLANK(_xlpm.x),   "error:右侧选项不足:" &amp;  _xlpm.cellAddress,
               ISERROR(_xlpm.x),   "error:右侧选项执行失败:" &amp; _xlpm.cellAddress,
               TRUE,             "ok")
)</f>
        <v>ok</v>
      </c>
      <c r="K460" cm="1">
        <f t="array" ref="K460">IFERROR(_xlfn._xlws.SORT(
    _xlfn.UNIQUE(
        TRANSPOSE(
            _xlfn.FILTERXML("&lt;select&gt;&lt;x&gt;"&amp;SUBSTITUTE(选CPU[[#This Row],[CPU选项表]],",","&lt;/x&gt;&lt;x&gt;") &amp;"&lt;/x&gt;&lt;/select&gt;","//x")
        )
    )
),"无合适【CPU】选项,请清除【规格】或【内存】后再试")</f>
        <v>32</v>
      </c>
    </row>
    <row r="461" spans="1:12">
      <c r="A461" t="s">
        <v>66</v>
      </c>
      <c r="B461" t="s">
        <v>1879</v>
      </c>
      <c r="C461" t="s">
        <v>2381</v>
      </c>
      <c r="D461" s="21" t="s">
        <v>3437</v>
      </c>
      <c r="E461" s="21">
        <v>192</v>
      </c>
      <c r="F461" s="21" t="str">
        <f t="shared" si="7"/>
        <v>选CPU!$K$461#</v>
      </c>
      <c r="G461" s="21" t="str" cm="1">
        <f t="array" ref="G461">_xlfn.LET(_xlpm.x, K460,
         _xlpm.cellAddress, "【 选CPU!" &amp; ADDRESS(ROW(选CPU[[#This Row],[自检]]),COLUMN(选CPU[[#This Row],[自检]])) &amp; "】",
         _xlfn.IFS(ISBLANK(_xlpm.x),   "error:右侧选项不足:" &amp;  _xlpm.cellAddress,
               ISERROR(_xlpm.x),   "error:右侧选项执行失败:" &amp; _xlpm.cellAddress,
               TRUE,             "ok")
)</f>
        <v>ok</v>
      </c>
      <c r="K461" cm="1">
        <f t="array" ref="K461">IFERROR(_xlfn._xlws.SORT(
    _xlfn.UNIQUE(
        TRANSPOSE(
            _xlfn.FILTERXML("&lt;select&gt;&lt;x&gt;"&amp;SUBSTITUTE(选CPU[[#This Row],[CPU选项表]],",","&lt;/x&gt;&lt;x&gt;") &amp;"&lt;/x&gt;&lt;/select&gt;","//x")
        )
    )
),"无合适【CPU】选项,请清除【规格】或【内存】后再试")</f>
        <v>48</v>
      </c>
    </row>
    <row r="462" spans="1:12">
      <c r="A462" t="s">
        <v>66</v>
      </c>
      <c r="B462" t="s">
        <v>1879</v>
      </c>
      <c r="C462" t="s">
        <v>2381</v>
      </c>
      <c r="D462" s="21" t="s">
        <v>3829</v>
      </c>
      <c r="E462" s="21">
        <v>256</v>
      </c>
      <c r="F462" s="21" t="str">
        <f t="shared" si="7"/>
        <v>选CPU!$K$462#</v>
      </c>
      <c r="G462" s="21" t="str" cm="1">
        <f t="array" ref="G462">_xlfn.LET(_xlpm.x, K461,
         _xlpm.cellAddress, "【 选CPU!" &amp; ADDRESS(ROW(选CPU[[#This Row],[自检]]),COLUMN(选CPU[[#This Row],[自检]])) &amp; "】",
         _xlfn.IFS(ISBLANK(_xlpm.x),   "error:右侧选项不足:" &amp;  _xlpm.cellAddress,
               ISERROR(_xlpm.x),   "error:右侧选项执行失败:" &amp; _xlpm.cellAddress,
               TRUE,             "ok")
)</f>
        <v>ok</v>
      </c>
      <c r="K462" cm="1">
        <f t="array" ref="K462:L462">IFERROR(_xlfn._xlws.SORT(
    _xlfn.UNIQUE(
        TRANSPOSE(
            _xlfn.FILTERXML("&lt;select&gt;&lt;x&gt;"&amp;SUBSTITUTE(选CPU[[#This Row],[CPU选项表]],",","&lt;/x&gt;&lt;x&gt;") &amp;"&lt;/x&gt;&lt;/select&gt;","//x")
        )
    )
),"无合适【CPU】选项,请清除【规格】或【内存】后再试")</f>
        <v>64</v>
      </c>
      <c r="L462">
        <v>76</v>
      </c>
    </row>
    <row r="463" spans="1:12">
      <c r="A463" t="s">
        <v>66</v>
      </c>
      <c r="B463" t="s">
        <v>1879</v>
      </c>
      <c r="C463" t="s">
        <v>2381</v>
      </c>
      <c r="D463" s="21" t="s">
        <v>3376</v>
      </c>
      <c r="E463" s="21">
        <v>160</v>
      </c>
      <c r="F463" s="21" t="str">
        <f t="shared" si="7"/>
        <v>选CPU!$K$463#</v>
      </c>
      <c r="G463" s="21" t="str" cm="1">
        <f t="array" ref="G463">_xlfn.LET(_xlpm.x, K462,
         _xlpm.cellAddress, "【 选CPU!" &amp; ADDRESS(ROW(选CPU[[#This Row],[自检]]),COLUMN(选CPU[[#This Row],[自检]])) &amp; "】",
         _xlfn.IFS(ISBLANK(_xlpm.x),   "error:右侧选项不足:" &amp;  _xlpm.cellAddress,
               ISERROR(_xlpm.x),   "error:右侧选项执行失败:" &amp; _xlpm.cellAddress,
               TRUE,             "ok")
)</f>
        <v>ok</v>
      </c>
      <c r="K463" cm="1">
        <f t="array" ref="K463">IFERROR(_xlfn._xlws.SORT(
    _xlfn.UNIQUE(
        TRANSPOSE(
            _xlfn.FILTERXML("&lt;select&gt;&lt;x&gt;"&amp;SUBSTITUTE(选CPU[[#This Row],[CPU选项表]],",","&lt;/x&gt;&lt;x&gt;") &amp;"&lt;/x&gt;&lt;/select&gt;","//x")
        )
    )
),"无合适【CPU】选项,请清除【规格】或【内存】后再试")</f>
        <v>80</v>
      </c>
    </row>
    <row r="464" spans="1:12">
      <c r="A464" t="s">
        <v>66</v>
      </c>
      <c r="B464" t="s">
        <v>1879</v>
      </c>
      <c r="C464" t="s">
        <v>2381</v>
      </c>
      <c r="D464" s="21" t="s">
        <v>3428</v>
      </c>
      <c r="E464" s="21">
        <v>320</v>
      </c>
      <c r="F464" s="21" t="str">
        <f t="shared" si="7"/>
        <v>选CPU!$K$464#</v>
      </c>
      <c r="G464" s="21" t="str" cm="1">
        <f t="array" ref="G464">_xlfn.LET(_xlpm.x, K463,
         _xlpm.cellAddress, "【 选CPU!" &amp; ADDRESS(ROW(选CPU[[#This Row],[自检]]),COLUMN(选CPU[[#This Row],[自检]])) &amp; "】",
         _xlfn.IFS(ISBLANK(_xlpm.x),   "error:右侧选项不足:" &amp;  _xlpm.cellAddress,
               ISERROR(_xlpm.x),   "error:右侧选项执行失败:" &amp; _xlpm.cellAddress,
               TRUE,             "ok")
)</f>
        <v>ok</v>
      </c>
      <c r="K464" cm="1">
        <f t="array" ref="K464">IFERROR(_xlfn._xlws.SORT(
    _xlfn.UNIQUE(
        TRANSPOSE(
            _xlfn.FILTERXML("&lt;select&gt;&lt;x&gt;"&amp;SUBSTITUTE(选CPU[[#This Row],[CPU选项表]],",","&lt;/x&gt;&lt;x&gt;") &amp;"&lt;/x&gt;&lt;/select&gt;","//x")
        )
    )
),"无合适【CPU】选项,请清除【规格】或【内存】后再试")</f>
        <v>84</v>
      </c>
    </row>
    <row r="465" spans="1:12">
      <c r="A465" t="s">
        <v>66</v>
      </c>
      <c r="B465" t="s">
        <v>1879</v>
      </c>
      <c r="C465" t="s">
        <v>2399</v>
      </c>
      <c r="D465" s="21" t="s">
        <v>3442</v>
      </c>
      <c r="E465" s="21">
        <v>1</v>
      </c>
      <c r="F465" s="21" t="str">
        <f t="shared" si="7"/>
        <v>选CPU!$K$465#</v>
      </c>
      <c r="G465" s="21" t="str" cm="1">
        <f t="array" ref="G465">_xlfn.LET(_xlpm.x, K464,
         _xlpm.cellAddress, "【 选CPU!" &amp; ADDRESS(ROW(选CPU[[#This Row],[自检]]),COLUMN(选CPU[[#This Row],[自检]])) &amp; "】",
         _xlfn.IFS(ISBLANK(_xlpm.x),   "error:右侧选项不足:" &amp;  _xlpm.cellAddress,
               ISERROR(_xlpm.x),   "error:右侧选项执行失败:" &amp; _xlpm.cellAddress,
               TRUE,             "ok")
)</f>
        <v>ok</v>
      </c>
      <c r="K465" cm="1">
        <f t="array" ref="K465">IFERROR(_xlfn._xlws.SORT(
    _xlfn.UNIQUE(
        TRANSPOSE(
            _xlfn.FILTERXML("&lt;select&gt;&lt;x&gt;"&amp;SUBSTITUTE(选CPU[[#This Row],[CPU选项表]],",","&lt;/x&gt;&lt;x&gt;") &amp;"&lt;/x&gt;&lt;/select&gt;","//x")
        )
    )
),"无合适【CPU】选项,请清除【规格】或【内存】后再试")</f>
        <v>1</v>
      </c>
    </row>
    <row r="466" spans="1:12">
      <c r="A466" t="s">
        <v>66</v>
      </c>
      <c r="B466" t="s">
        <v>1879</v>
      </c>
      <c r="C466" t="s">
        <v>2399</v>
      </c>
      <c r="D466" s="21" t="s">
        <v>3442</v>
      </c>
      <c r="E466" s="21">
        <v>2</v>
      </c>
      <c r="F466" s="21" t="str">
        <f t="shared" si="7"/>
        <v>选CPU!$K$466#</v>
      </c>
      <c r="G466" s="21" t="str" cm="1">
        <f t="array" ref="G466">_xlfn.LET(_xlpm.x, K465,
         _xlpm.cellAddress, "【 选CPU!" &amp; ADDRESS(ROW(选CPU[[#This Row],[自检]]),COLUMN(选CPU[[#This Row],[自检]])) &amp; "】",
         _xlfn.IFS(ISBLANK(_xlpm.x),   "error:右侧选项不足:" &amp;  _xlpm.cellAddress,
               ISERROR(_xlpm.x),   "error:右侧选项执行失败:" &amp; _xlpm.cellAddress,
               TRUE,             "ok")
)</f>
        <v>ok</v>
      </c>
      <c r="K466" cm="1">
        <f t="array" ref="K466">IFERROR(_xlfn._xlws.SORT(
    _xlfn.UNIQUE(
        TRANSPOSE(
            _xlfn.FILTERXML("&lt;select&gt;&lt;x&gt;"&amp;SUBSTITUTE(选CPU[[#This Row],[CPU选项表]],",","&lt;/x&gt;&lt;x&gt;") &amp;"&lt;/x&gt;&lt;/select&gt;","//x")
        )
    )
),"无合适【CPU】选项,请清除【规格】或【内存】后再试")</f>
        <v>1</v>
      </c>
    </row>
    <row r="467" spans="1:12">
      <c r="A467" t="s">
        <v>66</v>
      </c>
      <c r="B467" t="s">
        <v>1879</v>
      </c>
      <c r="C467" t="s">
        <v>2399</v>
      </c>
      <c r="D467" s="21" t="s">
        <v>3691</v>
      </c>
      <c r="E467" s="21">
        <v>4</v>
      </c>
      <c r="F467" s="21" t="str">
        <f t="shared" si="7"/>
        <v>选CPU!$K$467#</v>
      </c>
      <c r="G467" s="21" t="str" cm="1">
        <f t="array" ref="G467">_xlfn.LET(_xlpm.x, K466,
         _xlpm.cellAddress, "【 选CPU!" &amp; ADDRESS(ROW(选CPU[[#This Row],[自检]]),COLUMN(选CPU[[#This Row],[自检]])) &amp; "】",
         _xlfn.IFS(ISBLANK(_xlpm.x),   "error:右侧选项不足:" &amp;  _xlpm.cellAddress,
               ISERROR(_xlpm.x),   "error:右侧选项执行失败:" &amp; _xlpm.cellAddress,
               TRUE,             "ok")
)</f>
        <v>ok</v>
      </c>
      <c r="K467" cm="1">
        <f t="array" ref="K467:L467">IFERROR(_xlfn._xlws.SORT(
    _xlfn.UNIQUE(
        TRANSPOSE(
            _xlfn.FILTERXML("&lt;select&gt;&lt;x&gt;"&amp;SUBSTITUTE(选CPU[[#This Row],[CPU选项表]],",","&lt;/x&gt;&lt;x&gt;") &amp;"&lt;/x&gt;&lt;/select&gt;","//x")
        )
    )
),"无合适【CPU】选项,请清除【规格】或【内存】后再试")</f>
        <v>1</v>
      </c>
      <c r="L467">
        <v>2</v>
      </c>
    </row>
    <row r="468" spans="1:12">
      <c r="A468" t="s">
        <v>66</v>
      </c>
      <c r="B468" t="s">
        <v>1879</v>
      </c>
      <c r="C468" t="s">
        <v>2399</v>
      </c>
      <c r="D468" s="21" t="s">
        <v>3811</v>
      </c>
      <c r="E468" s="21">
        <v>8</v>
      </c>
      <c r="F468" s="21" t="str">
        <f t="shared" si="7"/>
        <v>选CPU!$K$468#</v>
      </c>
      <c r="G468" s="21" t="str" cm="1">
        <f t="array" ref="G468">_xlfn.LET(_xlpm.x, K467,
         _xlpm.cellAddress, "【 选CPU!" &amp; ADDRESS(ROW(选CPU[[#This Row],[自检]]),COLUMN(选CPU[[#This Row],[自检]])) &amp; "】",
         _xlfn.IFS(ISBLANK(_xlpm.x),   "error:右侧选项不足:" &amp;  _xlpm.cellAddress,
               ISERROR(_xlpm.x),   "error:右侧选项执行失败:" &amp; _xlpm.cellAddress,
               TRUE,             "ok")
)</f>
        <v>ok</v>
      </c>
      <c r="K468" cm="1">
        <f t="array" ref="K468:L468">IFERROR(_xlfn._xlws.SORT(
    _xlfn.UNIQUE(
        TRANSPOSE(
            _xlfn.FILTERXML("&lt;select&gt;&lt;x&gt;"&amp;SUBSTITUTE(选CPU[[#This Row],[CPU选项表]],",","&lt;/x&gt;&lt;x&gt;") &amp;"&lt;/x&gt;&lt;/select&gt;","//x")
        )
    )
),"无合适【CPU】选项,请清除【规格】或【内存】后再试")</f>
        <v>2</v>
      </c>
      <c r="L468">
        <v>4</v>
      </c>
    </row>
    <row r="469" spans="1:12">
      <c r="A469" t="s">
        <v>66</v>
      </c>
      <c r="B469" t="s">
        <v>1879</v>
      </c>
      <c r="C469" t="s">
        <v>2399</v>
      </c>
      <c r="D469" s="21" t="s">
        <v>3399</v>
      </c>
      <c r="E469" s="21">
        <v>16</v>
      </c>
      <c r="F469" s="21" t="str">
        <f t="shared" si="7"/>
        <v>选CPU!$K$469#</v>
      </c>
      <c r="G469" s="21" t="str" cm="1">
        <f t="array" ref="G469">_xlfn.LET(_xlpm.x, K468,
         _xlpm.cellAddress, "【 选CPU!" &amp; ADDRESS(ROW(选CPU[[#This Row],[自检]]),COLUMN(选CPU[[#This Row],[自检]])) &amp; "】",
         _xlfn.IFS(ISBLANK(_xlpm.x),   "error:右侧选项不足:" &amp;  _xlpm.cellAddress,
               ISERROR(_xlpm.x),   "error:右侧选项执行失败:" &amp; _xlpm.cellAddress,
               TRUE,             "ok")
)</f>
        <v>ok</v>
      </c>
      <c r="K469" cm="1">
        <f t="array" ref="K469:L469">IFERROR(_xlfn._xlws.SORT(
    _xlfn.UNIQUE(
        TRANSPOSE(
            _xlfn.FILTERXML("&lt;select&gt;&lt;x&gt;"&amp;SUBSTITUTE(选CPU[[#This Row],[CPU选项表]],",","&lt;/x&gt;&lt;x&gt;") &amp;"&lt;/x&gt;&lt;/select&gt;","//x")
        )
    )
),"无合适【CPU】选项,请清除【规格】或【内存】后再试")</f>
        <v>4</v>
      </c>
      <c r="L469">
        <v>8</v>
      </c>
    </row>
    <row r="470" spans="1:12">
      <c r="A470" t="s">
        <v>66</v>
      </c>
      <c r="B470" t="s">
        <v>1879</v>
      </c>
      <c r="C470" t="s">
        <v>2399</v>
      </c>
      <c r="D470" s="21" t="s">
        <v>3801</v>
      </c>
      <c r="E470" s="21">
        <v>32</v>
      </c>
      <c r="F470" s="21" t="str">
        <f t="shared" si="7"/>
        <v>选CPU!$K$470#</v>
      </c>
      <c r="G470" s="21" t="str" cm="1">
        <f t="array" ref="G470">_xlfn.LET(_xlpm.x, K469,
         _xlpm.cellAddress, "【 选CPU!" &amp; ADDRESS(ROW(选CPU[[#This Row],[自检]]),COLUMN(选CPU[[#This Row],[自检]])) &amp; "】",
         _xlfn.IFS(ISBLANK(_xlpm.x),   "error:右侧选项不足:" &amp;  _xlpm.cellAddress,
               ISERROR(_xlpm.x),   "error:右侧选项执行失败:" &amp; _xlpm.cellAddress,
               TRUE,             "ok")
)</f>
        <v>ok</v>
      </c>
      <c r="K470" cm="1">
        <f t="array" ref="K470:L470">IFERROR(_xlfn._xlws.SORT(
    _xlfn.UNIQUE(
        TRANSPOSE(
            _xlfn.FILTERXML("&lt;select&gt;&lt;x&gt;"&amp;SUBSTITUTE(选CPU[[#This Row],[CPU选项表]],",","&lt;/x&gt;&lt;x&gt;") &amp;"&lt;/x&gt;&lt;/select&gt;","//x")
        )
    )
),"无合适【CPU】选项,请清除【规格】或【内存】后再试")</f>
        <v>8</v>
      </c>
      <c r="L470">
        <v>16</v>
      </c>
    </row>
    <row r="471" spans="1:12">
      <c r="A471" t="s">
        <v>66</v>
      </c>
      <c r="B471" t="s">
        <v>1879</v>
      </c>
      <c r="C471" t="s">
        <v>2399</v>
      </c>
      <c r="D471" s="21" t="s">
        <v>3828</v>
      </c>
      <c r="E471" s="21">
        <v>48</v>
      </c>
      <c r="F471" s="21" t="str">
        <f t="shared" si="7"/>
        <v>选CPU!$K$471#</v>
      </c>
      <c r="G471" s="21" t="str" cm="1">
        <f t="array" ref="G471">_xlfn.LET(_xlpm.x, K470,
         _xlpm.cellAddress, "【 选CPU!" &amp; ADDRESS(ROW(选CPU[[#This Row],[自检]]),COLUMN(选CPU[[#This Row],[自检]])) &amp; "】",
         _xlfn.IFS(ISBLANK(_xlpm.x),   "error:右侧选项不足:" &amp;  _xlpm.cellAddress,
               ISERROR(_xlpm.x),   "error:右侧选项执行失败:" &amp; _xlpm.cellAddress,
               TRUE,             "ok")
)</f>
        <v>ok</v>
      </c>
      <c r="K471" cm="1">
        <f t="array" ref="K471:L471">IFERROR(_xlfn._xlws.SORT(
    _xlfn.UNIQUE(
        TRANSPOSE(
            _xlfn.FILTERXML("&lt;select&gt;&lt;x&gt;"&amp;SUBSTITUTE(选CPU[[#This Row],[CPU选项表]],",","&lt;/x&gt;&lt;x&gt;") &amp;"&lt;/x&gt;&lt;/select&gt;","//x")
        )
    )
),"无合适【CPU】选项,请清除【规格】或【内存】后再试")</f>
        <v>12</v>
      </c>
      <c r="L471">
        <v>24</v>
      </c>
    </row>
    <row r="472" spans="1:12">
      <c r="A472" t="s">
        <v>66</v>
      </c>
      <c r="B472" t="s">
        <v>1879</v>
      </c>
      <c r="C472" t="s">
        <v>2399</v>
      </c>
      <c r="D472" s="21" t="s">
        <v>3802</v>
      </c>
      <c r="E472" s="21">
        <v>64</v>
      </c>
      <c r="F472" s="21" t="str">
        <f t="shared" si="7"/>
        <v>选CPU!$K$472#</v>
      </c>
      <c r="G472" s="21" t="str" cm="1">
        <f t="array" ref="G472">_xlfn.LET(_xlpm.x, K471,
         _xlpm.cellAddress, "【 选CPU!" &amp; ADDRESS(ROW(选CPU[[#This Row],[自检]]),COLUMN(选CPU[[#This Row],[自检]])) &amp; "】",
         _xlfn.IFS(ISBLANK(_xlpm.x),   "error:右侧选项不足:" &amp;  _xlpm.cellAddress,
               ISERROR(_xlpm.x),   "error:右侧选项执行失败:" &amp; _xlpm.cellAddress,
               TRUE,             "ok")
)</f>
        <v>ok</v>
      </c>
      <c r="K472" cm="1">
        <f t="array" ref="K472:L472">IFERROR(_xlfn._xlws.SORT(
    _xlfn.UNIQUE(
        TRANSPOSE(
            _xlfn.FILTERXML("&lt;select&gt;&lt;x&gt;"&amp;SUBSTITUTE(选CPU[[#This Row],[CPU选项表]],",","&lt;/x&gt;&lt;x&gt;") &amp;"&lt;/x&gt;&lt;/select&gt;","//x")
        )
    )
),"无合适【CPU】选项,请清除【规格】或【内存】后再试")</f>
        <v>16</v>
      </c>
      <c r="L472">
        <v>32</v>
      </c>
    </row>
    <row r="473" spans="1:12">
      <c r="A473" t="s">
        <v>66</v>
      </c>
      <c r="B473" t="s">
        <v>1879</v>
      </c>
      <c r="C473" t="s">
        <v>2399</v>
      </c>
      <c r="D473" s="21" t="s">
        <v>3813</v>
      </c>
      <c r="E473" s="21">
        <v>96</v>
      </c>
      <c r="F473" s="21" t="str">
        <f t="shared" si="7"/>
        <v>选CPU!$K$473#</v>
      </c>
      <c r="G473" s="21" t="str" cm="1">
        <f t="array" ref="G473">_xlfn.LET(_xlpm.x, K472,
         _xlpm.cellAddress, "【 选CPU!" &amp; ADDRESS(ROW(选CPU[[#This Row],[自检]]),COLUMN(选CPU[[#This Row],[自检]])) &amp; "】",
         _xlfn.IFS(ISBLANK(_xlpm.x),   "error:右侧选项不足:" &amp;  _xlpm.cellAddress,
               ISERROR(_xlpm.x),   "error:右侧选项执行失败:" &amp; _xlpm.cellAddress,
               TRUE,             "ok")
)</f>
        <v>ok</v>
      </c>
      <c r="K473" cm="1">
        <f t="array" ref="K473:L473">IFERROR(_xlfn._xlws.SORT(
    _xlfn.UNIQUE(
        TRANSPOSE(
            _xlfn.FILTERXML("&lt;select&gt;&lt;x&gt;"&amp;SUBSTITUTE(选CPU[[#This Row],[CPU选项表]],",","&lt;/x&gt;&lt;x&gt;") &amp;"&lt;/x&gt;&lt;/select&gt;","//x")
        )
    )
),"无合适【CPU】选项,请清除【规格】或【内存】后再试")</f>
        <v>24</v>
      </c>
      <c r="L473">
        <v>48</v>
      </c>
    </row>
    <row r="474" spans="1:12">
      <c r="A474" t="s">
        <v>66</v>
      </c>
      <c r="B474" t="s">
        <v>1879</v>
      </c>
      <c r="C474" t="s">
        <v>2399</v>
      </c>
      <c r="D474" s="21" t="s">
        <v>3830</v>
      </c>
      <c r="E474" s="21">
        <v>128</v>
      </c>
      <c r="F474" s="21" t="str">
        <f t="shared" si="7"/>
        <v>选CPU!$K$474#</v>
      </c>
      <c r="G474" s="21" t="str" cm="1">
        <f t="array" ref="G474">_xlfn.LET(_xlpm.x, K473,
         _xlpm.cellAddress, "【 选CPU!" &amp; ADDRESS(ROW(选CPU[[#This Row],[自检]]),COLUMN(选CPU[[#This Row],[自检]])) &amp; "】",
         _xlfn.IFS(ISBLANK(_xlpm.x),   "error:右侧选项不足:" &amp;  _xlpm.cellAddress,
               ISERROR(_xlpm.x),   "error:右侧选项执行失败:" &amp; _xlpm.cellAddress,
               TRUE,             "ok")
)</f>
        <v>ok</v>
      </c>
      <c r="K474" cm="1">
        <f t="array" ref="K474:L474">IFERROR(_xlfn._xlws.SORT(
    _xlfn.UNIQUE(
        TRANSPOSE(
            _xlfn.FILTERXML("&lt;select&gt;&lt;x&gt;"&amp;SUBSTITUTE(选CPU[[#This Row],[CPU选项表]],",","&lt;/x&gt;&lt;x&gt;") &amp;"&lt;/x&gt;&lt;/select&gt;","//x")
        )
    )
),"无合适【CPU】选项,请清除【规格】或【内存】后再试")</f>
        <v>28</v>
      </c>
      <c r="L474">
        <v>32</v>
      </c>
    </row>
    <row r="475" spans="1:12">
      <c r="A475" t="s">
        <v>66</v>
      </c>
      <c r="B475" t="s">
        <v>1879</v>
      </c>
      <c r="C475" t="s">
        <v>2399</v>
      </c>
      <c r="D475" s="21" t="s">
        <v>3437</v>
      </c>
      <c r="E475" s="21">
        <v>192</v>
      </c>
      <c r="F475" s="21" t="str">
        <f t="shared" si="7"/>
        <v>选CPU!$K$475#</v>
      </c>
      <c r="G475" s="21" t="str" cm="1">
        <f t="array" ref="G475">_xlfn.LET(_xlpm.x, K474,
         _xlpm.cellAddress, "【 选CPU!" &amp; ADDRESS(ROW(选CPU[[#This Row],[自检]]),COLUMN(选CPU[[#This Row],[自检]])) &amp; "】",
         _xlfn.IFS(ISBLANK(_xlpm.x),   "error:右侧选项不足:" &amp;  _xlpm.cellAddress,
               ISERROR(_xlpm.x),   "error:右侧选项执行失败:" &amp; _xlpm.cellAddress,
               TRUE,             "ok")
)</f>
        <v>ok</v>
      </c>
      <c r="K475" cm="1">
        <f t="array" ref="K475">IFERROR(_xlfn._xlws.SORT(
    _xlfn.UNIQUE(
        TRANSPOSE(
            _xlfn.FILTERXML("&lt;select&gt;&lt;x&gt;"&amp;SUBSTITUTE(选CPU[[#This Row],[CPU选项表]],",","&lt;/x&gt;&lt;x&gt;") &amp;"&lt;/x&gt;&lt;/select&gt;","//x")
        )
    )
),"无合适【CPU】选项,请清除【规格】或【内存】后再试")</f>
        <v>48</v>
      </c>
    </row>
    <row r="476" spans="1:12">
      <c r="A476" t="s">
        <v>66</v>
      </c>
      <c r="B476" t="s">
        <v>1879</v>
      </c>
      <c r="C476" t="s">
        <v>2399</v>
      </c>
      <c r="D476" s="21" t="s">
        <v>3411</v>
      </c>
      <c r="E476" s="21">
        <v>256</v>
      </c>
      <c r="F476" s="21" t="str">
        <f t="shared" si="7"/>
        <v>选CPU!$K$476#</v>
      </c>
      <c r="G476" s="21" t="str" cm="1">
        <f t="array" ref="G476">_xlfn.LET(_xlpm.x, K475,
         _xlpm.cellAddress, "【 选CPU!" &amp; ADDRESS(ROW(选CPU[[#This Row],[自检]]),COLUMN(选CPU[[#This Row],[自检]])) &amp; "】",
         _xlfn.IFS(ISBLANK(_xlpm.x),   "error:右侧选项不足:" &amp;  _xlpm.cellAddress,
               ISERROR(_xlpm.x),   "error:右侧选项执行失败:" &amp; _xlpm.cellAddress,
               TRUE,             "ok")
)</f>
        <v>ok</v>
      </c>
      <c r="K476" cm="1">
        <f t="array" ref="K476">IFERROR(_xlfn._xlws.SORT(
    _xlfn.UNIQUE(
        TRANSPOSE(
            _xlfn.FILTERXML("&lt;select&gt;&lt;x&gt;"&amp;SUBSTITUTE(选CPU[[#This Row],[CPU选项表]],",","&lt;/x&gt;&lt;x&gt;") &amp;"&lt;/x&gt;&lt;/select&gt;","//x")
        )
    )
),"无合适【CPU】选项,请清除【规格】或【内存】后再试")</f>
        <v>64</v>
      </c>
    </row>
    <row r="477" spans="1:12">
      <c r="A477" t="s">
        <v>66</v>
      </c>
      <c r="B477" t="s">
        <v>1879</v>
      </c>
      <c r="C477" t="s">
        <v>2399</v>
      </c>
      <c r="D477" s="21" t="s">
        <v>3445</v>
      </c>
      <c r="E477" s="21">
        <v>288</v>
      </c>
      <c r="F477" s="21" t="str">
        <f t="shared" si="7"/>
        <v>选CPU!$K$477#</v>
      </c>
      <c r="G477" s="21" t="str" cm="1">
        <f t="array" ref="G477">_xlfn.LET(_xlpm.x, K476,
         _xlpm.cellAddress, "【 选CPU!" &amp; ADDRESS(ROW(选CPU[[#This Row],[自检]]),COLUMN(选CPU[[#This Row],[自检]])) &amp; "】",
         _xlfn.IFS(ISBLANK(_xlpm.x),   "error:右侧选项不足:" &amp;  _xlpm.cellAddress,
               ISERROR(_xlpm.x),   "error:右侧选项执行失败:" &amp; _xlpm.cellAddress,
               TRUE,             "ok")
)</f>
        <v>ok</v>
      </c>
      <c r="K477" cm="1">
        <f t="array" ref="K477">IFERROR(_xlfn._xlws.SORT(
    _xlfn.UNIQUE(
        TRANSPOSE(
            _xlfn.FILTERXML("&lt;select&gt;&lt;x&gt;"&amp;SUBSTITUTE(选CPU[[#This Row],[CPU选项表]],",","&lt;/x&gt;&lt;x&gt;") &amp;"&lt;/x&gt;&lt;/select&gt;","//x")
        )
    )
),"无合适【CPU】选项,请清除【规格】或【内存】后再试")</f>
        <v>72</v>
      </c>
    </row>
    <row r="478" spans="1:12">
      <c r="A478" t="s">
        <v>66</v>
      </c>
      <c r="B478" t="s">
        <v>1879</v>
      </c>
      <c r="C478" t="s">
        <v>2420</v>
      </c>
      <c r="D478" s="21" t="s">
        <v>3442</v>
      </c>
      <c r="E478" s="21">
        <v>1</v>
      </c>
      <c r="F478" s="21" t="str">
        <f t="shared" si="7"/>
        <v>选CPU!$K$478#</v>
      </c>
      <c r="G478" s="21" t="str" cm="1">
        <f t="array" ref="G478">_xlfn.LET(_xlpm.x, K477,
         _xlpm.cellAddress, "【 选CPU!" &amp; ADDRESS(ROW(选CPU[[#This Row],[自检]]),COLUMN(选CPU[[#This Row],[自检]])) &amp; "】",
         _xlfn.IFS(ISBLANK(_xlpm.x),   "error:右侧选项不足:" &amp;  _xlpm.cellAddress,
               ISERROR(_xlpm.x),   "error:右侧选项执行失败:" &amp; _xlpm.cellAddress,
               TRUE,             "ok")
)</f>
        <v>ok</v>
      </c>
      <c r="K478" cm="1">
        <f t="array" ref="K478">IFERROR(_xlfn._xlws.SORT(
    _xlfn.UNIQUE(
        TRANSPOSE(
            _xlfn.FILTERXML("&lt;select&gt;&lt;x&gt;"&amp;SUBSTITUTE(选CPU[[#This Row],[CPU选项表]],",","&lt;/x&gt;&lt;x&gt;") &amp;"&lt;/x&gt;&lt;/select&gt;","//x")
        )
    )
),"无合适【CPU】选项,请清除【规格】或【内存】后再试")</f>
        <v>1</v>
      </c>
    </row>
    <row r="479" spans="1:12">
      <c r="A479" t="s">
        <v>66</v>
      </c>
      <c r="B479" t="s">
        <v>1879</v>
      </c>
      <c r="C479" t="s">
        <v>2420</v>
      </c>
      <c r="D479" s="21" t="s">
        <v>3691</v>
      </c>
      <c r="E479" s="21">
        <v>4</v>
      </c>
      <c r="F479" s="21" t="str">
        <f t="shared" si="7"/>
        <v>选CPU!$K$479#</v>
      </c>
      <c r="G479" s="21" t="str" cm="1">
        <f t="array" ref="G479">_xlfn.LET(_xlpm.x, K478,
         _xlpm.cellAddress, "【 选CPU!" &amp; ADDRESS(ROW(选CPU[[#This Row],[自检]]),COLUMN(选CPU[[#This Row],[自检]])) &amp; "】",
         _xlfn.IFS(ISBLANK(_xlpm.x),   "error:右侧选项不足:" &amp;  _xlpm.cellAddress,
               ISERROR(_xlpm.x),   "error:右侧选项执行失败:" &amp; _xlpm.cellAddress,
               TRUE,             "ok")
)</f>
        <v>ok</v>
      </c>
      <c r="K479" cm="1">
        <f t="array" ref="K479:L479">IFERROR(_xlfn._xlws.SORT(
    _xlfn.UNIQUE(
        TRANSPOSE(
            _xlfn.FILTERXML("&lt;select&gt;&lt;x&gt;"&amp;SUBSTITUTE(选CPU[[#This Row],[CPU选项表]],",","&lt;/x&gt;&lt;x&gt;") &amp;"&lt;/x&gt;&lt;/select&gt;","//x")
        )
    )
),"无合适【CPU】选项,请清除【规格】或【内存】后再试")</f>
        <v>1</v>
      </c>
      <c r="L479">
        <v>2</v>
      </c>
    </row>
    <row r="480" spans="1:12">
      <c r="A480" t="s">
        <v>66</v>
      </c>
      <c r="B480" t="s">
        <v>1879</v>
      </c>
      <c r="C480" t="s">
        <v>2420</v>
      </c>
      <c r="D480" s="21" t="s">
        <v>3811</v>
      </c>
      <c r="E480" s="21">
        <v>8</v>
      </c>
      <c r="F480" s="21" t="str">
        <f t="shared" si="7"/>
        <v>选CPU!$K$480#</v>
      </c>
      <c r="G480" s="21" t="str" cm="1">
        <f t="array" ref="G480">_xlfn.LET(_xlpm.x, K479,
         _xlpm.cellAddress, "【 选CPU!" &amp; ADDRESS(ROW(选CPU[[#This Row],[自检]]),COLUMN(选CPU[[#This Row],[自检]])) &amp; "】",
         _xlfn.IFS(ISBLANK(_xlpm.x),   "error:右侧选项不足:" &amp;  _xlpm.cellAddress,
               ISERROR(_xlpm.x),   "error:右侧选项执行失败:" &amp; _xlpm.cellAddress,
               TRUE,             "ok")
)</f>
        <v>ok</v>
      </c>
      <c r="K480" cm="1">
        <f t="array" ref="K480:L480">IFERROR(_xlfn._xlws.SORT(
    _xlfn.UNIQUE(
        TRANSPOSE(
            _xlfn.FILTERXML("&lt;select&gt;&lt;x&gt;"&amp;SUBSTITUTE(选CPU[[#This Row],[CPU选项表]],",","&lt;/x&gt;&lt;x&gt;") &amp;"&lt;/x&gt;&lt;/select&gt;","//x")
        )
    )
),"无合适【CPU】选项,请清除【规格】或【内存】后再试")</f>
        <v>2</v>
      </c>
      <c r="L480">
        <v>4</v>
      </c>
    </row>
    <row r="481" spans="1:12">
      <c r="A481" t="s">
        <v>66</v>
      </c>
      <c r="B481" t="s">
        <v>1879</v>
      </c>
      <c r="C481" t="s">
        <v>2420</v>
      </c>
      <c r="D481" s="21" t="s">
        <v>3399</v>
      </c>
      <c r="E481" s="21">
        <v>16</v>
      </c>
      <c r="F481" s="21" t="str">
        <f t="shared" si="7"/>
        <v>选CPU!$K$481#</v>
      </c>
      <c r="G481" s="21" t="str" cm="1">
        <f t="array" ref="G481">_xlfn.LET(_xlpm.x, K480,
         _xlpm.cellAddress, "【 选CPU!" &amp; ADDRESS(ROW(选CPU[[#This Row],[自检]]),COLUMN(选CPU[[#This Row],[自检]])) &amp; "】",
         _xlfn.IFS(ISBLANK(_xlpm.x),   "error:右侧选项不足:" &amp;  _xlpm.cellAddress,
               ISERROR(_xlpm.x),   "error:右侧选项执行失败:" &amp; _xlpm.cellAddress,
               TRUE,             "ok")
)</f>
        <v>ok</v>
      </c>
      <c r="K481" cm="1">
        <f t="array" ref="K481:L481">IFERROR(_xlfn._xlws.SORT(
    _xlfn.UNIQUE(
        TRANSPOSE(
            _xlfn.FILTERXML("&lt;select&gt;&lt;x&gt;"&amp;SUBSTITUTE(选CPU[[#This Row],[CPU选项表]],",","&lt;/x&gt;&lt;x&gt;") &amp;"&lt;/x&gt;&lt;/select&gt;","//x")
        )
    )
),"无合适【CPU】选项,请清除【规格】或【内存】后再试")</f>
        <v>4</v>
      </c>
      <c r="L481">
        <v>8</v>
      </c>
    </row>
    <row r="482" spans="1:12">
      <c r="A482" t="s">
        <v>66</v>
      </c>
      <c r="B482" t="s">
        <v>1879</v>
      </c>
      <c r="C482" t="s">
        <v>2420</v>
      </c>
      <c r="D482" s="21" t="s">
        <v>3801</v>
      </c>
      <c r="E482" s="21">
        <v>32</v>
      </c>
      <c r="F482" s="21" t="str">
        <f t="shared" si="7"/>
        <v>选CPU!$K$482#</v>
      </c>
      <c r="G482" s="21" t="str" cm="1">
        <f t="array" ref="G482">_xlfn.LET(_xlpm.x, K481,
         _xlpm.cellAddress, "【 选CPU!" &amp; ADDRESS(ROW(选CPU[[#This Row],[自检]]),COLUMN(选CPU[[#This Row],[自检]])) &amp; "】",
         _xlfn.IFS(ISBLANK(_xlpm.x),   "error:右侧选项不足:" &amp;  _xlpm.cellAddress,
               ISERROR(_xlpm.x),   "error:右侧选项执行失败:" &amp; _xlpm.cellAddress,
               TRUE,             "ok")
)</f>
        <v>ok</v>
      </c>
      <c r="K482" cm="1">
        <f t="array" ref="K482:L482">IFERROR(_xlfn._xlws.SORT(
    _xlfn.UNIQUE(
        TRANSPOSE(
            _xlfn.FILTERXML("&lt;select&gt;&lt;x&gt;"&amp;SUBSTITUTE(选CPU[[#This Row],[CPU选项表]],",","&lt;/x&gt;&lt;x&gt;") &amp;"&lt;/x&gt;&lt;/select&gt;","//x")
        )
    )
),"无合适【CPU】选项,请清除【规格】或【内存】后再试")</f>
        <v>8</v>
      </c>
      <c r="L482">
        <v>16</v>
      </c>
    </row>
    <row r="483" spans="1:12">
      <c r="A483" t="s">
        <v>66</v>
      </c>
      <c r="B483" t="s">
        <v>1879</v>
      </c>
      <c r="C483" t="s">
        <v>2420</v>
      </c>
      <c r="D483" s="21" t="s">
        <v>3444</v>
      </c>
      <c r="E483" s="21">
        <v>24</v>
      </c>
      <c r="F483" s="21" t="str">
        <f t="shared" si="7"/>
        <v>选CPU!$K$483#</v>
      </c>
      <c r="G483" s="21" t="str" cm="1">
        <f t="array" ref="G483">_xlfn.LET(_xlpm.x, K482,
         _xlpm.cellAddress, "【 选CPU!" &amp; ADDRESS(ROW(选CPU[[#This Row],[自检]]),COLUMN(选CPU[[#This Row],[自检]])) &amp; "】",
         _xlfn.IFS(ISBLANK(_xlpm.x),   "error:右侧选项不足:" &amp;  _xlpm.cellAddress,
               ISERROR(_xlpm.x),   "error:右侧选项执行失败:" &amp; _xlpm.cellAddress,
               TRUE,             "ok")
)</f>
        <v>ok</v>
      </c>
      <c r="K483" cm="1">
        <f t="array" ref="K483">IFERROR(_xlfn._xlws.SORT(
    _xlfn.UNIQUE(
        TRANSPOSE(
            _xlfn.FILTERXML("&lt;select&gt;&lt;x&gt;"&amp;SUBSTITUTE(选CPU[[#This Row],[CPU选项表]],",","&lt;/x&gt;&lt;x&gt;") &amp;"&lt;/x&gt;&lt;/select&gt;","//x")
        )
    )
),"无合适【CPU】选项,请清除【规格】或【内存】后再试")</f>
        <v>12</v>
      </c>
    </row>
    <row r="484" spans="1:12">
      <c r="A484" t="s">
        <v>66</v>
      </c>
      <c r="B484" t="s">
        <v>1879</v>
      </c>
      <c r="C484" t="s">
        <v>2420</v>
      </c>
      <c r="D484" s="21" t="s">
        <v>3828</v>
      </c>
      <c r="E484" s="21">
        <v>48</v>
      </c>
      <c r="F484" s="21" t="str">
        <f t="shared" si="7"/>
        <v>选CPU!$K$484#</v>
      </c>
      <c r="G484" s="21" t="str" cm="1">
        <f t="array" ref="G484">_xlfn.LET(_xlpm.x, K483,
         _xlpm.cellAddress, "【 选CPU!" &amp; ADDRESS(ROW(选CPU[[#This Row],[自检]]),COLUMN(选CPU[[#This Row],[自检]])) &amp; "】",
         _xlfn.IFS(ISBLANK(_xlpm.x),   "error:右侧选项不足:" &amp;  _xlpm.cellAddress,
               ISERROR(_xlpm.x),   "error:右侧选项执行失败:" &amp; _xlpm.cellAddress,
               TRUE,             "ok")
)</f>
        <v>ok</v>
      </c>
      <c r="K484" cm="1">
        <f t="array" ref="K484:L484">IFERROR(_xlfn._xlws.SORT(
    _xlfn.UNIQUE(
        TRANSPOSE(
            _xlfn.FILTERXML("&lt;select&gt;&lt;x&gt;"&amp;SUBSTITUTE(选CPU[[#This Row],[CPU选项表]],",","&lt;/x&gt;&lt;x&gt;") &amp;"&lt;/x&gt;&lt;/select&gt;","//x")
        )
    )
),"无合适【CPU】选项,请清除【规格】或【内存】后再试")</f>
        <v>12</v>
      </c>
      <c r="L484">
        <v>24</v>
      </c>
    </row>
    <row r="485" spans="1:12">
      <c r="A485" t="s">
        <v>66</v>
      </c>
      <c r="B485" t="s">
        <v>1879</v>
      </c>
      <c r="C485" t="s">
        <v>2420</v>
      </c>
      <c r="D485" s="21" t="s">
        <v>3802</v>
      </c>
      <c r="E485" s="21">
        <v>64</v>
      </c>
      <c r="F485" s="21" t="str">
        <f t="shared" si="7"/>
        <v>选CPU!$K$485#</v>
      </c>
      <c r="G485" s="21" t="str" cm="1">
        <f t="array" ref="G485">_xlfn.LET(_xlpm.x, K484,
         _xlpm.cellAddress, "【 选CPU!" &amp; ADDRESS(ROW(选CPU[[#This Row],[自检]]),COLUMN(选CPU[[#This Row],[自检]])) &amp; "】",
         _xlfn.IFS(ISBLANK(_xlpm.x),   "error:右侧选项不足:" &amp;  _xlpm.cellAddress,
               ISERROR(_xlpm.x),   "error:右侧选项执行失败:" &amp; _xlpm.cellAddress,
               TRUE,             "ok")
)</f>
        <v>ok</v>
      </c>
      <c r="K485" cm="1">
        <f t="array" ref="K485:L485">IFERROR(_xlfn._xlws.SORT(
    _xlfn.UNIQUE(
        TRANSPOSE(
            _xlfn.FILTERXML("&lt;select&gt;&lt;x&gt;"&amp;SUBSTITUTE(选CPU[[#This Row],[CPU选项表]],",","&lt;/x&gt;&lt;x&gt;") &amp;"&lt;/x&gt;&lt;/select&gt;","//x")
        )
    )
),"无合适【CPU】选项,请清除【规格】或【内存】后再试")</f>
        <v>16</v>
      </c>
      <c r="L485">
        <v>32</v>
      </c>
    </row>
    <row r="486" spans="1:12">
      <c r="A486" t="s">
        <v>66</v>
      </c>
      <c r="B486" t="s">
        <v>1879</v>
      </c>
      <c r="C486" t="s">
        <v>2420</v>
      </c>
      <c r="D486" s="21" t="s">
        <v>3813</v>
      </c>
      <c r="E486" s="21">
        <v>96</v>
      </c>
      <c r="F486" s="21" t="str">
        <f t="shared" si="7"/>
        <v>选CPU!$K$486#</v>
      </c>
      <c r="G486" s="21" t="str" cm="1">
        <f t="array" ref="G486">_xlfn.LET(_xlpm.x, K485,
         _xlpm.cellAddress, "【 选CPU!" &amp; ADDRESS(ROW(选CPU[[#This Row],[自检]]),COLUMN(选CPU[[#This Row],[自检]])) &amp; "】",
         _xlfn.IFS(ISBLANK(_xlpm.x),   "error:右侧选项不足:" &amp;  _xlpm.cellAddress,
               ISERROR(_xlpm.x),   "error:右侧选项执行失败:" &amp; _xlpm.cellAddress,
               TRUE,             "ok")
)</f>
        <v>ok</v>
      </c>
      <c r="K486" cm="1">
        <f t="array" ref="K486:L486">IFERROR(_xlfn._xlws.SORT(
    _xlfn.UNIQUE(
        TRANSPOSE(
            _xlfn.FILTERXML("&lt;select&gt;&lt;x&gt;"&amp;SUBSTITUTE(选CPU[[#This Row],[CPU选项表]],",","&lt;/x&gt;&lt;x&gt;") &amp;"&lt;/x&gt;&lt;/select&gt;","//x")
        )
    )
),"无合适【CPU】选项,请清除【规格】或【内存】后再试")</f>
        <v>24</v>
      </c>
      <c r="L486">
        <v>48</v>
      </c>
    </row>
    <row r="487" spans="1:12">
      <c r="A487" t="s">
        <v>66</v>
      </c>
      <c r="B487" t="s">
        <v>1879</v>
      </c>
      <c r="C487" t="s">
        <v>2420</v>
      </c>
      <c r="D487" s="21" t="s">
        <v>3410</v>
      </c>
      <c r="E487" s="21">
        <v>128</v>
      </c>
      <c r="F487" s="21" t="str">
        <f t="shared" si="7"/>
        <v>选CPU!$K$487#</v>
      </c>
      <c r="G487" s="21" t="str" cm="1">
        <f t="array" ref="G487">_xlfn.LET(_xlpm.x, K486,
         _xlpm.cellAddress, "【 选CPU!" &amp; ADDRESS(ROW(选CPU[[#This Row],[自检]]),COLUMN(选CPU[[#This Row],[自检]])) &amp; "】",
         _xlfn.IFS(ISBLANK(_xlpm.x),   "error:右侧选项不足:" &amp;  _xlpm.cellAddress,
               ISERROR(_xlpm.x),   "error:右侧选项执行失败:" &amp; _xlpm.cellAddress,
               TRUE,             "ok")
)</f>
        <v>ok</v>
      </c>
      <c r="K487" cm="1">
        <f t="array" ref="K487">IFERROR(_xlfn._xlws.SORT(
    _xlfn.UNIQUE(
        TRANSPOSE(
            _xlfn.FILTERXML("&lt;select&gt;&lt;x&gt;"&amp;SUBSTITUTE(选CPU[[#This Row],[CPU选项表]],",","&lt;/x&gt;&lt;x&gt;") &amp;"&lt;/x&gt;&lt;/select&gt;","//x")
        )
    )
),"无合适【CPU】选项,请清除【规格】或【内存】后再试")</f>
        <v>32</v>
      </c>
    </row>
    <row r="488" spans="1:12">
      <c r="A488" t="s">
        <v>66</v>
      </c>
      <c r="B488" t="s">
        <v>1879</v>
      </c>
      <c r="C488" t="s">
        <v>2420</v>
      </c>
      <c r="D488" s="21" t="s">
        <v>3437</v>
      </c>
      <c r="E488" s="21">
        <v>192</v>
      </c>
      <c r="F488" s="21" t="str">
        <f t="shared" si="7"/>
        <v>选CPU!$K$488#</v>
      </c>
      <c r="G488" s="21" t="str" cm="1">
        <f t="array" ref="G488">_xlfn.LET(_xlpm.x, K487,
         _xlpm.cellAddress, "【 选CPU!" &amp; ADDRESS(ROW(选CPU[[#This Row],[自检]]),COLUMN(选CPU[[#This Row],[自检]])) &amp; "】",
         _xlfn.IFS(ISBLANK(_xlpm.x),   "error:右侧选项不足:" &amp;  _xlpm.cellAddress,
               ISERROR(_xlpm.x),   "error:右侧选项执行失败:" &amp; _xlpm.cellAddress,
               TRUE,             "ok")
)</f>
        <v>ok</v>
      </c>
      <c r="K488" cm="1">
        <f t="array" ref="K488">IFERROR(_xlfn._xlws.SORT(
    _xlfn.UNIQUE(
        TRANSPOSE(
            _xlfn.FILTERXML("&lt;select&gt;&lt;x&gt;"&amp;SUBSTITUTE(选CPU[[#This Row],[CPU选项表]],",","&lt;/x&gt;&lt;x&gt;") &amp;"&lt;/x&gt;&lt;/select&gt;","//x")
        )
    )
),"无合适【CPU】选项,请清除【规格】或【内存】后再试")</f>
        <v>48</v>
      </c>
    </row>
    <row r="489" spans="1:12">
      <c r="A489" t="s">
        <v>66</v>
      </c>
      <c r="B489" t="s">
        <v>1879</v>
      </c>
      <c r="C489" t="s">
        <v>2420</v>
      </c>
      <c r="D489" s="21" t="s">
        <v>3411</v>
      </c>
      <c r="E489" s="21">
        <v>256</v>
      </c>
      <c r="F489" s="21" t="str">
        <f t="shared" si="7"/>
        <v>选CPU!$K$489#</v>
      </c>
      <c r="G489" s="21" t="str" cm="1">
        <f t="array" ref="G489">_xlfn.LET(_xlpm.x, K488,
         _xlpm.cellAddress, "【 选CPU!" &amp; ADDRESS(ROW(选CPU[[#This Row],[自检]]),COLUMN(选CPU[[#This Row],[自检]])) &amp; "】",
         _xlfn.IFS(ISBLANK(_xlpm.x),   "error:右侧选项不足:" &amp;  _xlpm.cellAddress,
               ISERROR(_xlpm.x),   "error:右侧选项执行失败:" &amp; _xlpm.cellAddress,
               TRUE,             "ok")
)</f>
        <v>ok</v>
      </c>
      <c r="K489" cm="1">
        <f t="array" ref="K489">IFERROR(_xlfn._xlws.SORT(
    _xlfn.UNIQUE(
        TRANSPOSE(
            _xlfn.FILTERXML("&lt;select&gt;&lt;x&gt;"&amp;SUBSTITUTE(选CPU[[#This Row],[CPU选项表]],",","&lt;/x&gt;&lt;x&gt;") &amp;"&lt;/x&gt;&lt;/select&gt;","//x")
        )
    )
),"无合适【CPU】选项,请清除【规格】或【内存】后再试")</f>
        <v>64</v>
      </c>
    </row>
    <row r="490" spans="1:12">
      <c r="A490" t="s">
        <v>66</v>
      </c>
      <c r="B490" t="s">
        <v>1879</v>
      </c>
      <c r="C490" t="s">
        <v>2420</v>
      </c>
      <c r="D490" s="21" t="s">
        <v>3376</v>
      </c>
      <c r="E490" s="21">
        <v>320</v>
      </c>
      <c r="F490" s="21" t="str">
        <f t="shared" si="7"/>
        <v>选CPU!$K$490#</v>
      </c>
      <c r="G490" s="21" t="str" cm="1">
        <f t="array" ref="G490">_xlfn.LET(_xlpm.x, K489,
         _xlpm.cellAddress, "【 选CPU!" &amp; ADDRESS(ROW(选CPU[[#This Row],[自检]]),COLUMN(选CPU[[#This Row],[自检]])) &amp; "】",
         _xlfn.IFS(ISBLANK(_xlpm.x),   "error:右侧选项不足:" &amp;  _xlpm.cellAddress,
               ISERROR(_xlpm.x),   "error:右侧选项执行失败:" &amp; _xlpm.cellAddress,
               TRUE,             "ok")
)</f>
        <v>ok</v>
      </c>
      <c r="K490" cm="1">
        <f t="array" ref="K490">IFERROR(_xlfn._xlws.SORT(
    _xlfn.UNIQUE(
        TRANSPOSE(
            _xlfn.FILTERXML("&lt;select&gt;&lt;x&gt;"&amp;SUBSTITUTE(选CPU[[#This Row],[CPU选项表]],",","&lt;/x&gt;&lt;x&gt;") &amp;"&lt;/x&gt;&lt;/select&gt;","//x")
        )
    )
),"无合适【CPU】选项,请清除【规格】或【内存】后再试")</f>
        <v>80</v>
      </c>
    </row>
    <row r="491" spans="1:12">
      <c r="A491" t="s">
        <v>66</v>
      </c>
      <c r="B491" t="s">
        <v>1879</v>
      </c>
      <c r="C491" t="s">
        <v>2442</v>
      </c>
      <c r="D491" s="21" t="s">
        <v>3442</v>
      </c>
      <c r="E491" s="21">
        <v>1</v>
      </c>
      <c r="F491" s="21" t="str">
        <f t="shared" si="7"/>
        <v>选CPU!$K$491#</v>
      </c>
      <c r="G491" s="21" t="str" cm="1">
        <f t="array" ref="G491">_xlfn.LET(_xlpm.x, K490,
         _xlpm.cellAddress, "【 选CPU!" &amp; ADDRESS(ROW(选CPU[[#This Row],[自检]]),COLUMN(选CPU[[#This Row],[自检]])) &amp; "】",
         _xlfn.IFS(ISBLANK(_xlpm.x),   "error:右侧选项不足:" &amp;  _xlpm.cellAddress,
               ISERROR(_xlpm.x),   "error:右侧选项执行失败:" &amp; _xlpm.cellAddress,
               TRUE,             "ok")
)</f>
        <v>ok</v>
      </c>
      <c r="K491" cm="1">
        <f t="array" ref="K491">IFERROR(_xlfn._xlws.SORT(
    _xlfn.UNIQUE(
        TRANSPOSE(
            _xlfn.FILTERXML("&lt;select&gt;&lt;x&gt;"&amp;SUBSTITUTE(选CPU[[#This Row],[CPU选项表]],",","&lt;/x&gt;&lt;x&gt;") &amp;"&lt;/x&gt;&lt;/select&gt;","//x")
        )
    )
),"无合适【CPU】选项,请清除【规格】或【内存】后再试")</f>
        <v>1</v>
      </c>
    </row>
    <row r="492" spans="1:12">
      <c r="A492" t="s">
        <v>66</v>
      </c>
      <c r="B492" t="s">
        <v>1879</v>
      </c>
      <c r="C492" t="s">
        <v>2442</v>
      </c>
      <c r="D492" s="21" t="s">
        <v>3691</v>
      </c>
      <c r="E492" s="21">
        <v>2</v>
      </c>
      <c r="F492" s="21" t="str">
        <f t="shared" si="7"/>
        <v>选CPU!$K$492#</v>
      </c>
      <c r="G492" s="21" t="str" cm="1">
        <f t="array" ref="G492">_xlfn.LET(_xlpm.x, K491,
         _xlpm.cellAddress, "【 选CPU!" &amp; ADDRESS(ROW(选CPU[[#This Row],[自检]]),COLUMN(选CPU[[#This Row],[自检]])) &amp; "】",
         _xlfn.IFS(ISBLANK(_xlpm.x),   "error:右侧选项不足:" &amp;  _xlpm.cellAddress,
               ISERROR(_xlpm.x),   "error:右侧选项执行失败:" &amp; _xlpm.cellAddress,
               TRUE,             "ok")
)</f>
        <v>ok</v>
      </c>
      <c r="K492" cm="1">
        <f t="array" ref="K492:L492">IFERROR(_xlfn._xlws.SORT(
    _xlfn.UNIQUE(
        TRANSPOSE(
            _xlfn.FILTERXML("&lt;select&gt;&lt;x&gt;"&amp;SUBSTITUTE(选CPU[[#This Row],[CPU选项表]],",","&lt;/x&gt;&lt;x&gt;") &amp;"&lt;/x&gt;&lt;/select&gt;","//x")
        )
    )
),"无合适【CPU】选项,请清除【规格】或【内存】后再试")</f>
        <v>1</v>
      </c>
      <c r="L492">
        <v>2</v>
      </c>
    </row>
    <row r="493" spans="1:12">
      <c r="A493" t="s">
        <v>66</v>
      </c>
      <c r="B493" t="s">
        <v>1879</v>
      </c>
      <c r="C493" t="s">
        <v>2442</v>
      </c>
      <c r="D493" s="21" t="s">
        <v>3691</v>
      </c>
      <c r="E493" s="21">
        <v>4</v>
      </c>
      <c r="F493" s="21" t="str">
        <f t="shared" si="7"/>
        <v>选CPU!$K$493#</v>
      </c>
      <c r="G493" s="21" t="str" cm="1">
        <f t="array" ref="G493">_xlfn.LET(_xlpm.x, K492,
         _xlpm.cellAddress, "【 选CPU!" &amp; ADDRESS(ROW(选CPU[[#This Row],[自检]]),COLUMN(选CPU[[#This Row],[自检]])) &amp; "】",
         _xlfn.IFS(ISBLANK(_xlpm.x),   "error:右侧选项不足:" &amp;  _xlpm.cellAddress,
               ISERROR(_xlpm.x),   "error:右侧选项执行失败:" &amp; _xlpm.cellAddress,
               TRUE,             "ok")
)</f>
        <v>ok</v>
      </c>
      <c r="K493" cm="1">
        <f t="array" ref="K493:L493">IFERROR(_xlfn._xlws.SORT(
    _xlfn.UNIQUE(
        TRANSPOSE(
            _xlfn.FILTERXML("&lt;select&gt;&lt;x&gt;"&amp;SUBSTITUTE(选CPU[[#This Row],[CPU选项表]],",","&lt;/x&gt;&lt;x&gt;") &amp;"&lt;/x&gt;&lt;/select&gt;","//x")
        )
    )
),"无合适【CPU】选项,请清除【规格】或【内存】后再试")</f>
        <v>1</v>
      </c>
      <c r="L493">
        <v>2</v>
      </c>
    </row>
    <row r="494" spans="1:12">
      <c r="A494" t="s">
        <v>66</v>
      </c>
      <c r="B494" t="s">
        <v>1879</v>
      </c>
      <c r="C494" t="s">
        <v>2442</v>
      </c>
      <c r="D494" s="21" t="s">
        <v>3811</v>
      </c>
      <c r="E494" s="21">
        <v>8</v>
      </c>
      <c r="F494" s="21" t="str">
        <f t="shared" si="7"/>
        <v>选CPU!$K$494#</v>
      </c>
      <c r="G494" s="21" t="str" cm="1">
        <f t="array" ref="G494">_xlfn.LET(_xlpm.x, K493,
         _xlpm.cellAddress, "【 选CPU!" &amp; ADDRESS(ROW(选CPU[[#This Row],[自检]]),COLUMN(选CPU[[#This Row],[自检]])) &amp; "】",
         _xlfn.IFS(ISBLANK(_xlpm.x),   "error:右侧选项不足:" &amp;  _xlpm.cellAddress,
               ISERROR(_xlpm.x),   "error:右侧选项执行失败:" &amp; _xlpm.cellAddress,
               TRUE,             "ok")
)</f>
        <v>ok</v>
      </c>
      <c r="K494" cm="1">
        <f t="array" ref="K494:L494">IFERROR(_xlfn._xlws.SORT(
    _xlfn.UNIQUE(
        TRANSPOSE(
            _xlfn.FILTERXML("&lt;select&gt;&lt;x&gt;"&amp;SUBSTITUTE(选CPU[[#This Row],[CPU选项表]],",","&lt;/x&gt;&lt;x&gt;") &amp;"&lt;/x&gt;&lt;/select&gt;","//x")
        )
    )
),"无合适【CPU】选项,请清除【规格】或【内存】后再试")</f>
        <v>2</v>
      </c>
      <c r="L494">
        <v>4</v>
      </c>
    </row>
    <row r="495" spans="1:12">
      <c r="A495" t="s">
        <v>66</v>
      </c>
      <c r="B495" t="s">
        <v>1879</v>
      </c>
      <c r="C495" t="s">
        <v>2442</v>
      </c>
      <c r="D495" s="21" t="s">
        <v>3399</v>
      </c>
      <c r="E495" s="21">
        <v>16</v>
      </c>
      <c r="F495" s="21" t="str">
        <f t="shared" si="7"/>
        <v>选CPU!$K$495#</v>
      </c>
      <c r="G495" s="21" t="str" cm="1">
        <f t="array" ref="G495">_xlfn.LET(_xlpm.x, K494,
         _xlpm.cellAddress, "【 选CPU!" &amp; ADDRESS(ROW(选CPU[[#This Row],[自检]]),COLUMN(选CPU[[#This Row],[自检]])) &amp; "】",
         _xlfn.IFS(ISBLANK(_xlpm.x),   "error:右侧选项不足:" &amp;  _xlpm.cellAddress,
               ISERROR(_xlpm.x),   "error:右侧选项执行失败:" &amp; _xlpm.cellAddress,
               TRUE,             "ok")
)</f>
        <v>ok</v>
      </c>
      <c r="K495" cm="1">
        <f t="array" ref="K495:L495">IFERROR(_xlfn._xlws.SORT(
    _xlfn.UNIQUE(
        TRANSPOSE(
            _xlfn.FILTERXML("&lt;select&gt;&lt;x&gt;"&amp;SUBSTITUTE(选CPU[[#This Row],[CPU选项表]],",","&lt;/x&gt;&lt;x&gt;") &amp;"&lt;/x&gt;&lt;/select&gt;","//x")
        )
    )
),"无合适【CPU】选项,请清除【规格】或【内存】后再试")</f>
        <v>4</v>
      </c>
      <c r="L495">
        <v>8</v>
      </c>
    </row>
    <row r="496" spans="1:12">
      <c r="A496" t="s">
        <v>66</v>
      </c>
      <c r="B496" t="s">
        <v>1879</v>
      </c>
      <c r="C496" t="s">
        <v>2442</v>
      </c>
      <c r="D496" s="21" t="s">
        <v>3801</v>
      </c>
      <c r="E496" s="21">
        <v>32</v>
      </c>
      <c r="F496" s="21" t="str">
        <f t="shared" si="7"/>
        <v>选CPU!$K$496#</v>
      </c>
      <c r="G496" s="21" t="str" cm="1">
        <f t="array" ref="G496">_xlfn.LET(_xlpm.x, K495,
         _xlpm.cellAddress, "【 选CPU!" &amp; ADDRESS(ROW(选CPU[[#This Row],[自检]]),COLUMN(选CPU[[#This Row],[自检]])) &amp; "】",
         _xlfn.IFS(ISBLANK(_xlpm.x),   "error:右侧选项不足:" &amp;  _xlpm.cellAddress,
               ISERROR(_xlpm.x),   "error:右侧选项执行失败:" &amp; _xlpm.cellAddress,
               TRUE,             "ok")
)</f>
        <v>ok</v>
      </c>
      <c r="K496" cm="1">
        <f t="array" ref="K496:L496">IFERROR(_xlfn._xlws.SORT(
    _xlfn.UNIQUE(
        TRANSPOSE(
            _xlfn.FILTERXML("&lt;select&gt;&lt;x&gt;"&amp;SUBSTITUTE(选CPU[[#This Row],[CPU选项表]],",","&lt;/x&gt;&lt;x&gt;") &amp;"&lt;/x&gt;&lt;/select&gt;","//x")
        )
    )
),"无合适【CPU】选项,请清除【规格】或【内存】后再试")</f>
        <v>8</v>
      </c>
      <c r="L496">
        <v>16</v>
      </c>
    </row>
    <row r="497" spans="1:13">
      <c r="A497" t="s">
        <v>66</v>
      </c>
      <c r="B497" t="s">
        <v>1879</v>
      </c>
      <c r="C497" t="s">
        <v>2442</v>
      </c>
      <c r="D497" s="21" t="s">
        <v>3444</v>
      </c>
      <c r="E497" s="21">
        <v>24</v>
      </c>
      <c r="F497" s="21" t="str">
        <f t="shared" si="7"/>
        <v>选CPU!$K$497#</v>
      </c>
      <c r="G497" s="21" t="str" cm="1">
        <f t="array" ref="G497">_xlfn.LET(_xlpm.x, K496,
         _xlpm.cellAddress, "【 选CPU!" &amp; ADDRESS(ROW(选CPU[[#This Row],[自检]]),COLUMN(选CPU[[#This Row],[自检]])) &amp; "】",
         _xlfn.IFS(ISBLANK(_xlpm.x),   "error:右侧选项不足:" &amp;  _xlpm.cellAddress,
               ISERROR(_xlpm.x),   "error:右侧选项执行失败:" &amp; _xlpm.cellAddress,
               TRUE,             "ok")
)</f>
        <v>ok</v>
      </c>
      <c r="K497" cm="1">
        <f t="array" ref="K497">IFERROR(_xlfn._xlws.SORT(
    _xlfn.UNIQUE(
        TRANSPOSE(
            _xlfn.FILTERXML("&lt;select&gt;&lt;x&gt;"&amp;SUBSTITUTE(选CPU[[#This Row],[CPU选项表]],",","&lt;/x&gt;&lt;x&gt;") &amp;"&lt;/x&gt;&lt;/select&gt;","//x")
        )
    )
),"无合适【CPU】选项,请清除【规格】或【内存】后再试")</f>
        <v>12</v>
      </c>
    </row>
    <row r="498" spans="1:13">
      <c r="A498" t="s">
        <v>66</v>
      </c>
      <c r="B498" t="s">
        <v>1879</v>
      </c>
      <c r="C498" t="s">
        <v>2442</v>
      </c>
      <c r="D498" s="21" t="s">
        <v>3828</v>
      </c>
      <c r="E498" s="21">
        <v>48</v>
      </c>
      <c r="F498" s="21" t="str">
        <f t="shared" si="7"/>
        <v>选CPU!$K$498#</v>
      </c>
      <c r="G498" s="21" t="str" cm="1">
        <f t="array" ref="G498">_xlfn.LET(_xlpm.x, K497,
         _xlpm.cellAddress, "【 选CPU!" &amp; ADDRESS(ROW(选CPU[[#This Row],[自检]]),COLUMN(选CPU[[#This Row],[自检]])) &amp; "】",
         _xlfn.IFS(ISBLANK(_xlpm.x),   "error:右侧选项不足:" &amp;  _xlpm.cellAddress,
               ISERROR(_xlpm.x),   "error:右侧选项执行失败:" &amp; _xlpm.cellAddress,
               TRUE,             "ok")
)</f>
        <v>ok</v>
      </c>
      <c r="K498" cm="1">
        <f t="array" ref="K498:L498">IFERROR(_xlfn._xlws.SORT(
    _xlfn.UNIQUE(
        TRANSPOSE(
            _xlfn.FILTERXML("&lt;select&gt;&lt;x&gt;"&amp;SUBSTITUTE(选CPU[[#This Row],[CPU选项表]],",","&lt;/x&gt;&lt;x&gt;") &amp;"&lt;/x&gt;&lt;/select&gt;","//x")
        )
    )
),"无合适【CPU】选项,请清除【规格】或【内存】后再试")</f>
        <v>12</v>
      </c>
      <c r="L498">
        <v>24</v>
      </c>
    </row>
    <row r="499" spans="1:13">
      <c r="A499" t="s">
        <v>66</v>
      </c>
      <c r="B499" t="s">
        <v>1879</v>
      </c>
      <c r="C499" t="s">
        <v>2442</v>
      </c>
      <c r="D499" s="21" t="s">
        <v>3802</v>
      </c>
      <c r="E499" s="21">
        <v>64</v>
      </c>
      <c r="F499" s="21" t="str">
        <f t="shared" si="7"/>
        <v>选CPU!$K$499#</v>
      </c>
      <c r="G499" s="21" t="str" cm="1">
        <f t="array" ref="G499">_xlfn.LET(_xlpm.x, K498,
         _xlpm.cellAddress, "【 选CPU!" &amp; ADDRESS(ROW(选CPU[[#This Row],[自检]]),COLUMN(选CPU[[#This Row],[自检]])) &amp; "】",
         _xlfn.IFS(ISBLANK(_xlpm.x),   "error:右侧选项不足:" &amp;  _xlpm.cellAddress,
               ISERROR(_xlpm.x),   "error:右侧选项执行失败:" &amp; _xlpm.cellAddress,
               TRUE,             "ok")
)</f>
        <v>ok</v>
      </c>
      <c r="K499" cm="1">
        <f t="array" ref="K499:L499">IFERROR(_xlfn._xlws.SORT(
    _xlfn.UNIQUE(
        TRANSPOSE(
            _xlfn.FILTERXML("&lt;select&gt;&lt;x&gt;"&amp;SUBSTITUTE(选CPU[[#This Row],[CPU选项表]],",","&lt;/x&gt;&lt;x&gt;") &amp;"&lt;/x&gt;&lt;/select&gt;","//x")
        )
    )
),"无合适【CPU】选项,请清除【规格】或【内存】后再试")</f>
        <v>16</v>
      </c>
      <c r="L499">
        <v>32</v>
      </c>
    </row>
    <row r="500" spans="1:13">
      <c r="A500" t="s">
        <v>66</v>
      </c>
      <c r="B500" t="s">
        <v>1879</v>
      </c>
      <c r="C500" t="s">
        <v>2442</v>
      </c>
      <c r="D500" s="21" t="s">
        <v>3431</v>
      </c>
      <c r="E500" s="21">
        <v>96</v>
      </c>
      <c r="F500" s="21" t="str">
        <f t="shared" si="7"/>
        <v>选CPU!$K$500#</v>
      </c>
      <c r="G500" s="21" t="str" cm="1">
        <f t="array" ref="G500">_xlfn.LET(_xlpm.x, K499,
         _xlpm.cellAddress, "【 选CPU!" &amp; ADDRESS(ROW(选CPU[[#This Row],[自检]]),COLUMN(选CPU[[#This Row],[自检]])) &amp; "】",
         _xlfn.IFS(ISBLANK(_xlpm.x),   "error:右侧选项不足:" &amp;  _xlpm.cellAddress,
               ISERROR(_xlpm.x),   "error:右侧选项执行失败:" &amp; _xlpm.cellAddress,
               TRUE,             "ok")
)</f>
        <v>ok</v>
      </c>
      <c r="K500" cm="1">
        <f t="array" ref="K500">IFERROR(_xlfn._xlws.SORT(
    _xlfn.UNIQUE(
        TRANSPOSE(
            _xlfn.FILTERXML("&lt;select&gt;&lt;x&gt;"&amp;SUBSTITUTE(选CPU[[#This Row],[CPU选项表]],",","&lt;/x&gt;&lt;x&gt;") &amp;"&lt;/x&gt;&lt;/select&gt;","//x")
        )
    )
),"无合适【CPU】选项,请清除【规格】或【内存】后再试")</f>
        <v>24</v>
      </c>
    </row>
    <row r="501" spans="1:13">
      <c r="A501" t="s">
        <v>66</v>
      </c>
      <c r="B501" t="s">
        <v>1879</v>
      </c>
      <c r="C501" t="s">
        <v>2442</v>
      </c>
      <c r="D501" s="21" t="s">
        <v>3410</v>
      </c>
      <c r="E501" s="21">
        <v>128</v>
      </c>
      <c r="F501" s="21" t="str">
        <f t="shared" si="7"/>
        <v>选CPU!$K$501#</v>
      </c>
      <c r="G501" s="21" t="str" cm="1">
        <f t="array" ref="G501">_xlfn.LET(_xlpm.x, K500,
         _xlpm.cellAddress, "【 选CPU!" &amp; ADDRESS(ROW(选CPU[[#This Row],[自检]]),COLUMN(选CPU[[#This Row],[自检]])) &amp; "】",
         _xlfn.IFS(ISBLANK(_xlpm.x),   "error:右侧选项不足:" &amp;  _xlpm.cellAddress,
               ISERROR(_xlpm.x),   "error:右侧选项执行失败:" &amp; _xlpm.cellAddress,
               TRUE,             "ok")
)</f>
        <v>ok</v>
      </c>
      <c r="K501" cm="1">
        <f t="array" ref="K501">IFERROR(_xlfn._xlws.SORT(
    _xlfn.UNIQUE(
        TRANSPOSE(
            _xlfn.FILTERXML("&lt;select&gt;&lt;x&gt;"&amp;SUBSTITUTE(选CPU[[#This Row],[CPU选项表]],",","&lt;/x&gt;&lt;x&gt;") &amp;"&lt;/x&gt;&lt;/select&gt;","//x")
        )
    )
),"无合适【CPU】选项,请清除【规格】或【内存】后再试")</f>
        <v>32</v>
      </c>
    </row>
    <row r="502" spans="1:13">
      <c r="A502" t="s">
        <v>66</v>
      </c>
      <c r="B502" t="s">
        <v>1879</v>
      </c>
      <c r="C502" t="s">
        <v>2442</v>
      </c>
      <c r="D502" s="21" t="s">
        <v>3414</v>
      </c>
      <c r="E502" s="21">
        <v>224</v>
      </c>
      <c r="F502" s="21" t="str">
        <f t="shared" si="7"/>
        <v>选CPU!$K$502#</v>
      </c>
      <c r="G502" s="21" t="str" cm="1">
        <f t="array" ref="G502">_xlfn.LET(_xlpm.x, K501,
         _xlpm.cellAddress, "【 选CPU!" &amp; ADDRESS(ROW(选CPU[[#This Row],[自检]]),COLUMN(选CPU[[#This Row],[自检]])) &amp; "】",
         _xlfn.IFS(ISBLANK(_xlpm.x),   "error:右侧选项不足:" &amp;  _xlpm.cellAddress,
               ISERROR(_xlpm.x),   "error:右侧选项执行失败:" &amp; _xlpm.cellAddress,
               TRUE,             "ok")
)</f>
        <v>ok</v>
      </c>
      <c r="K502" cm="1">
        <f t="array" ref="K502">IFERROR(_xlfn._xlws.SORT(
    _xlfn.UNIQUE(
        TRANSPOSE(
            _xlfn.FILTERXML("&lt;select&gt;&lt;x&gt;"&amp;SUBSTITUTE(选CPU[[#This Row],[CPU选项表]],",","&lt;/x&gt;&lt;x&gt;") &amp;"&lt;/x&gt;&lt;/select&gt;","//x")
        )
    )
),"无合适【CPU】选项,请清除【规格】或【内存】后再试")</f>
        <v>56</v>
      </c>
    </row>
    <row r="503" spans="1:13">
      <c r="A503" t="s">
        <v>66</v>
      </c>
      <c r="B503" t="s">
        <v>1879</v>
      </c>
      <c r="C503" t="s">
        <v>2462</v>
      </c>
      <c r="D503" s="21" t="s">
        <v>3442</v>
      </c>
      <c r="E503" s="21">
        <v>1</v>
      </c>
      <c r="F503" s="21" t="str">
        <f t="shared" si="7"/>
        <v>选CPU!$K$503#</v>
      </c>
      <c r="G503" s="21" t="str" cm="1">
        <f t="array" ref="G503">_xlfn.LET(_xlpm.x, K502,
         _xlpm.cellAddress, "【 选CPU!" &amp; ADDRESS(ROW(选CPU[[#This Row],[自检]]),COLUMN(选CPU[[#This Row],[自检]])) &amp; "】",
         _xlfn.IFS(ISBLANK(_xlpm.x),   "error:右侧选项不足:" &amp;  _xlpm.cellAddress,
               ISERROR(_xlpm.x),   "error:右侧选项执行失败:" &amp; _xlpm.cellAddress,
               TRUE,             "ok")
)</f>
        <v>ok</v>
      </c>
      <c r="K503" cm="1">
        <f t="array" ref="K503">IFERROR(_xlfn._xlws.SORT(
    _xlfn.UNIQUE(
        TRANSPOSE(
            _xlfn.FILTERXML("&lt;select&gt;&lt;x&gt;"&amp;SUBSTITUTE(选CPU[[#This Row],[CPU选项表]],",","&lt;/x&gt;&lt;x&gt;") &amp;"&lt;/x&gt;&lt;/select&gt;","//x")
        )
    )
),"无合适【CPU】选项,请清除【规格】或【内存】后再试")</f>
        <v>1</v>
      </c>
    </row>
    <row r="504" spans="1:13">
      <c r="A504" t="s">
        <v>66</v>
      </c>
      <c r="B504" t="s">
        <v>1879</v>
      </c>
      <c r="C504" t="s">
        <v>2462</v>
      </c>
      <c r="D504" s="21" t="s">
        <v>3691</v>
      </c>
      <c r="E504" s="21">
        <v>2</v>
      </c>
      <c r="F504" s="21" t="str">
        <f t="shared" si="7"/>
        <v>选CPU!$K$504#</v>
      </c>
      <c r="G504" s="21" t="str" cm="1">
        <f t="array" ref="G504">_xlfn.LET(_xlpm.x, K503,
         _xlpm.cellAddress, "【 选CPU!" &amp; ADDRESS(ROW(选CPU[[#This Row],[自检]]),COLUMN(选CPU[[#This Row],[自检]])) &amp; "】",
         _xlfn.IFS(ISBLANK(_xlpm.x),   "error:右侧选项不足:" &amp;  _xlpm.cellAddress,
               ISERROR(_xlpm.x),   "error:右侧选项执行失败:" &amp; _xlpm.cellAddress,
               TRUE,             "ok")
)</f>
        <v>ok</v>
      </c>
      <c r="K504" cm="1">
        <f t="array" ref="K504:L504">IFERROR(_xlfn._xlws.SORT(
    _xlfn.UNIQUE(
        TRANSPOSE(
            _xlfn.FILTERXML("&lt;select&gt;&lt;x&gt;"&amp;SUBSTITUTE(选CPU[[#This Row],[CPU选项表]],",","&lt;/x&gt;&lt;x&gt;") &amp;"&lt;/x&gt;&lt;/select&gt;","//x")
        )
    )
),"无合适【CPU】选项,请清除【规格】或【内存】后再试")</f>
        <v>1</v>
      </c>
      <c r="L504">
        <v>2</v>
      </c>
    </row>
    <row r="505" spans="1:13">
      <c r="A505" t="s">
        <v>66</v>
      </c>
      <c r="B505" t="s">
        <v>1879</v>
      </c>
      <c r="C505" t="s">
        <v>2462</v>
      </c>
      <c r="D505" s="21" t="s">
        <v>3726</v>
      </c>
      <c r="E505" s="21">
        <v>4</v>
      </c>
      <c r="F505" s="21" t="str">
        <f t="shared" si="7"/>
        <v>选CPU!$K$505#</v>
      </c>
      <c r="G505" s="21" t="str" cm="1">
        <f t="array" ref="G505">_xlfn.LET(_xlpm.x, K504,
         _xlpm.cellAddress, "【 选CPU!" &amp; ADDRESS(ROW(选CPU[[#This Row],[自检]]),COLUMN(选CPU[[#This Row],[自检]])) &amp; "】",
         _xlfn.IFS(ISBLANK(_xlpm.x),   "error:右侧选项不足:" &amp;  _xlpm.cellAddress,
               ISERROR(_xlpm.x),   "error:右侧选项执行失败:" &amp; _xlpm.cellAddress,
               TRUE,             "ok")
)</f>
        <v>ok</v>
      </c>
      <c r="K505" cm="1">
        <f t="array" ref="K505:M505">IFERROR(_xlfn._xlws.SORT(
    _xlfn.UNIQUE(
        TRANSPOSE(
            _xlfn.FILTERXML("&lt;select&gt;&lt;x&gt;"&amp;SUBSTITUTE(选CPU[[#This Row],[CPU选项表]],",","&lt;/x&gt;&lt;x&gt;") &amp;"&lt;/x&gt;&lt;/select&gt;","//x")
        )
    )
),"无合适【CPU】选项,请清除【规格】或【内存】后再试")</f>
        <v>1</v>
      </c>
      <c r="L505">
        <v>2</v>
      </c>
      <c r="M505">
        <v>4</v>
      </c>
    </row>
    <row r="506" spans="1:13">
      <c r="A506" t="s">
        <v>66</v>
      </c>
      <c r="B506" t="s">
        <v>1879</v>
      </c>
      <c r="C506" t="s">
        <v>2462</v>
      </c>
      <c r="D506" s="21" t="s">
        <v>3811</v>
      </c>
      <c r="E506" s="21">
        <v>8</v>
      </c>
      <c r="F506" s="21" t="str">
        <f t="shared" si="7"/>
        <v>选CPU!$K$506#</v>
      </c>
      <c r="G506" s="21" t="str" cm="1">
        <f t="array" ref="G506">_xlfn.LET(_xlpm.x, K505,
         _xlpm.cellAddress, "【 选CPU!" &amp; ADDRESS(ROW(选CPU[[#This Row],[自检]]),COLUMN(选CPU[[#This Row],[自检]])) &amp; "】",
         _xlfn.IFS(ISBLANK(_xlpm.x),   "error:右侧选项不足:" &amp;  _xlpm.cellAddress,
               ISERROR(_xlpm.x),   "error:右侧选项执行失败:" &amp; _xlpm.cellAddress,
               TRUE,             "ok")
)</f>
        <v>ok</v>
      </c>
      <c r="K506" cm="1">
        <f t="array" ref="K506:L506">IFERROR(_xlfn._xlws.SORT(
    _xlfn.UNIQUE(
        TRANSPOSE(
            _xlfn.FILTERXML("&lt;select&gt;&lt;x&gt;"&amp;SUBSTITUTE(选CPU[[#This Row],[CPU选项表]],",","&lt;/x&gt;&lt;x&gt;") &amp;"&lt;/x&gt;&lt;/select&gt;","//x")
        )
    )
),"无合适【CPU】选项,请清除【规格】或【内存】后再试")</f>
        <v>2</v>
      </c>
      <c r="L506">
        <v>4</v>
      </c>
    </row>
    <row r="507" spans="1:13">
      <c r="A507" t="s">
        <v>66</v>
      </c>
      <c r="B507" t="s">
        <v>1879</v>
      </c>
      <c r="C507" t="s">
        <v>2462</v>
      </c>
      <c r="D507" s="21" t="s">
        <v>3815</v>
      </c>
      <c r="E507" s="21">
        <v>16</v>
      </c>
      <c r="F507" s="21" t="str">
        <f t="shared" si="7"/>
        <v>选CPU!$K$507#</v>
      </c>
      <c r="G507" s="21" t="str" cm="1">
        <f t="array" ref="G507">_xlfn.LET(_xlpm.x, K506,
         _xlpm.cellAddress, "【 选CPU!" &amp; ADDRESS(ROW(选CPU[[#This Row],[自检]]),COLUMN(选CPU[[#This Row],[自检]])) &amp; "】",
         _xlfn.IFS(ISBLANK(_xlpm.x),   "error:右侧选项不足:" &amp;  _xlpm.cellAddress,
               ISERROR(_xlpm.x),   "error:右侧选项执行失败:" &amp; _xlpm.cellAddress,
               TRUE,             "ok")
)</f>
        <v>ok</v>
      </c>
      <c r="K507" cm="1">
        <f t="array" ref="K507:M507">IFERROR(_xlfn._xlws.SORT(
    _xlfn.UNIQUE(
        TRANSPOSE(
            _xlfn.FILTERXML("&lt;select&gt;&lt;x&gt;"&amp;SUBSTITUTE(选CPU[[#This Row],[CPU选项表]],",","&lt;/x&gt;&lt;x&gt;") &amp;"&lt;/x&gt;&lt;/select&gt;","//x")
        )
    )
),"无合适【CPU】选项,请清除【规格】或【内存】后再试")</f>
        <v>4</v>
      </c>
      <c r="L507">
        <v>8</v>
      </c>
      <c r="M507">
        <v>16</v>
      </c>
    </row>
    <row r="508" spans="1:13">
      <c r="A508" t="s">
        <v>66</v>
      </c>
      <c r="B508" t="s">
        <v>1879</v>
      </c>
      <c r="C508" t="s">
        <v>2462</v>
      </c>
      <c r="D508" s="21" t="s">
        <v>3801</v>
      </c>
      <c r="E508" s="21">
        <v>32</v>
      </c>
      <c r="F508" s="21" t="str">
        <f t="shared" si="7"/>
        <v>选CPU!$K$508#</v>
      </c>
      <c r="G508" s="21" t="str" cm="1">
        <f t="array" ref="G508">_xlfn.LET(_xlpm.x, K507,
         _xlpm.cellAddress, "【 选CPU!" &amp; ADDRESS(ROW(选CPU[[#This Row],[自检]]),COLUMN(选CPU[[#This Row],[自检]])) &amp; "】",
         _xlfn.IFS(ISBLANK(_xlpm.x),   "error:右侧选项不足:" &amp;  _xlpm.cellAddress,
               ISERROR(_xlpm.x),   "error:右侧选项执行失败:" &amp; _xlpm.cellAddress,
               TRUE,             "ok")
)</f>
        <v>ok</v>
      </c>
      <c r="K508" cm="1">
        <f t="array" ref="K508:L508">IFERROR(_xlfn._xlws.SORT(
    _xlfn.UNIQUE(
        TRANSPOSE(
            _xlfn.FILTERXML("&lt;select&gt;&lt;x&gt;"&amp;SUBSTITUTE(选CPU[[#This Row],[CPU选项表]],",","&lt;/x&gt;&lt;x&gt;") &amp;"&lt;/x&gt;&lt;/select&gt;","//x")
        )
    )
),"无合适【CPU】选项,请清除【规格】或【内存】后再试")</f>
        <v>8</v>
      </c>
      <c r="L508">
        <v>16</v>
      </c>
    </row>
    <row r="509" spans="1:13">
      <c r="A509" t="s">
        <v>66</v>
      </c>
      <c r="B509" t="s">
        <v>1879</v>
      </c>
      <c r="C509" t="s">
        <v>2462</v>
      </c>
      <c r="D509" s="21" t="s">
        <v>3444</v>
      </c>
      <c r="E509" s="21">
        <v>24</v>
      </c>
      <c r="F509" s="21" t="str">
        <f t="shared" si="7"/>
        <v>选CPU!$K$509#</v>
      </c>
      <c r="G509" s="21" t="str" cm="1">
        <f t="array" ref="G509">_xlfn.LET(_xlpm.x, K508,
         _xlpm.cellAddress, "【 选CPU!" &amp; ADDRESS(ROW(选CPU[[#This Row],[自检]]),COLUMN(选CPU[[#This Row],[自检]])) &amp; "】",
         _xlfn.IFS(ISBLANK(_xlpm.x),   "error:右侧选项不足:" &amp;  _xlpm.cellAddress,
               ISERROR(_xlpm.x),   "error:右侧选项执行失败:" &amp; _xlpm.cellAddress,
               TRUE,             "ok")
)</f>
        <v>ok</v>
      </c>
      <c r="K509" cm="1">
        <f t="array" ref="K509">IFERROR(_xlfn._xlws.SORT(
    _xlfn.UNIQUE(
        TRANSPOSE(
            _xlfn.FILTERXML("&lt;select&gt;&lt;x&gt;"&amp;SUBSTITUTE(选CPU[[#This Row],[CPU选项表]],",","&lt;/x&gt;&lt;x&gt;") &amp;"&lt;/x&gt;&lt;/select&gt;","//x")
        )
    )
),"无合适【CPU】选项,请清除【规格】或【内存】后再试")</f>
        <v>12</v>
      </c>
    </row>
    <row r="510" spans="1:13">
      <c r="A510" t="s">
        <v>66</v>
      </c>
      <c r="B510" t="s">
        <v>1879</v>
      </c>
      <c r="C510" t="s">
        <v>2462</v>
      </c>
      <c r="D510" s="21" t="s">
        <v>3828</v>
      </c>
      <c r="E510" s="21">
        <v>48</v>
      </c>
      <c r="F510" s="21" t="str">
        <f t="shared" si="7"/>
        <v>选CPU!$K$510#</v>
      </c>
      <c r="G510" s="21" t="str" cm="1">
        <f t="array" ref="G510">_xlfn.LET(_xlpm.x, K509,
         _xlpm.cellAddress, "【 选CPU!" &amp; ADDRESS(ROW(选CPU[[#This Row],[自检]]),COLUMN(选CPU[[#This Row],[自检]])) &amp; "】",
         _xlfn.IFS(ISBLANK(_xlpm.x),   "error:右侧选项不足:" &amp;  _xlpm.cellAddress,
               ISERROR(_xlpm.x),   "error:右侧选项执行失败:" &amp; _xlpm.cellAddress,
               TRUE,             "ok")
)</f>
        <v>ok</v>
      </c>
      <c r="K510" cm="1">
        <f t="array" ref="K510:L510">IFERROR(_xlfn._xlws.SORT(
    _xlfn.UNIQUE(
        TRANSPOSE(
            _xlfn.FILTERXML("&lt;select&gt;&lt;x&gt;"&amp;SUBSTITUTE(选CPU[[#This Row],[CPU选项表]],",","&lt;/x&gt;&lt;x&gt;") &amp;"&lt;/x&gt;&lt;/select&gt;","//x")
        )
    )
),"无合适【CPU】选项,请清除【规格】或【内存】后再试")</f>
        <v>12</v>
      </c>
      <c r="L510">
        <v>24</v>
      </c>
    </row>
    <row r="511" spans="1:13">
      <c r="A511" t="s">
        <v>66</v>
      </c>
      <c r="B511" t="s">
        <v>1879</v>
      </c>
      <c r="C511" t="s">
        <v>2462</v>
      </c>
      <c r="D511" s="21" t="s">
        <v>3410</v>
      </c>
      <c r="E511" s="21">
        <v>64</v>
      </c>
      <c r="F511" s="21" t="str">
        <f t="shared" si="7"/>
        <v>选CPU!$K$511#</v>
      </c>
      <c r="G511" s="21" t="str" cm="1">
        <f t="array" ref="G511">_xlfn.LET(_xlpm.x, K510,
         _xlpm.cellAddress, "【 选CPU!" &amp; ADDRESS(ROW(选CPU[[#This Row],[自检]]),COLUMN(选CPU[[#This Row],[自检]])) &amp; "】",
         _xlfn.IFS(ISBLANK(_xlpm.x),   "error:右侧选项不足:" &amp;  _xlpm.cellAddress,
               ISERROR(_xlpm.x),   "error:右侧选项执行失败:" &amp; _xlpm.cellAddress,
               TRUE,             "ok")
)</f>
        <v>ok</v>
      </c>
      <c r="K511" cm="1">
        <f t="array" ref="K511">IFERROR(_xlfn._xlws.SORT(
    _xlfn.UNIQUE(
        TRANSPOSE(
            _xlfn.FILTERXML("&lt;select&gt;&lt;x&gt;"&amp;SUBSTITUTE(选CPU[[#This Row],[CPU选项表]],",","&lt;/x&gt;&lt;x&gt;") &amp;"&lt;/x&gt;&lt;/select&gt;","//x")
        )
    )
),"无合适【CPU】选项,请清除【规格】或【内存】后再试")</f>
        <v>32</v>
      </c>
    </row>
    <row r="512" spans="1:13">
      <c r="A512" t="s">
        <v>66</v>
      </c>
      <c r="B512" t="s">
        <v>1879</v>
      </c>
      <c r="C512" t="s">
        <v>2462</v>
      </c>
      <c r="D512" s="21" t="s">
        <v>3437</v>
      </c>
      <c r="E512" s="21">
        <v>96</v>
      </c>
      <c r="F512" s="21" t="str">
        <f t="shared" si="7"/>
        <v>选CPU!$K$512#</v>
      </c>
      <c r="G512" s="21" t="str" cm="1">
        <f t="array" ref="G512">_xlfn.LET(_xlpm.x, K511,
         _xlpm.cellAddress, "【 选CPU!" &amp; ADDRESS(ROW(选CPU[[#This Row],[自检]]),COLUMN(选CPU[[#This Row],[自检]])) &amp; "】",
         _xlfn.IFS(ISBLANK(_xlpm.x),   "error:右侧选项不足:" &amp;  _xlpm.cellAddress,
               ISERROR(_xlpm.x),   "error:右侧选项执行失败:" &amp; _xlpm.cellAddress,
               TRUE,             "ok")
)</f>
        <v>ok</v>
      </c>
      <c r="K512" cm="1">
        <f t="array" ref="K512">IFERROR(_xlfn._xlws.SORT(
    _xlfn.UNIQUE(
        TRANSPOSE(
            _xlfn.FILTERXML("&lt;select&gt;&lt;x&gt;"&amp;SUBSTITUTE(选CPU[[#This Row],[CPU选项表]],",","&lt;/x&gt;&lt;x&gt;") &amp;"&lt;/x&gt;&lt;/select&gt;","//x")
        )
    )
),"无合适【CPU】选项,请清除【规格】或【内存】后再试")</f>
        <v>48</v>
      </c>
    </row>
    <row r="513" spans="1:11">
      <c r="A513" t="s">
        <v>66</v>
      </c>
      <c r="B513" t="s">
        <v>1879</v>
      </c>
      <c r="C513" t="s">
        <v>2863</v>
      </c>
      <c r="D513" s="21" t="s">
        <v>3368</v>
      </c>
      <c r="E513" s="21">
        <v>192</v>
      </c>
      <c r="F513" s="21" t="str">
        <f t="shared" si="7"/>
        <v>选CPU!$K$513#</v>
      </c>
      <c r="G513" s="21" t="str" cm="1">
        <f t="array" ref="G513">_xlfn.LET(_xlpm.x, K512,
         _xlpm.cellAddress, "【 选CPU!" &amp; ADDRESS(ROW(选CPU[[#This Row],[自检]]),COLUMN(选CPU[[#This Row],[自检]])) &amp; "】",
         _xlfn.IFS(ISBLANK(_xlpm.x),   "error:右侧选项不足:" &amp;  _xlpm.cellAddress,
               ISERROR(_xlpm.x),   "error:右侧选项执行失败:" &amp; _xlpm.cellAddress,
               TRUE,             "ok")
)</f>
        <v>ok</v>
      </c>
      <c r="K513" cm="1">
        <f t="array" ref="K513">IFERROR(_xlfn._xlws.SORT(
    _xlfn.UNIQUE(
        TRANSPOSE(
            _xlfn.FILTERXML("&lt;select&gt;&lt;x&gt;"&amp;SUBSTITUTE(选CPU[[#This Row],[CPU选项表]],",","&lt;/x&gt;&lt;x&gt;") &amp;"&lt;/x&gt;&lt;/select&gt;","//x")
        )
    )
),"无合适【CPU】选项,请清除【规格】或【内存】后再试")</f>
        <v>96</v>
      </c>
    </row>
    <row r="514" spans="1:11">
      <c r="A514" t="s">
        <v>66</v>
      </c>
      <c r="B514" t="s">
        <v>1879</v>
      </c>
      <c r="C514" t="s">
        <v>2481</v>
      </c>
      <c r="D514" s="21" t="s">
        <v>3376</v>
      </c>
      <c r="E514" s="21">
        <v>384</v>
      </c>
      <c r="F514" s="21" t="str">
        <f t="shared" ref="F514:F577" si="8">"选CPU!" &amp; ADDRESS(ROW(K514),COLUMN(K514)) &amp; "#"</f>
        <v>选CPU!$K$514#</v>
      </c>
      <c r="G514" s="21" t="str" cm="1">
        <f t="array" ref="G514">_xlfn.LET(_xlpm.x, K513,
         _xlpm.cellAddress, "【 选CPU!" &amp; ADDRESS(ROW(选CPU[[#This Row],[自检]]),COLUMN(选CPU[[#This Row],[自检]])) &amp; "】",
         _xlfn.IFS(ISBLANK(_xlpm.x),   "error:右侧选项不足:" &amp;  _xlpm.cellAddress,
               ISERROR(_xlpm.x),   "error:右侧选项执行失败:" &amp; _xlpm.cellAddress,
               TRUE,             "ok")
)</f>
        <v>ok</v>
      </c>
      <c r="K514" cm="1">
        <f t="array" ref="K514">IFERROR(_xlfn._xlws.SORT(
    _xlfn.UNIQUE(
        TRANSPOSE(
            _xlfn.FILTERXML("&lt;select&gt;&lt;x&gt;"&amp;SUBSTITUTE(选CPU[[#This Row],[CPU选项表]],",","&lt;/x&gt;&lt;x&gt;") &amp;"&lt;/x&gt;&lt;/select&gt;","//x")
        )
    )
),"无合适【CPU】选项,请清除【规格】或【内存】后再试")</f>
        <v>80</v>
      </c>
    </row>
    <row r="515" spans="1:11">
      <c r="A515" t="s">
        <v>66</v>
      </c>
      <c r="B515" t="s">
        <v>1879</v>
      </c>
      <c r="C515" t="s">
        <v>2483</v>
      </c>
      <c r="D515" s="21" t="s">
        <v>3430</v>
      </c>
      <c r="E515" s="21">
        <v>32</v>
      </c>
      <c r="F515" s="21" t="str">
        <f t="shared" si="8"/>
        <v>选CPU!$K$515#</v>
      </c>
      <c r="G515" s="21" t="str" cm="1">
        <f t="array" ref="G515">_xlfn.LET(_xlpm.x, K514,
         _xlpm.cellAddress, "【 选CPU!" &amp; ADDRESS(ROW(选CPU[[#This Row],[自检]]),COLUMN(选CPU[[#This Row],[自检]])) &amp; "】",
         _xlfn.IFS(ISBLANK(_xlpm.x),   "error:右侧选项不足:" &amp;  _xlpm.cellAddress,
               ISERROR(_xlpm.x),   "error:右侧选项执行失败:" &amp; _xlpm.cellAddress,
               TRUE,             "ok")
)</f>
        <v>ok</v>
      </c>
      <c r="K515" cm="1">
        <f t="array" ref="K515">IFERROR(_xlfn._xlws.SORT(
    _xlfn.UNIQUE(
        TRANSPOSE(
            _xlfn.FILTERXML("&lt;select&gt;&lt;x&gt;"&amp;SUBSTITUTE(选CPU[[#This Row],[CPU选项表]],",","&lt;/x&gt;&lt;x&gt;") &amp;"&lt;/x&gt;&lt;/select&gt;","//x")
        )
    )
),"无合适【CPU】选项,请清除【规格】或【内存】后再试")</f>
        <v>8</v>
      </c>
    </row>
    <row r="516" spans="1:11">
      <c r="A516" t="s">
        <v>66</v>
      </c>
      <c r="B516" t="s">
        <v>1879</v>
      </c>
      <c r="C516" t="s">
        <v>2483</v>
      </c>
      <c r="D516" s="21" t="s">
        <v>3427</v>
      </c>
      <c r="E516" s="21">
        <v>64</v>
      </c>
      <c r="F516" s="21" t="str">
        <f t="shared" si="8"/>
        <v>选CPU!$K$516#</v>
      </c>
      <c r="G516" s="21" t="str" cm="1">
        <f t="array" ref="G516">_xlfn.LET(_xlpm.x, K515,
         _xlpm.cellAddress, "【 选CPU!" &amp; ADDRESS(ROW(选CPU[[#This Row],[自检]]),COLUMN(选CPU[[#This Row],[自检]])) &amp; "】",
         _xlfn.IFS(ISBLANK(_xlpm.x),   "error:右侧选项不足:" &amp;  _xlpm.cellAddress,
               ISERROR(_xlpm.x),   "error:右侧选项执行失败:" &amp; _xlpm.cellAddress,
               TRUE,             "ok")
)</f>
        <v>ok</v>
      </c>
      <c r="K516" cm="1">
        <f t="array" ref="K516">IFERROR(_xlfn._xlws.SORT(
    _xlfn.UNIQUE(
        TRANSPOSE(
            _xlfn.FILTERXML("&lt;select&gt;&lt;x&gt;"&amp;SUBSTITUTE(选CPU[[#This Row],[CPU选项表]],",","&lt;/x&gt;&lt;x&gt;") &amp;"&lt;/x&gt;&lt;/select&gt;","//x")
        )
    )
),"无合适【CPU】选项,请清除【规格】或【内存】后再试")</f>
        <v>16</v>
      </c>
    </row>
    <row r="517" spans="1:11">
      <c r="A517" t="s">
        <v>66</v>
      </c>
      <c r="B517" t="s">
        <v>1879</v>
      </c>
      <c r="C517" t="s">
        <v>2483</v>
      </c>
      <c r="D517" s="21" t="s">
        <v>3410</v>
      </c>
      <c r="E517" s="21">
        <v>128</v>
      </c>
      <c r="F517" s="21" t="str">
        <f t="shared" si="8"/>
        <v>选CPU!$K$517#</v>
      </c>
      <c r="G517" s="21" t="str" cm="1">
        <f t="array" ref="G517">_xlfn.LET(_xlpm.x, K516,
         _xlpm.cellAddress, "【 选CPU!" &amp; ADDRESS(ROW(选CPU[[#This Row],[自检]]),COLUMN(选CPU[[#This Row],[自检]])) &amp; "】",
         _xlfn.IFS(ISBLANK(_xlpm.x),   "error:右侧选项不足:" &amp;  _xlpm.cellAddress,
               ISERROR(_xlpm.x),   "error:右侧选项执行失败:" &amp; _xlpm.cellAddress,
               TRUE,             "ok")
)</f>
        <v>ok</v>
      </c>
      <c r="K517" cm="1">
        <f t="array" ref="K517">IFERROR(_xlfn._xlws.SORT(
    _xlfn.UNIQUE(
        TRANSPOSE(
            _xlfn.FILTERXML("&lt;select&gt;&lt;x&gt;"&amp;SUBSTITUTE(选CPU[[#This Row],[CPU选项表]],",","&lt;/x&gt;&lt;x&gt;") &amp;"&lt;/x&gt;&lt;/select&gt;","//x")
        )
    )
),"无合适【CPU】选项,请清除【规格】或【内存】后再试")</f>
        <v>32</v>
      </c>
    </row>
    <row r="518" spans="1:11">
      <c r="A518" t="s">
        <v>66</v>
      </c>
      <c r="B518" t="s">
        <v>1879</v>
      </c>
      <c r="C518" t="s">
        <v>2483</v>
      </c>
      <c r="D518" s="21" t="s">
        <v>3411</v>
      </c>
      <c r="E518" s="21">
        <v>256</v>
      </c>
      <c r="F518" s="21" t="str">
        <f t="shared" si="8"/>
        <v>选CPU!$K$518#</v>
      </c>
      <c r="G518" s="21" t="str" cm="1">
        <f t="array" ref="G518">_xlfn.LET(_xlpm.x, K517,
         _xlpm.cellAddress, "【 选CPU!" &amp; ADDRESS(ROW(选CPU[[#This Row],[自检]]),COLUMN(选CPU[[#This Row],[自检]])) &amp; "】",
         _xlfn.IFS(ISBLANK(_xlpm.x),   "error:右侧选项不足:" &amp;  _xlpm.cellAddress,
               ISERROR(_xlpm.x),   "error:右侧选项执行失败:" &amp; _xlpm.cellAddress,
               TRUE,             "ok")
)</f>
        <v>ok</v>
      </c>
      <c r="K518" cm="1">
        <f t="array" ref="K518">IFERROR(_xlfn._xlws.SORT(
    _xlfn.UNIQUE(
        TRANSPOSE(
            _xlfn.FILTERXML("&lt;select&gt;&lt;x&gt;"&amp;SUBSTITUTE(选CPU[[#This Row],[CPU选项表]],",","&lt;/x&gt;&lt;x&gt;") &amp;"&lt;/x&gt;&lt;/select&gt;","//x")
        )
    )
),"无合适【CPU】选项,请清除【规格】或【内存】后再试")</f>
        <v>64</v>
      </c>
    </row>
    <row r="519" spans="1:11">
      <c r="A519" t="s">
        <v>66</v>
      </c>
      <c r="B519" t="s">
        <v>1879</v>
      </c>
      <c r="C519" t="s">
        <v>2483</v>
      </c>
      <c r="D519" s="21" t="s">
        <v>3428</v>
      </c>
      <c r="E519" s="21">
        <v>320</v>
      </c>
      <c r="F519" s="21" t="str">
        <f t="shared" si="8"/>
        <v>选CPU!$K$519#</v>
      </c>
      <c r="G519" s="21" t="str" cm="1">
        <f t="array" ref="G519">_xlfn.LET(_xlpm.x, K518,
         _xlpm.cellAddress, "【 选CPU!" &amp; ADDRESS(ROW(选CPU[[#This Row],[自检]]),COLUMN(选CPU[[#This Row],[自检]])) &amp; "】",
         _xlfn.IFS(ISBLANK(_xlpm.x),   "error:右侧选项不足:" &amp;  _xlpm.cellAddress,
               ISERROR(_xlpm.x),   "error:右侧选项执行失败:" &amp; _xlpm.cellAddress,
               TRUE,             "ok")
)</f>
        <v>ok</v>
      </c>
      <c r="K519" cm="1">
        <f t="array" ref="K519">IFERROR(_xlfn._xlws.SORT(
    _xlfn.UNIQUE(
        TRANSPOSE(
            _xlfn.FILTERXML("&lt;select&gt;&lt;x&gt;"&amp;SUBSTITUTE(选CPU[[#This Row],[CPU选项表]],",","&lt;/x&gt;&lt;x&gt;") &amp;"&lt;/x&gt;&lt;/select&gt;","//x")
        )
    )
),"无合适【CPU】选项,请清除【规格】或【内存】后再试")</f>
        <v>84</v>
      </c>
    </row>
    <row r="520" spans="1:11">
      <c r="A520" t="s">
        <v>66</v>
      </c>
      <c r="B520" t="s">
        <v>1879</v>
      </c>
      <c r="C520" t="s">
        <v>2489</v>
      </c>
      <c r="D520" s="21" t="s">
        <v>3430</v>
      </c>
      <c r="E520" s="21">
        <v>32</v>
      </c>
      <c r="F520" s="21" t="str">
        <f t="shared" si="8"/>
        <v>选CPU!$K$520#</v>
      </c>
      <c r="G520" s="21" t="str" cm="1">
        <f t="array" ref="G520">_xlfn.LET(_xlpm.x, K519,
         _xlpm.cellAddress, "【 选CPU!" &amp; ADDRESS(ROW(选CPU[[#This Row],[自检]]),COLUMN(选CPU[[#This Row],[自检]])) &amp; "】",
         _xlfn.IFS(ISBLANK(_xlpm.x),   "error:右侧选项不足:" &amp;  _xlpm.cellAddress,
               ISERROR(_xlpm.x),   "error:右侧选项执行失败:" &amp; _xlpm.cellAddress,
               TRUE,             "ok")
)</f>
        <v>ok</v>
      </c>
      <c r="K520" cm="1">
        <f t="array" ref="K520">IFERROR(_xlfn._xlws.SORT(
    _xlfn.UNIQUE(
        TRANSPOSE(
            _xlfn.FILTERXML("&lt;select&gt;&lt;x&gt;"&amp;SUBSTITUTE(选CPU[[#This Row],[CPU选项表]],",","&lt;/x&gt;&lt;x&gt;") &amp;"&lt;/x&gt;&lt;/select&gt;","//x")
        )
    )
),"无合适【CPU】选项,请清除【规格】或【内存】后再试")</f>
        <v>8</v>
      </c>
    </row>
    <row r="521" spans="1:11">
      <c r="A521" t="s">
        <v>66</v>
      </c>
      <c r="B521" t="s">
        <v>1879</v>
      </c>
      <c r="C521" t="s">
        <v>2489</v>
      </c>
      <c r="D521" s="21" t="s">
        <v>3427</v>
      </c>
      <c r="E521" s="21">
        <v>64</v>
      </c>
      <c r="F521" s="21" t="str">
        <f t="shared" si="8"/>
        <v>选CPU!$K$521#</v>
      </c>
      <c r="G521" s="21" t="str" cm="1">
        <f t="array" ref="G521">_xlfn.LET(_xlpm.x, K520,
         _xlpm.cellAddress, "【 选CPU!" &amp; ADDRESS(ROW(选CPU[[#This Row],[自检]]),COLUMN(选CPU[[#This Row],[自检]])) &amp; "】",
         _xlfn.IFS(ISBLANK(_xlpm.x),   "error:右侧选项不足:" &amp;  _xlpm.cellAddress,
               ISERROR(_xlpm.x),   "error:右侧选项执行失败:" &amp; _xlpm.cellAddress,
               TRUE,             "ok")
)</f>
        <v>ok</v>
      </c>
      <c r="K521" cm="1">
        <f t="array" ref="K521">IFERROR(_xlfn._xlws.SORT(
    _xlfn.UNIQUE(
        TRANSPOSE(
            _xlfn.FILTERXML("&lt;select&gt;&lt;x&gt;"&amp;SUBSTITUTE(选CPU[[#This Row],[CPU选项表]],",","&lt;/x&gt;&lt;x&gt;") &amp;"&lt;/x&gt;&lt;/select&gt;","//x")
        )
    )
),"无合适【CPU】选项,请清除【规格】或【内存】后再试")</f>
        <v>16</v>
      </c>
    </row>
    <row r="522" spans="1:11">
      <c r="A522" t="s">
        <v>66</v>
      </c>
      <c r="B522" t="s">
        <v>1879</v>
      </c>
      <c r="C522" t="s">
        <v>2489</v>
      </c>
      <c r="D522" s="21" t="s">
        <v>3431</v>
      </c>
      <c r="E522" s="21">
        <v>96</v>
      </c>
      <c r="F522" s="21" t="str">
        <f t="shared" si="8"/>
        <v>选CPU!$K$522#</v>
      </c>
      <c r="G522" s="21" t="str" cm="1">
        <f t="array" ref="G522">_xlfn.LET(_xlpm.x, K521,
         _xlpm.cellAddress, "【 选CPU!" &amp; ADDRESS(ROW(选CPU[[#This Row],[自检]]),COLUMN(选CPU[[#This Row],[自检]])) &amp; "】",
         _xlfn.IFS(ISBLANK(_xlpm.x),   "error:右侧选项不足:" &amp;  _xlpm.cellAddress,
               ISERROR(_xlpm.x),   "error:右侧选项执行失败:" &amp; _xlpm.cellAddress,
               TRUE,             "ok")
)</f>
        <v>ok</v>
      </c>
      <c r="K522" cm="1">
        <f t="array" ref="K522">IFERROR(_xlfn._xlws.SORT(
    _xlfn.UNIQUE(
        TRANSPOSE(
            _xlfn.FILTERXML("&lt;select&gt;&lt;x&gt;"&amp;SUBSTITUTE(选CPU[[#This Row],[CPU选项表]],",","&lt;/x&gt;&lt;x&gt;") &amp;"&lt;/x&gt;&lt;/select&gt;","//x")
        )
    )
),"无合适【CPU】选项,请清除【规格】或【内存】后再试")</f>
        <v>24</v>
      </c>
    </row>
    <row r="523" spans="1:11">
      <c r="A523" t="s">
        <v>66</v>
      </c>
      <c r="B523" t="s">
        <v>1879</v>
      </c>
      <c r="C523" t="s">
        <v>2489</v>
      </c>
      <c r="D523" s="21" t="s">
        <v>3410</v>
      </c>
      <c r="E523" s="21">
        <v>128</v>
      </c>
      <c r="F523" s="21" t="str">
        <f t="shared" si="8"/>
        <v>选CPU!$K$523#</v>
      </c>
      <c r="G523" s="21" t="str" cm="1">
        <f t="array" ref="G523">_xlfn.LET(_xlpm.x, K522,
         _xlpm.cellAddress, "【 选CPU!" &amp; ADDRESS(ROW(选CPU[[#This Row],[自检]]),COLUMN(选CPU[[#This Row],[自检]])) &amp; "】",
         _xlfn.IFS(ISBLANK(_xlpm.x),   "error:右侧选项不足:" &amp;  _xlpm.cellAddress,
               ISERROR(_xlpm.x),   "error:右侧选项执行失败:" &amp; _xlpm.cellAddress,
               TRUE,             "ok")
)</f>
        <v>ok</v>
      </c>
      <c r="K523" cm="1">
        <f t="array" ref="K523">IFERROR(_xlfn._xlws.SORT(
    _xlfn.UNIQUE(
        TRANSPOSE(
            _xlfn.FILTERXML("&lt;select&gt;&lt;x&gt;"&amp;SUBSTITUTE(选CPU[[#This Row],[CPU选项表]],",","&lt;/x&gt;&lt;x&gt;") &amp;"&lt;/x&gt;&lt;/select&gt;","//x")
        )
    )
),"无合适【CPU】选项,请清除【规格】或【内存】后再试")</f>
        <v>32</v>
      </c>
    </row>
    <row r="524" spans="1:11">
      <c r="A524" t="s">
        <v>66</v>
      </c>
      <c r="B524" t="s">
        <v>1879</v>
      </c>
      <c r="C524" t="s">
        <v>2489</v>
      </c>
      <c r="D524" s="21" t="s">
        <v>3411</v>
      </c>
      <c r="E524" s="21">
        <v>256</v>
      </c>
      <c r="F524" s="21" t="str">
        <f t="shared" si="8"/>
        <v>选CPU!$K$524#</v>
      </c>
      <c r="G524" s="21" t="str" cm="1">
        <f t="array" ref="G524">_xlfn.LET(_xlpm.x, K523,
         _xlpm.cellAddress, "【 选CPU!" &amp; ADDRESS(ROW(选CPU[[#This Row],[自检]]),COLUMN(选CPU[[#This Row],[自检]])) &amp; "】",
         _xlfn.IFS(ISBLANK(_xlpm.x),   "error:右侧选项不足:" &amp;  _xlpm.cellAddress,
               ISERROR(_xlpm.x),   "error:右侧选项执行失败:" &amp; _xlpm.cellAddress,
               TRUE,             "ok")
)</f>
        <v>ok</v>
      </c>
      <c r="K524" cm="1">
        <f t="array" ref="K524">IFERROR(_xlfn._xlws.SORT(
    _xlfn.UNIQUE(
        TRANSPOSE(
            _xlfn.FILTERXML("&lt;select&gt;&lt;x&gt;"&amp;SUBSTITUTE(选CPU[[#This Row],[CPU选项表]],",","&lt;/x&gt;&lt;x&gt;") &amp;"&lt;/x&gt;&lt;/select&gt;","//x")
        )
    )
),"无合适【CPU】选项,请清除【规格】或【内存】后再试")</f>
        <v>64</v>
      </c>
    </row>
    <row r="525" spans="1:11">
      <c r="A525" t="s">
        <v>66</v>
      </c>
      <c r="B525" t="s">
        <v>1879</v>
      </c>
      <c r="C525" t="s">
        <v>2489</v>
      </c>
      <c r="D525" s="21" t="s">
        <v>3465</v>
      </c>
      <c r="E525" s="21">
        <v>320</v>
      </c>
      <c r="F525" s="21" t="str">
        <f t="shared" si="8"/>
        <v>选CPU!$K$525#</v>
      </c>
      <c r="G525" s="21" t="str" cm="1">
        <f t="array" ref="G525">_xlfn.LET(_xlpm.x, K524,
         _xlpm.cellAddress, "【 选CPU!" &amp; ADDRESS(ROW(选CPU[[#This Row],[自检]]),COLUMN(选CPU[[#This Row],[自检]])) &amp; "】",
         _xlfn.IFS(ISBLANK(_xlpm.x),   "error:右侧选项不足:" &amp;  _xlpm.cellAddress,
               ISERROR(_xlpm.x),   "error:右侧选项执行失败:" &amp; _xlpm.cellAddress,
               TRUE,             "ok")
)</f>
        <v>ok</v>
      </c>
      <c r="K525" cm="1">
        <f t="array" ref="K525">IFERROR(_xlfn._xlws.SORT(
    _xlfn.UNIQUE(
        TRANSPOSE(
            _xlfn.FILTERXML("&lt;select&gt;&lt;x&gt;"&amp;SUBSTITUTE(选CPU[[#This Row],[CPU选项表]],",","&lt;/x&gt;&lt;x&gt;") &amp;"&lt;/x&gt;&lt;/select&gt;","//x")
        )
    )
),"无合适【CPU】选项,请清除【规格】或【内存】后再试")</f>
        <v>76</v>
      </c>
    </row>
    <row r="526" spans="1:11">
      <c r="A526" t="s">
        <v>66</v>
      </c>
      <c r="B526" t="s">
        <v>1879</v>
      </c>
      <c r="C526" t="s">
        <v>2877</v>
      </c>
      <c r="D526" s="21" t="s">
        <v>3414</v>
      </c>
      <c r="E526" s="21">
        <v>224</v>
      </c>
      <c r="F526" s="21" t="str">
        <f t="shared" si="8"/>
        <v>选CPU!$K$526#</v>
      </c>
      <c r="G526" s="21" t="str" cm="1">
        <f t="array" ref="G526">_xlfn.LET(_xlpm.x, K525,
         _xlpm.cellAddress, "【 选CPU!" &amp; ADDRESS(ROW(选CPU[[#This Row],[自检]]),COLUMN(选CPU[[#This Row],[自检]])) &amp; "】",
         _xlfn.IFS(ISBLANK(_xlpm.x),   "error:右侧选项不足:" &amp;  _xlpm.cellAddress,
               ISERROR(_xlpm.x),   "error:右侧选项执行失败:" &amp; _xlpm.cellAddress,
               TRUE,             "ok")
)</f>
        <v>ok</v>
      </c>
      <c r="K526" cm="1">
        <f t="array" ref="K526">IFERROR(_xlfn._xlws.SORT(
    _xlfn.UNIQUE(
        TRANSPOSE(
            _xlfn.FILTERXML("&lt;select&gt;&lt;x&gt;"&amp;SUBSTITUTE(选CPU[[#This Row],[CPU选项表]],",","&lt;/x&gt;&lt;x&gt;") &amp;"&lt;/x&gt;&lt;/select&gt;","//x")
        )
    )
),"无合适【CPU】选项,请清除【规格】或【内存】后再试")</f>
        <v>56</v>
      </c>
    </row>
    <row r="527" spans="1:11">
      <c r="A527" t="s">
        <v>66</v>
      </c>
      <c r="B527" t="s">
        <v>1879</v>
      </c>
      <c r="C527" t="s">
        <v>2496</v>
      </c>
      <c r="D527" s="21" t="s">
        <v>3442</v>
      </c>
      <c r="E527" s="21">
        <v>8</v>
      </c>
      <c r="F527" s="21" t="str">
        <f t="shared" si="8"/>
        <v>选CPU!$K$527#</v>
      </c>
      <c r="G527" s="21" t="str" cm="1">
        <f t="array" ref="G527">_xlfn.LET(_xlpm.x, K526,
         _xlpm.cellAddress, "【 选CPU!" &amp; ADDRESS(ROW(选CPU[[#This Row],[自检]]),COLUMN(选CPU[[#This Row],[自检]])) &amp; "】",
         _xlfn.IFS(ISBLANK(_xlpm.x),   "error:右侧选项不足:" &amp;  _xlpm.cellAddress,
               ISERROR(_xlpm.x),   "error:右侧选项执行失败:" &amp; _xlpm.cellAddress,
               TRUE,             "ok")
)</f>
        <v>ok</v>
      </c>
      <c r="K527" cm="1">
        <f t="array" ref="K527">IFERROR(_xlfn._xlws.SORT(
    _xlfn.UNIQUE(
        TRANSPOSE(
            _xlfn.FILTERXML("&lt;select&gt;&lt;x&gt;"&amp;SUBSTITUTE(选CPU[[#This Row],[CPU选项表]],",","&lt;/x&gt;&lt;x&gt;") &amp;"&lt;/x&gt;&lt;/select&gt;","//x")
        )
    )
),"无合适【CPU】选项,请清除【规格】或【内存】后再试")</f>
        <v>1</v>
      </c>
    </row>
    <row r="528" spans="1:11">
      <c r="A528" t="s">
        <v>66</v>
      </c>
      <c r="B528" t="s">
        <v>1879</v>
      </c>
      <c r="C528" t="s">
        <v>2496</v>
      </c>
      <c r="D528" s="21" t="s">
        <v>3432</v>
      </c>
      <c r="E528" s="21">
        <v>32</v>
      </c>
      <c r="F528" s="21" t="str">
        <f t="shared" si="8"/>
        <v>选CPU!$K$528#</v>
      </c>
      <c r="G528" s="21" t="str" cm="1">
        <f t="array" ref="G528">_xlfn.LET(_xlpm.x, K527,
         _xlpm.cellAddress, "【 选CPU!" &amp; ADDRESS(ROW(选CPU[[#This Row],[自检]]),COLUMN(选CPU[[#This Row],[自检]])) &amp; "】",
         _xlfn.IFS(ISBLANK(_xlpm.x),   "error:右侧选项不足:" &amp;  _xlpm.cellAddress,
               ISERROR(_xlpm.x),   "error:右侧选项执行失败:" &amp; _xlpm.cellAddress,
               TRUE,             "ok")
)</f>
        <v>ok</v>
      </c>
      <c r="K528" cm="1">
        <f t="array" ref="K528">IFERROR(_xlfn._xlws.SORT(
    _xlfn.UNIQUE(
        TRANSPOSE(
            _xlfn.FILTERXML("&lt;select&gt;&lt;x&gt;"&amp;SUBSTITUTE(选CPU[[#This Row],[CPU选项表]],",","&lt;/x&gt;&lt;x&gt;") &amp;"&lt;/x&gt;&lt;/select&gt;","//x")
        )
    )
),"无合适【CPU】选项,请清除【规格】或【内存】后再试")</f>
        <v>4</v>
      </c>
    </row>
    <row r="529" spans="1:11">
      <c r="A529" t="s">
        <v>66</v>
      </c>
      <c r="B529" t="s">
        <v>1879</v>
      </c>
      <c r="C529" t="s">
        <v>2496</v>
      </c>
      <c r="D529" s="21" t="s">
        <v>3430</v>
      </c>
      <c r="E529" s="21">
        <v>64</v>
      </c>
      <c r="F529" s="21" t="str">
        <f t="shared" si="8"/>
        <v>选CPU!$K$529#</v>
      </c>
      <c r="G529" s="21" t="str" cm="1">
        <f t="array" ref="G529">_xlfn.LET(_xlpm.x, K528,
         _xlpm.cellAddress, "【 选CPU!" &amp; ADDRESS(ROW(选CPU[[#This Row],[自检]]),COLUMN(选CPU[[#This Row],[自检]])) &amp; "】",
         _xlfn.IFS(ISBLANK(_xlpm.x),   "error:右侧选项不足:" &amp;  _xlpm.cellAddress,
               ISERROR(_xlpm.x),   "error:右侧选项执行失败:" &amp; _xlpm.cellAddress,
               TRUE,             "ok")
)</f>
        <v>ok</v>
      </c>
      <c r="K529" cm="1">
        <f t="array" ref="K529">IFERROR(_xlfn._xlws.SORT(
    _xlfn.UNIQUE(
        TRANSPOSE(
            _xlfn.FILTERXML("&lt;select&gt;&lt;x&gt;"&amp;SUBSTITUTE(选CPU[[#This Row],[CPU选项表]],",","&lt;/x&gt;&lt;x&gt;") &amp;"&lt;/x&gt;&lt;/select&gt;","//x")
        )
    )
),"无合适【CPU】选项,请清除【规格】或【内存】后再试")</f>
        <v>8</v>
      </c>
    </row>
    <row r="530" spans="1:11">
      <c r="A530" t="s">
        <v>66</v>
      </c>
      <c r="B530" t="s">
        <v>1879</v>
      </c>
      <c r="C530" t="s">
        <v>2496</v>
      </c>
      <c r="D530" s="21" t="s">
        <v>3427</v>
      </c>
      <c r="E530" s="21">
        <v>128</v>
      </c>
      <c r="F530" s="21" t="str">
        <f t="shared" si="8"/>
        <v>选CPU!$K$530#</v>
      </c>
      <c r="G530" s="21" t="str" cm="1">
        <f t="array" ref="G530">_xlfn.LET(_xlpm.x, K529,
         _xlpm.cellAddress, "【 选CPU!" &amp; ADDRESS(ROW(选CPU[[#This Row],[自检]]),COLUMN(选CPU[[#This Row],[自检]])) &amp; "】",
         _xlfn.IFS(ISBLANK(_xlpm.x),   "error:右侧选项不足:" &amp;  _xlpm.cellAddress,
               ISERROR(_xlpm.x),   "error:右侧选项执行失败:" &amp; _xlpm.cellAddress,
               TRUE,             "ok")
)</f>
        <v>ok</v>
      </c>
      <c r="K530" cm="1">
        <f t="array" ref="K530">IFERROR(_xlfn._xlws.SORT(
    _xlfn.UNIQUE(
        TRANSPOSE(
            _xlfn.FILTERXML("&lt;select&gt;&lt;x&gt;"&amp;SUBSTITUTE(选CPU[[#This Row],[CPU选项表]],",","&lt;/x&gt;&lt;x&gt;") &amp;"&lt;/x&gt;&lt;/select&gt;","//x")
        )
    )
),"无合适【CPU】选项,请清除【规格】或【内存】后再试")</f>
        <v>16</v>
      </c>
    </row>
    <row r="531" spans="1:11">
      <c r="A531" t="s">
        <v>66</v>
      </c>
      <c r="B531" t="s">
        <v>1879</v>
      </c>
      <c r="C531" t="s">
        <v>2496</v>
      </c>
      <c r="D531" s="21" t="s">
        <v>3410</v>
      </c>
      <c r="E531" s="21">
        <v>256</v>
      </c>
      <c r="F531" s="21" t="str">
        <f t="shared" si="8"/>
        <v>选CPU!$K$531#</v>
      </c>
      <c r="G531" s="21" t="str" cm="1">
        <f t="array" ref="G531">_xlfn.LET(_xlpm.x, K530,
         _xlpm.cellAddress, "【 选CPU!" &amp; ADDRESS(ROW(选CPU[[#This Row],[自检]]),COLUMN(选CPU[[#This Row],[自检]])) &amp; "】",
         _xlfn.IFS(ISBLANK(_xlpm.x),   "error:右侧选项不足:" &amp;  _xlpm.cellAddress,
               ISERROR(_xlpm.x),   "error:右侧选项执行失败:" &amp; _xlpm.cellAddress,
               TRUE,             "ok")
)</f>
        <v>ok</v>
      </c>
      <c r="K531" cm="1">
        <f t="array" ref="K531">IFERROR(_xlfn._xlws.SORT(
    _xlfn.UNIQUE(
        TRANSPOSE(
            _xlfn.FILTERXML("&lt;select&gt;&lt;x&gt;"&amp;SUBSTITUTE(选CPU[[#This Row],[CPU选项表]],",","&lt;/x&gt;&lt;x&gt;") &amp;"&lt;/x&gt;&lt;/select&gt;","//x")
        )
    )
),"无合适【CPU】选项,请清除【规格】或【内存】后再试")</f>
        <v>32</v>
      </c>
    </row>
    <row r="532" spans="1:11">
      <c r="A532" t="s">
        <v>66</v>
      </c>
      <c r="B532" t="s">
        <v>1879</v>
      </c>
      <c r="C532" t="s">
        <v>2496</v>
      </c>
      <c r="D532" s="21" t="s">
        <v>3437</v>
      </c>
      <c r="E532" s="21">
        <v>384</v>
      </c>
      <c r="F532" s="21" t="str">
        <f t="shared" si="8"/>
        <v>选CPU!$K$532#</v>
      </c>
      <c r="G532" s="21" t="str" cm="1">
        <f t="array" ref="G532">_xlfn.LET(_xlpm.x, K531,
         _xlpm.cellAddress, "【 选CPU!" &amp; ADDRESS(ROW(选CPU[[#This Row],[自检]]),COLUMN(选CPU[[#This Row],[自检]])) &amp; "】",
         _xlfn.IFS(ISBLANK(_xlpm.x),   "error:右侧选项不足:" &amp;  _xlpm.cellAddress,
               ISERROR(_xlpm.x),   "error:右侧选项执行失败:" &amp; _xlpm.cellAddress,
               TRUE,             "ok")
)</f>
        <v>ok</v>
      </c>
      <c r="K532" cm="1">
        <f t="array" ref="K532">IFERROR(_xlfn._xlws.SORT(
    _xlfn.UNIQUE(
        TRANSPOSE(
            _xlfn.FILTERXML("&lt;select&gt;&lt;x&gt;"&amp;SUBSTITUTE(选CPU[[#This Row],[CPU选项表]],",","&lt;/x&gt;&lt;x&gt;") &amp;"&lt;/x&gt;&lt;/select&gt;","//x")
        )
    )
),"无合适【CPU】选项,请清除【规格】或【内存】后再试")</f>
        <v>48</v>
      </c>
    </row>
    <row r="533" spans="1:11">
      <c r="A533" t="s">
        <v>66</v>
      </c>
      <c r="B533" t="s">
        <v>1879</v>
      </c>
      <c r="C533" t="s">
        <v>2503</v>
      </c>
      <c r="D533" s="21" t="s">
        <v>3442</v>
      </c>
      <c r="E533" s="21">
        <v>8</v>
      </c>
      <c r="F533" s="21" t="str">
        <f t="shared" si="8"/>
        <v>选CPU!$K$533#</v>
      </c>
      <c r="G533" s="21" t="str" cm="1">
        <f t="array" ref="G533">_xlfn.LET(_xlpm.x, K532,
         _xlpm.cellAddress, "【 选CPU!" &amp; ADDRESS(ROW(选CPU[[#This Row],[自检]]),COLUMN(选CPU[[#This Row],[自检]])) &amp; "】",
         _xlfn.IFS(ISBLANK(_xlpm.x),   "error:右侧选项不足:" &amp;  _xlpm.cellAddress,
               ISERROR(_xlpm.x),   "error:右侧选项执行失败:" &amp; _xlpm.cellAddress,
               TRUE,             "ok")
)</f>
        <v>ok</v>
      </c>
      <c r="K533" cm="1">
        <f t="array" ref="K533">IFERROR(_xlfn._xlws.SORT(
    _xlfn.UNIQUE(
        TRANSPOSE(
            _xlfn.FILTERXML("&lt;select&gt;&lt;x&gt;"&amp;SUBSTITUTE(选CPU[[#This Row],[CPU选项表]],",","&lt;/x&gt;&lt;x&gt;") &amp;"&lt;/x&gt;&lt;/select&gt;","//x")
        )
    )
),"无合适【CPU】选项,请清除【规格】或【内存】后再试")</f>
        <v>1</v>
      </c>
    </row>
    <row r="534" spans="1:11">
      <c r="A534" t="s">
        <v>66</v>
      </c>
      <c r="B534" t="s">
        <v>1879</v>
      </c>
      <c r="C534" t="s">
        <v>2503</v>
      </c>
      <c r="D534" s="21" t="s">
        <v>3443</v>
      </c>
      <c r="E534" s="21">
        <v>12</v>
      </c>
      <c r="F534" s="21" t="str">
        <f t="shared" si="8"/>
        <v>选CPU!$K$534#</v>
      </c>
      <c r="G534" s="21" t="str" cm="1">
        <f t="array" ref="G534">_xlfn.LET(_xlpm.x, K533,
         _xlpm.cellAddress, "【 选CPU!" &amp; ADDRESS(ROW(选CPU[[#This Row],[自检]]),COLUMN(选CPU[[#This Row],[自检]])) &amp; "】",
         _xlfn.IFS(ISBLANK(_xlpm.x),   "error:右侧选项不足:" &amp;  _xlpm.cellAddress,
               ISERROR(_xlpm.x),   "error:右侧选项执行失败:" &amp; _xlpm.cellAddress,
               TRUE,             "ok")
)</f>
        <v>ok</v>
      </c>
      <c r="K534" cm="1">
        <f t="array" ref="K534">IFERROR(_xlfn._xlws.SORT(
    _xlfn.UNIQUE(
        TRANSPOSE(
            _xlfn.FILTERXML("&lt;select&gt;&lt;x&gt;"&amp;SUBSTITUTE(选CPU[[#This Row],[CPU选项表]],",","&lt;/x&gt;&lt;x&gt;") &amp;"&lt;/x&gt;&lt;/select&gt;","//x")
        )
    )
),"无合适【CPU】选项,请清除【规格】或【内存】后再试")</f>
        <v>2</v>
      </c>
    </row>
    <row r="535" spans="1:11">
      <c r="A535" t="s">
        <v>66</v>
      </c>
      <c r="B535" t="s">
        <v>1879</v>
      </c>
      <c r="C535" t="s">
        <v>2503</v>
      </c>
      <c r="D535" s="21" t="s">
        <v>3432</v>
      </c>
      <c r="E535" s="21">
        <v>32</v>
      </c>
      <c r="F535" s="21" t="str">
        <f t="shared" si="8"/>
        <v>选CPU!$K$535#</v>
      </c>
      <c r="G535" s="21" t="str" cm="1">
        <f t="array" ref="G535">_xlfn.LET(_xlpm.x, K534,
         _xlpm.cellAddress, "【 选CPU!" &amp; ADDRESS(ROW(选CPU[[#This Row],[自检]]),COLUMN(选CPU[[#This Row],[自检]])) &amp; "】",
         _xlfn.IFS(ISBLANK(_xlpm.x),   "error:右侧选项不足:" &amp;  _xlpm.cellAddress,
               ISERROR(_xlpm.x),   "error:右侧选项执行失败:" &amp; _xlpm.cellAddress,
               TRUE,             "ok")
)</f>
        <v>ok</v>
      </c>
      <c r="K535" cm="1">
        <f t="array" ref="K535">IFERROR(_xlfn._xlws.SORT(
    _xlfn.UNIQUE(
        TRANSPOSE(
            _xlfn.FILTERXML("&lt;select&gt;&lt;x&gt;"&amp;SUBSTITUTE(选CPU[[#This Row],[CPU选项表]],",","&lt;/x&gt;&lt;x&gt;") &amp;"&lt;/x&gt;&lt;/select&gt;","//x")
        )
    )
),"无合适【CPU】选项,请清除【规格】或【内存】后再试")</f>
        <v>4</v>
      </c>
    </row>
    <row r="536" spans="1:11">
      <c r="A536" t="s">
        <v>66</v>
      </c>
      <c r="B536" t="s">
        <v>1879</v>
      </c>
      <c r="C536" t="s">
        <v>2503</v>
      </c>
      <c r="D536" s="21" t="s">
        <v>3430</v>
      </c>
      <c r="E536" s="21">
        <v>64</v>
      </c>
      <c r="F536" s="21" t="str">
        <f t="shared" si="8"/>
        <v>选CPU!$K$536#</v>
      </c>
      <c r="G536" s="21" t="str" cm="1">
        <f t="array" ref="G536">_xlfn.LET(_xlpm.x, K535,
         _xlpm.cellAddress, "【 选CPU!" &amp; ADDRESS(ROW(选CPU[[#This Row],[自检]]),COLUMN(选CPU[[#This Row],[自检]])) &amp; "】",
         _xlfn.IFS(ISBLANK(_xlpm.x),   "error:右侧选项不足:" &amp;  _xlpm.cellAddress,
               ISERROR(_xlpm.x),   "error:右侧选项执行失败:" &amp; _xlpm.cellAddress,
               TRUE,             "ok")
)</f>
        <v>ok</v>
      </c>
      <c r="K536" cm="1">
        <f t="array" ref="K536">IFERROR(_xlfn._xlws.SORT(
    _xlfn.UNIQUE(
        TRANSPOSE(
            _xlfn.FILTERXML("&lt;select&gt;&lt;x&gt;"&amp;SUBSTITUTE(选CPU[[#This Row],[CPU选项表]],",","&lt;/x&gt;&lt;x&gt;") &amp;"&lt;/x&gt;&lt;/select&gt;","//x")
        )
    )
),"无合适【CPU】选项,请清除【规格】或【内存】后再试")</f>
        <v>8</v>
      </c>
    </row>
    <row r="537" spans="1:11">
      <c r="A537" t="s">
        <v>66</v>
      </c>
      <c r="B537" t="s">
        <v>1879</v>
      </c>
      <c r="C537" t="s">
        <v>2503</v>
      </c>
      <c r="D537" s="21" t="s">
        <v>3427</v>
      </c>
      <c r="E537" s="21">
        <v>128</v>
      </c>
      <c r="F537" s="21" t="str">
        <f t="shared" si="8"/>
        <v>选CPU!$K$537#</v>
      </c>
      <c r="G537" s="21" t="str" cm="1">
        <f t="array" ref="G537">_xlfn.LET(_xlpm.x, K536,
         _xlpm.cellAddress, "【 选CPU!" &amp; ADDRESS(ROW(选CPU[[#This Row],[自检]]),COLUMN(选CPU[[#This Row],[自检]])) &amp; "】",
         _xlfn.IFS(ISBLANK(_xlpm.x),   "error:右侧选项不足:" &amp;  _xlpm.cellAddress,
               ISERROR(_xlpm.x),   "error:右侧选项执行失败:" &amp; _xlpm.cellAddress,
               TRUE,             "ok")
)</f>
        <v>ok</v>
      </c>
      <c r="K537" cm="1">
        <f t="array" ref="K537">IFERROR(_xlfn._xlws.SORT(
    _xlfn.UNIQUE(
        TRANSPOSE(
            _xlfn.FILTERXML("&lt;select&gt;&lt;x&gt;"&amp;SUBSTITUTE(选CPU[[#This Row],[CPU选项表]],",","&lt;/x&gt;&lt;x&gt;") &amp;"&lt;/x&gt;&lt;/select&gt;","//x")
        )
    )
),"无合适【CPU】选项,请清除【规格】或【内存】后再试")</f>
        <v>16</v>
      </c>
    </row>
    <row r="538" spans="1:11">
      <c r="A538" t="s">
        <v>66</v>
      </c>
      <c r="B538" t="s">
        <v>1879</v>
      </c>
      <c r="C538" t="s">
        <v>2503</v>
      </c>
      <c r="D538" s="21" t="s">
        <v>3410</v>
      </c>
      <c r="E538" s="21">
        <v>256</v>
      </c>
      <c r="F538" s="21" t="str">
        <f t="shared" si="8"/>
        <v>选CPU!$K$538#</v>
      </c>
      <c r="G538" s="21" t="str" cm="1">
        <f t="array" ref="G538">_xlfn.LET(_xlpm.x, K537,
         _xlpm.cellAddress, "【 选CPU!" &amp; ADDRESS(ROW(选CPU[[#This Row],[自检]]),COLUMN(选CPU[[#This Row],[自检]])) &amp; "】",
         _xlfn.IFS(ISBLANK(_xlpm.x),   "error:右侧选项不足:" &amp;  _xlpm.cellAddress,
               ISERROR(_xlpm.x),   "error:右侧选项执行失败:" &amp; _xlpm.cellAddress,
               TRUE,             "ok")
)</f>
        <v>ok</v>
      </c>
      <c r="K538" cm="1">
        <f t="array" ref="K538">IFERROR(_xlfn._xlws.SORT(
    _xlfn.UNIQUE(
        TRANSPOSE(
            _xlfn.FILTERXML("&lt;select&gt;&lt;x&gt;"&amp;SUBSTITUTE(选CPU[[#This Row],[CPU选项表]],",","&lt;/x&gt;&lt;x&gt;") &amp;"&lt;/x&gt;&lt;/select&gt;","//x")
        )
    )
),"无合适【CPU】选项,请清除【规格】或【内存】后再试")</f>
        <v>32</v>
      </c>
    </row>
    <row r="539" spans="1:11">
      <c r="A539" t="s">
        <v>66</v>
      </c>
      <c r="B539" t="s">
        <v>1879</v>
      </c>
      <c r="C539" t="s">
        <v>2503</v>
      </c>
      <c r="D539" s="21" t="s">
        <v>3460</v>
      </c>
      <c r="E539" s="21">
        <v>470</v>
      </c>
      <c r="F539" s="21" t="str">
        <f t="shared" si="8"/>
        <v>选CPU!$K$539#</v>
      </c>
      <c r="G539" s="21" t="str" cm="1">
        <f t="array" ref="G539">_xlfn.LET(_xlpm.x, K538,
         _xlpm.cellAddress, "【 选CPU!" &amp; ADDRESS(ROW(选CPU[[#This Row],[自检]]),COLUMN(选CPU[[#This Row],[自检]])) &amp; "】",
         _xlfn.IFS(ISBLANK(_xlpm.x),   "error:右侧选项不足:" &amp;  _xlpm.cellAddress,
               ISERROR(_xlpm.x),   "error:右侧选项执行失败:" &amp; _xlpm.cellAddress,
               TRUE,             "ok")
)</f>
        <v>ok</v>
      </c>
      <c r="K539" cm="1">
        <f t="array" ref="K539">IFERROR(_xlfn._xlws.SORT(
    _xlfn.UNIQUE(
        TRANSPOSE(
            _xlfn.FILTERXML("&lt;select&gt;&lt;x&gt;"&amp;SUBSTITUTE(选CPU[[#This Row],[CPU选项表]],",","&lt;/x&gt;&lt;x&gt;") &amp;"&lt;/x&gt;&lt;/select&gt;","//x")
        )
    )
),"无合适【CPU】选项,请清除【规格】或【内存】后再试")</f>
        <v>62</v>
      </c>
    </row>
    <row r="540" spans="1:11">
      <c r="A540" t="s">
        <v>66</v>
      </c>
      <c r="B540" t="s">
        <v>1879</v>
      </c>
      <c r="C540" t="s">
        <v>2503</v>
      </c>
      <c r="D540" s="21" t="s">
        <v>3411</v>
      </c>
      <c r="E540" s="21">
        <v>512</v>
      </c>
      <c r="F540" s="21" t="str">
        <f t="shared" si="8"/>
        <v>选CPU!$K$540#</v>
      </c>
      <c r="G540" s="21" t="str" cm="1">
        <f t="array" ref="G540">_xlfn.LET(_xlpm.x, K539,
         _xlpm.cellAddress, "【 选CPU!" &amp; ADDRESS(ROW(选CPU[[#This Row],[自检]]),COLUMN(选CPU[[#This Row],[自检]])) &amp; "】",
         _xlfn.IFS(ISBLANK(_xlpm.x),   "error:右侧选项不足:" &amp;  _xlpm.cellAddress,
               ISERROR(_xlpm.x),   "error:右侧选项执行失败:" &amp; _xlpm.cellAddress,
               TRUE,             "ok")
)</f>
        <v>ok</v>
      </c>
      <c r="K540" cm="1">
        <f t="array" ref="K540">IFERROR(_xlfn._xlws.SORT(
    _xlfn.UNIQUE(
        TRANSPOSE(
            _xlfn.FILTERXML("&lt;select&gt;&lt;x&gt;"&amp;SUBSTITUTE(选CPU[[#This Row],[CPU选项表]],",","&lt;/x&gt;&lt;x&gt;") &amp;"&lt;/x&gt;&lt;/select&gt;","//x")
        )
    )
),"无合适【CPU】选项,请清除【规格】或【内存】后再试")</f>
        <v>64</v>
      </c>
    </row>
    <row r="541" spans="1:11">
      <c r="A541" t="s">
        <v>66</v>
      </c>
      <c r="B541" t="s">
        <v>1879</v>
      </c>
      <c r="C541" t="s">
        <v>2503</v>
      </c>
      <c r="D541" s="21" t="s">
        <v>3462</v>
      </c>
      <c r="E541" s="21">
        <v>940</v>
      </c>
      <c r="F541" s="21" t="str">
        <f t="shared" si="8"/>
        <v>选CPU!$K$541#</v>
      </c>
      <c r="G541" s="21" t="str" cm="1">
        <f t="array" ref="G541">_xlfn.LET(_xlpm.x, K540,
         _xlpm.cellAddress, "【 选CPU!" &amp; ADDRESS(ROW(选CPU[[#This Row],[自检]]),COLUMN(选CPU[[#This Row],[自检]])) &amp; "】",
         _xlfn.IFS(ISBLANK(_xlpm.x),   "error:右侧选项不足:" &amp;  _xlpm.cellAddress,
               ISERROR(_xlpm.x),   "error:右侧选项执行失败:" &amp; _xlpm.cellAddress,
               TRUE,             "ok")
)</f>
        <v>ok</v>
      </c>
      <c r="K541" cm="1">
        <f t="array" ref="K541">IFERROR(_xlfn._xlws.SORT(
    _xlfn.UNIQUE(
        TRANSPOSE(
            _xlfn.FILTERXML("&lt;select&gt;&lt;x&gt;"&amp;SUBSTITUTE(选CPU[[#This Row],[CPU选项表]],",","&lt;/x&gt;&lt;x&gt;") &amp;"&lt;/x&gt;&lt;/select&gt;","//x")
        )
    )
),"无合适【CPU】选项,请清除【规格】或【内存】后再试")</f>
        <v>124</v>
      </c>
    </row>
    <row r="542" spans="1:11">
      <c r="A542" t="s">
        <v>66</v>
      </c>
      <c r="B542" t="s">
        <v>1879</v>
      </c>
      <c r="C542" t="s">
        <v>2513</v>
      </c>
      <c r="D542" s="21" t="s">
        <v>3442</v>
      </c>
      <c r="E542" s="21">
        <v>8</v>
      </c>
      <c r="F542" s="21" t="str">
        <f t="shared" si="8"/>
        <v>选CPU!$K$542#</v>
      </c>
      <c r="G542" s="21" t="str" cm="1">
        <f t="array" ref="G542">_xlfn.LET(_xlpm.x, K541,
         _xlpm.cellAddress, "【 选CPU!" &amp; ADDRESS(ROW(选CPU[[#This Row],[自检]]),COLUMN(选CPU[[#This Row],[自检]])) &amp; "】",
         _xlfn.IFS(ISBLANK(_xlpm.x),   "error:右侧选项不足:" &amp;  _xlpm.cellAddress,
               ISERROR(_xlpm.x),   "error:右侧选项执行失败:" &amp; _xlpm.cellAddress,
               TRUE,             "ok")
)</f>
        <v>ok</v>
      </c>
      <c r="K542" cm="1">
        <f t="array" ref="K542">IFERROR(_xlfn._xlws.SORT(
    _xlfn.UNIQUE(
        TRANSPOSE(
            _xlfn.FILTERXML("&lt;select&gt;&lt;x&gt;"&amp;SUBSTITUTE(选CPU[[#This Row],[CPU选项表]],",","&lt;/x&gt;&lt;x&gt;") &amp;"&lt;/x&gt;&lt;/select&gt;","//x")
        )
    )
),"无合适【CPU】选项,请清除【规格】或【内存】后再试")</f>
        <v>1</v>
      </c>
    </row>
    <row r="543" spans="1:11">
      <c r="A543" t="s">
        <v>66</v>
      </c>
      <c r="B543" t="s">
        <v>1879</v>
      </c>
      <c r="C543" t="s">
        <v>2513</v>
      </c>
      <c r="D543" s="21" t="s">
        <v>3443</v>
      </c>
      <c r="E543" s="21">
        <v>16</v>
      </c>
      <c r="F543" s="21" t="str">
        <f t="shared" si="8"/>
        <v>选CPU!$K$543#</v>
      </c>
      <c r="G543" s="21" t="str" cm="1">
        <f t="array" ref="G543">_xlfn.LET(_xlpm.x, K542,
         _xlpm.cellAddress, "【 选CPU!" &amp; ADDRESS(ROW(选CPU[[#This Row],[自检]]),COLUMN(选CPU[[#This Row],[自检]])) &amp; "】",
         _xlfn.IFS(ISBLANK(_xlpm.x),   "error:右侧选项不足:" &amp;  _xlpm.cellAddress,
               ISERROR(_xlpm.x),   "error:右侧选项执行失败:" &amp; _xlpm.cellAddress,
               TRUE,             "ok")
)</f>
        <v>ok</v>
      </c>
      <c r="K543" cm="1">
        <f t="array" ref="K543">IFERROR(_xlfn._xlws.SORT(
    _xlfn.UNIQUE(
        TRANSPOSE(
            _xlfn.FILTERXML("&lt;select&gt;&lt;x&gt;"&amp;SUBSTITUTE(选CPU[[#This Row],[CPU选项表]],",","&lt;/x&gt;&lt;x&gt;") &amp;"&lt;/x&gt;&lt;/select&gt;","//x")
        )
    )
),"无合适【CPU】选项,请清除【规格】或【内存】后再试")</f>
        <v>2</v>
      </c>
    </row>
    <row r="544" spans="1:11">
      <c r="A544" t="s">
        <v>66</v>
      </c>
      <c r="B544" t="s">
        <v>1879</v>
      </c>
      <c r="C544" t="s">
        <v>2513</v>
      </c>
      <c r="D544" s="21" t="s">
        <v>3432</v>
      </c>
      <c r="E544" s="21">
        <v>32</v>
      </c>
      <c r="F544" s="21" t="str">
        <f t="shared" si="8"/>
        <v>选CPU!$K$544#</v>
      </c>
      <c r="G544" s="21" t="str" cm="1">
        <f t="array" ref="G544">_xlfn.LET(_xlpm.x, K543,
         _xlpm.cellAddress, "【 选CPU!" &amp; ADDRESS(ROW(选CPU[[#This Row],[自检]]),COLUMN(选CPU[[#This Row],[自检]])) &amp; "】",
         _xlfn.IFS(ISBLANK(_xlpm.x),   "error:右侧选项不足:" &amp;  _xlpm.cellAddress,
               ISERROR(_xlpm.x),   "error:右侧选项执行失败:" &amp; _xlpm.cellAddress,
               TRUE,             "ok")
)</f>
        <v>ok</v>
      </c>
      <c r="K544" cm="1">
        <f t="array" ref="K544">IFERROR(_xlfn._xlws.SORT(
    _xlfn.UNIQUE(
        TRANSPOSE(
            _xlfn.FILTERXML("&lt;select&gt;&lt;x&gt;"&amp;SUBSTITUTE(选CPU[[#This Row],[CPU选项表]],",","&lt;/x&gt;&lt;x&gt;") &amp;"&lt;/x&gt;&lt;/select&gt;","//x")
        )
    )
),"无合适【CPU】选项,请清除【规格】或【内存】后再试")</f>
        <v>4</v>
      </c>
    </row>
    <row r="545" spans="1:11">
      <c r="A545" t="s">
        <v>66</v>
      </c>
      <c r="B545" t="s">
        <v>1879</v>
      </c>
      <c r="C545" t="s">
        <v>2513</v>
      </c>
      <c r="D545" s="21" t="s">
        <v>3430</v>
      </c>
      <c r="E545" s="21">
        <v>64</v>
      </c>
      <c r="F545" s="21" t="str">
        <f t="shared" si="8"/>
        <v>选CPU!$K$545#</v>
      </c>
      <c r="G545" s="21" t="str" cm="1">
        <f t="array" ref="G545">_xlfn.LET(_xlpm.x, K544,
         _xlpm.cellAddress, "【 选CPU!" &amp; ADDRESS(ROW(选CPU[[#This Row],[自检]]),COLUMN(选CPU[[#This Row],[自检]])) &amp; "】",
         _xlfn.IFS(ISBLANK(_xlpm.x),   "error:右侧选项不足:" &amp;  _xlpm.cellAddress,
               ISERROR(_xlpm.x),   "error:右侧选项执行失败:" &amp; _xlpm.cellAddress,
               TRUE,             "ok")
)</f>
        <v>ok</v>
      </c>
      <c r="K545" cm="1">
        <f t="array" ref="K545">IFERROR(_xlfn._xlws.SORT(
    _xlfn.UNIQUE(
        TRANSPOSE(
            _xlfn.FILTERXML("&lt;select&gt;&lt;x&gt;"&amp;SUBSTITUTE(选CPU[[#This Row],[CPU选项表]],",","&lt;/x&gt;&lt;x&gt;") &amp;"&lt;/x&gt;&lt;/select&gt;","//x")
        )
    )
),"无合适【CPU】选项,请清除【规格】或【内存】后再试")</f>
        <v>8</v>
      </c>
    </row>
    <row r="546" spans="1:11">
      <c r="A546" t="s">
        <v>66</v>
      </c>
      <c r="B546" t="s">
        <v>1879</v>
      </c>
      <c r="C546" t="s">
        <v>2513</v>
      </c>
      <c r="D546" s="21" t="s">
        <v>3444</v>
      </c>
      <c r="E546" s="21">
        <v>96</v>
      </c>
      <c r="F546" s="21" t="str">
        <f t="shared" si="8"/>
        <v>选CPU!$K$546#</v>
      </c>
      <c r="G546" s="21" t="str" cm="1">
        <f t="array" ref="G546">_xlfn.LET(_xlpm.x, K545,
         _xlpm.cellAddress, "【 选CPU!" &amp; ADDRESS(ROW(选CPU[[#This Row],[自检]]),COLUMN(选CPU[[#This Row],[自检]])) &amp; "】",
         _xlfn.IFS(ISBLANK(_xlpm.x),   "error:右侧选项不足:" &amp;  _xlpm.cellAddress,
               ISERROR(_xlpm.x),   "error:右侧选项执行失败:" &amp; _xlpm.cellAddress,
               TRUE,             "ok")
)</f>
        <v>ok</v>
      </c>
      <c r="K546" cm="1">
        <f t="array" ref="K546">IFERROR(_xlfn._xlws.SORT(
    _xlfn.UNIQUE(
        TRANSPOSE(
            _xlfn.FILTERXML("&lt;select&gt;&lt;x&gt;"&amp;SUBSTITUTE(选CPU[[#This Row],[CPU选项表]],",","&lt;/x&gt;&lt;x&gt;") &amp;"&lt;/x&gt;&lt;/select&gt;","//x")
        )
    )
),"无合适【CPU】选项,请清除【规格】或【内存】后再试")</f>
        <v>12</v>
      </c>
    </row>
    <row r="547" spans="1:11">
      <c r="A547" t="s">
        <v>66</v>
      </c>
      <c r="B547" t="s">
        <v>1879</v>
      </c>
      <c r="C547" t="s">
        <v>2513</v>
      </c>
      <c r="D547" s="21" t="s">
        <v>3427</v>
      </c>
      <c r="E547" s="21">
        <v>128</v>
      </c>
      <c r="F547" s="21" t="str">
        <f t="shared" si="8"/>
        <v>选CPU!$K$547#</v>
      </c>
      <c r="G547" s="21" t="str" cm="1">
        <f t="array" ref="G547">_xlfn.LET(_xlpm.x, K546,
         _xlpm.cellAddress, "【 选CPU!" &amp; ADDRESS(ROW(选CPU[[#This Row],[自检]]),COLUMN(选CPU[[#This Row],[自检]])) &amp; "】",
         _xlfn.IFS(ISBLANK(_xlpm.x),   "error:右侧选项不足:" &amp;  _xlpm.cellAddress,
               ISERROR(_xlpm.x),   "error:右侧选项执行失败:" &amp; _xlpm.cellAddress,
               TRUE,             "ok")
)</f>
        <v>ok</v>
      </c>
      <c r="K547" cm="1">
        <f t="array" ref="K547">IFERROR(_xlfn._xlws.SORT(
    _xlfn.UNIQUE(
        TRANSPOSE(
            _xlfn.FILTERXML("&lt;select&gt;&lt;x&gt;"&amp;SUBSTITUTE(选CPU[[#This Row],[CPU选项表]],",","&lt;/x&gt;&lt;x&gt;") &amp;"&lt;/x&gt;&lt;/select&gt;","//x")
        )
    )
),"无合适【CPU】选项,请清除【规格】或【内存】后再试")</f>
        <v>16</v>
      </c>
    </row>
    <row r="548" spans="1:11">
      <c r="A548" t="s">
        <v>66</v>
      </c>
      <c r="B548" t="s">
        <v>1879</v>
      </c>
      <c r="C548" t="s">
        <v>2513</v>
      </c>
      <c r="D548" s="21" t="s">
        <v>3431</v>
      </c>
      <c r="E548" s="21">
        <v>192</v>
      </c>
      <c r="F548" s="21" t="str">
        <f t="shared" si="8"/>
        <v>选CPU!$K$548#</v>
      </c>
      <c r="G548" s="21" t="str" cm="1">
        <f t="array" ref="G548">_xlfn.LET(_xlpm.x, K547,
         _xlpm.cellAddress, "【 选CPU!" &amp; ADDRESS(ROW(选CPU[[#This Row],[自检]]),COLUMN(选CPU[[#This Row],[自检]])) &amp; "】",
         _xlfn.IFS(ISBLANK(_xlpm.x),   "error:右侧选项不足:" &amp;  _xlpm.cellAddress,
               ISERROR(_xlpm.x),   "error:右侧选项执行失败:" &amp; _xlpm.cellAddress,
               TRUE,             "ok")
)</f>
        <v>ok</v>
      </c>
      <c r="K548" cm="1">
        <f t="array" ref="K548">IFERROR(_xlfn._xlws.SORT(
    _xlfn.UNIQUE(
        TRANSPOSE(
            _xlfn.FILTERXML("&lt;select&gt;&lt;x&gt;"&amp;SUBSTITUTE(选CPU[[#This Row],[CPU选项表]],",","&lt;/x&gt;&lt;x&gt;") &amp;"&lt;/x&gt;&lt;/select&gt;","//x")
        )
    )
),"无合适【CPU】选项,请清除【规格】或【内存】后再试")</f>
        <v>24</v>
      </c>
    </row>
    <row r="549" spans="1:11">
      <c r="A549" t="s">
        <v>66</v>
      </c>
      <c r="B549" t="s">
        <v>1879</v>
      </c>
      <c r="C549" t="s">
        <v>2513</v>
      </c>
      <c r="D549" s="21" t="s">
        <v>3410</v>
      </c>
      <c r="E549" s="21">
        <v>256</v>
      </c>
      <c r="F549" s="21" t="str">
        <f t="shared" si="8"/>
        <v>选CPU!$K$549#</v>
      </c>
      <c r="G549" s="21" t="str" cm="1">
        <f t="array" ref="G549">_xlfn.LET(_xlpm.x, K548,
         _xlpm.cellAddress, "【 选CPU!" &amp; ADDRESS(ROW(选CPU[[#This Row],[自检]]),COLUMN(选CPU[[#This Row],[自检]])) &amp; "】",
         _xlfn.IFS(ISBLANK(_xlpm.x),   "error:右侧选项不足:" &amp;  _xlpm.cellAddress,
               ISERROR(_xlpm.x),   "error:右侧选项执行失败:" &amp; _xlpm.cellAddress,
               TRUE,             "ok")
)</f>
        <v>ok</v>
      </c>
      <c r="K549" cm="1">
        <f t="array" ref="K549">IFERROR(_xlfn._xlws.SORT(
    _xlfn.UNIQUE(
        TRANSPOSE(
            _xlfn.FILTERXML("&lt;select&gt;&lt;x&gt;"&amp;SUBSTITUTE(选CPU[[#This Row],[CPU选项表]],",","&lt;/x&gt;&lt;x&gt;") &amp;"&lt;/x&gt;&lt;/select&gt;","//x")
        )
    )
),"无合适【CPU】选项,请清除【规格】或【内存】后再试")</f>
        <v>32</v>
      </c>
    </row>
    <row r="550" spans="1:11">
      <c r="A550" t="s">
        <v>66</v>
      </c>
      <c r="B550" t="s">
        <v>1879</v>
      </c>
      <c r="C550" t="s">
        <v>2513</v>
      </c>
      <c r="D550" s="21" t="s">
        <v>3411</v>
      </c>
      <c r="E550" s="21">
        <v>512</v>
      </c>
      <c r="F550" s="21" t="str">
        <f t="shared" si="8"/>
        <v>选CPU!$K$550#</v>
      </c>
      <c r="G550" s="21" t="str" cm="1">
        <f t="array" ref="G550">_xlfn.LET(_xlpm.x, K549,
         _xlpm.cellAddress, "【 选CPU!" &amp; ADDRESS(ROW(选CPU[[#This Row],[自检]]),COLUMN(选CPU[[#This Row],[自检]])) &amp; "】",
         _xlfn.IFS(ISBLANK(_xlpm.x),   "error:右侧选项不足:" &amp;  _xlpm.cellAddress,
               ISERROR(_xlpm.x),   "error:右侧选项执行失败:" &amp; _xlpm.cellAddress,
               TRUE,             "ok")
)</f>
        <v>ok</v>
      </c>
      <c r="K550" cm="1">
        <f t="array" ref="K550">IFERROR(_xlfn._xlws.SORT(
    _xlfn.UNIQUE(
        TRANSPOSE(
            _xlfn.FILTERXML("&lt;select&gt;&lt;x&gt;"&amp;SUBSTITUTE(选CPU[[#This Row],[CPU选项表]],",","&lt;/x&gt;&lt;x&gt;") &amp;"&lt;/x&gt;&lt;/select&gt;","//x")
        )
    )
),"无合适【CPU】选项,请清除【规格】或【内存】后再试")</f>
        <v>64</v>
      </c>
    </row>
    <row r="551" spans="1:11">
      <c r="A551" t="s">
        <v>66</v>
      </c>
      <c r="B551" t="s">
        <v>1879</v>
      </c>
      <c r="C551" t="s">
        <v>2513</v>
      </c>
      <c r="D551" s="21" t="s">
        <v>3428</v>
      </c>
      <c r="E551" s="21">
        <v>700</v>
      </c>
      <c r="F551" s="21" t="str">
        <f t="shared" si="8"/>
        <v>选CPU!$K$551#</v>
      </c>
      <c r="G551" s="21" t="str" cm="1">
        <f t="array" ref="G551">_xlfn.LET(_xlpm.x, K550,
         _xlpm.cellAddress, "【 选CPU!" &amp; ADDRESS(ROW(选CPU[[#This Row],[自检]]),COLUMN(选CPU[[#This Row],[自检]])) &amp; "】",
         _xlfn.IFS(ISBLANK(_xlpm.x),   "error:右侧选项不足:" &amp;  _xlpm.cellAddress,
               ISERROR(_xlpm.x),   "error:右侧选项执行失败:" &amp; _xlpm.cellAddress,
               TRUE,             "ok")
)</f>
        <v>ok</v>
      </c>
      <c r="K551" cm="1">
        <f t="array" ref="K551">IFERROR(_xlfn._xlws.SORT(
    _xlfn.UNIQUE(
        TRANSPOSE(
            _xlfn.FILTERXML("&lt;select&gt;&lt;x&gt;"&amp;SUBSTITUTE(选CPU[[#This Row],[CPU选项表]],",","&lt;/x&gt;&lt;x&gt;") &amp;"&lt;/x&gt;&lt;/select&gt;","//x")
        )
    )
),"无合适【CPU】选项,请清除【规格】或【内存】后再试")</f>
        <v>84</v>
      </c>
    </row>
    <row r="552" spans="1:11">
      <c r="A552" t="s">
        <v>66</v>
      </c>
      <c r="B552" t="s">
        <v>1879</v>
      </c>
      <c r="C552" t="s">
        <v>2522</v>
      </c>
      <c r="D552" s="21" t="s">
        <v>3442</v>
      </c>
      <c r="E552" s="21">
        <v>8</v>
      </c>
      <c r="F552" s="21" t="str">
        <f t="shared" si="8"/>
        <v>选CPU!$K$552#</v>
      </c>
      <c r="G552" s="21" t="str" cm="1">
        <f t="array" ref="G552">_xlfn.LET(_xlpm.x, K551,
         _xlpm.cellAddress, "【 选CPU!" &amp; ADDRESS(ROW(选CPU[[#This Row],[自检]]),COLUMN(选CPU[[#This Row],[自检]])) &amp; "】",
         _xlfn.IFS(ISBLANK(_xlpm.x),   "error:右侧选项不足:" &amp;  _xlpm.cellAddress,
               ISERROR(_xlpm.x),   "error:右侧选项执行失败:" &amp; _xlpm.cellAddress,
               TRUE,             "ok")
)</f>
        <v>ok</v>
      </c>
      <c r="K552" cm="1">
        <f t="array" ref="K552">IFERROR(_xlfn._xlws.SORT(
    _xlfn.UNIQUE(
        TRANSPOSE(
            _xlfn.FILTERXML("&lt;select&gt;&lt;x&gt;"&amp;SUBSTITUTE(选CPU[[#This Row],[CPU选项表]],",","&lt;/x&gt;&lt;x&gt;") &amp;"&lt;/x&gt;&lt;/select&gt;","//x")
        )
    )
),"无合适【CPU】选项,请清除【规格】或【内存】后再试")</f>
        <v>1</v>
      </c>
    </row>
    <row r="553" spans="1:11">
      <c r="A553" t="s">
        <v>66</v>
      </c>
      <c r="B553" t="s">
        <v>1879</v>
      </c>
      <c r="C553" t="s">
        <v>2522</v>
      </c>
      <c r="D553" s="21" t="s">
        <v>3443</v>
      </c>
      <c r="E553" s="21">
        <v>16</v>
      </c>
      <c r="F553" s="21" t="str">
        <f t="shared" si="8"/>
        <v>选CPU!$K$553#</v>
      </c>
      <c r="G553" s="21" t="str" cm="1">
        <f t="array" ref="G553">_xlfn.LET(_xlpm.x, K552,
         _xlpm.cellAddress, "【 选CPU!" &amp; ADDRESS(ROW(选CPU[[#This Row],[自检]]),COLUMN(选CPU[[#This Row],[自检]])) &amp; "】",
         _xlfn.IFS(ISBLANK(_xlpm.x),   "error:右侧选项不足:" &amp;  _xlpm.cellAddress,
               ISERROR(_xlpm.x),   "error:右侧选项执行失败:" &amp; _xlpm.cellAddress,
               TRUE,             "ok")
)</f>
        <v>ok</v>
      </c>
      <c r="K553" cm="1">
        <f t="array" ref="K553">IFERROR(_xlfn._xlws.SORT(
    _xlfn.UNIQUE(
        TRANSPOSE(
            _xlfn.FILTERXML("&lt;select&gt;&lt;x&gt;"&amp;SUBSTITUTE(选CPU[[#This Row],[CPU选项表]],",","&lt;/x&gt;&lt;x&gt;") &amp;"&lt;/x&gt;&lt;/select&gt;","//x")
        )
    )
),"无合适【CPU】选项,请清除【规格】或【内存】后再试")</f>
        <v>2</v>
      </c>
    </row>
    <row r="554" spans="1:11">
      <c r="A554" t="s">
        <v>66</v>
      </c>
      <c r="B554" t="s">
        <v>1879</v>
      </c>
      <c r="C554" t="s">
        <v>2522</v>
      </c>
      <c r="D554" s="21" t="s">
        <v>3432</v>
      </c>
      <c r="E554" s="21">
        <v>32</v>
      </c>
      <c r="F554" s="21" t="str">
        <f t="shared" si="8"/>
        <v>选CPU!$K$554#</v>
      </c>
      <c r="G554" s="21" t="str" cm="1">
        <f t="array" ref="G554">_xlfn.LET(_xlpm.x, K553,
         _xlpm.cellAddress, "【 选CPU!" &amp; ADDRESS(ROW(选CPU[[#This Row],[自检]]),COLUMN(选CPU[[#This Row],[自检]])) &amp; "】",
         _xlfn.IFS(ISBLANK(_xlpm.x),   "error:右侧选项不足:" &amp;  _xlpm.cellAddress,
               ISERROR(_xlpm.x),   "error:右侧选项执行失败:" &amp; _xlpm.cellAddress,
               TRUE,             "ok")
)</f>
        <v>ok</v>
      </c>
      <c r="K554" cm="1">
        <f t="array" ref="K554">IFERROR(_xlfn._xlws.SORT(
    _xlfn.UNIQUE(
        TRANSPOSE(
            _xlfn.FILTERXML("&lt;select&gt;&lt;x&gt;"&amp;SUBSTITUTE(选CPU[[#This Row],[CPU选项表]],",","&lt;/x&gt;&lt;x&gt;") &amp;"&lt;/x&gt;&lt;/select&gt;","//x")
        )
    )
),"无合适【CPU】选项,请清除【规格】或【内存】后再试")</f>
        <v>4</v>
      </c>
    </row>
    <row r="555" spans="1:11">
      <c r="A555" t="s">
        <v>66</v>
      </c>
      <c r="B555" t="s">
        <v>1879</v>
      </c>
      <c r="C555" t="s">
        <v>2522</v>
      </c>
      <c r="D555" s="21" t="s">
        <v>3430</v>
      </c>
      <c r="E555" s="21">
        <v>64</v>
      </c>
      <c r="F555" s="21" t="str">
        <f t="shared" si="8"/>
        <v>选CPU!$K$555#</v>
      </c>
      <c r="G555" s="21" t="str" cm="1">
        <f t="array" ref="G555">_xlfn.LET(_xlpm.x, K554,
         _xlpm.cellAddress, "【 选CPU!" &amp; ADDRESS(ROW(选CPU[[#This Row],[自检]]),COLUMN(选CPU[[#This Row],[自检]])) &amp; "】",
         _xlfn.IFS(ISBLANK(_xlpm.x),   "error:右侧选项不足:" &amp;  _xlpm.cellAddress,
               ISERROR(_xlpm.x),   "error:右侧选项执行失败:" &amp; _xlpm.cellAddress,
               TRUE,             "ok")
)</f>
        <v>ok</v>
      </c>
      <c r="K555" cm="1">
        <f t="array" ref="K555">IFERROR(_xlfn._xlws.SORT(
    _xlfn.UNIQUE(
        TRANSPOSE(
            _xlfn.FILTERXML("&lt;select&gt;&lt;x&gt;"&amp;SUBSTITUTE(选CPU[[#This Row],[CPU选项表]],",","&lt;/x&gt;&lt;x&gt;") &amp;"&lt;/x&gt;&lt;/select&gt;","//x")
        )
    )
),"无合适【CPU】选项,请清除【规格】或【内存】后再试")</f>
        <v>8</v>
      </c>
    </row>
    <row r="556" spans="1:11">
      <c r="A556" t="s">
        <v>66</v>
      </c>
      <c r="B556" t="s">
        <v>1879</v>
      </c>
      <c r="C556" t="s">
        <v>2522</v>
      </c>
      <c r="D556" s="21" t="s">
        <v>3444</v>
      </c>
      <c r="E556" s="21">
        <v>96</v>
      </c>
      <c r="F556" s="21" t="str">
        <f t="shared" si="8"/>
        <v>选CPU!$K$556#</v>
      </c>
      <c r="G556" s="21" t="str" cm="1">
        <f t="array" ref="G556">_xlfn.LET(_xlpm.x, K555,
         _xlpm.cellAddress, "【 选CPU!" &amp; ADDRESS(ROW(选CPU[[#This Row],[自检]]),COLUMN(选CPU[[#This Row],[自检]])) &amp; "】",
         _xlfn.IFS(ISBLANK(_xlpm.x),   "error:右侧选项不足:" &amp;  _xlpm.cellAddress,
               ISERROR(_xlpm.x),   "error:右侧选项执行失败:" &amp; _xlpm.cellAddress,
               TRUE,             "ok")
)</f>
        <v>ok</v>
      </c>
      <c r="K556" cm="1">
        <f t="array" ref="K556">IFERROR(_xlfn._xlws.SORT(
    _xlfn.UNIQUE(
        TRANSPOSE(
            _xlfn.FILTERXML("&lt;select&gt;&lt;x&gt;"&amp;SUBSTITUTE(选CPU[[#This Row],[CPU选项表]],",","&lt;/x&gt;&lt;x&gt;") &amp;"&lt;/x&gt;&lt;/select&gt;","//x")
        )
    )
),"无合适【CPU】选项,请清除【规格】或【内存】后再试")</f>
        <v>12</v>
      </c>
    </row>
    <row r="557" spans="1:11">
      <c r="A557" t="s">
        <v>66</v>
      </c>
      <c r="B557" t="s">
        <v>1879</v>
      </c>
      <c r="C557" t="s">
        <v>2522</v>
      </c>
      <c r="D557" s="21" t="s">
        <v>3444</v>
      </c>
      <c r="E557" s="21">
        <v>144</v>
      </c>
      <c r="F557" s="21" t="str">
        <f t="shared" si="8"/>
        <v>选CPU!$K$557#</v>
      </c>
      <c r="G557" s="21" t="str" cm="1">
        <f t="array" ref="G557">_xlfn.LET(_xlpm.x, K556,
         _xlpm.cellAddress, "【 选CPU!" &amp; ADDRESS(ROW(选CPU[[#This Row],[自检]]),COLUMN(选CPU[[#This Row],[自检]])) &amp; "】",
         _xlfn.IFS(ISBLANK(_xlpm.x),   "error:右侧选项不足:" &amp;  _xlpm.cellAddress,
               ISERROR(_xlpm.x),   "error:右侧选项执行失败:" &amp; _xlpm.cellAddress,
               TRUE,             "ok")
)</f>
        <v>ok</v>
      </c>
      <c r="K557" cm="1">
        <f t="array" ref="K557">IFERROR(_xlfn._xlws.SORT(
    _xlfn.UNIQUE(
        TRANSPOSE(
            _xlfn.FILTERXML("&lt;select&gt;&lt;x&gt;"&amp;SUBSTITUTE(选CPU[[#This Row],[CPU选项表]],",","&lt;/x&gt;&lt;x&gt;") &amp;"&lt;/x&gt;&lt;/select&gt;","//x")
        )
    )
),"无合适【CPU】选项,请清除【规格】或【内存】后再试")</f>
        <v>12</v>
      </c>
    </row>
    <row r="558" spans="1:11">
      <c r="A558" t="s">
        <v>66</v>
      </c>
      <c r="B558" t="s">
        <v>1879</v>
      </c>
      <c r="C558" t="s">
        <v>2522</v>
      </c>
      <c r="D558" s="21" t="s">
        <v>3427</v>
      </c>
      <c r="E558" s="21">
        <v>128</v>
      </c>
      <c r="F558" s="21" t="str">
        <f t="shared" si="8"/>
        <v>选CPU!$K$558#</v>
      </c>
      <c r="G558" s="21" t="str" cm="1">
        <f t="array" ref="G558">_xlfn.LET(_xlpm.x, K557,
         _xlpm.cellAddress, "【 选CPU!" &amp; ADDRESS(ROW(选CPU[[#This Row],[自检]]),COLUMN(选CPU[[#This Row],[自检]])) &amp; "】",
         _xlfn.IFS(ISBLANK(_xlpm.x),   "error:右侧选项不足:" &amp;  _xlpm.cellAddress,
               ISERROR(_xlpm.x),   "error:右侧选项执行失败:" &amp; _xlpm.cellAddress,
               TRUE,             "ok")
)</f>
        <v>ok</v>
      </c>
      <c r="K558" cm="1">
        <f t="array" ref="K558">IFERROR(_xlfn._xlws.SORT(
    _xlfn.UNIQUE(
        TRANSPOSE(
            _xlfn.FILTERXML("&lt;select&gt;&lt;x&gt;"&amp;SUBSTITUTE(选CPU[[#This Row],[CPU选项表]],",","&lt;/x&gt;&lt;x&gt;") &amp;"&lt;/x&gt;&lt;/select&gt;","//x")
        )
    )
),"无合适【CPU】选项,请清除【规格】或【内存】后再试")</f>
        <v>16</v>
      </c>
    </row>
    <row r="559" spans="1:11">
      <c r="A559" t="s">
        <v>66</v>
      </c>
      <c r="B559" t="s">
        <v>1879</v>
      </c>
      <c r="C559" t="s">
        <v>2522</v>
      </c>
      <c r="D559" s="21" t="s">
        <v>3427</v>
      </c>
      <c r="E559" s="21">
        <v>192</v>
      </c>
      <c r="F559" s="21" t="str">
        <f t="shared" si="8"/>
        <v>选CPU!$K$559#</v>
      </c>
      <c r="G559" s="21" t="str" cm="1">
        <f t="array" ref="G559">_xlfn.LET(_xlpm.x, K558,
         _xlpm.cellAddress, "【 选CPU!" &amp; ADDRESS(ROW(选CPU[[#This Row],[自检]]),COLUMN(选CPU[[#This Row],[自检]])) &amp; "】",
         _xlfn.IFS(ISBLANK(_xlpm.x),   "error:右侧选项不足:" &amp;  _xlpm.cellAddress,
               ISERROR(_xlpm.x),   "error:右侧选项执行失败:" &amp; _xlpm.cellAddress,
               TRUE,             "ok")
)</f>
        <v>ok</v>
      </c>
      <c r="K559" cm="1">
        <f t="array" ref="K559">IFERROR(_xlfn._xlws.SORT(
    _xlfn.UNIQUE(
        TRANSPOSE(
            _xlfn.FILTERXML("&lt;select&gt;&lt;x&gt;"&amp;SUBSTITUTE(选CPU[[#This Row],[CPU选项表]],",","&lt;/x&gt;&lt;x&gt;") &amp;"&lt;/x&gt;&lt;/select&gt;","//x")
        )
    )
),"无合适【CPU】选项,请清除【规格】或【内存】后再试")</f>
        <v>16</v>
      </c>
    </row>
    <row r="560" spans="1:11">
      <c r="A560" t="s">
        <v>66</v>
      </c>
      <c r="B560" t="s">
        <v>1879</v>
      </c>
      <c r="C560" t="s">
        <v>2522</v>
      </c>
      <c r="D560" s="21" t="s">
        <v>3410</v>
      </c>
      <c r="E560" s="21">
        <v>256</v>
      </c>
      <c r="F560" s="21" t="str">
        <f t="shared" si="8"/>
        <v>选CPU!$K$560#</v>
      </c>
      <c r="G560" s="21" t="str" cm="1">
        <f t="array" ref="G560">_xlfn.LET(_xlpm.x, K559,
         _xlpm.cellAddress, "【 选CPU!" &amp; ADDRESS(ROW(选CPU[[#This Row],[自检]]),COLUMN(选CPU[[#This Row],[自检]])) &amp; "】",
         _xlfn.IFS(ISBLANK(_xlpm.x),   "error:右侧选项不足:" &amp;  _xlpm.cellAddress,
               ISERROR(_xlpm.x),   "error:右侧选项执行失败:" &amp; _xlpm.cellAddress,
               TRUE,             "ok")
)</f>
        <v>ok</v>
      </c>
      <c r="K560" cm="1">
        <f t="array" ref="K560">IFERROR(_xlfn._xlws.SORT(
    _xlfn.UNIQUE(
        TRANSPOSE(
            _xlfn.FILTERXML("&lt;select&gt;&lt;x&gt;"&amp;SUBSTITUTE(选CPU[[#This Row],[CPU选项表]],",","&lt;/x&gt;&lt;x&gt;") &amp;"&lt;/x&gt;&lt;/select&gt;","//x")
        )
    )
),"无合适【CPU】选项,请清除【规格】或【内存】后再试")</f>
        <v>32</v>
      </c>
    </row>
    <row r="561" spans="1:11">
      <c r="A561" t="s">
        <v>66</v>
      </c>
      <c r="B561" t="s">
        <v>1879</v>
      </c>
      <c r="C561" t="s">
        <v>2522</v>
      </c>
      <c r="D561" s="21" t="s">
        <v>3410</v>
      </c>
      <c r="E561" s="21">
        <v>384</v>
      </c>
      <c r="F561" s="21" t="str">
        <f t="shared" si="8"/>
        <v>选CPU!$K$561#</v>
      </c>
      <c r="G561" s="21" t="str" cm="1">
        <f t="array" ref="G561">_xlfn.LET(_xlpm.x, K560,
         _xlpm.cellAddress, "【 选CPU!" &amp; ADDRESS(ROW(选CPU[[#This Row],[自检]]),COLUMN(选CPU[[#This Row],[自检]])) &amp; "】",
         _xlfn.IFS(ISBLANK(_xlpm.x),   "error:右侧选项不足:" &amp;  _xlpm.cellAddress,
               ISERROR(_xlpm.x),   "error:右侧选项执行失败:" &amp; _xlpm.cellAddress,
               TRUE,             "ok")
)</f>
        <v>ok</v>
      </c>
      <c r="K561" cm="1">
        <f t="array" ref="K561">IFERROR(_xlfn._xlws.SORT(
    _xlfn.UNIQUE(
        TRANSPOSE(
            _xlfn.FILTERXML("&lt;select&gt;&lt;x&gt;"&amp;SUBSTITUTE(选CPU[[#This Row],[CPU选项表]],",","&lt;/x&gt;&lt;x&gt;") &amp;"&lt;/x&gt;&lt;/select&gt;","//x")
        )
    )
),"无合适【CPU】选项,请清除【规格】或【内存】后再试")</f>
        <v>32</v>
      </c>
    </row>
    <row r="562" spans="1:11">
      <c r="A562" t="s">
        <v>66</v>
      </c>
      <c r="B562" t="s">
        <v>1879</v>
      </c>
      <c r="C562" t="s">
        <v>2522</v>
      </c>
      <c r="D562" s="21" t="s">
        <v>3411</v>
      </c>
      <c r="E562" s="21">
        <v>512</v>
      </c>
      <c r="F562" s="21" t="str">
        <f t="shared" si="8"/>
        <v>选CPU!$K$562#</v>
      </c>
      <c r="G562" s="21" t="str" cm="1">
        <f t="array" ref="G562">_xlfn.LET(_xlpm.x, K561,
         _xlpm.cellAddress, "【 选CPU!" &amp; ADDRESS(ROW(选CPU[[#This Row],[自检]]),COLUMN(选CPU[[#This Row],[自检]])) &amp; "】",
         _xlfn.IFS(ISBLANK(_xlpm.x),   "error:右侧选项不足:" &amp;  _xlpm.cellAddress,
               ISERROR(_xlpm.x),   "error:右侧选项执行失败:" &amp; _xlpm.cellAddress,
               TRUE,             "ok")
)</f>
        <v>ok</v>
      </c>
      <c r="K562" cm="1">
        <f t="array" ref="K562">IFERROR(_xlfn._xlws.SORT(
    _xlfn.UNIQUE(
        TRANSPOSE(
            _xlfn.FILTERXML("&lt;select&gt;&lt;x&gt;"&amp;SUBSTITUTE(选CPU[[#This Row],[CPU选项表]],",","&lt;/x&gt;&lt;x&gt;") &amp;"&lt;/x&gt;&lt;/select&gt;","//x")
        )
    )
),"无合适【CPU】选项,请清除【规格】或【内存】后再试")</f>
        <v>64</v>
      </c>
    </row>
    <row r="563" spans="1:11">
      <c r="A563" t="s">
        <v>66</v>
      </c>
      <c r="B563" t="s">
        <v>1879</v>
      </c>
      <c r="C563" t="s">
        <v>2522</v>
      </c>
      <c r="D563" s="21" t="s">
        <v>3445</v>
      </c>
      <c r="E563" s="21">
        <v>648</v>
      </c>
      <c r="F563" s="21" t="str">
        <f t="shared" si="8"/>
        <v>选CPU!$K$563#</v>
      </c>
      <c r="G563" s="21" t="str" cm="1">
        <f t="array" ref="G563">_xlfn.LET(_xlpm.x, K562,
         _xlpm.cellAddress, "【 选CPU!" &amp; ADDRESS(ROW(选CPU[[#This Row],[自检]]),COLUMN(选CPU[[#This Row],[自检]])) &amp; "】",
         _xlfn.IFS(ISBLANK(_xlpm.x),   "error:右侧选项不足:" &amp;  _xlpm.cellAddress,
               ISERROR(_xlpm.x),   "error:右侧选项执行失败:" &amp; _xlpm.cellAddress,
               TRUE,             "ok")
)</f>
        <v>ok</v>
      </c>
      <c r="K563" cm="1">
        <f t="array" ref="K563">IFERROR(_xlfn._xlws.SORT(
    _xlfn.UNIQUE(
        TRANSPOSE(
            _xlfn.FILTERXML("&lt;select&gt;&lt;x&gt;"&amp;SUBSTITUTE(选CPU[[#This Row],[CPU选项表]],",","&lt;/x&gt;&lt;x&gt;") &amp;"&lt;/x&gt;&lt;/select&gt;","//x")
        )
    )
),"无合适【CPU】选项,请清除【规格】或【内存】后再试")</f>
        <v>72</v>
      </c>
    </row>
    <row r="564" spans="1:11">
      <c r="A564" t="s">
        <v>66</v>
      </c>
      <c r="B564" t="s">
        <v>1879</v>
      </c>
      <c r="C564" t="s">
        <v>2547</v>
      </c>
      <c r="D564" s="21" t="s">
        <v>3442</v>
      </c>
      <c r="E564" s="21">
        <v>8</v>
      </c>
      <c r="F564" s="21" t="str">
        <f t="shared" si="8"/>
        <v>选CPU!$K$564#</v>
      </c>
      <c r="G564" s="21" t="str" cm="1">
        <f t="array" ref="G564">_xlfn.LET(_xlpm.x, K563,
         _xlpm.cellAddress, "【 选CPU!" &amp; ADDRESS(ROW(选CPU[[#This Row],[自检]]),COLUMN(选CPU[[#This Row],[自检]])) &amp; "】",
         _xlfn.IFS(ISBLANK(_xlpm.x),   "error:右侧选项不足:" &amp;  _xlpm.cellAddress,
               ISERROR(_xlpm.x),   "error:右侧选项执行失败:" &amp; _xlpm.cellAddress,
               TRUE,             "ok")
)</f>
        <v>ok</v>
      </c>
      <c r="K564" cm="1">
        <f t="array" ref="K564">IFERROR(_xlfn._xlws.SORT(
    _xlfn.UNIQUE(
        TRANSPOSE(
            _xlfn.FILTERXML("&lt;select&gt;&lt;x&gt;"&amp;SUBSTITUTE(选CPU[[#This Row],[CPU选项表]],",","&lt;/x&gt;&lt;x&gt;") &amp;"&lt;/x&gt;&lt;/select&gt;","//x")
        )
    )
),"无合适【CPU】选项,请清除【规格】或【内存】后再试")</f>
        <v>1</v>
      </c>
    </row>
    <row r="565" spans="1:11">
      <c r="A565" t="s">
        <v>66</v>
      </c>
      <c r="B565" t="s">
        <v>1879</v>
      </c>
      <c r="C565" t="s">
        <v>2547</v>
      </c>
      <c r="D565" s="21" t="s">
        <v>3443</v>
      </c>
      <c r="E565" s="21">
        <v>16</v>
      </c>
      <c r="F565" s="21" t="str">
        <f t="shared" si="8"/>
        <v>选CPU!$K$565#</v>
      </c>
      <c r="G565" s="21" t="str" cm="1">
        <f t="array" ref="G565">_xlfn.LET(_xlpm.x, K564,
         _xlpm.cellAddress, "【 选CPU!" &amp; ADDRESS(ROW(选CPU[[#This Row],[自检]]),COLUMN(选CPU[[#This Row],[自检]])) &amp; "】",
         _xlfn.IFS(ISBLANK(_xlpm.x),   "error:右侧选项不足:" &amp;  _xlpm.cellAddress,
               ISERROR(_xlpm.x),   "error:右侧选项执行失败:" &amp; _xlpm.cellAddress,
               TRUE,             "ok")
)</f>
        <v>ok</v>
      </c>
      <c r="K565" cm="1">
        <f t="array" ref="K565">IFERROR(_xlfn._xlws.SORT(
    _xlfn.UNIQUE(
        TRANSPOSE(
            _xlfn.FILTERXML("&lt;select&gt;&lt;x&gt;"&amp;SUBSTITUTE(选CPU[[#This Row],[CPU选项表]],",","&lt;/x&gt;&lt;x&gt;") &amp;"&lt;/x&gt;&lt;/select&gt;","//x")
        )
    )
),"无合适【CPU】选项,请清除【规格】或【内存】后再试")</f>
        <v>2</v>
      </c>
    </row>
    <row r="566" spans="1:11">
      <c r="A566" t="s">
        <v>66</v>
      </c>
      <c r="B566" t="s">
        <v>1879</v>
      </c>
      <c r="C566" t="s">
        <v>2547</v>
      </c>
      <c r="D566" s="21" t="s">
        <v>3432</v>
      </c>
      <c r="E566" s="21">
        <v>32</v>
      </c>
      <c r="F566" s="21" t="str">
        <f t="shared" si="8"/>
        <v>选CPU!$K$566#</v>
      </c>
      <c r="G566" s="21" t="str" cm="1">
        <f t="array" ref="G566">_xlfn.LET(_xlpm.x, K565,
         _xlpm.cellAddress, "【 选CPU!" &amp; ADDRESS(ROW(选CPU[[#This Row],[自检]]),COLUMN(选CPU[[#This Row],[自检]])) &amp; "】",
         _xlfn.IFS(ISBLANK(_xlpm.x),   "error:右侧选项不足:" &amp;  _xlpm.cellAddress,
               ISERROR(_xlpm.x),   "error:右侧选项执行失败:" &amp; _xlpm.cellAddress,
               TRUE,             "ok")
)</f>
        <v>ok</v>
      </c>
      <c r="K566" cm="1">
        <f t="array" ref="K566">IFERROR(_xlfn._xlws.SORT(
    _xlfn.UNIQUE(
        TRANSPOSE(
            _xlfn.FILTERXML("&lt;select&gt;&lt;x&gt;"&amp;SUBSTITUTE(选CPU[[#This Row],[CPU选项表]],",","&lt;/x&gt;&lt;x&gt;") &amp;"&lt;/x&gt;&lt;/select&gt;","//x")
        )
    )
),"无合适【CPU】选项,请清除【规格】或【内存】后再试")</f>
        <v>4</v>
      </c>
    </row>
    <row r="567" spans="1:11">
      <c r="A567" t="s">
        <v>66</v>
      </c>
      <c r="B567" t="s">
        <v>1879</v>
      </c>
      <c r="C567" t="s">
        <v>2547</v>
      </c>
      <c r="D567" s="21" t="s">
        <v>3430</v>
      </c>
      <c r="E567" s="21">
        <v>64</v>
      </c>
      <c r="F567" s="21" t="str">
        <f t="shared" si="8"/>
        <v>选CPU!$K$567#</v>
      </c>
      <c r="G567" s="21" t="str" cm="1">
        <f t="array" ref="G567">_xlfn.LET(_xlpm.x, K566,
         _xlpm.cellAddress, "【 选CPU!" &amp; ADDRESS(ROW(选CPU[[#This Row],[自检]]),COLUMN(选CPU[[#This Row],[自检]])) &amp; "】",
         _xlfn.IFS(ISBLANK(_xlpm.x),   "error:右侧选项不足:" &amp;  _xlpm.cellAddress,
               ISERROR(_xlpm.x),   "error:右侧选项执行失败:" &amp; _xlpm.cellAddress,
               TRUE,             "ok")
)</f>
        <v>ok</v>
      </c>
      <c r="K567" cm="1">
        <f t="array" ref="K567">IFERROR(_xlfn._xlws.SORT(
    _xlfn.UNIQUE(
        TRANSPOSE(
            _xlfn.FILTERXML("&lt;select&gt;&lt;x&gt;"&amp;SUBSTITUTE(选CPU[[#This Row],[CPU选项表]],",","&lt;/x&gt;&lt;x&gt;") &amp;"&lt;/x&gt;&lt;/select&gt;","//x")
        )
    )
),"无合适【CPU】选项,请清除【规格】或【内存】后再试")</f>
        <v>8</v>
      </c>
    </row>
    <row r="568" spans="1:11">
      <c r="A568" t="s">
        <v>66</v>
      </c>
      <c r="B568" t="s">
        <v>1879</v>
      </c>
      <c r="C568" t="s">
        <v>2547</v>
      </c>
      <c r="D568" s="21" t="s">
        <v>3444</v>
      </c>
      <c r="E568" s="21">
        <v>96</v>
      </c>
      <c r="F568" s="21" t="str">
        <f t="shared" si="8"/>
        <v>选CPU!$K$568#</v>
      </c>
      <c r="G568" s="21" t="str" cm="1">
        <f t="array" ref="G568">_xlfn.LET(_xlpm.x, K567,
         _xlpm.cellAddress, "【 选CPU!" &amp; ADDRESS(ROW(选CPU[[#This Row],[自检]]),COLUMN(选CPU[[#This Row],[自检]])) &amp; "】",
         _xlfn.IFS(ISBLANK(_xlpm.x),   "error:右侧选项不足:" &amp;  _xlpm.cellAddress,
               ISERROR(_xlpm.x),   "error:右侧选项执行失败:" &amp; _xlpm.cellAddress,
               TRUE,             "ok")
)</f>
        <v>ok</v>
      </c>
      <c r="K568" cm="1">
        <f t="array" ref="K568">IFERROR(_xlfn._xlws.SORT(
    _xlfn.UNIQUE(
        TRANSPOSE(
            _xlfn.FILTERXML("&lt;select&gt;&lt;x&gt;"&amp;SUBSTITUTE(选CPU[[#This Row],[CPU选项表]],",","&lt;/x&gt;&lt;x&gt;") &amp;"&lt;/x&gt;&lt;/select&gt;","//x")
        )
    )
),"无合适【CPU】选项,请清除【规格】或【内存】后再试")</f>
        <v>12</v>
      </c>
    </row>
    <row r="569" spans="1:11">
      <c r="A569" t="s">
        <v>66</v>
      </c>
      <c r="B569" t="s">
        <v>1879</v>
      </c>
      <c r="C569" t="s">
        <v>2547</v>
      </c>
      <c r="D569" s="21" t="s">
        <v>3427</v>
      </c>
      <c r="E569" s="21">
        <v>128</v>
      </c>
      <c r="F569" s="21" t="str">
        <f t="shared" si="8"/>
        <v>选CPU!$K$569#</v>
      </c>
      <c r="G569" s="21" t="str" cm="1">
        <f t="array" ref="G569">_xlfn.LET(_xlpm.x, K568,
         _xlpm.cellAddress, "【 选CPU!" &amp; ADDRESS(ROW(选CPU[[#This Row],[自检]]),COLUMN(选CPU[[#This Row],[自检]])) &amp; "】",
         _xlfn.IFS(ISBLANK(_xlpm.x),   "error:右侧选项不足:" &amp;  _xlpm.cellAddress,
               ISERROR(_xlpm.x),   "error:右侧选项执行失败:" &amp; _xlpm.cellAddress,
               TRUE,             "ok")
)</f>
        <v>ok</v>
      </c>
      <c r="K569" cm="1">
        <f t="array" ref="K569">IFERROR(_xlfn._xlws.SORT(
    _xlfn.UNIQUE(
        TRANSPOSE(
            _xlfn.FILTERXML("&lt;select&gt;&lt;x&gt;"&amp;SUBSTITUTE(选CPU[[#This Row],[CPU选项表]],",","&lt;/x&gt;&lt;x&gt;") &amp;"&lt;/x&gt;&lt;/select&gt;","//x")
        )
    )
),"无合适【CPU】选项,请清除【规格】或【内存】后再试")</f>
        <v>16</v>
      </c>
    </row>
    <row r="570" spans="1:11">
      <c r="A570" t="s">
        <v>66</v>
      </c>
      <c r="B570" t="s">
        <v>1879</v>
      </c>
      <c r="C570" t="s">
        <v>2547</v>
      </c>
      <c r="D570" s="21" t="s">
        <v>3431</v>
      </c>
      <c r="E570" s="21">
        <v>192</v>
      </c>
      <c r="F570" s="21" t="str">
        <f t="shared" si="8"/>
        <v>选CPU!$K$570#</v>
      </c>
      <c r="G570" s="21" t="str" cm="1">
        <f t="array" ref="G570">_xlfn.LET(_xlpm.x, K569,
         _xlpm.cellAddress, "【 选CPU!" &amp; ADDRESS(ROW(选CPU[[#This Row],[自检]]),COLUMN(选CPU[[#This Row],[自检]])) &amp; "】",
         _xlfn.IFS(ISBLANK(_xlpm.x),   "error:右侧选项不足:" &amp;  _xlpm.cellAddress,
               ISERROR(_xlpm.x),   "error:右侧选项执行失败:" &amp; _xlpm.cellAddress,
               TRUE,             "ok")
)</f>
        <v>ok</v>
      </c>
      <c r="K570" cm="1">
        <f t="array" ref="K570">IFERROR(_xlfn._xlws.SORT(
    _xlfn.UNIQUE(
        TRANSPOSE(
            _xlfn.FILTERXML("&lt;select&gt;&lt;x&gt;"&amp;SUBSTITUTE(选CPU[[#This Row],[CPU选项表]],",","&lt;/x&gt;&lt;x&gt;") &amp;"&lt;/x&gt;&lt;/select&gt;","//x")
        )
    )
),"无合适【CPU】选项,请清除【规格】或【内存】后再试")</f>
        <v>24</v>
      </c>
    </row>
    <row r="571" spans="1:11">
      <c r="A571" t="s">
        <v>66</v>
      </c>
      <c r="B571" t="s">
        <v>1879</v>
      </c>
      <c r="C571" t="s">
        <v>2547</v>
      </c>
      <c r="D571" s="21" t="s">
        <v>3410</v>
      </c>
      <c r="E571" s="21">
        <v>256</v>
      </c>
      <c r="F571" s="21" t="str">
        <f t="shared" si="8"/>
        <v>选CPU!$K$571#</v>
      </c>
      <c r="G571" s="21" t="str" cm="1">
        <f t="array" ref="G571">_xlfn.LET(_xlpm.x, K570,
         _xlpm.cellAddress, "【 选CPU!" &amp; ADDRESS(ROW(选CPU[[#This Row],[自检]]),COLUMN(选CPU[[#This Row],[自检]])) &amp; "】",
         _xlfn.IFS(ISBLANK(_xlpm.x),   "error:右侧选项不足:" &amp;  _xlpm.cellAddress,
               ISERROR(_xlpm.x),   "error:右侧选项执行失败:" &amp; _xlpm.cellAddress,
               TRUE,             "ok")
)</f>
        <v>ok</v>
      </c>
      <c r="K571" cm="1">
        <f t="array" ref="K571">IFERROR(_xlfn._xlws.SORT(
    _xlfn.UNIQUE(
        TRANSPOSE(
            _xlfn.FILTERXML("&lt;select&gt;&lt;x&gt;"&amp;SUBSTITUTE(选CPU[[#This Row],[CPU选项表]],",","&lt;/x&gt;&lt;x&gt;") &amp;"&lt;/x&gt;&lt;/select&gt;","//x")
        )
    )
),"无合适【CPU】选项,请清除【规格】或【内存】后再试")</f>
        <v>32</v>
      </c>
    </row>
    <row r="572" spans="1:11">
      <c r="A572" t="s">
        <v>66</v>
      </c>
      <c r="B572" t="s">
        <v>1879</v>
      </c>
      <c r="C572" t="s">
        <v>2547</v>
      </c>
      <c r="D572" s="21" t="s">
        <v>3437</v>
      </c>
      <c r="E572" s="21">
        <v>384</v>
      </c>
      <c r="F572" s="21" t="str">
        <f t="shared" si="8"/>
        <v>选CPU!$K$572#</v>
      </c>
      <c r="G572" s="21" t="str" cm="1">
        <f t="array" ref="G572">_xlfn.LET(_xlpm.x, K571,
         _xlpm.cellAddress, "【 选CPU!" &amp; ADDRESS(ROW(选CPU[[#This Row],[自检]]),COLUMN(选CPU[[#This Row],[自检]])) &amp; "】",
         _xlfn.IFS(ISBLANK(_xlpm.x),   "error:右侧选项不足:" &amp;  _xlpm.cellAddress,
               ISERROR(_xlpm.x),   "error:右侧选项执行失败:" &amp; _xlpm.cellAddress,
               TRUE,             "ok")
)</f>
        <v>ok</v>
      </c>
      <c r="K572" cm="1">
        <f t="array" ref="K572">IFERROR(_xlfn._xlws.SORT(
    _xlfn.UNIQUE(
        TRANSPOSE(
            _xlfn.FILTERXML("&lt;select&gt;&lt;x&gt;"&amp;SUBSTITUTE(选CPU[[#This Row],[CPU选项表]],",","&lt;/x&gt;&lt;x&gt;") &amp;"&lt;/x&gt;&lt;/select&gt;","//x")
        )
    )
),"无合适【CPU】选项,请清除【规格】或【内存】后再试")</f>
        <v>48</v>
      </c>
    </row>
    <row r="573" spans="1:11">
      <c r="A573" t="s">
        <v>66</v>
      </c>
      <c r="B573" t="s">
        <v>1879</v>
      </c>
      <c r="C573" t="s">
        <v>2547</v>
      </c>
      <c r="D573" s="21" t="s">
        <v>3414</v>
      </c>
      <c r="E573" s="21">
        <v>448</v>
      </c>
      <c r="F573" s="21" t="str">
        <f t="shared" si="8"/>
        <v>选CPU!$K$573#</v>
      </c>
      <c r="G573" s="21" t="str" cm="1">
        <f t="array" ref="G573">_xlfn.LET(_xlpm.x, K572,
         _xlpm.cellAddress, "【 选CPU!" &amp; ADDRESS(ROW(选CPU[[#This Row],[自检]]),COLUMN(选CPU[[#This Row],[自检]])) &amp; "】",
         _xlfn.IFS(ISBLANK(_xlpm.x),   "error:右侧选项不足:" &amp;  _xlpm.cellAddress,
               ISERROR(_xlpm.x),   "error:右侧选项执行失败:" &amp; _xlpm.cellAddress,
               TRUE,             "ok")
)</f>
        <v>ok</v>
      </c>
      <c r="K573" cm="1">
        <f t="array" ref="K573">IFERROR(_xlfn._xlws.SORT(
    _xlfn.UNIQUE(
        TRANSPOSE(
            _xlfn.FILTERXML("&lt;select&gt;&lt;x&gt;"&amp;SUBSTITUTE(选CPU[[#This Row],[CPU选项表]],",","&lt;/x&gt;&lt;x&gt;") &amp;"&lt;/x&gt;&lt;/select&gt;","//x")
        )
    )
),"无合适【CPU】选项,请清除【规格】或【内存】后再试")</f>
        <v>56</v>
      </c>
    </row>
    <row r="574" spans="1:11">
      <c r="A574" t="s">
        <v>66</v>
      </c>
      <c r="B574" t="s">
        <v>1879</v>
      </c>
      <c r="C574" t="s">
        <v>2558</v>
      </c>
      <c r="D574" s="21" t="s">
        <v>3442</v>
      </c>
      <c r="E574" s="21">
        <v>8</v>
      </c>
      <c r="F574" s="21" t="str">
        <f t="shared" si="8"/>
        <v>选CPU!$K$574#</v>
      </c>
      <c r="G574" s="21" t="str" cm="1">
        <f t="array" ref="G574">_xlfn.LET(_xlpm.x, K573,
         _xlpm.cellAddress, "【 选CPU!" &amp; ADDRESS(ROW(选CPU[[#This Row],[自检]]),COLUMN(选CPU[[#This Row],[自检]])) &amp; "】",
         _xlfn.IFS(ISBLANK(_xlpm.x),   "error:右侧选项不足:" &amp;  _xlpm.cellAddress,
               ISERROR(_xlpm.x),   "error:右侧选项执行失败:" &amp; _xlpm.cellAddress,
               TRUE,             "ok")
)</f>
        <v>ok</v>
      </c>
      <c r="K574" cm="1">
        <f t="array" ref="K574">IFERROR(_xlfn._xlws.SORT(
    _xlfn.UNIQUE(
        TRANSPOSE(
            _xlfn.FILTERXML("&lt;select&gt;&lt;x&gt;"&amp;SUBSTITUTE(选CPU[[#This Row],[CPU选项表]],",","&lt;/x&gt;&lt;x&gt;") &amp;"&lt;/x&gt;&lt;/select&gt;","//x")
        )
    )
),"无合适【CPU】选项,请清除【规格】或【内存】后再试")</f>
        <v>1</v>
      </c>
    </row>
    <row r="575" spans="1:11">
      <c r="A575" t="s">
        <v>66</v>
      </c>
      <c r="B575" t="s">
        <v>1879</v>
      </c>
      <c r="C575" t="s">
        <v>2558</v>
      </c>
      <c r="D575" s="21" t="s">
        <v>3443</v>
      </c>
      <c r="E575" s="21">
        <v>16</v>
      </c>
      <c r="F575" s="21" t="str">
        <f t="shared" si="8"/>
        <v>选CPU!$K$575#</v>
      </c>
      <c r="G575" s="21" t="str" cm="1">
        <f t="array" ref="G575">_xlfn.LET(_xlpm.x, K574,
         _xlpm.cellAddress, "【 选CPU!" &amp; ADDRESS(ROW(选CPU[[#This Row],[自检]]),COLUMN(选CPU[[#This Row],[自检]])) &amp; "】",
         _xlfn.IFS(ISBLANK(_xlpm.x),   "error:右侧选项不足:" &amp;  _xlpm.cellAddress,
               ISERROR(_xlpm.x),   "error:右侧选项执行失败:" &amp; _xlpm.cellAddress,
               TRUE,             "ok")
)</f>
        <v>ok</v>
      </c>
      <c r="K575" cm="1">
        <f t="array" ref="K575">IFERROR(_xlfn._xlws.SORT(
    _xlfn.UNIQUE(
        TRANSPOSE(
            _xlfn.FILTERXML("&lt;select&gt;&lt;x&gt;"&amp;SUBSTITUTE(选CPU[[#This Row],[CPU选项表]],",","&lt;/x&gt;&lt;x&gt;") &amp;"&lt;/x&gt;&lt;/select&gt;","//x")
        )
    )
),"无合适【CPU】选项,请清除【规格】或【内存】后再试")</f>
        <v>2</v>
      </c>
    </row>
    <row r="576" spans="1:11">
      <c r="A576" t="s">
        <v>66</v>
      </c>
      <c r="B576" t="s">
        <v>1879</v>
      </c>
      <c r="C576" t="s">
        <v>2558</v>
      </c>
      <c r="D576" s="21" t="s">
        <v>3432</v>
      </c>
      <c r="E576" s="21">
        <v>32</v>
      </c>
      <c r="F576" s="21" t="str">
        <f t="shared" si="8"/>
        <v>选CPU!$K$576#</v>
      </c>
      <c r="G576" s="21" t="str" cm="1">
        <f t="array" ref="G576">_xlfn.LET(_xlpm.x, K575,
         _xlpm.cellAddress, "【 选CPU!" &amp; ADDRESS(ROW(选CPU[[#This Row],[自检]]),COLUMN(选CPU[[#This Row],[自检]])) &amp; "】",
         _xlfn.IFS(ISBLANK(_xlpm.x),   "error:右侧选项不足:" &amp;  _xlpm.cellAddress,
               ISERROR(_xlpm.x),   "error:右侧选项执行失败:" &amp; _xlpm.cellAddress,
               TRUE,             "ok")
)</f>
        <v>ok</v>
      </c>
      <c r="K576" cm="1">
        <f t="array" ref="K576">IFERROR(_xlfn._xlws.SORT(
    _xlfn.UNIQUE(
        TRANSPOSE(
            _xlfn.FILTERXML("&lt;select&gt;&lt;x&gt;"&amp;SUBSTITUTE(选CPU[[#This Row],[CPU选项表]],",","&lt;/x&gt;&lt;x&gt;") &amp;"&lt;/x&gt;&lt;/select&gt;","//x")
        )
    )
),"无合适【CPU】选项,请清除【规格】或【内存】后再试")</f>
        <v>4</v>
      </c>
    </row>
    <row r="577" spans="1:11">
      <c r="A577" t="s">
        <v>66</v>
      </c>
      <c r="B577" t="s">
        <v>1879</v>
      </c>
      <c r="C577" t="s">
        <v>2558</v>
      </c>
      <c r="D577" s="21" t="s">
        <v>3430</v>
      </c>
      <c r="E577" s="21">
        <v>64</v>
      </c>
      <c r="F577" s="21" t="str">
        <f t="shared" si="8"/>
        <v>选CPU!$K$577#</v>
      </c>
      <c r="G577" s="21" t="str" cm="1">
        <f t="array" ref="G577">_xlfn.LET(_xlpm.x, K576,
         _xlpm.cellAddress, "【 选CPU!" &amp; ADDRESS(ROW(选CPU[[#This Row],[自检]]),COLUMN(选CPU[[#This Row],[自检]])) &amp; "】",
         _xlfn.IFS(ISBLANK(_xlpm.x),   "error:右侧选项不足:" &amp;  _xlpm.cellAddress,
               ISERROR(_xlpm.x),   "error:右侧选项执行失败:" &amp; _xlpm.cellAddress,
               TRUE,             "ok")
)</f>
        <v>ok</v>
      </c>
      <c r="K577" cm="1">
        <f t="array" ref="K577">IFERROR(_xlfn._xlws.SORT(
    _xlfn.UNIQUE(
        TRANSPOSE(
            _xlfn.FILTERXML("&lt;select&gt;&lt;x&gt;"&amp;SUBSTITUTE(选CPU[[#This Row],[CPU选项表]],",","&lt;/x&gt;&lt;x&gt;") &amp;"&lt;/x&gt;&lt;/select&gt;","//x")
        )
    )
),"无合适【CPU】选项,请清除【规格】或【内存】后再试")</f>
        <v>8</v>
      </c>
    </row>
    <row r="578" spans="1:11">
      <c r="A578" t="s">
        <v>66</v>
      </c>
      <c r="B578" t="s">
        <v>1879</v>
      </c>
      <c r="C578" t="s">
        <v>2558</v>
      </c>
      <c r="D578" s="21" t="s">
        <v>3444</v>
      </c>
      <c r="E578" s="21">
        <v>96</v>
      </c>
      <c r="F578" s="21" t="str">
        <f t="shared" ref="F578:F641" si="9">"选CPU!" &amp; ADDRESS(ROW(K578),COLUMN(K578)) &amp; "#"</f>
        <v>选CPU!$K$578#</v>
      </c>
      <c r="G578" s="21" t="str" cm="1">
        <f t="array" ref="G578">_xlfn.LET(_xlpm.x, K577,
         _xlpm.cellAddress, "【 选CPU!" &amp; ADDRESS(ROW(选CPU[[#This Row],[自检]]),COLUMN(选CPU[[#This Row],[自检]])) &amp; "】",
         _xlfn.IFS(ISBLANK(_xlpm.x),   "error:右侧选项不足:" &amp;  _xlpm.cellAddress,
               ISERROR(_xlpm.x),   "error:右侧选项执行失败:" &amp; _xlpm.cellAddress,
               TRUE,             "ok")
)</f>
        <v>ok</v>
      </c>
      <c r="K578" cm="1">
        <f t="array" ref="K578">IFERROR(_xlfn._xlws.SORT(
    _xlfn.UNIQUE(
        TRANSPOSE(
            _xlfn.FILTERXML("&lt;select&gt;&lt;x&gt;"&amp;SUBSTITUTE(选CPU[[#This Row],[CPU选项表]],",","&lt;/x&gt;&lt;x&gt;") &amp;"&lt;/x&gt;&lt;/select&gt;","//x")
        )
    )
),"无合适【CPU】选项,请清除【规格】或【内存】后再试")</f>
        <v>12</v>
      </c>
    </row>
    <row r="579" spans="1:11">
      <c r="A579" t="s">
        <v>66</v>
      </c>
      <c r="B579" t="s">
        <v>1879</v>
      </c>
      <c r="C579" t="s">
        <v>2558</v>
      </c>
      <c r="D579" s="21" t="s">
        <v>3427</v>
      </c>
      <c r="E579" s="21">
        <v>128</v>
      </c>
      <c r="F579" s="21" t="str">
        <f t="shared" si="9"/>
        <v>选CPU!$K$579#</v>
      </c>
      <c r="G579" s="21" t="str" cm="1">
        <f t="array" ref="G579">_xlfn.LET(_xlpm.x, K578,
         _xlpm.cellAddress, "【 选CPU!" &amp; ADDRESS(ROW(选CPU[[#This Row],[自检]]),COLUMN(选CPU[[#This Row],[自检]])) &amp; "】",
         _xlfn.IFS(ISBLANK(_xlpm.x),   "error:右侧选项不足:" &amp;  _xlpm.cellAddress,
               ISERROR(_xlpm.x),   "error:右侧选项执行失败:" &amp; _xlpm.cellAddress,
               TRUE,             "ok")
)</f>
        <v>ok</v>
      </c>
      <c r="K579" cm="1">
        <f t="array" ref="K579">IFERROR(_xlfn._xlws.SORT(
    _xlfn.UNIQUE(
        TRANSPOSE(
            _xlfn.FILTERXML("&lt;select&gt;&lt;x&gt;"&amp;SUBSTITUTE(选CPU[[#This Row],[CPU选项表]],",","&lt;/x&gt;&lt;x&gt;") &amp;"&lt;/x&gt;&lt;/select&gt;","//x")
        )
    )
),"无合适【CPU】选项,请清除【规格】或【内存】后再试")</f>
        <v>16</v>
      </c>
    </row>
    <row r="580" spans="1:11">
      <c r="A580" t="s">
        <v>66</v>
      </c>
      <c r="B580" t="s">
        <v>1879</v>
      </c>
      <c r="C580" t="s">
        <v>2558</v>
      </c>
      <c r="D580" s="21" t="s">
        <v>3431</v>
      </c>
      <c r="E580" s="21">
        <v>192</v>
      </c>
      <c r="F580" s="21" t="str">
        <f t="shared" si="9"/>
        <v>选CPU!$K$580#</v>
      </c>
      <c r="G580" s="21" t="str" cm="1">
        <f t="array" ref="G580">_xlfn.LET(_xlpm.x, K579,
         _xlpm.cellAddress, "【 选CPU!" &amp; ADDRESS(ROW(选CPU[[#This Row],[自检]]),COLUMN(选CPU[[#This Row],[自检]])) &amp; "】",
         _xlfn.IFS(ISBLANK(_xlpm.x),   "error:右侧选项不足:" &amp;  _xlpm.cellAddress,
               ISERROR(_xlpm.x),   "error:右侧选项执行失败:" &amp; _xlpm.cellAddress,
               TRUE,             "ok")
)</f>
        <v>ok</v>
      </c>
      <c r="K580" cm="1">
        <f t="array" ref="K580">IFERROR(_xlfn._xlws.SORT(
    _xlfn.UNIQUE(
        TRANSPOSE(
            _xlfn.FILTERXML("&lt;select&gt;&lt;x&gt;"&amp;SUBSTITUTE(选CPU[[#This Row],[CPU选项表]],",","&lt;/x&gt;&lt;x&gt;") &amp;"&lt;/x&gt;&lt;/select&gt;","//x")
        )
    )
),"无合适【CPU】选项,请清除【规格】或【内存】后再试")</f>
        <v>24</v>
      </c>
    </row>
    <row r="581" spans="1:11">
      <c r="A581" t="s">
        <v>66</v>
      </c>
      <c r="B581" t="s">
        <v>1879</v>
      </c>
      <c r="C581" t="s">
        <v>2558</v>
      </c>
      <c r="D581" s="21" t="s">
        <v>3410</v>
      </c>
      <c r="E581" s="21">
        <v>256</v>
      </c>
      <c r="F581" s="21" t="str">
        <f t="shared" si="9"/>
        <v>选CPU!$K$581#</v>
      </c>
      <c r="G581" s="21" t="str" cm="1">
        <f t="array" ref="G581">_xlfn.LET(_xlpm.x, K580,
         _xlpm.cellAddress, "【 选CPU!" &amp; ADDRESS(ROW(选CPU[[#This Row],[自检]]),COLUMN(选CPU[[#This Row],[自检]])) &amp; "】",
         _xlfn.IFS(ISBLANK(_xlpm.x),   "error:右侧选项不足:" &amp;  _xlpm.cellAddress,
               ISERROR(_xlpm.x),   "error:右侧选项执行失败:" &amp; _xlpm.cellAddress,
               TRUE,             "ok")
)</f>
        <v>ok</v>
      </c>
      <c r="K581" cm="1">
        <f t="array" ref="K581">IFERROR(_xlfn._xlws.SORT(
    _xlfn.UNIQUE(
        TRANSPOSE(
            _xlfn.FILTERXML("&lt;select&gt;&lt;x&gt;"&amp;SUBSTITUTE(选CPU[[#This Row],[CPU选项表]],",","&lt;/x&gt;&lt;x&gt;") &amp;"&lt;/x&gt;&lt;/select&gt;","//x")
        )
    )
),"无合适【CPU】选项,请清除【规格】或【内存】后再试")</f>
        <v>32</v>
      </c>
    </row>
    <row r="582" spans="1:11">
      <c r="A582" t="s">
        <v>66</v>
      </c>
      <c r="B582" t="s">
        <v>1879</v>
      </c>
      <c r="C582" t="s">
        <v>2567</v>
      </c>
      <c r="D582" s="21" t="s">
        <v>3427</v>
      </c>
      <c r="E582" s="21">
        <v>96</v>
      </c>
      <c r="F582" s="21" t="str">
        <f t="shared" si="9"/>
        <v>选CPU!$K$582#</v>
      </c>
      <c r="G582" s="21" t="str" cm="1">
        <f t="array" ref="G582">_xlfn.LET(_xlpm.x, K581,
         _xlpm.cellAddress, "【 选CPU!" &amp; ADDRESS(ROW(选CPU[[#This Row],[自检]]),COLUMN(选CPU[[#This Row],[自检]])) &amp; "】",
         _xlfn.IFS(ISBLANK(_xlpm.x),   "error:右侧选项不足:" &amp;  _xlpm.cellAddress,
               ISERROR(_xlpm.x),   "error:右侧选项执行失败:" &amp; _xlpm.cellAddress,
               TRUE,             "ok")
)</f>
        <v>ok</v>
      </c>
      <c r="K582" cm="1">
        <f t="array" ref="K582">IFERROR(_xlfn._xlws.SORT(
    _xlfn.UNIQUE(
        TRANSPOSE(
            _xlfn.FILTERXML("&lt;select&gt;&lt;x&gt;"&amp;SUBSTITUTE(选CPU[[#This Row],[CPU选项表]],",","&lt;/x&gt;&lt;x&gt;") &amp;"&lt;/x&gt;&lt;/select&gt;","//x")
        )
    )
),"无合适【CPU】选项,请清除【规格】或【内存】后再试")</f>
        <v>16</v>
      </c>
    </row>
    <row r="583" spans="1:11">
      <c r="A583" t="s">
        <v>66</v>
      </c>
      <c r="B583" t="s">
        <v>1879</v>
      </c>
      <c r="C583" t="s">
        <v>2567</v>
      </c>
      <c r="D583" s="21" t="s">
        <v>3410</v>
      </c>
      <c r="E583" s="21">
        <v>192</v>
      </c>
      <c r="F583" s="21" t="str">
        <f t="shared" si="9"/>
        <v>选CPU!$K$583#</v>
      </c>
      <c r="G583" s="21" t="str" cm="1">
        <f t="array" ref="G583">_xlfn.LET(_xlpm.x, K582,
         _xlpm.cellAddress, "【 选CPU!" &amp; ADDRESS(ROW(选CPU[[#This Row],[自检]]),COLUMN(选CPU[[#This Row],[自检]])) &amp; "】",
         _xlfn.IFS(ISBLANK(_xlpm.x),   "error:右侧选项不足:" &amp;  _xlpm.cellAddress,
               ISERROR(_xlpm.x),   "error:右侧选项执行失败:" &amp; _xlpm.cellAddress,
               TRUE,             "ok")
)</f>
        <v>ok</v>
      </c>
      <c r="K583" cm="1">
        <f t="array" ref="K583">IFERROR(_xlfn._xlws.SORT(
    _xlfn.UNIQUE(
        TRANSPOSE(
            _xlfn.FILTERXML("&lt;select&gt;&lt;x&gt;"&amp;SUBSTITUTE(选CPU[[#This Row],[CPU选项表]],",","&lt;/x&gt;&lt;x&gt;") &amp;"&lt;/x&gt;&lt;/select&gt;","//x")
        )
    )
),"无合适【CPU】选项,请清除【规格】或【内存】后再试")</f>
        <v>32</v>
      </c>
    </row>
    <row r="584" spans="1:11">
      <c r="A584" t="s">
        <v>66</v>
      </c>
      <c r="B584" t="s">
        <v>1879</v>
      </c>
      <c r="C584" t="s">
        <v>2567</v>
      </c>
      <c r="D584" s="21" t="s">
        <v>3467</v>
      </c>
      <c r="E584" s="21">
        <v>474</v>
      </c>
      <c r="F584" s="21" t="str">
        <f t="shared" si="9"/>
        <v>选CPU!$K$584#</v>
      </c>
      <c r="G584" s="21" t="str" cm="1">
        <f t="array" ref="G584">_xlfn.LET(_xlpm.x, K583,
         _xlpm.cellAddress, "【 选CPU!" &amp; ADDRESS(ROW(选CPU[[#This Row],[自检]]),COLUMN(选CPU[[#This Row],[自检]])) &amp; "】",
         _xlfn.IFS(ISBLANK(_xlpm.x),   "error:右侧选项不足:" &amp;  _xlpm.cellAddress,
               ISERROR(_xlpm.x),   "error:右侧选项执行失败:" &amp; _xlpm.cellAddress,
               TRUE,             "ok")
)</f>
        <v>ok</v>
      </c>
      <c r="K584" cm="1">
        <f t="array" ref="K584">IFERROR(_xlfn._xlws.SORT(
    _xlfn.UNIQUE(
        TRANSPOSE(
            _xlfn.FILTERXML("&lt;select&gt;&lt;x&gt;"&amp;SUBSTITUTE(选CPU[[#This Row],[CPU选项表]],",","&lt;/x&gt;&lt;x&gt;") &amp;"&lt;/x&gt;&lt;/select&gt;","//x")
        )
    )
),"无合适【CPU】选项,请清除【规格】或【内存】后再试")</f>
        <v>82</v>
      </c>
    </row>
    <row r="585" spans="1:11">
      <c r="A585" t="s">
        <v>66</v>
      </c>
      <c r="B585" t="s">
        <v>1879</v>
      </c>
      <c r="C585" t="s">
        <v>2567</v>
      </c>
      <c r="D585" s="21" t="s">
        <v>3469</v>
      </c>
      <c r="E585" s="21">
        <v>948</v>
      </c>
      <c r="F585" s="21" t="str">
        <f t="shared" si="9"/>
        <v>选CPU!$K$585#</v>
      </c>
      <c r="G585" s="21" t="str" cm="1">
        <f t="array" ref="G585">_xlfn.LET(_xlpm.x, K584,
         _xlpm.cellAddress, "【 选CPU!" &amp; ADDRESS(ROW(选CPU[[#This Row],[自检]]),COLUMN(选CPU[[#This Row],[自检]])) &amp; "】",
         _xlfn.IFS(ISBLANK(_xlpm.x),   "error:右侧选项不足:" &amp;  _xlpm.cellAddress,
               ISERROR(_xlpm.x),   "error:右侧选项执行失败:" &amp; _xlpm.cellAddress,
               TRUE,             "ok")
)</f>
        <v>ok</v>
      </c>
      <c r="K585" cm="1">
        <f t="array" ref="K585">IFERROR(_xlfn._xlws.SORT(
    _xlfn.UNIQUE(
        TRANSPOSE(
            _xlfn.FILTERXML("&lt;select&gt;&lt;x&gt;"&amp;SUBSTITUTE(选CPU[[#This Row],[CPU选项表]],",","&lt;/x&gt;&lt;x&gt;") &amp;"&lt;/x&gt;&lt;/select&gt;","//x")
        )
    )
),"无合适【CPU】选项,请清除【规格】或【内存】后再试")</f>
        <v>164</v>
      </c>
    </row>
    <row r="586" spans="1:11">
      <c r="A586" t="s">
        <v>66</v>
      </c>
      <c r="B586" t="s">
        <v>1879</v>
      </c>
      <c r="C586" t="s">
        <v>2572</v>
      </c>
      <c r="D586" s="21" t="s">
        <v>3470</v>
      </c>
      <c r="E586" s="21">
        <v>56</v>
      </c>
      <c r="F586" s="21" t="str">
        <f t="shared" si="9"/>
        <v>选CPU!$K$586#</v>
      </c>
      <c r="G586" s="21" t="str" cm="1">
        <f t="array" ref="G586">_xlfn.LET(_xlpm.x, K585,
         _xlpm.cellAddress, "【 选CPU!" &amp; ADDRESS(ROW(选CPU[[#This Row],[自检]]),COLUMN(选CPU[[#This Row],[自检]])) &amp; "】",
         _xlfn.IFS(ISBLANK(_xlpm.x),   "error:右侧选项不足:" &amp;  _xlpm.cellAddress,
               ISERROR(_xlpm.x),   "error:右侧选项执行失败:" &amp; _xlpm.cellAddress,
               TRUE,             "ok")
)</f>
        <v>ok</v>
      </c>
      <c r="K586" cm="1">
        <f t="array" ref="K586">IFERROR(_xlfn._xlws.SORT(
    _xlfn.UNIQUE(
        TRANSPOSE(
            _xlfn.FILTERXML("&lt;select&gt;&lt;x&gt;"&amp;SUBSTITUTE(选CPU[[#This Row],[CPU选项表]],",","&lt;/x&gt;&lt;x&gt;") &amp;"&lt;/x&gt;&lt;/select&gt;","//x")
        )
    )
),"无合适【CPU】选项,请清除【规格】或【内存】后再试")</f>
        <v>6</v>
      </c>
    </row>
    <row r="587" spans="1:11">
      <c r="A587" t="s">
        <v>66</v>
      </c>
      <c r="B587" t="s">
        <v>1879</v>
      </c>
      <c r="C587" t="s">
        <v>2572</v>
      </c>
      <c r="D587" s="21" t="s">
        <v>3472</v>
      </c>
      <c r="E587" s="21">
        <v>112</v>
      </c>
      <c r="F587" s="21" t="str">
        <f t="shared" si="9"/>
        <v>选CPU!$K$587#</v>
      </c>
      <c r="G587" s="21" t="str" cm="1">
        <f t="array" ref="G587">_xlfn.LET(_xlpm.x, K586,
         _xlpm.cellAddress, "【 选CPU!" &amp; ADDRESS(ROW(选CPU[[#This Row],[自检]]),COLUMN(选CPU[[#This Row],[自检]])) &amp; "】",
         _xlfn.IFS(ISBLANK(_xlpm.x),   "error:右侧选项不足:" &amp;  _xlpm.cellAddress,
               ISERROR(_xlpm.x),   "error:右侧选项执行失败:" &amp; _xlpm.cellAddress,
               TRUE,             "ok")
)</f>
        <v>ok</v>
      </c>
      <c r="K587" cm="1">
        <f t="array" ref="K587">IFERROR(_xlfn._xlws.SORT(
    _xlfn.UNIQUE(
        TRANSPOSE(
            _xlfn.FILTERXML("&lt;select&gt;&lt;x&gt;"&amp;SUBSTITUTE(选CPU[[#This Row],[CPU选项表]],",","&lt;/x&gt;&lt;x&gt;") &amp;"&lt;/x&gt;&lt;/select&gt;","//x")
        )
    )
),"无合适【CPU】选项,请清除【规格】或【内存】后再试")</f>
        <v>14</v>
      </c>
    </row>
    <row r="588" spans="1:11">
      <c r="A588" t="s">
        <v>66</v>
      </c>
      <c r="B588" t="s">
        <v>1879</v>
      </c>
      <c r="C588" t="s">
        <v>2572</v>
      </c>
      <c r="D588" s="21" t="s">
        <v>3473</v>
      </c>
      <c r="E588" s="21">
        <v>224</v>
      </c>
      <c r="F588" s="21" t="str">
        <f t="shared" si="9"/>
        <v>选CPU!$K$588#</v>
      </c>
      <c r="G588" s="21" t="str" cm="1">
        <f t="array" ref="G588">_xlfn.LET(_xlpm.x, K587,
         _xlpm.cellAddress, "【 选CPU!" &amp; ADDRESS(ROW(选CPU[[#This Row],[自检]]),COLUMN(选CPU[[#This Row],[自检]])) &amp; "】",
         _xlfn.IFS(ISBLANK(_xlpm.x),   "error:右侧选项不足:" &amp;  _xlpm.cellAddress,
               ISERROR(_xlpm.x),   "error:右侧选项执行失败:" &amp; _xlpm.cellAddress,
               TRUE,             "ok")
)</f>
        <v>ok</v>
      </c>
      <c r="K588" cm="1">
        <f t="array" ref="K588">IFERROR(_xlfn._xlws.SORT(
    _xlfn.UNIQUE(
        TRANSPOSE(
            _xlfn.FILTERXML("&lt;select&gt;&lt;x&gt;"&amp;SUBSTITUTE(选CPU[[#This Row],[CPU选项表]],",","&lt;/x&gt;&lt;x&gt;") &amp;"&lt;/x&gt;&lt;/select&gt;","//x")
        )
    )
),"无合适【CPU】选项,请清除【规格】或【内存】后再试")</f>
        <v>28</v>
      </c>
    </row>
    <row r="589" spans="1:11">
      <c r="A589" t="s">
        <v>66</v>
      </c>
      <c r="B589" t="s">
        <v>1879</v>
      </c>
      <c r="C589" t="s">
        <v>2572</v>
      </c>
      <c r="D589" s="21" t="s">
        <v>3414</v>
      </c>
      <c r="E589" s="21">
        <v>448</v>
      </c>
      <c r="F589" s="21" t="str">
        <f t="shared" si="9"/>
        <v>选CPU!$K$589#</v>
      </c>
      <c r="G589" s="21" t="str" cm="1">
        <f t="array" ref="G589">_xlfn.LET(_xlpm.x, K588,
         _xlpm.cellAddress, "【 选CPU!" &amp; ADDRESS(ROW(选CPU[[#This Row],[自检]]),COLUMN(选CPU[[#This Row],[自检]])) &amp; "】",
         _xlfn.IFS(ISBLANK(_xlpm.x),   "error:右侧选项不足:" &amp;  _xlpm.cellAddress,
               ISERROR(_xlpm.x),   "error:右侧选项执行失败:" &amp; _xlpm.cellAddress,
               TRUE,             "ok")
)</f>
        <v>ok</v>
      </c>
      <c r="K589" cm="1">
        <f t="array" ref="K589">IFERROR(_xlfn._xlws.SORT(
    _xlfn.UNIQUE(
        TRANSPOSE(
            _xlfn.FILTERXML("&lt;select&gt;&lt;x&gt;"&amp;SUBSTITUTE(选CPU[[#This Row],[CPU选项表]],",","&lt;/x&gt;&lt;x&gt;") &amp;"&lt;/x&gt;&lt;/select&gt;","//x")
        )
    )
),"无合适【CPU】选项,请清除【规格】或【内存】后再试")</f>
        <v>56</v>
      </c>
    </row>
    <row r="590" spans="1:11">
      <c r="A590" t="s">
        <v>66</v>
      </c>
      <c r="B590" t="s">
        <v>1879</v>
      </c>
      <c r="C590" t="s">
        <v>2577</v>
      </c>
      <c r="D590" s="21" t="s">
        <v>3432</v>
      </c>
      <c r="E590" s="21">
        <v>20</v>
      </c>
      <c r="F590" s="21" t="str">
        <f t="shared" si="9"/>
        <v>选CPU!$K$590#</v>
      </c>
      <c r="G590" s="21" t="str" cm="1">
        <f t="array" ref="G590">_xlfn.LET(_xlpm.x, K589,
         _xlpm.cellAddress, "【 选CPU!" &amp; ADDRESS(ROW(选CPU[[#This Row],[自检]]),COLUMN(选CPU[[#This Row],[自检]])) &amp; "】",
         _xlfn.IFS(ISBLANK(_xlpm.x),   "error:右侧选项不足:" &amp;  _xlpm.cellAddress,
               ISERROR(_xlpm.x),   "error:右侧选项执行失败:" &amp; _xlpm.cellAddress,
               TRUE,             "ok")
)</f>
        <v>ok</v>
      </c>
      <c r="K590" cm="1">
        <f t="array" ref="K590">IFERROR(_xlfn._xlws.SORT(
    _xlfn.UNIQUE(
        TRANSPOSE(
            _xlfn.FILTERXML("&lt;select&gt;&lt;x&gt;"&amp;SUBSTITUTE(选CPU[[#This Row],[CPU选项表]],",","&lt;/x&gt;&lt;x&gt;") &amp;"&lt;/x&gt;&lt;/select&gt;","//x")
        )
    )
),"无合适【CPU】选项,请清除【规格】或【内存】后再试")</f>
        <v>4</v>
      </c>
    </row>
    <row r="591" spans="1:11">
      <c r="A591" t="s">
        <v>66</v>
      </c>
      <c r="B591" t="s">
        <v>1879</v>
      </c>
      <c r="C591" t="s">
        <v>2577</v>
      </c>
      <c r="D591" s="21" t="s">
        <v>3430</v>
      </c>
      <c r="E591" s="21">
        <v>32</v>
      </c>
      <c r="F591" s="21" t="str">
        <f t="shared" si="9"/>
        <v>选CPU!$K$591#</v>
      </c>
      <c r="G591" s="21" t="str" cm="1">
        <f t="array" ref="G591">_xlfn.LET(_xlpm.x, K590,
         _xlpm.cellAddress, "【 选CPU!" &amp; ADDRESS(ROW(选CPU[[#This Row],[自检]]),COLUMN(选CPU[[#This Row],[自检]])) &amp; "】",
         _xlfn.IFS(ISBLANK(_xlpm.x),   "error:右侧选项不足:" &amp;  _xlpm.cellAddress,
               ISERROR(_xlpm.x),   "error:右侧选项执行失败:" &amp; _xlpm.cellAddress,
               TRUE,             "ok")
)</f>
        <v>ok</v>
      </c>
      <c r="K591" cm="1">
        <f t="array" ref="K591">IFERROR(_xlfn._xlws.SORT(
    _xlfn.UNIQUE(
        TRANSPOSE(
            _xlfn.FILTERXML("&lt;select&gt;&lt;x&gt;"&amp;SUBSTITUTE(选CPU[[#This Row],[CPU选项表]],",","&lt;/x&gt;&lt;x&gt;") &amp;"&lt;/x&gt;&lt;/select&gt;","//x")
        )
    )
),"无合适【CPU】选项,请清除【规格】或【内存】后再试")</f>
        <v>8</v>
      </c>
    </row>
    <row r="592" spans="1:11">
      <c r="A592" t="s">
        <v>66</v>
      </c>
      <c r="B592" t="s">
        <v>1879</v>
      </c>
      <c r="C592" t="s">
        <v>2577</v>
      </c>
      <c r="D592" s="21" t="s">
        <v>3474</v>
      </c>
      <c r="E592" s="21">
        <v>40</v>
      </c>
      <c r="F592" s="21" t="str">
        <f t="shared" si="9"/>
        <v>选CPU!$K$592#</v>
      </c>
      <c r="G592" s="21" t="str" cm="1">
        <f t="array" ref="G592">_xlfn.LET(_xlpm.x, K591,
         _xlpm.cellAddress, "【 选CPU!" &amp; ADDRESS(ROW(选CPU[[#This Row],[自检]]),COLUMN(选CPU[[#This Row],[自检]])) &amp; "】",
         _xlfn.IFS(ISBLANK(_xlpm.x),   "error:右侧选项不足:" &amp;  _xlpm.cellAddress,
               ISERROR(_xlpm.x),   "error:右侧选项执行失败:" &amp; _xlpm.cellAddress,
               TRUE,             "ok")
)</f>
        <v>ok</v>
      </c>
      <c r="K592" cm="1">
        <f t="array" ref="K592">IFERROR(_xlfn._xlws.SORT(
    _xlfn.UNIQUE(
        TRANSPOSE(
            _xlfn.FILTERXML("&lt;select&gt;&lt;x&gt;"&amp;SUBSTITUTE(选CPU[[#This Row],[CPU选项表]],",","&lt;/x&gt;&lt;x&gt;") &amp;"&lt;/x&gt;&lt;/select&gt;","//x")
        )
    )
),"无合适【CPU】选项,请清除【规格】或【内存】后再试")</f>
        <v>10</v>
      </c>
    </row>
    <row r="593" spans="1:11">
      <c r="A593" t="s">
        <v>66</v>
      </c>
      <c r="B593" t="s">
        <v>1879</v>
      </c>
      <c r="C593" t="s">
        <v>2577</v>
      </c>
      <c r="D593" s="21" t="s">
        <v>3476</v>
      </c>
      <c r="E593" s="21">
        <v>80</v>
      </c>
      <c r="F593" s="21" t="str">
        <f t="shared" si="9"/>
        <v>选CPU!$K$593#</v>
      </c>
      <c r="G593" s="21" t="str" cm="1">
        <f t="array" ref="G593">_xlfn.LET(_xlpm.x, K592,
         _xlpm.cellAddress, "【 选CPU!" &amp; ADDRESS(ROW(选CPU[[#This Row],[自检]]),COLUMN(选CPU[[#This Row],[自检]])) &amp; "】",
         _xlfn.IFS(ISBLANK(_xlpm.x),   "error:右侧选项不足:" &amp;  _xlpm.cellAddress,
               ISERROR(_xlpm.x),   "error:右侧选项执行失败:" &amp; _xlpm.cellAddress,
               TRUE,             "ok")
)</f>
        <v>ok</v>
      </c>
      <c r="K593" cm="1">
        <f t="array" ref="K593">IFERROR(_xlfn._xlws.SORT(
    _xlfn.UNIQUE(
        TRANSPOSE(
            _xlfn.FILTERXML("&lt;select&gt;&lt;x&gt;"&amp;SUBSTITUTE(选CPU[[#This Row],[CPU选项表]],",","&lt;/x&gt;&lt;x&gt;") &amp;"&lt;/x&gt;&lt;/select&gt;","//x")
        )
    )
),"无合适【CPU】选项,请清除【规格】或【内存】后再试")</f>
        <v>20</v>
      </c>
    </row>
    <row r="594" spans="1:11">
      <c r="A594" t="s">
        <v>66</v>
      </c>
      <c r="B594" t="s">
        <v>1879</v>
      </c>
      <c r="C594" t="s">
        <v>2577</v>
      </c>
      <c r="D594" s="21" t="s">
        <v>3410</v>
      </c>
      <c r="E594" s="21">
        <v>128</v>
      </c>
      <c r="F594" s="21" t="str">
        <f t="shared" si="9"/>
        <v>选CPU!$K$594#</v>
      </c>
      <c r="G594" s="21" t="str" cm="1">
        <f t="array" ref="G594">_xlfn.LET(_xlpm.x, K593,
         _xlpm.cellAddress, "【 选CPU!" &amp; ADDRESS(ROW(选CPU[[#This Row],[自检]]),COLUMN(选CPU[[#This Row],[自检]])) &amp; "】",
         _xlfn.IFS(ISBLANK(_xlpm.x),   "error:右侧选项不足:" &amp;  _xlpm.cellAddress,
               ISERROR(_xlpm.x),   "error:右侧选项执行失败:" &amp; _xlpm.cellAddress,
               TRUE,             "ok")
)</f>
        <v>ok</v>
      </c>
      <c r="K594" cm="1">
        <f t="array" ref="K594">IFERROR(_xlfn._xlws.SORT(
    _xlfn.UNIQUE(
        TRANSPOSE(
            _xlfn.FILTERXML("&lt;select&gt;&lt;x&gt;"&amp;SUBSTITUTE(选CPU[[#This Row],[CPU选项表]],",","&lt;/x&gt;&lt;x&gt;") &amp;"&lt;/x&gt;&lt;/select&gt;","//x")
        )
    )
),"无合适【CPU】选项,请清除【规格】或【内存】后再试")</f>
        <v>32</v>
      </c>
    </row>
    <row r="595" spans="1:11">
      <c r="A595" t="s">
        <v>66</v>
      </c>
      <c r="B595" t="s">
        <v>1879</v>
      </c>
      <c r="C595" t="s">
        <v>2577</v>
      </c>
      <c r="D595" s="21" t="s">
        <v>3478</v>
      </c>
      <c r="E595" s="21">
        <v>160</v>
      </c>
      <c r="F595" s="21" t="str">
        <f t="shared" si="9"/>
        <v>选CPU!$K$595#</v>
      </c>
      <c r="G595" s="21" t="str" cm="1">
        <f t="array" ref="G595">_xlfn.LET(_xlpm.x, K594,
         _xlpm.cellAddress, "【 选CPU!" &amp; ADDRESS(ROW(选CPU[[#This Row],[自检]]),COLUMN(选CPU[[#This Row],[自检]])) &amp; "】",
         _xlfn.IFS(ISBLANK(_xlpm.x),   "error:右侧选项不足:" &amp;  _xlpm.cellAddress,
               ISERROR(_xlpm.x),   "error:右侧选项执行失败:" &amp; _xlpm.cellAddress,
               TRUE,             "ok")
)</f>
        <v>ok</v>
      </c>
      <c r="K595" cm="1">
        <f t="array" ref="K595">IFERROR(_xlfn._xlws.SORT(
    _xlfn.UNIQUE(
        TRANSPOSE(
            _xlfn.FILTERXML("&lt;select&gt;&lt;x&gt;"&amp;SUBSTITUTE(选CPU[[#This Row],[CPU选项表]],",","&lt;/x&gt;&lt;x&gt;") &amp;"&lt;/x&gt;&lt;/select&gt;","//x")
        )
    )
),"无合适【CPU】选项,请清除【规格】或【内存】后再试")</f>
        <v>40</v>
      </c>
    </row>
    <row r="596" spans="1:11">
      <c r="A596" t="s">
        <v>66</v>
      </c>
      <c r="B596" t="s">
        <v>1879</v>
      </c>
      <c r="C596" t="s">
        <v>2577</v>
      </c>
      <c r="D596" s="21" t="s">
        <v>3376</v>
      </c>
      <c r="E596" s="21">
        <v>320</v>
      </c>
      <c r="F596" s="21" t="str">
        <f t="shared" si="9"/>
        <v>选CPU!$K$596#</v>
      </c>
      <c r="G596" s="21" t="str" cm="1">
        <f t="array" ref="G596">_xlfn.LET(_xlpm.x, K595,
         _xlpm.cellAddress, "【 选CPU!" &amp; ADDRESS(ROW(选CPU[[#This Row],[自检]]),COLUMN(选CPU[[#This Row],[自检]])) &amp; "】",
         _xlfn.IFS(ISBLANK(_xlpm.x),   "error:右侧选项不足:" &amp;  _xlpm.cellAddress,
               ISERROR(_xlpm.x),   "error:右侧选项执行失败:" &amp; _xlpm.cellAddress,
               TRUE,             "ok")
)</f>
        <v>ok</v>
      </c>
      <c r="K596" cm="1">
        <f t="array" ref="K596">IFERROR(_xlfn._xlws.SORT(
    _xlfn.UNIQUE(
        TRANSPOSE(
            _xlfn.FILTERXML("&lt;select&gt;&lt;x&gt;"&amp;SUBSTITUTE(选CPU[[#This Row],[CPU选项表]],",","&lt;/x&gt;&lt;x&gt;") &amp;"&lt;/x&gt;&lt;/select&gt;","//x")
        )
    )
),"无合适【CPU】选项,请清除【规格】或【内存】后再试")</f>
        <v>80</v>
      </c>
    </row>
    <row r="597" spans="1:11">
      <c r="A597" t="s">
        <v>66</v>
      </c>
      <c r="B597" t="s">
        <v>1879</v>
      </c>
      <c r="C597" t="s">
        <v>2585</v>
      </c>
      <c r="D597" s="21" t="s">
        <v>3432</v>
      </c>
      <c r="E597" s="21">
        <v>20</v>
      </c>
      <c r="F597" s="21" t="str">
        <f t="shared" si="9"/>
        <v>选CPU!$K$597#</v>
      </c>
      <c r="G597" s="21" t="str" cm="1">
        <f t="array" ref="G597">_xlfn.LET(_xlpm.x, K596,
         _xlpm.cellAddress, "【 选CPU!" &amp; ADDRESS(ROW(选CPU[[#This Row],[自检]]),COLUMN(选CPU[[#This Row],[自检]])) &amp; "】",
         _xlfn.IFS(ISBLANK(_xlpm.x),   "error:右侧选项不足:" &amp;  _xlpm.cellAddress,
               ISERROR(_xlpm.x),   "error:右侧选项执行失败:" &amp; _xlpm.cellAddress,
               TRUE,             "ok")
)</f>
        <v>ok</v>
      </c>
      <c r="K597" cm="1">
        <f t="array" ref="K597">IFERROR(_xlfn._xlws.SORT(
    _xlfn.UNIQUE(
        TRANSPOSE(
            _xlfn.FILTERXML("&lt;select&gt;&lt;x&gt;"&amp;SUBSTITUTE(选CPU[[#This Row],[CPU选项表]],",","&lt;/x&gt;&lt;x&gt;") &amp;"&lt;/x&gt;&lt;/select&gt;","//x")
        )
    )
),"无合适【CPU】选项,请清除【规格】或【内存】后再试")</f>
        <v>4</v>
      </c>
    </row>
    <row r="598" spans="1:11">
      <c r="A598" t="s">
        <v>66</v>
      </c>
      <c r="B598" t="s">
        <v>1879</v>
      </c>
      <c r="C598" t="s">
        <v>2585</v>
      </c>
      <c r="D598" s="21" t="s">
        <v>3430</v>
      </c>
      <c r="E598" s="21">
        <v>40</v>
      </c>
      <c r="F598" s="21" t="str">
        <f t="shared" si="9"/>
        <v>选CPU!$K$598#</v>
      </c>
      <c r="G598" s="21" t="str" cm="1">
        <f t="array" ref="G598">_xlfn.LET(_xlpm.x, K597,
         _xlpm.cellAddress, "【 选CPU!" &amp; ADDRESS(ROW(选CPU[[#This Row],[自检]]),COLUMN(选CPU[[#This Row],[自检]])) &amp; "】",
         _xlfn.IFS(ISBLANK(_xlpm.x),   "error:右侧选项不足:" &amp;  _xlpm.cellAddress,
               ISERROR(_xlpm.x),   "error:右侧选项执行失败:" &amp; _xlpm.cellAddress,
               TRUE,             "ok")
)</f>
        <v>ok</v>
      </c>
      <c r="K598" cm="1">
        <f t="array" ref="K598">IFERROR(_xlfn._xlws.SORT(
    _xlfn.UNIQUE(
        TRANSPOSE(
            _xlfn.FILTERXML("&lt;select&gt;&lt;x&gt;"&amp;SUBSTITUTE(选CPU[[#This Row],[CPU选项表]],",","&lt;/x&gt;&lt;x&gt;") &amp;"&lt;/x&gt;&lt;/select&gt;","//x")
        )
    )
),"无合适【CPU】选项,请清除【规格】或【内存】后再试")</f>
        <v>8</v>
      </c>
    </row>
    <row r="599" spans="1:11">
      <c r="A599" t="s">
        <v>66</v>
      </c>
      <c r="B599" t="s">
        <v>1879</v>
      </c>
      <c r="C599" t="s">
        <v>2951</v>
      </c>
      <c r="D599" s="21" t="s">
        <v>3473</v>
      </c>
      <c r="E599" s="21">
        <v>48</v>
      </c>
      <c r="F599" s="21" t="str">
        <f t="shared" si="9"/>
        <v>选CPU!$K$599#</v>
      </c>
      <c r="G599" s="21" t="str" cm="1">
        <f t="array" ref="G599">_xlfn.LET(_xlpm.x, K598,
         _xlpm.cellAddress, "【 选CPU!" &amp; ADDRESS(ROW(选CPU[[#This Row],[自检]]),COLUMN(选CPU[[#This Row],[自检]])) &amp; "】",
         _xlfn.IFS(ISBLANK(_xlpm.x),   "error:右侧选项不足:" &amp;  _xlpm.cellAddress,
               ISERROR(_xlpm.x),   "error:右侧选项执行失败:" &amp; _xlpm.cellAddress,
               TRUE,             "ok")
)</f>
        <v>ok</v>
      </c>
      <c r="K599" cm="1">
        <f t="array" ref="K599">IFERROR(_xlfn._xlws.SORT(
    _xlfn.UNIQUE(
        TRANSPOSE(
            _xlfn.FILTERXML("&lt;select&gt;&lt;x&gt;"&amp;SUBSTITUTE(选CPU[[#This Row],[CPU选项表]],",","&lt;/x&gt;&lt;x&gt;") &amp;"&lt;/x&gt;&lt;/select&gt;","//x")
        )
    )
),"无合适【CPU】选项,请清除【规格】或【内存】后再试")</f>
        <v>28</v>
      </c>
    </row>
    <row r="600" spans="1:11">
      <c r="A600" t="s">
        <v>66</v>
      </c>
      <c r="B600" t="s">
        <v>1879</v>
      </c>
      <c r="C600" t="s">
        <v>2951</v>
      </c>
      <c r="D600" s="21" t="s">
        <v>3414</v>
      </c>
      <c r="E600" s="21">
        <v>96</v>
      </c>
      <c r="F600" s="21" t="str">
        <f t="shared" si="9"/>
        <v>选CPU!$K$600#</v>
      </c>
      <c r="G600" s="21" t="str" cm="1">
        <f t="array" ref="G600">_xlfn.LET(_xlpm.x, K599,
         _xlpm.cellAddress, "【 选CPU!" &amp; ADDRESS(ROW(选CPU[[#This Row],[自检]]),COLUMN(选CPU[[#This Row],[自检]])) &amp; "】",
         _xlfn.IFS(ISBLANK(_xlpm.x),   "error:右侧选项不足:" &amp;  _xlpm.cellAddress,
               ISERROR(_xlpm.x),   "error:右侧选项执行失败:" &amp; _xlpm.cellAddress,
               TRUE,             "ok")
)</f>
        <v>ok</v>
      </c>
      <c r="K600" cm="1">
        <f t="array" ref="K600">IFERROR(_xlfn._xlws.SORT(
    _xlfn.UNIQUE(
        TRANSPOSE(
            _xlfn.FILTERXML("&lt;select&gt;&lt;x&gt;"&amp;SUBSTITUTE(选CPU[[#This Row],[CPU选项表]],",","&lt;/x&gt;&lt;x&gt;") &amp;"&lt;/x&gt;&lt;/select&gt;","//x")
        )
    )
),"无合适【CPU】选项,请清除【规格】或【内存】后再试")</f>
        <v>56</v>
      </c>
    </row>
    <row r="601" spans="1:11">
      <c r="A601" t="s">
        <v>66</v>
      </c>
      <c r="B601" t="s">
        <v>1879</v>
      </c>
      <c r="C601" t="s">
        <v>2588</v>
      </c>
      <c r="D601" s="21" t="s">
        <v>3474</v>
      </c>
      <c r="E601" s="21">
        <v>40</v>
      </c>
      <c r="F601" s="21" t="str">
        <f t="shared" si="9"/>
        <v>选CPU!$K$601#</v>
      </c>
      <c r="G601" s="21" t="str" cm="1">
        <f t="array" ref="G601">_xlfn.LET(_xlpm.x, K600,
         _xlpm.cellAddress, "【 选CPU!" &amp; ADDRESS(ROW(选CPU[[#This Row],[自检]]),COLUMN(选CPU[[#This Row],[自检]])) &amp; "】",
         _xlfn.IFS(ISBLANK(_xlpm.x),   "error:右侧选项不足:" &amp;  _xlpm.cellAddress,
               ISERROR(_xlpm.x),   "error:右侧选项执行失败:" &amp; _xlpm.cellAddress,
               TRUE,             "ok")
)</f>
        <v>ok</v>
      </c>
      <c r="K601" cm="1">
        <f t="array" ref="K601">IFERROR(_xlfn._xlws.SORT(
    _xlfn.UNIQUE(
        TRANSPOSE(
            _xlfn.FILTERXML("&lt;select&gt;&lt;x&gt;"&amp;SUBSTITUTE(选CPU[[#This Row],[CPU选项表]],",","&lt;/x&gt;&lt;x&gt;") &amp;"&lt;/x&gt;&lt;/select&gt;","//x")
        )
    )
),"无合适【CPU】选项,请清除【规格】或【内存】后再试")</f>
        <v>10</v>
      </c>
    </row>
    <row r="602" spans="1:11">
      <c r="A602" t="s">
        <v>66</v>
      </c>
      <c r="B602" t="s">
        <v>1879</v>
      </c>
      <c r="C602" t="s">
        <v>2588</v>
      </c>
      <c r="D602" s="21" t="s">
        <v>3476</v>
      </c>
      <c r="E602" s="21">
        <v>80</v>
      </c>
      <c r="F602" s="21" t="str">
        <f t="shared" si="9"/>
        <v>选CPU!$K$602#</v>
      </c>
      <c r="G602" s="21" t="str" cm="1">
        <f t="array" ref="G602">_xlfn.LET(_xlpm.x, K601,
         _xlpm.cellAddress, "【 选CPU!" &amp; ADDRESS(ROW(选CPU[[#This Row],[自检]]),COLUMN(选CPU[[#This Row],[自检]])) &amp; "】",
         _xlfn.IFS(ISBLANK(_xlpm.x),   "error:右侧选项不足:" &amp;  _xlpm.cellAddress,
               ISERROR(_xlpm.x),   "error:右侧选项执行失败:" &amp; _xlpm.cellAddress,
               TRUE,             "ok")
)</f>
        <v>ok</v>
      </c>
      <c r="K602" cm="1">
        <f t="array" ref="K602">IFERROR(_xlfn._xlws.SORT(
    _xlfn.UNIQUE(
        TRANSPOSE(
            _xlfn.FILTERXML("&lt;select&gt;&lt;x&gt;"&amp;SUBSTITUTE(选CPU[[#This Row],[CPU选项表]],",","&lt;/x&gt;&lt;x&gt;") &amp;"&lt;/x&gt;&lt;/select&gt;","//x")
        )
    )
),"无合适【CPU】选项,请清除【规格】或【内存】后再试")</f>
        <v>20</v>
      </c>
    </row>
    <row r="603" spans="1:11">
      <c r="A603" t="s">
        <v>66</v>
      </c>
      <c r="B603" t="s">
        <v>1879</v>
      </c>
      <c r="C603" t="s">
        <v>2588</v>
      </c>
      <c r="D603" s="21" t="s">
        <v>3478</v>
      </c>
      <c r="E603" s="21">
        <v>160</v>
      </c>
      <c r="F603" s="21" t="str">
        <f t="shared" si="9"/>
        <v>选CPU!$K$603#</v>
      </c>
      <c r="G603" s="21" t="str" cm="1">
        <f t="array" ref="G603">_xlfn.LET(_xlpm.x, K602,
         _xlpm.cellAddress, "【 选CPU!" &amp; ADDRESS(ROW(选CPU[[#This Row],[自检]]),COLUMN(选CPU[[#This Row],[自检]])) &amp; "】",
         _xlfn.IFS(ISBLANK(_xlpm.x),   "error:右侧选项不足:" &amp;  _xlpm.cellAddress,
               ISERROR(_xlpm.x),   "error:右侧选项执行失败:" &amp; _xlpm.cellAddress,
               TRUE,             "ok")
)</f>
        <v>ok</v>
      </c>
      <c r="K603" cm="1">
        <f t="array" ref="K603">IFERROR(_xlfn._xlws.SORT(
    _xlfn.UNIQUE(
        TRANSPOSE(
            _xlfn.FILTERXML("&lt;select&gt;&lt;x&gt;"&amp;SUBSTITUTE(选CPU[[#This Row],[CPU选项表]],",","&lt;/x&gt;&lt;x&gt;") &amp;"&lt;/x&gt;&lt;/select&gt;","//x")
        )
    )
),"无合适【CPU】选项,请清除【规格】或【内存】后再试")</f>
        <v>40</v>
      </c>
    </row>
    <row r="604" spans="1:11">
      <c r="A604" t="s">
        <v>66</v>
      </c>
      <c r="B604" t="s">
        <v>1879</v>
      </c>
      <c r="C604" t="s">
        <v>2588</v>
      </c>
      <c r="D604" s="21" t="s">
        <v>3376</v>
      </c>
      <c r="E604" s="21">
        <v>320</v>
      </c>
      <c r="F604" s="21" t="str">
        <f t="shared" si="9"/>
        <v>选CPU!$K$604#</v>
      </c>
      <c r="G604" s="21" t="str" cm="1">
        <f t="array" ref="G604">_xlfn.LET(_xlpm.x, K603,
         _xlpm.cellAddress, "【 选CPU!" &amp; ADDRESS(ROW(选CPU[[#This Row],[自检]]),COLUMN(选CPU[[#This Row],[自检]])) &amp; "】",
         _xlfn.IFS(ISBLANK(_xlpm.x),   "error:右侧选项不足:" &amp;  _xlpm.cellAddress,
               ISERROR(_xlpm.x),   "error:右侧选项执行失败:" &amp; _xlpm.cellAddress,
               TRUE,             "ok")
)</f>
        <v>ok</v>
      </c>
      <c r="K604" cm="1">
        <f t="array" ref="K604">IFERROR(_xlfn._xlws.SORT(
    _xlfn.UNIQUE(
        TRANSPOSE(
            _xlfn.FILTERXML("&lt;select&gt;&lt;x&gt;"&amp;SUBSTITUTE(选CPU[[#This Row],[CPU选项表]],",","&lt;/x&gt;&lt;x&gt;") &amp;"&lt;/x&gt;&lt;/select&gt;","//x")
        )
    )
),"无合适【CPU】选项,请清除【规格】或【内存】后再试")</f>
        <v>80</v>
      </c>
    </row>
    <row r="605" spans="1:11">
      <c r="A605" t="s">
        <v>66</v>
      </c>
      <c r="B605" t="s">
        <v>1879</v>
      </c>
      <c r="C605" t="s">
        <v>2593</v>
      </c>
      <c r="D605" s="21" t="s">
        <v>3430</v>
      </c>
      <c r="E605" s="21">
        <v>40</v>
      </c>
      <c r="F605" s="21" t="str">
        <f t="shared" si="9"/>
        <v>选CPU!$K$605#</v>
      </c>
      <c r="G605" s="21" t="str" cm="1">
        <f t="array" ref="G605">_xlfn.LET(_xlpm.x, K604,
         _xlpm.cellAddress, "【 选CPU!" &amp; ADDRESS(ROW(选CPU[[#This Row],[自检]]),COLUMN(选CPU[[#This Row],[自检]])) &amp; "】",
         _xlfn.IFS(ISBLANK(_xlpm.x),   "error:右侧选项不足:" &amp;  _xlpm.cellAddress,
               ISERROR(_xlpm.x),   "error:右侧选项执行失败:" &amp; _xlpm.cellAddress,
               TRUE,             "ok")
)</f>
        <v>ok</v>
      </c>
      <c r="K605" cm="1">
        <f t="array" ref="K605">IFERROR(_xlfn._xlws.SORT(
    _xlfn.UNIQUE(
        TRANSPOSE(
            _xlfn.FILTERXML("&lt;select&gt;&lt;x&gt;"&amp;SUBSTITUTE(选CPU[[#This Row],[CPU选项表]],",","&lt;/x&gt;&lt;x&gt;") &amp;"&lt;/x&gt;&lt;/select&gt;","//x")
        )
    )
),"无合适【CPU】选项,请清除【规格】或【内存】后再试")</f>
        <v>8</v>
      </c>
    </row>
    <row r="606" spans="1:11">
      <c r="A606" t="s">
        <v>66</v>
      </c>
      <c r="B606" t="s">
        <v>1879</v>
      </c>
      <c r="C606" t="s">
        <v>2593</v>
      </c>
      <c r="D606" s="21" t="s">
        <v>3480</v>
      </c>
      <c r="E606" s="21">
        <v>160</v>
      </c>
      <c r="F606" s="21" t="str">
        <f t="shared" si="9"/>
        <v>选CPU!$K$606#</v>
      </c>
      <c r="G606" s="21" t="str" cm="1">
        <f t="array" ref="G606">_xlfn.LET(_xlpm.x, K605,
         _xlpm.cellAddress, "【 选CPU!" &amp; ADDRESS(ROW(选CPU[[#This Row],[自检]]),COLUMN(选CPU[[#This Row],[自检]])) &amp; "】",
         _xlfn.IFS(ISBLANK(_xlpm.x),   "error:右侧选项不足:" &amp;  _xlpm.cellAddress,
               ISERROR(_xlpm.x),   "error:右侧选项执行失败:" &amp; _xlpm.cellAddress,
               TRUE,             "ok")
)</f>
        <v>ok</v>
      </c>
      <c r="K606" cm="1">
        <f t="array" ref="K606">IFERROR(_xlfn._xlws.SORT(
    _xlfn.UNIQUE(
        TRANSPOSE(
            _xlfn.FILTERXML("&lt;select&gt;&lt;x&gt;"&amp;SUBSTITUTE(选CPU[[#This Row],[CPU选项表]],",","&lt;/x&gt;&lt;x&gt;") &amp;"&lt;/x&gt;&lt;/select&gt;","//x")
        )
    )
),"无合适【CPU】选项,请清除【规格】或【内存】后再试")</f>
        <v>36</v>
      </c>
    </row>
    <row r="607" spans="1:11">
      <c r="A607" t="s">
        <v>66</v>
      </c>
      <c r="B607" t="s">
        <v>1879</v>
      </c>
      <c r="C607" t="s">
        <v>2593</v>
      </c>
      <c r="D607" s="21" t="s">
        <v>3445</v>
      </c>
      <c r="E607" s="21">
        <v>320</v>
      </c>
      <c r="F607" s="21" t="str">
        <f t="shared" si="9"/>
        <v>选CPU!$K$607#</v>
      </c>
      <c r="G607" s="21" t="str" cm="1">
        <f t="array" ref="G607">_xlfn.LET(_xlpm.x, K606,
         _xlpm.cellAddress, "【 选CPU!" &amp; ADDRESS(ROW(选CPU[[#This Row],[自检]]),COLUMN(选CPU[[#This Row],[自检]])) &amp; "】",
         _xlfn.IFS(ISBLANK(_xlpm.x),   "error:右侧选项不足:" &amp;  _xlpm.cellAddress,
               ISERROR(_xlpm.x),   "error:右侧选项执行失败:" &amp; _xlpm.cellAddress,
               TRUE,             "ok")
)</f>
        <v>ok</v>
      </c>
      <c r="K607" cm="1">
        <f t="array" ref="K607">IFERROR(_xlfn._xlws.SORT(
    _xlfn.UNIQUE(
        TRANSPOSE(
            _xlfn.FILTERXML("&lt;select&gt;&lt;x&gt;"&amp;SUBSTITUTE(选CPU[[#This Row],[CPU选项表]],",","&lt;/x&gt;&lt;x&gt;") &amp;"&lt;/x&gt;&lt;/select&gt;","//x")
        )
    )
),"无合适【CPU】选项,请清除【规格】或【内存】后再试")</f>
        <v>72</v>
      </c>
    </row>
    <row r="608" spans="1:11">
      <c r="A608" t="s">
        <v>66</v>
      </c>
      <c r="B608" t="s">
        <v>1879</v>
      </c>
      <c r="C608" t="s">
        <v>2598</v>
      </c>
      <c r="D608" s="21" t="s">
        <v>3410</v>
      </c>
      <c r="E608" s="21">
        <v>64</v>
      </c>
      <c r="F608" s="21" t="str">
        <f t="shared" si="9"/>
        <v>选CPU!$K$608#</v>
      </c>
      <c r="G608" s="21" t="str" cm="1">
        <f t="array" ref="G608">_xlfn.LET(_xlpm.x, K607,
         _xlpm.cellAddress, "【 选CPU!" &amp; ADDRESS(ROW(选CPU[[#This Row],[自检]]),COLUMN(选CPU[[#This Row],[自检]])) &amp; "】",
         _xlfn.IFS(ISBLANK(_xlpm.x),   "error:右侧选项不足:" &amp;  _xlpm.cellAddress,
               ISERROR(_xlpm.x),   "error:右侧选项执行失败:" &amp; _xlpm.cellAddress,
               TRUE,             "ok")
)</f>
        <v>ok</v>
      </c>
      <c r="K608" cm="1">
        <f t="array" ref="K608">IFERROR(_xlfn._xlws.SORT(
    _xlfn.UNIQUE(
        TRANSPOSE(
            _xlfn.FILTERXML("&lt;select&gt;&lt;x&gt;"&amp;SUBSTITUTE(选CPU[[#This Row],[CPU选项表]],",","&lt;/x&gt;&lt;x&gt;") &amp;"&lt;/x&gt;&lt;/select&gt;","//x")
        )
    )
),"无合适【CPU】选项,请清除【规格】或【内存】后再试")</f>
        <v>32</v>
      </c>
    </row>
    <row r="609" spans="1:11">
      <c r="A609" t="s">
        <v>66</v>
      </c>
      <c r="B609" t="s">
        <v>1879</v>
      </c>
      <c r="C609" t="s">
        <v>2598</v>
      </c>
      <c r="D609" s="21" t="s">
        <v>3456</v>
      </c>
      <c r="E609" s="21">
        <v>226</v>
      </c>
      <c r="F609" s="21" t="str">
        <f t="shared" si="9"/>
        <v>选CPU!$K$609#</v>
      </c>
      <c r="G609" s="21" t="str" cm="1">
        <f t="array" ref="G609">_xlfn.LET(_xlpm.x, K608,
         _xlpm.cellAddress, "【 选CPU!" &amp; ADDRESS(ROW(选CPU[[#This Row],[自检]]),COLUMN(选CPU[[#This Row],[自检]])) &amp; "】",
         _xlfn.IFS(ISBLANK(_xlpm.x),   "error:右侧选项不足:" &amp;  _xlpm.cellAddress,
               ISERROR(_xlpm.x),   "error:右侧选项执行失败:" &amp; _xlpm.cellAddress,
               TRUE,             "ok")
)</f>
        <v>ok</v>
      </c>
      <c r="K609" cm="1">
        <f t="array" ref="K609">IFERROR(_xlfn._xlws.SORT(
    _xlfn.UNIQUE(
        TRANSPOSE(
            _xlfn.FILTERXML("&lt;select&gt;&lt;x&gt;"&amp;SUBSTITUTE(选CPU[[#This Row],[CPU选项表]],",","&lt;/x&gt;&lt;x&gt;") &amp;"&lt;/x&gt;&lt;/select&gt;","//x")
        )
    )
),"无合适【CPU】选项,请清除【规格】或【内存】后再试")</f>
        <v>90</v>
      </c>
    </row>
    <row r="610" spans="1:11">
      <c r="A610" t="s">
        <v>66</v>
      </c>
      <c r="B610" t="s">
        <v>1879</v>
      </c>
      <c r="C610" t="s">
        <v>2598</v>
      </c>
      <c r="D610" s="21" t="s">
        <v>3459</v>
      </c>
      <c r="E610" s="21">
        <v>452</v>
      </c>
      <c r="F610" s="21" t="str">
        <f t="shared" si="9"/>
        <v>选CPU!$K$610#</v>
      </c>
      <c r="G610" s="21" t="str" cm="1">
        <f t="array" ref="G610">_xlfn.LET(_xlpm.x, K609,
         _xlpm.cellAddress, "【 选CPU!" &amp; ADDRESS(ROW(选CPU[[#This Row],[自检]]),COLUMN(选CPU[[#This Row],[自检]])) &amp; "】",
         _xlfn.IFS(ISBLANK(_xlpm.x),   "error:右侧选项不足:" &amp;  _xlpm.cellAddress,
               ISERROR(_xlpm.x),   "error:右侧选项执行失败:" &amp; _xlpm.cellAddress,
               TRUE,             "ok")
)</f>
        <v>ok</v>
      </c>
      <c r="K610" cm="1">
        <f t="array" ref="K610">IFERROR(_xlfn._xlws.SORT(
    _xlfn.UNIQUE(
        TRANSPOSE(
            _xlfn.FILTERXML("&lt;select&gt;&lt;x&gt;"&amp;SUBSTITUTE(选CPU[[#This Row],[CPU选项表]],",","&lt;/x&gt;&lt;x&gt;") &amp;"&lt;/x&gt;&lt;/select&gt;","//x")
        )
    )
),"无合适【CPU】选项,请清除【规格】或【内存】后再试")</f>
        <v>180</v>
      </c>
    </row>
    <row r="611" spans="1:11">
      <c r="A611" t="s">
        <v>66</v>
      </c>
      <c r="B611" t="s">
        <v>1879</v>
      </c>
      <c r="C611" t="s">
        <v>2964</v>
      </c>
      <c r="D611" s="21" t="s">
        <v>3368</v>
      </c>
      <c r="E611" s="21">
        <v>384</v>
      </c>
      <c r="F611" s="21" t="str">
        <f t="shared" si="9"/>
        <v>选CPU!$K$611#</v>
      </c>
      <c r="G611" s="21" t="str" cm="1">
        <f t="array" ref="G611">_xlfn.LET(_xlpm.x, K610,
         _xlpm.cellAddress, "【 选CPU!" &amp; ADDRESS(ROW(选CPU[[#This Row],[自检]]),COLUMN(选CPU[[#This Row],[自检]])) &amp; "】",
         _xlfn.IFS(ISBLANK(_xlpm.x),   "error:右侧选项不足:" &amp;  _xlpm.cellAddress,
               ISERROR(_xlpm.x),   "error:右侧选项执行失败:" &amp; _xlpm.cellAddress,
               TRUE,             "ok")
)</f>
        <v>ok</v>
      </c>
      <c r="K611" cm="1">
        <f t="array" ref="K611">IFERROR(_xlfn._xlws.SORT(
    _xlfn.UNIQUE(
        TRANSPOSE(
            _xlfn.FILTERXML("&lt;select&gt;&lt;x&gt;"&amp;SUBSTITUTE(选CPU[[#This Row],[CPU选项表]],",","&lt;/x&gt;&lt;x&gt;") &amp;"&lt;/x&gt;&lt;/select&gt;","//x")
        )
    )
),"无合适【CPU】选项,请清除【规格】或【内存】后再试")</f>
        <v>96</v>
      </c>
    </row>
    <row r="612" spans="1:11">
      <c r="A612" t="s">
        <v>66</v>
      </c>
      <c r="B612" t="s">
        <v>1879</v>
      </c>
      <c r="C612" t="s">
        <v>2602</v>
      </c>
      <c r="D612" s="21" t="s">
        <v>3368</v>
      </c>
      <c r="E612" s="21">
        <v>384</v>
      </c>
      <c r="F612" s="21" t="str">
        <f t="shared" si="9"/>
        <v>选CPU!$K$612#</v>
      </c>
      <c r="G612" s="21" t="str" cm="1">
        <f t="array" ref="G612">_xlfn.LET(_xlpm.x, K611,
         _xlpm.cellAddress, "【 选CPU!" &amp; ADDRESS(ROW(选CPU[[#This Row],[自检]]),COLUMN(选CPU[[#This Row],[自检]])) &amp; "】",
         _xlfn.IFS(ISBLANK(_xlpm.x),   "error:右侧选项不足:" &amp;  _xlpm.cellAddress,
               ISERROR(_xlpm.x),   "error:右侧选项执行失败:" &amp; _xlpm.cellAddress,
               TRUE,             "ok")
)</f>
        <v>ok</v>
      </c>
      <c r="K612" cm="1">
        <f t="array" ref="K612">IFERROR(_xlfn._xlws.SORT(
    _xlfn.UNIQUE(
        TRANSPOSE(
            _xlfn.FILTERXML("&lt;select&gt;&lt;x&gt;"&amp;SUBSTITUTE(选CPU[[#This Row],[CPU选项表]],",","&lt;/x&gt;&lt;x&gt;") &amp;"&lt;/x&gt;&lt;/select&gt;","//x")
        )
    )
),"无合适【CPU】选项,请清除【规格】或【内存】后再试")</f>
        <v>96</v>
      </c>
    </row>
    <row r="613" spans="1:11">
      <c r="A613" t="s">
        <v>66</v>
      </c>
      <c r="B613" t="s">
        <v>1879</v>
      </c>
      <c r="C613" t="s">
        <v>2604</v>
      </c>
      <c r="D613" s="21" t="s">
        <v>3474</v>
      </c>
      <c r="E613" s="21">
        <v>88</v>
      </c>
      <c r="F613" s="21" t="str">
        <f t="shared" si="9"/>
        <v>选CPU!$K$613#</v>
      </c>
      <c r="G613" s="21" t="str" cm="1">
        <f t="array" ref="G613">_xlfn.LET(_xlpm.x, K612,
         _xlpm.cellAddress, "【 选CPU!" &amp; ADDRESS(ROW(选CPU[[#This Row],[自检]]),COLUMN(选CPU[[#This Row],[自检]])) &amp; "】",
         _xlfn.IFS(ISBLANK(_xlpm.x),   "error:右侧选项不足:" &amp;  _xlpm.cellAddress,
               ISERROR(_xlpm.x),   "error:右侧选项执行失败:" &amp; _xlpm.cellAddress,
               TRUE,             "ok")
)</f>
        <v>ok</v>
      </c>
      <c r="K613" cm="1">
        <f t="array" ref="K613">IFERROR(_xlfn._xlws.SORT(
    _xlfn.UNIQUE(
        TRANSPOSE(
            _xlfn.FILTERXML("&lt;select&gt;&lt;x&gt;"&amp;SUBSTITUTE(选CPU[[#This Row],[CPU选项表]],",","&lt;/x&gt;&lt;x&gt;") &amp;"&lt;/x&gt;&lt;/select&gt;","//x")
        )
    )
),"无合适【CPU】选项,请清除【规格】或【内存】后再试")</f>
        <v>10</v>
      </c>
    </row>
    <row r="614" spans="1:11">
      <c r="A614" t="s">
        <v>66</v>
      </c>
      <c r="B614" t="s">
        <v>1879</v>
      </c>
      <c r="C614" t="s">
        <v>2604</v>
      </c>
      <c r="D614" s="21" t="s">
        <v>3482</v>
      </c>
      <c r="E614" s="21">
        <v>176</v>
      </c>
      <c r="F614" s="21" t="str">
        <f t="shared" si="9"/>
        <v>选CPU!$K$614#</v>
      </c>
      <c r="G614" s="21" t="str" cm="1">
        <f t="array" ref="G614">_xlfn.LET(_xlpm.x, K613,
         _xlpm.cellAddress, "【 选CPU!" &amp; ADDRESS(ROW(选CPU[[#This Row],[自检]]),COLUMN(选CPU[[#This Row],[自检]])) &amp; "】",
         _xlfn.IFS(ISBLANK(_xlpm.x),   "error:右侧选项不足:" &amp;  _xlpm.cellAddress,
               ISERROR(_xlpm.x),   "error:右侧选项执行失败:" &amp; _xlpm.cellAddress,
               TRUE,             "ok")
)</f>
        <v>ok</v>
      </c>
      <c r="K614" cm="1">
        <f t="array" ref="K614">IFERROR(_xlfn._xlws.SORT(
    _xlfn.UNIQUE(
        TRANSPOSE(
            _xlfn.FILTERXML("&lt;select&gt;&lt;x&gt;"&amp;SUBSTITUTE(选CPU[[#This Row],[CPU选项表]],",","&lt;/x&gt;&lt;x&gt;") &amp;"&lt;/x&gt;&lt;/select&gt;","//x")
        )
    )
),"无合适【CPU】选项,请清除【规格】或【内存】后再试")</f>
        <v>22</v>
      </c>
    </row>
    <row r="615" spans="1:11">
      <c r="A615" t="s">
        <v>66</v>
      </c>
      <c r="B615" t="s">
        <v>1879</v>
      </c>
      <c r="C615" t="s">
        <v>2604</v>
      </c>
      <c r="D615" s="21" t="s">
        <v>3484</v>
      </c>
      <c r="E615" s="21">
        <v>352</v>
      </c>
      <c r="F615" s="21" t="str">
        <f t="shared" si="9"/>
        <v>选CPU!$K$615#</v>
      </c>
      <c r="G615" s="21" t="str" cm="1">
        <f t="array" ref="G615">_xlfn.LET(_xlpm.x, K614,
         _xlpm.cellAddress, "【 选CPU!" &amp; ADDRESS(ROW(选CPU[[#This Row],[自检]]),COLUMN(选CPU[[#This Row],[自检]])) &amp; "】",
         _xlfn.IFS(ISBLANK(_xlpm.x),   "error:右侧选项不足:" &amp;  _xlpm.cellAddress,
               ISERROR(_xlpm.x),   "error:右侧选项执行失败:" &amp; _xlpm.cellAddress,
               TRUE,             "ok")
)</f>
        <v>ok</v>
      </c>
      <c r="K615" cm="1">
        <f t="array" ref="K615">IFERROR(_xlfn._xlws.SORT(
    _xlfn.UNIQUE(
        TRANSPOSE(
            _xlfn.FILTERXML("&lt;select&gt;&lt;x&gt;"&amp;SUBSTITUTE(选CPU[[#This Row],[CPU选项表]],",","&lt;/x&gt;&lt;x&gt;") &amp;"&lt;/x&gt;&lt;/select&gt;","//x")
        )
    )
),"无合适【CPU】选项,请清除【规格】或【内存】后再试")</f>
        <v>44</v>
      </c>
    </row>
    <row r="616" spans="1:11">
      <c r="A616" t="s">
        <v>66</v>
      </c>
      <c r="B616" t="s">
        <v>11</v>
      </c>
      <c r="C616" t="s">
        <v>2183</v>
      </c>
      <c r="D616" s="21" t="s">
        <v>3368</v>
      </c>
      <c r="E616" s="21">
        <v>384</v>
      </c>
      <c r="F616" s="21" t="str">
        <f t="shared" si="9"/>
        <v>选CPU!$K$616#</v>
      </c>
      <c r="G616" s="21" t="str" cm="1">
        <f t="array" ref="G616">_xlfn.LET(_xlpm.x, K615,
         _xlpm.cellAddress, "【 选CPU!" &amp; ADDRESS(ROW(选CPU[[#This Row],[自检]]),COLUMN(选CPU[[#This Row],[自检]])) &amp; "】",
         _xlfn.IFS(ISBLANK(_xlpm.x),   "error:右侧选项不足:" &amp;  _xlpm.cellAddress,
               ISERROR(_xlpm.x),   "error:右侧选项执行失败:" &amp; _xlpm.cellAddress,
               TRUE,             "ok")
)</f>
        <v>ok</v>
      </c>
      <c r="K616" cm="1">
        <f t="array" ref="K616">IFERROR(_xlfn._xlws.SORT(
    _xlfn.UNIQUE(
        TRANSPOSE(
            _xlfn.FILTERXML("&lt;select&gt;&lt;x&gt;"&amp;SUBSTITUTE(选CPU[[#This Row],[CPU选项表]],",","&lt;/x&gt;&lt;x&gt;") &amp;"&lt;/x&gt;&lt;/select&gt;","//x")
        )
    )
),"无合适【CPU】选项,请清除【规格】或【内存】后再试")</f>
        <v>96</v>
      </c>
    </row>
    <row r="617" spans="1:11">
      <c r="A617" t="s">
        <v>66</v>
      </c>
      <c r="B617" t="s">
        <v>11</v>
      </c>
      <c r="C617" t="s">
        <v>2185</v>
      </c>
      <c r="D617" s="21" t="s">
        <v>3427</v>
      </c>
      <c r="E617" s="21">
        <v>64</v>
      </c>
      <c r="F617" s="21" t="str">
        <f t="shared" si="9"/>
        <v>选CPU!$K$617#</v>
      </c>
      <c r="G617" s="21" t="str" cm="1">
        <f t="array" ref="G617">_xlfn.LET(_xlpm.x, K616,
         _xlpm.cellAddress, "【 选CPU!" &amp; ADDRESS(ROW(选CPU[[#This Row],[自检]]),COLUMN(选CPU[[#This Row],[自检]])) &amp; "】",
         _xlfn.IFS(ISBLANK(_xlpm.x),   "error:右侧选项不足:" &amp;  _xlpm.cellAddress,
               ISERROR(_xlpm.x),   "error:右侧选项执行失败:" &amp; _xlpm.cellAddress,
               TRUE,             "ok")
)</f>
        <v>ok</v>
      </c>
      <c r="K617" cm="1">
        <f t="array" ref="K617">IFERROR(_xlfn._xlws.SORT(
    _xlfn.UNIQUE(
        TRANSPOSE(
            _xlfn.FILTERXML("&lt;select&gt;&lt;x&gt;"&amp;SUBSTITUTE(选CPU[[#This Row],[CPU选项表]],",","&lt;/x&gt;&lt;x&gt;") &amp;"&lt;/x&gt;&lt;/select&gt;","//x")
        )
    )
),"无合适【CPU】选项,请清除【规格】或【内存】后再试")</f>
        <v>16</v>
      </c>
    </row>
    <row r="618" spans="1:11">
      <c r="A618" t="s">
        <v>66</v>
      </c>
      <c r="B618" t="s">
        <v>11</v>
      </c>
      <c r="C618" t="s">
        <v>2185</v>
      </c>
      <c r="D618" s="21" t="s">
        <v>3410</v>
      </c>
      <c r="E618" s="21">
        <v>128</v>
      </c>
      <c r="F618" s="21" t="str">
        <f t="shared" si="9"/>
        <v>选CPU!$K$618#</v>
      </c>
      <c r="G618" s="21" t="str" cm="1">
        <f t="array" ref="G618">_xlfn.LET(_xlpm.x, K617,
         _xlpm.cellAddress, "【 选CPU!" &amp; ADDRESS(ROW(选CPU[[#This Row],[自检]]),COLUMN(选CPU[[#This Row],[自检]])) &amp; "】",
         _xlfn.IFS(ISBLANK(_xlpm.x),   "error:右侧选项不足:" &amp;  _xlpm.cellAddress,
               ISERROR(_xlpm.x),   "error:右侧选项执行失败:" &amp; _xlpm.cellAddress,
               TRUE,             "ok")
)</f>
        <v>ok</v>
      </c>
      <c r="K618" cm="1">
        <f t="array" ref="K618">IFERROR(_xlfn._xlws.SORT(
    _xlfn.UNIQUE(
        TRANSPOSE(
            _xlfn.FILTERXML("&lt;select&gt;&lt;x&gt;"&amp;SUBSTITUTE(选CPU[[#This Row],[CPU选项表]],",","&lt;/x&gt;&lt;x&gt;") &amp;"&lt;/x&gt;&lt;/select&gt;","//x")
        )
    )
),"无合适【CPU】选项,请清除【规格】或【内存】后再试")</f>
        <v>32</v>
      </c>
    </row>
    <row r="619" spans="1:11">
      <c r="A619" t="s">
        <v>66</v>
      </c>
      <c r="B619" t="s">
        <v>11</v>
      </c>
      <c r="C619" t="s">
        <v>2185</v>
      </c>
      <c r="D619" s="21" t="s">
        <v>3411</v>
      </c>
      <c r="E619" s="21">
        <v>256</v>
      </c>
      <c r="F619" s="21" t="str">
        <f t="shared" si="9"/>
        <v>选CPU!$K$619#</v>
      </c>
      <c r="G619" s="21" t="str" cm="1">
        <f t="array" ref="G619">_xlfn.LET(_xlpm.x, K618,
         _xlpm.cellAddress, "【 选CPU!" &amp; ADDRESS(ROW(选CPU[[#This Row],[自检]]),COLUMN(选CPU[[#This Row],[自检]])) &amp; "】",
         _xlfn.IFS(ISBLANK(_xlpm.x),   "error:右侧选项不足:" &amp;  _xlpm.cellAddress,
               ISERROR(_xlpm.x),   "error:右侧选项执行失败:" &amp; _xlpm.cellAddress,
               TRUE,             "ok")
)</f>
        <v>ok</v>
      </c>
      <c r="K619" cm="1">
        <f t="array" ref="K619">IFERROR(_xlfn._xlws.SORT(
    _xlfn.UNIQUE(
        TRANSPOSE(
            _xlfn.FILTERXML("&lt;select&gt;&lt;x&gt;"&amp;SUBSTITUTE(选CPU[[#This Row],[CPU选项表]],",","&lt;/x&gt;&lt;x&gt;") &amp;"&lt;/x&gt;&lt;/select&gt;","//x")
        )
    )
),"无合适【CPU】选项,请清除【规格】或【内存】后再试")</f>
        <v>64</v>
      </c>
    </row>
    <row r="620" spans="1:11">
      <c r="A620" t="s">
        <v>66</v>
      </c>
      <c r="B620" t="s">
        <v>11</v>
      </c>
      <c r="C620" t="s">
        <v>2185</v>
      </c>
      <c r="D620" s="21" t="s">
        <v>3428</v>
      </c>
      <c r="E620" s="21">
        <v>320</v>
      </c>
      <c r="F620" s="21" t="str">
        <f t="shared" si="9"/>
        <v>选CPU!$K$620#</v>
      </c>
      <c r="G620" s="21" t="str" cm="1">
        <f t="array" ref="G620">_xlfn.LET(_xlpm.x, K619,
         _xlpm.cellAddress, "【 选CPU!" &amp; ADDRESS(ROW(选CPU[[#This Row],[自检]]),COLUMN(选CPU[[#This Row],[自检]])) &amp; "】",
         _xlfn.IFS(ISBLANK(_xlpm.x),   "error:右侧选项不足:" &amp;  _xlpm.cellAddress,
               ISERROR(_xlpm.x),   "error:右侧选项执行失败:" &amp; _xlpm.cellAddress,
               TRUE,             "ok")
)</f>
        <v>ok</v>
      </c>
      <c r="K620" cm="1">
        <f t="array" ref="K620">IFERROR(_xlfn._xlws.SORT(
    _xlfn.UNIQUE(
        TRANSPOSE(
            _xlfn.FILTERXML("&lt;select&gt;&lt;x&gt;"&amp;SUBSTITUTE(选CPU[[#This Row],[CPU选项表]],",","&lt;/x&gt;&lt;x&gt;") &amp;"&lt;/x&gt;&lt;/select&gt;","//x")
        )
    )
),"无合适【CPU】选项,请清除【规格】或【内存】后再试")</f>
        <v>84</v>
      </c>
    </row>
    <row r="621" spans="1:11">
      <c r="A621" t="s">
        <v>66</v>
      </c>
      <c r="B621" t="s">
        <v>11</v>
      </c>
      <c r="C621" t="s">
        <v>2190</v>
      </c>
      <c r="D621" s="21" t="s">
        <v>3427</v>
      </c>
      <c r="E621" s="21">
        <v>64</v>
      </c>
      <c r="F621" s="21" t="str">
        <f t="shared" si="9"/>
        <v>选CPU!$K$621#</v>
      </c>
      <c r="G621" s="21" t="str" cm="1">
        <f t="array" ref="G621">_xlfn.LET(_xlpm.x, K620,
         _xlpm.cellAddress, "【 选CPU!" &amp; ADDRESS(ROW(选CPU[[#This Row],[自检]]),COLUMN(选CPU[[#This Row],[自检]])) &amp; "】",
         _xlfn.IFS(ISBLANK(_xlpm.x),   "error:右侧选项不足:" &amp;  _xlpm.cellAddress,
               ISERROR(_xlpm.x),   "error:右侧选项执行失败:" &amp; _xlpm.cellAddress,
               TRUE,             "ok")
)</f>
        <v>ok</v>
      </c>
      <c r="K621" cm="1">
        <f t="array" ref="K621">IFERROR(_xlfn._xlws.SORT(
    _xlfn.UNIQUE(
        TRANSPOSE(
            _xlfn.FILTERXML("&lt;select&gt;&lt;x&gt;"&amp;SUBSTITUTE(选CPU[[#This Row],[CPU选项表]],",","&lt;/x&gt;&lt;x&gt;") &amp;"&lt;/x&gt;&lt;/select&gt;","//x")
        )
    )
),"无合适【CPU】选项,请清除【规格】或【内存】后再试")</f>
        <v>16</v>
      </c>
    </row>
    <row r="622" spans="1:11">
      <c r="A622" t="s">
        <v>66</v>
      </c>
      <c r="B622" t="s">
        <v>11</v>
      </c>
      <c r="C622" t="s">
        <v>2190</v>
      </c>
      <c r="D622" s="21" t="s">
        <v>3410</v>
      </c>
      <c r="E622" s="21">
        <v>128</v>
      </c>
      <c r="F622" s="21" t="str">
        <f t="shared" si="9"/>
        <v>选CPU!$K$622#</v>
      </c>
      <c r="G622" s="21" t="str" cm="1">
        <f t="array" ref="G622">_xlfn.LET(_xlpm.x, K621,
         _xlpm.cellAddress, "【 选CPU!" &amp; ADDRESS(ROW(选CPU[[#This Row],[自检]]),COLUMN(选CPU[[#This Row],[自检]])) &amp; "】",
         _xlfn.IFS(ISBLANK(_xlpm.x),   "error:右侧选项不足:" &amp;  _xlpm.cellAddress,
               ISERROR(_xlpm.x),   "error:右侧选项执行失败:" &amp; _xlpm.cellAddress,
               TRUE,             "ok")
)</f>
        <v>ok</v>
      </c>
      <c r="K622" cm="1">
        <f t="array" ref="K622">IFERROR(_xlfn._xlws.SORT(
    _xlfn.UNIQUE(
        TRANSPOSE(
            _xlfn.FILTERXML("&lt;select&gt;&lt;x&gt;"&amp;SUBSTITUTE(选CPU[[#This Row],[CPU选项表]],",","&lt;/x&gt;&lt;x&gt;") &amp;"&lt;/x&gt;&lt;/select&gt;","//x")
        )
    )
),"无合适【CPU】选项,请清除【规格】或【内存】后再试")</f>
        <v>32</v>
      </c>
    </row>
    <row r="623" spans="1:11">
      <c r="A623" t="s">
        <v>66</v>
      </c>
      <c r="B623" t="s">
        <v>11</v>
      </c>
      <c r="C623" t="s">
        <v>2190</v>
      </c>
      <c r="D623" s="21" t="s">
        <v>3411</v>
      </c>
      <c r="E623" s="21">
        <v>256</v>
      </c>
      <c r="F623" s="21" t="str">
        <f t="shared" si="9"/>
        <v>选CPU!$K$623#</v>
      </c>
      <c r="G623" s="21" t="str" cm="1">
        <f t="array" ref="G623">_xlfn.LET(_xlpm.x, K622,
         _xlpm.cellAddress, "【 选CPU!" &amp; ADDRESS(ROW(选CPU[[#This Row],[自检]]),COLUMN(选CPU[[#This Row],[自检]])) &amp; "】",
         _xlfn.IFS(ISBLANK(_xlpm.x),   "error:右侧选项不足:" &amp;  _xlpm.cellAddress,
               ISERROR(_xlpm.x),   "error:右侧选项执行失败:" &amp; _xlpm.cellAddress,
               TRUE,             "ok")
)</f>
        <v>ok</v>
      </c>
      <c r="K623" cm="1">
        <f t="array" ref="K623">IFERROR(_xlfn._xlws.SORT(
    _xlfn.UNIQUE(
        TRANSPOSE(
            _xlfn.FILTERXML("&lt;select&gt;&lt;x&gt;"&amp;SUBSTITUTE(选CPU[[#This Row],[CPU选项表]],",","&lt;/x&gt;&lt;x&gt;") &amp;"&lt;/x&gt;&lt;/select&gt;","//x")
        )
    )
),"无合适【CPU】选项,请清除【规格】或【内存】后再试")</f>
        <v>64</v>
      </c>
    </row>
    <row r="624" spans="1:11">
      <c r="A624" t="s">
        <v>66</v>
      </c>
      <c r="B624" t="s">
        <v>11</v>
      </c>
      <c r="C624" t="s">
        <v>2194</v>
      </c>
      <c r="D624" s="21" t="s">
        <v>3430</v>
      </c>
      <c r="E624" s="21">
        <v>32</v>
      </c>
      <c r="F624" s="21" t="str">
        <f t="shared" si="9"/>
        <v>选CPU!$K$624#</v>
      </c>
      <c r="G624" s="21" t="str" cm="1">
        <f t="array" ref="G624">_xlfn.LET(_xlpm.x, K623,
         _xlpm.cellAddress, "【 选CPU!" &amp; ADDRESS(ROW(选CPU[[#This Row],[自检]]),COLUMN(选CPU[[#This Row],[自检]])) &amp; "】",
         _xlfn.IFS(ISBLANK(_xlpm.x),   "error:右侧选项不足:" &amp;  _xlpm.cellAddress,
               ISERROR(_xlpm.x),   "error:右侧选项执行失败:" &amp; _xlpm.cellAddress,
               TRUE,             "ok")
)</f>
        <v>ok</v>
      </c>
      <c r="K624" cm="1">
        <f t="array" ref="K624">IFERROR(_xlfn._xlws.SORT(
    _xlfn.UNIQUE(
        TRANSPOSE(
            _xlfn.FILTERXML("&lt;select&gt;&lt;x&gt;"&amp;SUBSTITUTE(选CPU[[#This Row],[CPU选项表]],",","&lt;/x&gt;&lt;x&gt;") &amp;"&lt;/x&gt;&lt;/select&gt;","//x")
        )
    )
),"无合适【CPU】选项,请清除【规格】或【内存】后再试")</f>
        <v>8</v>
      </c>
    </row>
    <row r="625" spans="1:12">
      <c r="A625" t="s">
        <v>66</v>
      </c>
      <c r="B625" t="s">
        <v>11</v>
      </c>
      <c r="C625" t="s">
        <v>2194</v>
      </c>
      <c r="D625" s="21" t="s">
        <v>3427</v>
      </c>
      <c r="E625" s="21">
        <v>64</v>
      </c>
      <c r="F625" s="21" t="str">
        <f t="shared" si="9"/>
        <v>选CPU!$K$625#</v>
      </c>
      <c r="G625" s="21" t="str" cm="1">
        <f t="array" ref="G625">_xlfn.LET(_xlpm.x, K624,
         _xlpm.cellAddress, "【 选CPU!" &amp; ADDRESS(ROW(选CPU[[#This Row],[自检]]),COLUMN(选CPU[[#This Row],[自检]])) &amp; "】",
         _xlfn.IFS(ISBLANK(_xlpm.x),   "error:右侧选项不足:" &amp;  _xlpm.cellAddress,
               ISERROR(_xlpm.x),   "error:右侧选项执行失败:" &amp; _xlpm.cellAddress,
               TRUE,             "ok")
)</f>
        <v>ok</v>
      </c>
      <c r="K625" cm="1">
        <f t="array" ref="K625">IFERROR(_xlfn._xlws.SORT(
    _xlfn.UNIQUE(
        TRANSPOSE(
            _xlfn.FILTERXML("&lt;select&gt;&lt;x&gt;"&amp;SUBSTITUTE(选CPU[[#This Row],[CPU选项表]],",","&lt;/x&gt;&lt;x&gt;") &amp;"&lt;/x&gt;&lt;/select&gt;","//x")
        )
    )
),"无合适【CPU】选项,请清除【规格】或【内存】后再试")</f>
        <v>16</v>
      </c>
    </row>
    <row r="626" spans="1:12">
      <c r="A626" t="s">
        <v>66</v>
      </c>
      <c r="B626" t="s">
        <v>11</v>
      </c>
      <c r="C626" t="s">
        <v>2194</v>
      </c>
      <c r="D626" s="21" t="s">
        <v>3431</v>
      </c>
      <c r="E626" s="21">
        <v>96</v>
      </c>
      <c r="F626" s="21" t="str">
        <f t="shared" si="9"/>
        <v>选CPU!$K$626#</v>
      </c>
      <c r="G626" s="21" t="str" cm="1">
        <f t="array" ref="G626">_xlfn.LET(_xlpm.x, K625,
         _xlpm.cellAddress, "【 选CPU!" &amp; ADDRESS(ROW(选CPU[[#This Row],[自检]]),COLUMN(选CPU[[#This Row],[自检]])) &amp; "】",
         _xlfn.IFS(ISBLANK(_xlpm.x),   "error:右侧选项不足:" &amp;  _xlpm.cellAddress,
               ISERROR(_xlpm.x),   "error:右侧选项执行失败:" &amp; _xlpm.cellAddress,
               TRUE,             "ok")
)</f>
        <v>ok</v>
      </c>
      <c r="K626" cm="1">
        <f t="array" ref="K626">IFERROR(_xlfn._xlws.SORT(
    _xlfn.UNIQUE(
        TRANSPOSE(
            _xlfn.FILTERXML("&lt;select&gt;&lt;x&gt;"&amp;SUBSTITUTE(选CPU[[#This Row],[CPU选项表]],",","&lt;/x&gt;&lt;x&gt;") &amp;"&lt;/x&gt;&lt;/select&gt;","//x")
        )
    )
),"无合适【CPU】选项,请清除【规格】或【内存】后再试")</f>
        <v>24</v>
      </c>
    </row>
    <row r="627" spans="1:12">
      <c r="A627" t="s">
        <v>66</v>
      </c>
      <c r="B627" t="s">
        <v>11</v>
      </c>
      <c r="C627" t="s">
        <v>2194</v>
      </c>
      <c r="D627" s="21" t="s">
        <v>3410</v>
      </c>
      <c r="E627" s="21">
        <v>128</v>
      </c>
      <c r="F627" s="21" t="str">
        <f t="shared" si="9"/>
        <v>选CPU!$K$627#</v>
      </c>
      <c r="G627" s="21" t="str" cm="1">
        <f t="array" ref="G627">_xlfn.LET(_xlpm.x, K626,
         _xlpm.cellAddress, "【 选CPU!" &amp; ADDRESS(ROW(选CPU[[#This Row],[自检]]),COLUMN(选CPU[[#This Row],[自检]])) &amp; "】",
         _xlfn.IFS(ISBLANK(_xlpm.x),   "error:右侧选项不足:" &amp;  _xlpm.cellAddress,
               ISERROR(_xlpm.x),   "error:右侧选项执行失败:" &amp; _xlpm.cellAddress,
               TRUE,             "ok")
)</f>
        <v>ok</v>
      </c>
      <c r="K627" cm="1">
        <f t="array" ref="K627">IFERROR(_xlfn._xlws.SORT(
    _xlfn.UNIQUE(
        TRANSPOSE(
            _xlfn.FILTERXML("&lt;select&gt;&lt;x&gt;"&amp;SUBSTITUTE(选CPU[[#This Row],[CPU选项表]],",","&lt;/x&gt;&lt;x&gt;") &amp;"&lt;/x&gt;&lt;/select&gt;","//x")
        )
    )
),"无合适【CPU】选项,请清除【规格】或【内存】后再试")</f>
        <v>32</v>
      </c>
    </row>
    <row r="628" spans="1:12">
      <c r="A628" t="s">
        <v>66</v>
      </c>
      <c r="B628" t="s">
        <v>11</v>
      </c>
      <c r="C628" t="s">
        <v>2194</v>
      </c>
      <c r="D628" s="21" t="s">
        <v>3411</v>
      </c>
      <c r="E628" s="21">
        <v>256</v>
      </c>
      <c r="F628" s="21" t="str">
        <f t="shared" si="9"/>
        <v>选CPU!$K$628#</v>
      </c>
      <c r="G628" s="21" t="str" cm="1">
        <f t="array" ref="G628">_xlfn.LET(_xlpm.x, K627,
         _xlpm.cellAddress, "【 选CPU!" &amp; ADDRESS(ROW(选CPU[[#This Row],[自检]]),COLUMN(选CPU[[#This Row],[自检]])) &amp; "】",
         _xlfn.IFS(ISBLANK(_xlpm.x),   "error:右侧选项不足:" &amp;  _xlpm.cellAddress,
               ISERROR(_xlpm.x),   "error:右侧选项执行失败:" &amp; _xlpm.cellAddress,
               TRUE,             "ok")
)</f>
        <v>ok</v>
      </c>
      <c r="K628" cm="1">
        <f t="array" ref="K628">IFERROR(_xlfn._xlws.SORT(
    _xlfn.UNIQUE(
        TRANSPOSE(
            _xlfn.FILTERXML("&lt;select&gt;&lt;x&gt;"&amp;SUBSTITUTE(选CPU[[#This Row],[CPU选项表]],",","&lt;/x&gt;&lt;x&gt;") &amp;"&lt;/x&gt;&lt;/select&gt;","//x")
        )
    )
),"无合适【CPU】选项,请清除【规格】或【内存】后再试")</f>
        <v>64</v>
      </c>
    </row>
    <row r="629" spans="1:12">
      <c r="A629" t="s">
        <v>66</v>
      </c>
      <c r="B629" t="s">
        <v>11</v>
      </c>
      <c r="C629" t="s">
        <v>2194</v>
      </c>
      <c r="D629" s="21" t="s">
        <v>3465</v>
      </c>
      <c r="E629" s="21">
        <v>320</v>
      </c>
      <c r="F629" s="21" t="str">
        <f t="shared" si="9"/>
        <v>选CPU!$K$629#</v>
      </c>
      <c r="G629" s="21" t="str" cm="1">
        <f t="array" ref="G629">_xlfn.LET(_xlpm.x, K628,
         _xlpm.cellAddress, "【 选CPU!" &amp; ADDRESS(ROW(选CPU[[#This Row],[自检]]),COLUMN(选CPU[[#This Row],[自检]])) &amp; "】",
         _xlfn.IFS(ISBLANK(_xlpm.x),   "error:右侧选项不足:" &amp;  _xlpm.cellAddress,
               ISERROR(_xlpm.x),   "error:右侧选项执行失败:" &amp; _xlpm.cellAddress,
               TRUE,             "ok")
)</f>
        <v>ok</v>
      </c>
      <c r="K629" cm="1">
        <f t="array" ref="K629">IFERROR(_xlfn._xlws.SORT(
    _xlfn.UNIQUE(
        TRANSPOSE(
            _xlfn.FILTERXML("&lt;select&gt;&lt;x&gt;"&amp;SUBSTITUTE(选CPU[[#This Row],[CPU选项表]],",","&lt;/x&gt;&lt;x&gt;") &amp;"&lt;/x&gt;&lt;/select&gt;","//x")
        )
    )
),"无合适【CPU】选项,请清除【规格】或【内存】后再试")</f>
        <v>76</v>
      </c>
    </row>
    <row r="630" spans="1:12">
      <c r="A630" t="s">
        <v>66</v>
      </c>
      <c r="B630" t="s">
        <v>11</v>
      </c>
      <c r="C630" t="s">
        <v>2200</v>
      </c>
      <c r="D630" s="21" t="s">
        <v>3432</v>
      </c>
      <c r="E630" s="21">
        <v>8</v>
      </c>
      <c r="F630" s="21" t="str">
        <f t="shared" si="9"/>
        <v>选CPU!$K$630#</v>
      </c>
      <c r="G630" s="21" t="str" cm="1">
        <f t="array" ref="G630">_xlfn.LET(_xlpm.x, K629,
         _xlpm.cellAddress, "【 选CPU!" &amp; ADDRESS(ROW(选CPU[[#This Row],[自检]]),COLUMN(选CPU[[#This Row],[自检]])) &amp; "】",
         _xlfn.IFS(ISBLANK(_xlpm.x),   "error:右侧选项不足:" &amp;  _xlpm.cellAddress,
               ISERROR(_xlpm.x),   "error:右侧选项执行失败:" &amp; _xlpm.cellAddress,
               TRUE,             "ok")
)</f>
        <v>ok</v>
      </c>
      <c r="K630" cm="1">
        <f t="array" ref="K630">IFERROR(_xlfn._xlws.SORT(
    _xlfn.UNIQUE(
        TRANSPOSE(
            _xlfn.FILTERXML("&lt;select&gt;&lt;x&gt;"&amp;SUBSTITUTE(选CPU[[#This Row],[CPU选项表]],",","&lt;/x&gt;&lt;x&gt;") &amp;"&lt;/x&gt;&lt;/select&gt;","//x")
        )
    )
),"无合适【CPU】选项,请清除【规格】或【内存】后再试")</f>
        <v>4</v>
      </c>
    </row>
    <row r="631" spans="1:12">
      <c r="A631" t="s">
        <v>66</v>
      </c>
      <c r="B631" t="s">
        <v>11</v>
      </c>
      <c r="C631" t="s">
        <v>2200</v>
      </c>
      <c r="D631" s="21" t="s">
        <v>3399</v>
      </c>
      <c r="E631" s="21">
        <v>16</v>
      </c>
      <c r="F631" s="21" t="str">
        <f t="shared" si="9"/>
        <v>选CPU!$K$631#</v>
      </c>
      <c r="G631" s="21" t="str" cm="1">
        <f t="array" ref="G631">_xlfn.LET(_xlpm.x, K630,
         _xlpm.cellAddress, "【 选CPU!" &amp; ADDRESS(ROW(选CPU[[#This Row],[自检]]),COLUMN(选CPU[[#This Row],[自检]])) &amp; "】",
         _xlfn.IFS(ISBLANK(_xlpm.x),   "error:右侧选项不足:" &amp;  _xlpm.cellAddress,
               ISERROR(_xlpm.x),   "error:右侧选项执行失败:" &amp; _xlpm.cellAddress,
               TRUE,             "ok")
)</f>
        <v>ok</v>
      </c>
      <c r="K631" cm="1">
        <f t="array" ref="K631:L631">IFERROR(_xlfn._xlws.SORT(
    _xlfn.UNIQUE(
        TRANSPOSE(
            _xlfn.FILTERXML("&lt;select&gt;&lt;x&gt;"&amp;SUBSTITUTE(选CPU[[#This Row],[CPU选项表]],",","&lt;/x&gt;&lt;x&gt;") &amp;"&lt;/x&gt;&lt;/select&gt;","//x")
        )
    )
),"无合适【CPU】选项,请清除【规格】或【内存】后再试")</f>
        <v>4</v>
      </c>
      <c r="L631">
        <v>8</v>
      </c>
    </row>
    <row r="632" spans="1:12">
      <c r="A632" t="s">
        <v>66</v>
      </c>
      <c r="B632" t="s">
        <v>11</v>
      </c>
      <c r="C632" t="s">
        <v>2200</v>
      </c>
      <c r="D632" s="21" t="s">
        <v>3801</v>
      </c>
      <c r="E632" s="21">
        <v>32</v>
      </c>
      <c r="F632" s="21" t="str">
        <f t="shared" si="9"/>
        <v>选CPU!$K$632#</v>
      </c>
      <c r="G632" s="21" t="str" cm="1">
        <f t="array" ref="G632">_xlfn.LET(_xlpm.x, K631,
         _xlpm.cellAddress, "【 选CPU!" &amp; ADDRESS(ROW(选CPU[[#This Row],[自检]]),COLUMN(选CPU[[#This Row],[自检]])) &amp; "】",
         _xlfn.IFS(ISBLANK(_xlpm.x),   "error:右侧选项不足:" &amp;  _xlpm.cellAddress,
               ISERROR(_xlpm.x),   "error:右侧选项执行失败:" &amp; _xlpm.cellAddress,
               TRUE,             "ok")
)</f>
        <v>ok</v>
      </c>
      <c r="K632" cm="1">
        <f t="array" ref="K632:L632">IFERROR(_xlfn._xlws.SORT(
    _xlfn.UNIQUE(
        TRANSPOSE(
            _xlfn.FILTERXML("&lt;select&gt;&lt;x&gt;"&amp;SUBSTITUTE(选CPU[[#This Row],[CPU选项表]],",","&lt;/x&gt;&lt;x&gt;") &amp;"&lt;/x&gt;&lt;/select&gt;","//x")
        )
    )
),"无合适【CPU】选项,请清除【规格】或【内存】后再试")</f>
        <v>8</v>
      </c>
      <c r="L632">
        <v>16</v>
      </c>
    </row>
    <row r="633" spans="1:12">
      <c r="A633" t="s">
        <v>66</v>
      </c>
      <c r="B633" t="s">
        <v>11</v>
      </c>
      <c r="C633" t="s">
        <v>2200</v>
      </c>
      <c r="D633" s="21" t="s">
        <v>3802</v>
      </c>
      <c r="E633" s="21">
        <v>64</v>
      </c>
      <c r="F633" s="21" t="str">
        <f t="shared" si="9"/>
        <v>选CPU!$K$633#</v>
      </c>
      <c r="G633" s="21" t="str" cm="1">
        <f t="array" ref="G633">_xlfn.LET(_xlpm.x, K632,
         _xlpm.cellAddress, "【 选CPU!" &amp; ADDRESS(ROW(选CPU[[#This Row],[自检]]),COLUMN(选CPU[[#This Row],[自检]])) &amp; "】",
         _xlfn.IFS(ISBLANK(_xlpm.x),   "error:右侧选项不足:" &amp;  _xlpm.cellAddress,
               ISERROR(_xlpm.x),   "error:右侧选项执行失败:" &amp; _xlpm.cellAddress,
               TRUE,             "ok")
)</f>
        <v>ok</v>
      </c>
      <c r="K633" cm="1">
        <f t="array" ref="K633:L633">IFERROR(_xlfn._xlws.SORT(
    _xlfn.UNIQUE(
        TRANSPOSE(
            _xlfn.FILTERXML("&lt;select&gt;&lt;x&gt;"&amp;SUBSTITUTE(选CPU[[#This Row],[CPU选项表]],",","&lt;/x&gt;&lt;x&gt;") &amp;"&lt;/x&gt;&lt;/select&gt;","//x")
        )
    )
),"无合适【CPU】选项,请清除【规格】或【内存】后再试")</f>
        <v>16</v>
      </c>
      <c r="L633">
        <v>32</v>
      </c>
    </row>
    <row r="634" spans="1:12">
      <c r="A634" t="s">
        <v>66</v>
      </c>
      <c r="B634" t="s">
        <v>11</v>
      </c>
      <c r="C634" t="s">
        <v>2200</v>
      </c>
      <c r="D634" s="21" t="s">
        <v>3410</v>
      </c>
      <c r="E634" s="21">
        <v>128</v>
      </c>
      <c r="F634" s="21" t="str">
        <f t="shared" si="9"/>
        <v>选CPU!$K$634#</v>
      </c>
      <c r="G634" s="21" t="str" cm="1">
        <f t="array" ref="G634">_xlfn.LET(_xlpm.x, K633,
         _xlpm.cellAddress, "【 选CPU!" &amp; ADDRESS(ROW(选CPU[[#This Row],[自检]]),COLUMN(选CPU[[#This Row],[自检]])) &amp; "】",
         _xlfn.IFS(ISBLANK(_xlpm.x),   "error:右侧选项不足:" &amp;  _xlpm.cellAddress,
               ISERROR(_xlpm.x),   "error:右侧选项执行失败:" &amp; _xlpm.cellAddress,
               TRUE,             "ok")
)</f>
        <v>ok</v>
      </c>
      <c r="K634" cm="1">
        <f t="array" ref="K634">IFERROR(_xlfn._xlws.SORT(
    _xlfn.UNIQUE(
        TRANSPOSE(
            _xlfn.FILTERXML("&lt;select&gt;&lt;x&gt;"&amp;SUBSTITUTE(选CPU[[#This Row],[CPU选项表]],",","&lt;/x&gt;&lt;x&gt;") &amp;"&lt;/x&gt;&lt;/select&gt;","//x")
        )
    )
),"无合适【CPU】选项,请清除【规格】或【内存】后再试")</f>
        <v>32</v>
      </c>
    </row>
    <row r="635" spans="1:12">
      <c r="A635" t="s">
        <v>66</v>
      </c>
      <c r="B635" t="s">
        <v>11</v>
      </c>
      <c r="C635" t="s">
        <v>2221</v>
      </c>
      <c r="D635" s="21" t="s">
        <v>3443</v>
      </c>
      <c r="E635" s="21">
        <v>4</v>
      </c>
      <c r="F635" s="21" t="str">
        <f t="shared" si="9"/>
        <v>选CPU!$K$635#</v>
      </c>
      <c r="G635" s="21" t="str" cm="1">
        <f t="array" ref="G635">_xlfn.LET(_xlpm.x, K634,
         _xlpm.cellAddress, "【 选CPU!" &amp; ADDRESS(ROW(选CPU[[#This Row],[自检]]),COLUMN(选CPU[[#This Row],[自检]])) &amp; "】",
         _xlfn.IFS(ISBLANK(_xlpm.x),   "error:右侧选项不足:" &amp;  _xlpm.cellAddress,
               ISERROR(_xlpm.x),   "error:右侧选项执行失败:" &amp; _xlpm.cellAddress,
               TRUE,             "ok")
)</f>
        <v>ok</v>
      </c>
      <c r="K635" cm="1">
        <f t="array" ref="K635">IFERROR(_xlfn._xlws.SORT(
    _xlfn.UNIQUE(
        TRANSPOSE(
            _xlfn.FILTERXML("&lt;select&gt;&lt;x&gt;"&amp;SUBSTITUTE(选CPU[[#This Row],[CPU选项表]],",","&lt;/x&gt;&lt;x&gt;") &amp;"&lt;/x&gt;&lt;/select&gt;","//x")
        )
    )
),"无合适【CPU】选项,请清除【规格】或【内存】后再试")</f>
        <v>2</v>
      </c>
    </row>
    <row r="636" spans="1:12">
      <c r="A636" t="s">
        <v>66</v>
      </c>
      <c r="B636" t="s">
        <v>11</v>
      </c>
      <c r="C636" t="s">
        <v>2221</v>
      </c>
      <c r="D636" s="21" t="s">
        <v>3432</v>
      </c>
      <c r="E636" s="21">
        <v>8</v>
      </c>
      <c r="F636" s="21" t="str">
        <f t="shared" si="9"/>
        <v>选CPU!$K$636#</v>
      </c>
      <c r="G636" s="21" t="str" cm="1">
        <f t="array" ref="G636">_xlfn.LET(_xlpm.x, K635,
         _xlpm.cellAddress, "【 选CPU!" &amp; ADDRESS(ROW(选CPU[[#This Row],[自检]]),COLUMN(选CPU[[#This Row],[自检]])) &amp; "】",
         _xlfn.IFS(ISBLANK(_xlpm.x),   "error:右侧选项不足:" &amp;  _xlpm.cellAddress,
               ISERROR(_xlpm.x),   "error:右侧选项执行失败:" &amp; _xlpm.cellAddress,
               TRUE,             "ok")
)</f>
        <v>ok</v>
      </c>
      <c r="K636" cm="1">
        <f t="array" ref="K636">IFERROR(_xlfn._xlws.SORT(
    _xlfn.UNIQUE(
        TRANSPOSE(
            _xlfn.FILTERXML("&lt;select&gt;&lt;x&gt;"&amp;SUBSTITUTE(选CPU[[#This Row],[CPU选项表]],",","&lt;/x&gt;&lt;x&gt;") &amp;"&lt;/x&gt;&lt;/select&gt;","//x")
        )
    )
),"无合适【CPU】选项,请清除【规格】或【内存】后再试")</f>
        <v>4</v>
      </c>
    </row>
    <row r="637" spans="1:12">
      <c r="A637" t="s">
        <v>66</v>
      </c>
      <c r="B637" t="s">
        <v>11</v>
      </c>
      <c r="C637" t="s">
        <v>2221</v>
      </c>
      <c r="D637" s="21" t="s">
        <v>3399</v>
      </c>
      <c r="E637" s="21">
        <v>16</v>
      </c>
      <c r="F637" s="21" t="str">
        <f t="shared" si="9"/>
        <v>选CPU!$K$637#</v>
      </c>
      <c r="G637" s="21" t="str" cm="1">
        <f t="array" ref="G637">_xlfn.LET(_xlpm.x, K636,
         _xlpm.cellAddress, "【 选CPU!" &amp; ADDRESS(ROW(选CPU[[#This Row],[自检]]),COLUMN(选CPU[[#This Row],[自检]])) &amp; "】",
         _xlfn.IFS(ISBLANK(_xlpm.x),   "error:右侧选项不足:" &amp;  _xlpm.cellAddress,
               ISERROR(_xlpm.x),   "error:右侧选项执行失败:" &amp; _xlpm.cellAddress,
               TRUE,             "ok")
)</f>
        <v>ok</v>
      </c>
      <c r="K637" cm="1">
        <f t="array" ref="K637:L637">IFERROR(_xlfn._xlws.SORT(
    _xlfn.UNIQUE(
        TRANSPOSE(
            _xlfn.FILTERXML("&lt;select&gt;&lt;x&gt;"&amp;SUBSTITUTE(选CPU[[#This Row],[CPU选项表]],",","&lt;/x&gt;&lt;x&gt;") &amp;"&lt;/x&gt;&lt;/select&gt;","//x")
        )
    )
),"无合适【CPU】选项,请清除【规格】或【内存】后再试")</f>
        <v>4</v>
      </c>
      <c r="L637">
        <v>8</v>
      </c>
    </row>
    <row r="638" spans="1:12">
      <c r="A638" t="s">
        <v>66</v>
      </c>
      <c r="B638" t="s">
        <v>11</v>
      </c>
      <c r="C638" t="s">
        <v>2221</v>
      </c>
      <c r="D638" s="21" t="s">
        <v>3801</v>
      </c>
      <c r="E638" s="21">
        <v>32</v>
      </c>
      <c r="F638" s="21" t="str">
        <f t="shared" si="9"/>
        <v>选CPU!$K$638#</v>
      </c>
      <c r="G638" s="21" t="str" cm="1">
        <f t="array" ref="G638">_xlfn.LET(_xlpm.x, K637,
         _xlpm.cellAddress, "【 选CPU!" &amp; ADDRESS(ROW(选CPU[[#This Row],[自检]]),COLUMN(选CPU[[#This Row],[自检]])) &amp; "】",
         _xlfn.IFS(ISBLANK(_xlpm.x),   "error:右侧选项不足:" &amp;  _xlpm.cellAddress,
               ISERROR(_xlpm.x),   "error:右侧选项执行失败:" &amp; _xlpm.cellAddress,
               TRUE,             "ok")
)</f>
        <v>ok</v>
      </c>
      <c r="K638" cm="1">
        <f t="array" ref="K638:L638">IFERROR(_xlfn._xlws.SORT(
    _xlfn.UNIQUE(
        TRANSPOSE(
            _xlfn.FILTERXML("&lt;select&gt;&lt;x&gt;"&amp;SUBSTITUTE(选CPU[[#This Row],[CPU选项表]],",","&lt;/x&gt;&lt;x&gt;") &amp;"&lt;/x&gt;&lt;/select&gt;","//x")
        )
    )
),"无合适【CPU】选项,请清除【规格】或【内存】后再试")</f>
        <v>8</v>
      </c>
      <c r="L638">
        <v>16</v>
      </c>
    </row>
    <row r="639" spans="1:12">
      <c r="A639" t="s">
        <v>66</v>
      </c>
      <c r="B639" t="s">
        <v>11</v>
      </c>
      <c r="C639" t="s">
        <v>2221</v>
      </c>
      <c r="D639" s="21" t="s">
        <v>3802</v>
      </c>
      <c r="E639" s="21">
        <v>64</v>
      </c>
      <c r="F639" s="21" t="str">
        <f t="shared" si="9"/>
        <v>选CPU!$K$639#</v>
      </c>
      <c r="G639" s="21" t="str" cm="1">
        <f t="array" ref="G639">_xlfn.LET(_xlpm.x, K638,
         _xlpm.cellAddress, "【 选CPU!" &amp; ADDRESS(ROW(选CPU[[#This Row],[自检]]),COLUMN(选CPU[[#This Row],[自检]])) &amp; "】",
         _xlfn.IFS(ISBLANK(_xlpm.x),   "error:右侧选项不足:" &amp;  _xlpm.cellAddress,
               ISERROR(_xlpm.x),   "error:右侧选项执行失败:" &amp; _xlpm.cellAddress,
               TRUE,             "ok")
)</f>
        <v>ok</v>
      </c>
      <c r="K639" cm="1">
        <f t="array" ref="K639:L639">IFERROR(_xlfn._xlws.SORT(
    _xlfn.UNIQUE(
        TRANSPOSE(
            _xlfn.FILTERXML("&lt;select&gt;&lt;x&gt;"&amp;SUBSTITUTE(选CPU[[#This Row],[CPU选项表]],",","&lt;/x&gt;&lt;x&gt;") &amp;"&lt;/x&gt;&lt;/select&gt;","//x")
        )
    )
),"无合适【CPU】选项,请清除【规格】或【内存】后再试")</f>
        <v>16</v>
      </c>
      <c r="L639">
        <v>32</v>
      </c>
    </row>
    <row r="640" spans="1:12">
      <c r="A640" t="s">
        <v>66</v>
      </c>
      <c r="B640" t="s">
        <v>11</v>
      </c>
      <c r="C640" t="s">
        <v>2221</v>
      </c>
      <c r="D640" s="21" t="s">
        <v>3803</v>
      </c>
      <c r="E640" s="21">
        <v>128</v>
      </c>
      <c r="F640" s="21" t="str">
        <f t="shared" si="9"/>
        <v>选CPU!$K$640#</v>
      </c>
      <c r="G640" s="21" t="str" cm="1">
        <f t="array" ref="G640">_xlfn.LET(_xlpm.x, K639,
         _xlpm.cellAddress, "【 选CPU!" &amp; ADDRESS(ROW(选CPU[[#This Row],[自检]]),COLUMN(选CPU[[#This Row],[自检]])) &amp; "】",
         _xlfn.IFS(ISBLANK(_xlpm.x),   "error:右侧选项不足:" &amp;  _xlpm.cellAddress,
               ISERROR(_xlpm.x),   "error:右侧选项执行失败:" &amp; _xlpm.cellAddress,
               TRUE,             "ok")
)</f>
        <v>ok</v>
      </c>
      <c r="K640" cm="1">
        <f t="array" ref="K640:L640">IFERROR(_xlfn._xlws.SORT(
    _xlfn.UNIQUE(
        TRANSPOSE(
            _xlfn.FILTERXML("&lt;select&gt;&lt;x&gt;"&amp;SUBSTITUTE(选CPU[[#This Row],[CPU选项表]],",","&lt;/x&gt;&lt;x&gt;") &amp;"&lt;/x&gt;&lt;/select&gt;","//x")
        )
    )
),"无合适【CPU】选项,请清除【规格】或【内存】后再试")</f>
        <v>32</v>
      </c>
      <c r="L640">
        <v>64</v>
      </c>
    </row>
    <row r="641" spans="1:12">
      <c r="A641" t="s">
        <v>66</v>
      </c>
      <c r="B641" t="s">
        <v>11</v>
      </c>
      <c r="C641" t="s">
        <v>2221</v>
      </c>
      <c r="D641" s="21" t="s">
        <v>3803</v>
      </c>
      <c r="E641" s="21">
        <v>256</v>
      </c>
      <c r="F641" s="21" t="str">
        <f t="shared" si="9"/>
        <v>选CPU!$K$641#</v>
      </c>
      <c r="G641" s="21" t="str" cm="1">
        <f t="array" ref="G641">_xlfn.LET(_xlpm.x, K640,
         _xlpm.cellAddress, "【 选CPU!" &amp; ADDRESS(ROW(选CPU[[#This Row],[自检]]),COLUMN(选CPU[[#This Row],[自检]])) &amp; "】",
         _xlfn.IFS(ISBLANK(_xlpm.x),   "error:右侧选项不足:" &amp;  _xlpm.cellAddress,
               ISERROR(_xlpm.x),   "error:右侧选项执行失败:" &amp; _xlpm.cellAddress,
               TRUE,             "ok")
)</f>
        <v>ok</v>
      </c>
      <c r="K641" cm="1">
        <f t="array" ref="K641:L641">IFERROR(_xlfn._xlws.SORT(
    _xlfn.UNIQUE(
        TRANSPOSE(
            _xlfn.FILTERXML("&lt;select&gt;&lt;x&gt;"&amp;SUBSTITUTE(选CPU[[#This Row],[CPU选项表]],",","&lt;/x&gt;&lt;x&gt;") &amp;"&lt;/x&gt;&lt;/select&gt;","//x")
        )
    )
),"无合适【CPU】选项,请清除【规格】或【内存】后再试")</f>
        <v>32</v>
      </c>
      <c r="L641">
        <v>64</v>
      </c>
    </row>
    <row r="642" spans="1:12">
      <c r="A642" t="s">
        <v>66</v>
      </c>
      <c r="B642" t="s">
        <v>11</v>
      </c>
      <c r="C642" t="s">
        <v>2221</v>
      </c>
      <c r="D642" s="21" t="s">
        <v>3437</v>
      </c>
      <c r="E642" s="21">
        <v>96</v>
      </c>
      <c r="F642" s="21" t="str">
        <f t="shared" ref="F642:F705" si="10">"选CPU!" &amp; ADDRESS(ROW(K642),COLUMN(K642)) &amp; "#"</f>
        <v>选CPU!$K$642#</v>
      </c>
      <c r="G642" s="21" t="str" cm="1">
        <f t="array" ref="G642">_xlfn.LET(_xlpm.x, K641,
         _xlpm.cellAddress, "【 选CPU!" &amp; ADDRESS(ROW(选CPU[[#This Row],[自检]]),COLUMN(选CPU[[#This Row],[自检]])) &amp; "】",
         _xlfn.IFS(ISBLANK(_xlpm.x),   "error:右侧选项不足:" &amp;  _xlpm.cellAddress,
               ISERROR(_xlpm.x),   "error:右侧选项执行失败:" &amp; _xlpm.cellAddress,
               TRUE,             "ok")
)</f>
        <v>ok</v>
      </c>
      <c r="K642" cm="1">
        <f t="array" ref="K642">IFERROR(_xlfn._xlws.SORT(
    _xlfn.UNIQUE(
        TRANSPOSE(
            _xlfn.FILTERXML("&lt;select&gt;&lt;x&gt;"&amp;SUBSTITUTE(选CPU[[#This Row],[CPU选项表]],",","&lt;/x&gt;&lt;x&gt;") &amp;"&lt;/x&gt;&lt;/select&gt;","//x")
        )
    )
),"无合适【CPU】选项,请清除【规格】或【内存】后再试")</f>
        <v>48</v>
      </c>
    </row>
    <row r="643" spans="1:12">
      <c r="A643" t="s">
        <v>66</v>
      </c>
      <c r="B643" t="s">
        <v>11</v>
      </c>
      <c r="C643" t="s">
        <v>2221</v>
      </c>
      <c r="D643" s="21" t="s">
        <v>3437</v>
      </c>
      <c r="E643" s="21">
        <v>192</v>
      </c>
      <c r="F643" s="21" t="str">
        <f t="shared" si="10"/>
        <v>选CPU!$K$643#</v>
      </c>
      <c r="G643" s="21" t="str" cm="1">
        <f t="array" ref="G643">_xlfn.LET(_xlpm.x, K642,
         _xlpm.cellAddress, "【 选CPU!" &amp; ADDRESS(ROW(选CPU[[#This Row],[自检]]),COLUMN(选CPU[[#This Row],[自检]])) &amp; "】",
         _xlfn.IFS(ISBLANK(_xlpm.x),   "error:右侧选项不足:" &amp;  _xlpm.cellAddress,
               ISERROR(_xlpm.x),   "error:右侧选项执行失败:" &amp; _xlpm.cellAddress,
               TRUE,             "ok")
)</f>
        <v>ok</v>
      </c>
      <c r="K643" cm="1">
        <f t="array" ref="K643">IFERROR(_xlfn._xlws.SORT(
    _xlfn.UNIQUE(
        TRANSPOSE(
            _xlfn.FILTERXML("&lt;select&gt;&lt;x&gt;"&amp;SUBSTITUTE(选CPU[[#This Row],[CPU选项表]],",","&lt;/x&gt;&lt;x&gt;") &amp;"&lt;/x&gt;&lt;/select&gt;","//x")
        )
    )
),"无合适【CPU】选项,请清除【规格】或【内存】后再试")</f>
        <v>48</v>
      </c>
    </row>
    <row r="644" spans="1:12">
      <c r="A644" t="s">
        <v>66</v>
      </c>
      <c r="B644" t="s">
        <v>11</v>
      </c>
      <c r="C644" t="s">
        <v>2221</v>
      </c>
      <c r="D644" s="21" t="s">
        <v>3439</v>
      </c>
      <c r="E644" s="21">
        <v>184</v>
      </c>
      <c r="F644" s="21" t="str">
        <f t="shared" si="10"/>
        <v>选CPU!$K$644#</v>
      </c>
      <c r="G644" s="21" t="str" cm="1">
        <f t="array" ref="G644">_xlfn.LET(_xlpm.x, K643,
         _xlpm.cellAddress, "【 选CPU!" &amp; ADDRESS(ROW(选CPU[[#This Row],[自检]]),COLUMN(选CPU[[#This Row],[自检]])) &amp; "】",
         _xlfn.IFS(ISBLANK(_xlpm.x),   "error:右侧选项不足:" &amp;  _xlpm.cellAddress,
               ISERROR(_xlpm.x),   "error:右侧选项执行失败:" &amp; _xlpm.cellAddress,
               TRUE,             "ok")
)</f>
        <v>ok</v>
      </c>
      <c r="K644" cm="1">
        <f t="array" ref="K644">IFERROR(_xlfn._xlws.SORT(
    _xlfn.UNIQUE(
        TRANSPOSE(
            _xlfn.FILTERXML("&lt;select&gt;&lt;x&gt;"&amp;SUBSTITUTE(选CPU[[#This Row],[CPU选项表]],",","&lt;/x&gt;&lt;x&gt;") &amp;"&lt;/x&gt;&lt;/select&gt;","//x")
        )
    )
),"无合适【CPU】选项,请清除【规格】或【内存】后再试")</f>
        <v>52</v>
      </c>
    </row>
    <row r="645" spans="1:12">
      <c r="A645" t="s">
        <v>66</v>
      </c>
      <c r="B645" t="s">
        <v>11</v>
      </c>
      <c r="C645" t="s">
        <v>2221</v>
      </c>
      <c r="D645" s="21" t="s">
        <v>3441</v>
      </c>
      <c r="E645" s="21">
        <v>368</v>
      </c>
      <c r="F645" s="21" t="str">
        <f t="shared" si="10"/>
        <v>选CPU!$K$645#</v>
      </c>
      <c r="G645" s="21" t="str" cm="1">
        <f t="array" ref="G645">_xlfn.LET(_xlpm.x, K644,
         _xlpm.cellAddress, "【 选CPU!" &amp; ADDRESS(ROW(选CPU[[#This Row],[自检]]),COLUMN(选CPU[[#This Row],[自检]])) &amp; "】",
         _xlfn.IFS(ISBLANK(_xlpm.x),   "error:右侧选项不足:" &amp;  _xlpm.cellAddress,
               ISERROR(_xlpm.x),   "error:右侧选项执行失败:" &amp; _xlpm.cellAddress,
               TRUE,             "ok")
)</f>
        <v>ok</v>
      </c>
      <c r="K645" cm="1">
        <f t="array" ref="K645">IFERROR(_xlfn._xlws.SORT(
    _xlfn.UNIQUE(
        TRANSPOSE(
            _xlfn.FILTERXML("&lt;select&gt;&lt;x&gt;"&amp;SUBSTITUTE(选CPU[[#This Row],[CPU选项表]],",","&lt;/x&gt;&lt;x&gt;") &amp;"&lt;/x&gt;&lt;/select&gt;","//x")
        )
    )
),"无合适【CPU】选项,请清除【规格】或【内存】后再试")</f>
        <v>104</v>
      </c>
    </row>
    <row r="646" spans="1:12">
      <c r="A646" t="s">
        <v>66</v>
      </c>
      <c r="B646" t="s">
        <v>11</v>
      </c>
      <c r="C646" t="s">
        <v>2236</v>
      </c>
      <c r="D646" s="21" t="s">
        <v>3443</v>
      </c>
      <c r="E646" s="21">
        <v>4</v>
      </c>
      <c r="F646" s="21" t="str">
        <f t="shared" si="10"/>
        <v>选CPU!$K$646#</v>
      </c>
      <c r="G646" s="21" t="str" cm="1">
        <f t="array" ref="G646">_xlfn.LET(_xlpm.x, K645,
         _xlpm.cellAddress, "【 选CPU!" &amp; ADDRESS(ROW(选CPU[[#This Row],[自检]]),COLUMN(选CPU[[#This Row],[自检]])) &amp; "】",
         _xlfn.IFS(ISBLANK(_xlpm.x),   "error:右侧选项不足:" &amp;  _xlpm.cellAddress,
               ISERROR(_xlpm.x),   "error:右侧选项执行失败:" &amp; _xlpm.cellAddress,
               TRUE,             "ok")
)</f>
        <v>ok</v>
      </c>
      <c r="K646" cm="1">
        <f t="array" ref="K646">IFERROR(_xlfn._xlws.SORT(
    _xlfn.UNIQUE(
        TRANSPOSE(
            _xlfn.FILTERXML("&lt;select&gt;&lt;x&gt;"&amp;SUBSTITUTE(选CPU[[#This Row],[CPU选项表]],",","&lt;/x&gt;&lt;x&gt;") &amp;"&lt;/x&gt;&lt;/select&gt;","//x")
        )
    )
),"无合适【CPU】选项,请清除【规格】或【内存】后再试")</f>
        <v>2</v>
      </c>
    </row>
    <row r="647" spans="1:12">
      <c r="A647" t="s">
        <v>66</v>
      </c>
      <c r="B647" t="s">
        <v>11</v>
      </c>
      <c r="C647" t="s">
        <v>2236</v>
      </c>
      <c r="D647" s="21" t="s">
        <v>3432</v>
      </c>
      <c r="E647" s="21">
        <v>8</v>
      </c>
      <c r="F647" s="21" t="str">
        <f t="shared" si="10"/>
        <v>选CPU!$K$647#</v>
      </c>
      <c r="G647" s="21" t="str" cm="1">
        <f t="array" ref="G647">_xlfn.LET(_xlpm.x, K646,
         _xlpm.cellAddress, "【 选CPU!" &amp; ADDRESS(ROW(选CPU[[#This Row],[自检]]),COLUMN(选CPU[[#This Row],[自检]])) &amp; "】",
         _xlfn.IFS(ISBLANK(_xlpm.x),   "error:右侧选项不足:" &amp;  _xlpm.cellAddress,
               ISERROR(_xlpm.x),   "error:右侧选项执行失败:" &amp; _xlpm.cellAddress,
               TRUE,             "ok")
)</f>
        <v>ok</v>
      </c>
      <c r="K647" cm="1">
        <f t="array" ref="K647">IFERROR(_xlfn._xlws.SORT(
    _xlfn.UNIQUE(
        TRANSPOSE(
            _xlfn.FILTERXML("&lt;select&gt;&lt;x&gt;"&amp;SUBSTITUTE(选CPU[[#This Row],[CPU选项表]],",","&lt;/x&gt;&lt;x&gt;") &amp;"&lt;/x&gt;&lt;/select&gt;","//x")
        )
    )
),"无合适【CPU】选项,请清除【规格】或【内存】后再试")</f>
        <v>4</v>
      </c>
    </row>
    <row r="648" spans="1:12">
      <c r="A648" t="s">
        <v>66</v>
      </c>
      <c r="B648" t="s">
        <v>11</v>
      </c>
      <c r="C648" t="s">
        <v>2236</v>
      </c>
      <c r="D648" s="21" t="s">
        <v>3399</v>
      </c>
      <c r="E648" s="21">
        <v>16</v>
      </c>
      <c r="F648" s="21" t="str">
        <f t="shared" si="10"/>
        <v>选CPU!$K$648#</v>
      </c>
      <c r="G648" s="21" t="str" cm="1">
        <f t="array" ref="G648">_xlfn.LET(_xlpm.x, K647,
         _xlpm.cellAddress, "【 选CPU!" &amp; ADDRESS(ROW(选CPU[[#This Row],[自检]]),COLUMN(选CPU[[#This Row],[自检]])) &amp; "】",
         _xlfn.IFS(ISBLANK(_xlpm.x),   "error:右侧选项不足:" &amp;  _xlpm.cellAddress,
               ISERROR(_xlpm.x),   "error:右侧选项执行失败:" &amp; _xlpm.cellAddress,
               TRUE,             "ok")
)</f>
        <v>ok</v>
      </c>
      <c r="K648" cm="1">
        <f t="array" ref="K648:L648">IFERROR(_xlfn._xlws.SORT(
    _xlfn.UNIQUE(
        TRANSPOSE(
            _xlfn.FILTERXML("&lt;select&gt;&lt;x&gt;"&amp;SUBSTITUTE(选CPU[[#This Row],[CPU选项表]],",","&lt;/x&gt;&lt;x&gt;") &amp;"&lt;/x&gt;&lt;/select&gt;","//x")
        )
    )
),"无合适【CPU】选项,请清除【规格】或【内存】后再试")</f>
        <v>4</v>
      </c>
      <c r="L648">
        <v>8</v>
      </c>
    </row>
    <row r="649" spans="1:12">
      <c r="A649" t="s">
        <v>66</v>
      </c>
      <c r="B649" t="s">
        <v>11</v>
      </c>
      <c r="C649" t="s">
        <v>2236</v>
      </c>
      <c r="D649" s="21" t="s">
        <v>3430</v>
      </c>
      <c r="E649" s="21">
        <v>32</v>
      </c>
      <c r="F649" s="21" t="str">
        <f t="shared" si="10"/>
        <v>选CPU!$K$649#</v>
      </c>
      <c r="G649" s="21" t="str" cm="1">
        <f t="array" ref="G649">_xlfn.LET(_xlpm.x, K648,
         _xlpm.cellAddress, "【 选CPU!" &amp; ADDRESS(ROW(选CPU[[#This Row],[自检]]),COLUMN(选CPU[[#This Row],[自检]])) &amp; "】",
         _xlfn.IFS(ISBLANK(_xlpm.x),   "error:右侧选项不足:" &amp;  _xlpm.cellAddress,
               ISERROR(_xlpm.x),   "error:右侧选项执行失败:" &amp; _xlpm.cellAddress,
               TRUE,             "ok")
)</f>
        <v>ok</v>
      </c>
      <c r="K649" cm="1">
        <f t="array" ref="K649">IFERROR(_xlfn._xlws.SORT(
    _xlfn.UNIQUE(
        TRANSPOSE(
            _xlfn.FILTERXML("&lt;select&gt;&lt;x&gt;"&amp;SUBSTITUTE(选CPU[[#This Row],[CPU选项表]],",","&lt;/x&gt;&lt;x&gt;") &amp;"&lt;/x&gt;&lt;/select&gt;","//x")
        )
    )
),"无合适【CPU】选项,请清除【规格】或【内存】后再试")</f>
        <v>8</v>
      </c>
    </row>
    <row r="650" spans="1:12">
      <c r="A650" t="s">
        <v>66</v>
      </c>
      <c r="B650" t="s">
        <v>11</v>
      </c>
      <c r="C650" t="s">
        <v>2236</v>
      </c>
      <c r="D650" s="21" t="s">
        <v>3427</v>
      </c>
      <c r="E650" s="21">
        <v>64</v>
      </c>
      <c r="F650" s="21" t="str">
        <f t="shared" si="10"/>
        <v>选CPU!$K$650#</v>
      </c>
      <c r="G650" s="21" t="str" cm="1">
        <f t="array" ref="G650">_xlfn.LET(_xlpm.x, K649,
         _xlpm.cellAddress, "【 选CPU!" &amp; ADDRESS(ROW(选CPU[[#This Row],[自检]]),COLUMN(选CPU[[#This Row],[自检]])) &amp; "】",
         _xlfn.IFS(ISBLANK(_xlpm.x),   "error:右侧选项不足:" &amp;  _xlpm.cellAddress,
               ISERROR(_xlpm.x),   "error:右侧选项执行失败:" &amp; _xlpm.cellAddress,
               TRUE,             "ok")
)</f>
        <v>ok</v>
      </c>
      <c r="K650" cm="1">
        <f t="array" ref="K650">IFERROR(_xlfn._xlws.SORT(
    _xlfn.UNIQUE(
        TRANSPOSE(
            _xlfn.FILTERXML("&lt;select&gt;&lt;x&gt;"&amp;SUBSTITUTE(选CPU[[#This Row],[CPU选项表]],",","&lt;/x&gt;&lt;x&gt;") &amp;"&lt;/x&gt;&lt;/select&gt;","//x")
        )
    )
),"无合适【CPU】选项,请清除【规格】或【内存】后再试")</f>
        <v>16</v>
      </c>
    </row>
    <row r="651" spans="1:12">
      <c r="A651" t="s">
        <v>66</v>
      </c>
      <c r="B651" t="s">
        <v>11</v>
      </c>
      <c r="C651" t="s">
        <v>2236</v>
      </c>
      <c r="D651" s="21" t="s">
        <v>3410</v>
      </c>
      <c r="E651" s="21">
        <v>174</v>
      </c>
      <c r="F651" s="21" t="str">
        <f t="shared" si="10"/>
        <v>选CPU!$K$651#</v>
      </c>
      <c r="G651" s="21" t="str" cm="1">
        <f t="array" ref="G651">_xlfn.LET(_xlpm.x, K650,
         _xlpm.cellAddress, "【 选CPU!" &amp; ADDRESS(ROW(选CPU[[#This Row],[自检]]),COLUMN(选CPU[[#This Row],[自检]])) &amp; "】",
         _xlfn.IFS(ISBLANK(_xlpm.x),   "error:右侧选项不足:" &amp;  _xlpm.cellAddress,
               ISERROR(_xlpm.x),   "error:右侧选项执行失败:" &amp; _xlpm.cellAddress,
               TRUE,             "ok")
)</f>
        <v>ok</v>
      </c>
      <c r="K651" cm="1">
        <f t="array" ref="K651">IFERROR(_xlfn._xlws.SORT(
    _xlfn.UNIQUE(
        TRANSPOSE(
            _xlfn.FILTERXML("&lt;select&gt;&lt;x&gt;"&amp;SUBSTITUTE(选CPU[[#This Row],[CPU选项表]],",","&lt;/x&gt;&lt;x&gt;") &amp;"&lt;/x&gt;&lt;/select&gt;","//x")
        )
    )
),"无合适【CPU】选项,请清除【规格】或【内存】后再试")</f>
        <v>32</v>
      </c>
    </row>
    <row r="652" spans="1:12">
      <c r="A652" t="s">
        <v>66</v>
      </c>
      <c r="B652" t="s">
        <v>11</v>
      </c>
      <c r="C652" t="s">
        <v>2236</v>
      </c>
      <c r="D652" s="21" t="s">
        <v>3411</v>
      </c>
      <c r="E652" s="21">
        <v>348</v>
      </c>
      <c r="F652" s="21" t="str">
        <f t="shared" si="10"/>
        <v>选CPU!$K$652#</v>
      </c>
      <c r="G652" s="21" t="str" cm="1">
        <f t="array" ref="G652">_xlfn.LET(_xlpm.x, K651,
         _xlpm.cellAddress, "【 选CPU!" &amp; ADDRESS(ROW(选CPU[[#This Row],[自检]]),COLUMN(选CPU[[#This Row],[自检]])) &amp; "】",
         _xlfn.IFS(ISBLANK(_xlpm.x),   "error:右侧选项不足:" &amp;  _xlpm.cellAddress,
               ISERROR(_xlpm.x),   "error:右侧选项执行失败:" &amp; _xlpm.cellAddress,
               TRUE,             "ok")
)</f>
        <v>ok</v>
      </c>
      <c r="K652" cm="1">
        <f t="array" ref="K652">IFERROR(_xlfn._xlws.SORT(
    _xlfn.UNIQUE(
        TRANSPOSE(
            _xlfn.FILTERXML("&lt;select&gt;&lt;x&gt;"&amp;SUBSTITUTE(选CPU[[#This Row],[CPU选项表]],",","&lt;/x&gt;&lt;x&gt;") &amp;"&lt;/x&gt;&lt;/select&gt;","//x")
        )
    )
),"无合适【CPU】选项,请清除【规格】或【内存】后再试")</f>
        <v>64</v>
      </c>
    </row>
    <row r="653" spans="1:12">
      <c r="A653" t="s">
        <v>66</v>
      </c>
      <c r="B653" t="s">
        <v>11</v>
      </c>
      <c r="C653" t="s">
        <v>2245</v>
      </c>
      <c r="D653" s="21" t="s">
        <v>3432</v>
      </c>
      <c r="E653" s="21">
        <v>8</v>
      </c>
      <c r="F653" s="21" t="str">
        <f t="shared" si="10"/>
        <v>选CPU!$K$653#</v>
      </c>
      <c r="G653" s="21" t="str" cm="1">
        <f t="array" ref="G653">_xlfn.LET(_xlpm.x, K652,
         _xlpm.cellAddress, "【 选CPU!" &amp; ADDRESS(ROW(选CPU[[#This Row],[自检]]),COLUMN(选CPU[[#This Row],[自检]])) &amp; "】",
         _xlfn.IFS(ISBLANK(_xlpm.x),   "error:右侧选项不足:" &amp;  _xlpm.cellAddress,
               ISERROR(_xlpm.x),   "error:右侧选项执行失败:" &amp; _xlpm.cellAddress,
               TRUE,             "ok")
)</f>
        <v>ok</v>
      </c>
      <c r="K653" cm="1">
        <f t="array" ref="K653">IFERROR(_xlfn._xlws.SORT(
    _xlfn.UNIQUE(
        TRANSPOSE(
            _xlfn.FILTERXML("&lt;select&gt;&lt;x&gt;"&amp;SUBSTITUTE(选CPU[[#This Row],[CPU选项表]],",","&lt;/x&gt;&lt;x&gt;") &amp;"&lt;/x&gt;&lt;/select&gt;","//x")
        )
    )
),"无合适【CPU】选项,请清除【规格】或【内存】后再试")</f>
        <v>4</v>
      </c>
    </row>
    <row r="654" spans="1:12">
      <c r="A654" t="s">
        <v>66</v>
      </c>
      <c r="B654" t="s">
        <v>11</v>
      </c>
      <c r="C654" t="s">
        <v>2245</v>
      </c>
      <c r="D654" s="21" t="s">
        <v>3399</v>
      </c>
      <c r="E654" s="21">
        <v>16</v>
      </c>
      <c r="F654" s="21" t="str">
        <f t="shared" si="10"/>
        <v>选CPU!$K$654#</v>
      </c>
      <c r="G654" s="21" t="str" cm="1">
        <f t="array" ref="G654">_xlfn.LET(_xlpm.x, K653,
         _xlpm.cellAddress, "【 选CPU!" &amp; ADDRESS(ROW(选CPU[[#This Row],[自检]]),COLUMN(选CPU[[#This Row],[自检]])) &amp; "】",
         _xlfn.IFS(ISBLANK(_xlpm.x),   "error:右侧选项不足:" &amp;  _xlpm.cellAddress,
               ISERROR(_xlpm.x),   "error:右侧选项执行失败:" &amp; _xlpm.cellAddress,
               TRUE,             "ok")
)</f>
        <v>ok</v>
      </c>
      <c r="K654" cm="1">
        <f t="array" ref="K654:L654">IFERROR(_xlfn._xlws.SORT(
    _xlfn.UNIQUE(
        TRANSPOSE(
            _xlfn.FILTERXML("&lt;select&gt;&lt;x&gt;"&amp;SUBSTITUTE(选CPU[[#This Row],[CPU选项表]],",","&lt;/x&gt;&lt;x&gt;") &amp;"&lt;/x&gt;&lt;/select&gt;","//x")
        )
    )
),"无合适【CPU】选项,请清除【规格】或【内存】后再试")</f>
        <v>4</v>
      </c>
      <c r="L654">
        <v>8</v>
      </c>
    </row>
    <row r="655" spans="1:12">
      <c r="A655" t="s">
        <v>66</v>
      </c>
      <c r="B655" t="s">
        <v>11</v>
      </c>
      <c r="C655" t="s">
        <v>2245</v>
      </c>
      <c r="D655" s="21" t="s">
        <v>3801</v>
      </c>
      <c r="E655" s="21">
        <v>32</v>
      </c>
      <c r="F655" s="21" t="str">
        <f t="shared" si="10"/>
        <v>选CPU!$K$655#</v>
      </c>
      <c r="G655" s="21" t="str" cm="1">
        <f t="array" ref="G655">_xlfn.LET(_xlpm.x, K654,
         _xlpm.cellAddress, "【 选CPU!" &amp; ADDRESS(ROW(选CPU[[#This Row],[自检]]),COLUMN(选CPU[[#This Row],[自检]])) &amp; "】",
         _xlfn.IFS(ISBLANK(_xlpm.x),   "error:右侧选项不足:" &amp;  _xlpm.cellAddress,
               ISERROR(_xlpm.x),   "error:右侧选项执行失败:" &amp; _xlpm.cellAddress,
               TRUE,             "ok")
)</f>
        <v>ok</v>
      </c>
      <c r="K655" cm="1">
        <f t="array" ref="K655:L655">IFERROR(_xlfn._xlws.SORT(
    _xlfn.UNIQUE(
        TRANSPOSE(
            _xlfn.FILTERXML("&lt;select&gt;&lt;x&gt;"&amp;SUBSTITUTE(选CPU[[#This Row],[CPU选项表]],",","&lt;/x&gt;&lt;x&gt;") &amp;"&lt;/x&gt;&lt;/select&gt;","//x")
        )
    )
),"无合适【CPU】选项,请清除【规格】或【内存】后再试")</f>
        <v>8</v>
      </c>
      <c r="L655">
        <v>16</v>
      </c>
    </row>
    <row r="656" spans="1:12">
      <c r="A656" t="s">
        <v>66</v>
      </c>
      <c r="B656" t="s">
        <v>11</v>
      </c>
      <c r="C656" t="s">
        <v>2245</v>
      </c>
      <c r="D656" s="21" t="s">
        <v>3802</v>
      </c>
      <c r="E656" s="21">
        <v>64</v>
      </c>
      <c r="F656" s="21" t="str">
        <f t="shared" si="10"/>
        <v>选CPU!$K$656#</v>
      </c>
      <c r="G656" s="21" t="str" cm="1">
        <f t="array" ref="G656">_xlfn.LET(_xlpm.x, K655,
         _xlpm.cellAddress, "【 选CPU!" &amp; ADDRESS(ROW(选CPU[[#This Row],[自检]]),COLUMN(选CPU[[#This Row],[自检]])) &amp; "】",
         _xlfn.IFS(ISBLANK(_xlpm.x),   "error:右侧选项不足:" &amp;  _xlpm.cellAddress,
               ISERROR(_xlpm.x),   "error:右侧选项执行失败:" &amp; _xlpm.cellAddress,
               TRUE,             "ok")
)</f>
        <v>ok</v>
      </c>
      <c r="K656" cm="1">
        <f t="array" ref="K656:L656">IFERROR(_xlfn._xlws.SORT(
    _xlfn.UNIQUE(
        TRANSPOSE(
            _xlfn.FILTERXML("&lt;select&gt;&lt;x&gt;"&amp;SUBSTITUTE(选CPU[[#This Row],[CPU选项表]],",","&lt;/x&gt;&lt;x&gt;") &amp;"&lt;/x&gt;&lt;/select&gt;","//x")
        )
    )
),"无合适【CPU】选项,请清除【规格】或【内存】后再试")</f>
        <v>16</v>
      </c>
      <c r="L656">
        <v>32</v>
      </c>
    </row>
    <row r="657" spans="1:13">
      <c r="A657" t="s">
        <v>66</v>
      </c>
      <c r="B657" t="s">
        <v>11</v>
      </c>
      <c r="C657" t="s">
        <v>2245</v>
      </c>
      <c r="D657" s="21" t="s">
        <v>3410</v>
      </c>
      <c r="E657" s="21">
        <v>128</v>
      </c>
      <c r="F657" s="21" t="str">
        <f t="shared" si="10"/>
        <v>选CPU!$K$657#</v>
      </c>
      <c r="G657" s="21" t="str" cm="1">
        <f t="array" ref="G657">_xlfn.LET(_xlpm.x, K656,
         _xlpm.cellAddress, "【 选CPU!" &amp; ADDRESS(ROW(选CPU[[#This Row],[自检]]),COLUMN(选CPU[[#This Row],[自检]])) &amp; "】",
         _xlfn.IFS(ISBLANK(_xlpm.x),   "error:右侧选项不足:" &amp;  _xlpm.cellAddress,
               ISERROR(_xlpm.x),   "error:右侧选项执行失败:" &amp; _xlpm.cellAddress,
               TRUE,             "ok")
)</f>
        <v>ok</v>
      </c>
      <c r="K657" cm="1">
        <f t="array" ref="K657">IFERROR(_xlfn._xlws.SORT(
    _xlfn.UNIQUE(
        TRANSPOSE(
            _xlfn.FILTERXML("&lt;select&gt;&lt;x&gt;"&amp;SUBSTITUTE(选CPU[[#This Row],[CPU选项表]],",","&lt;/x&gt;&lt;x&gt;") &amp;"&lt;/x&gt;&lt;/select&gt;","//x")
        )
    )
),"无合适【CPU】选项,请清除【规格】或【内存】后再试")</f>
        <v>32</v>
      </c>
    </row>
    <row r="658" spans="1:13">
      <c r="A658" t="s">
        <v>66</v>
      </c>
      <c r="B658" t="s">
        <v>11</v>
      </c>
      <c r="C658" t="s">
        <v>2254</v>
      </c>
      <c r="D658" s="21" t="s">
        <v>3432</v>
      </c>
      <c r="E658" s="21">
        <v>8</v>
      </c>
      <c r="F658" s="21" t="str">
        <f t="shared" si="10"/>
        <v>选CPU!$K$658#</v>
      </c>
      <c r="G658" s="21" t="str" cm="1">
        <f t="array" ref="G658">_xlfn.LET(_xlpm.x, K657,
         _xlpm.cellAddress, "【 选CPU!" &amp; ADDRESS(ROW(选CPU[[#This Row],[自检]]),COLUMN(选CPU[[#This Row],[自检]])) &amp; "】",
         _xlfn.IFS(ISBLANK(_xlpm.x),   "error:右侧选项不足:" &amp;  _xlpm.cellAddress,
               ISERROR(_xlpm.x),   "error:右侧选项执行失败:" &amp; _xlpm.cellAddress,
               TRUE,             "ok")
)</f>
        <v>ok</v>
      </c>
      <c r="K658" cm="1">
        <f t="array" ref="K658">IFERROR(_xlfn._xlws.SORT(
    _xlfn.UNIQUE(
        TRANSPOSE(
            _xlfn.FILTERXML("&lt;select&gt;&lt;x&gt;"&amp;SUBSTITUTE(选CPU[[#This Row],[CPU选项表]],",","&lt;/x&gt;&lt;x&gt;") &amp;"&lt;/x&gt;&lt;/select&gt;","//x")
        )
    )
),"无合适【CPU】选项,请清除【规格】或【内存】后再试")</f>
        <v>4</v>
      </c>
    </row>
    <row r="659" spans="1:13">
      <c r="A659" t="s">
        <v>66</v>
      </c>
      <c r="B659" t="s">
        <v>11</v>
      </c>
      <c r="C659" t="s">
        <v>2254</v>
      </c>
      <c r="D659" s="21" t="s">
        <v>3399</v>
      </c>
      <c r="E659" s="21">
        <v>16</v>
      </c>
      <c r="F659" s="21" t="str">
        <f t="shared" si="10"/>
        <v>选CPU!$K$659#</v>
      </c>
      <c r="G659" s="21" t="str" cm="1">
        <f t="array" ref="G659">_xlfn.LET(_xlpm.x, K658,
         _xlpm.cellAddress, "【 选CPU!" &amp; ADDRESS(ROW(选CPU[[#This Row],[自检]]),COLUMN(选CPU[[#This Row],[自检]])) &amp; "】",
         _xlfn.IFS(ISBLANK(_xlpm.x),   "error:右侧选项不足:" &amp;  _xlpm.cellAddress,
               ISERROR(_xlpm.x),   "error:右侧选项执行失败:" &amp; _xlpm.cellAddress,
               TRUE,             "ok")
)</f>
        <v>ok</v>
      </c>
      <c r="K659" cm="1">
        <f t="array" ref="K659:L659">IFERROR(_xlfn._xlws.SORT(
    _xlfn.UNIQUE(
        TRANSPOSE(
            _xlfn.FILTERXML("&lt;select&gt;&lt;x&gt;"&amp;SUBSTITUTE(选CPU[[#This Row],[CPU选项表]],",","&lt;/x&gt;&lt;x&gt;") &amp;"&lt;/x&gt;&lt;/select&gt;","//x")
        )
    )
),"无合适【CPU】选项,请清除【规格】或【内存】后再试")</f>
        <v>4</v>
      </c>
      <c r="L659">
        <v>8</v>
      </c>
    </row>
    <row r="660" spans="1:13">
      <c r="A660" t="s">
        <v>66</v>
      </c>
      <c r="B660" t="s">
        <v>11</v>
      </c>
      <c r="C660" t="s">
        <v>2254</v>
      </c>
      <c r="D660" s="21" t="s">
        <v>3815</v>
      </c>
      <c r="E660" s="21">
        <v>32</v>
      </c>
      <c r="F660" s="21" t="str">
        <f t="shared" si="10"/>
        <v>选CPU!$K$660#</v>
      </c>
      <c r="G660" s="21" t="str" cm="1">
        <f t="array" ref="G660">_xlfn.LET(_xlpm.x, K659,
         _xlpm.cellAddress, "【 选CPU!" &amp; ADDRESS(ROW(选CPU[[#This Row],[自检]]),COLUMN(选CPU[[#This Row],[自检]])) &amp; "】",
         _xlfn.IFS(ISBLANK(_xlpm.x),   "error:右侧选项不足:" &amp;  _xlpm.cellAddress,
               ISERROR(_xlpm.x),   "error:右侧选项执行失败:" &amp; _xlpm.cellAddress,
               TRUE,             "ok")
)</f>
        <v>ok</v>
      </c>
      <c r="K660" cm="1">
        <f t="array" ref="K660:M660">IFERROR(_xlfn._xlws.SORT(
    _xlfn.UNIQUE(
        TRANSPOSE(
            _xlfn.FILTERXML("&lt;select&gt;&lt;x&gt;"&amp;SUBSTITUTE(选CPU[[#This Row],[CPU选项表]],",","&lt;/x&gt;&lt;x&gt;") &amp;"&lt;/x&gt;&lt;/select&gt;","//x")
        )
    )
),"无合适【CPU】选项,请清除【规格】或【内存】后再试")</f>
        <v>4</v>
      </c>
      <c r="L660">
        <v>8</v>
      </c>
      <c r="M660">
        <v>16</v>
      </c>
    </row>
    <row r="661" spans="1:13">
      <c r="A661" t="s">
        <v>66</v>
      </c>
      <c r="B661" t="s">
        <v>11</v>
      </c>
      <c r="C661" t="s">
        <v>2254</v>
      </c>
      <c r="D661" s="21" t="s">
        <v>3427</v>
      </c>
      <c r="E661" s="21">
        <v>64</v>
      </c>
      <c r="F661" s="21" t="str">
        <f t="shared" si="10"/>
        <v>选CPU!$K$661#</v>
      </c>
      <c r="G661" s="21" t="str" cm="1">
        <f t="array" ref="G661">_xlfn.LET(_xlpm.x, K660,
         _xlpm.cellAddress, "【 选CPU!" &amp; ADDRESS(ROW(选CPU[[#This Row],[自检]]),COLUMN(选CPU[[#This Row],[自检]])) &amp; "】",
         _xlfn.IFS(ISBLANK(_xlpm.x),   "error:右侧选项不足:" &amp;  _xlpm.cellAddress,
               ISERROR(_xlpm.x),   "error:右侧选项执行失败:" &amp; _xlpm.cellAddress,
               TRUE,             "ok")
)</f>
        <v>ok</v>
      </c>
      <c r="K661" cm="1">
        <f t="array" ref="K661">IFERROR(_xlfn._xlws.SORT(
    _xlfn.UNIQUE(
        TRANSPOSE(
            _xlfn.FILTERXML("&lt;select&gt;&lt;x&gt;"&amp;SUBSTITUTE(选CPU[[#This Row],[CPU选项表]],",","&lt;/x&gt;&lt;x&gt;") &amp;"&lt;/x&gt;&lt;/select&gt;","//x")
        )
    )
),"无合适【CPU】选项,请清除【规格】或【内存】后再试")</f>
        <v>16</v>
      </c>
    </row>
    <row r="662" spans="1:13">
      <c r="A662" t="s">
        <v>66</v>
      </c>
      <c r="B662" t="s">
        <v>11</v>
      </c>
      <c r="C662" t="s">
        <v>2254</v>
      </c>
      <c r="D662" s="21" t="s">
        <v>3410</v>
      </c>
      <c r="E662" s="21">
        <v>96</v>
      </c>
      <c r="F662" s="21" t="str">
        <f t="shared" si="10"/>
        <v>选CPU!$K$662#</v>
      </c>
      <c r="G662" s="21" t="str" cm="1">
        <f t="array" ref="G662">_xlfn.LET(_xlpm.x, K661,
         _xlpm.cellAddress, "【 选CPU!" &amp; ADDRESS(ROW(选CPU[[#This Row],[自检]]),COLUMN(选CPU[[#This Row],[自检]])) &amp; "】",
         _xlfn.IFS(ISBLANK(_xlpm.x),   "error:右侧选项不足:" &amp;  _xlpm.cellAddress,
               ISERROR(_xlpm.x),   "error:右侧选项执行失败:" &amp; _xlpm.cellAddress,
               TRUE,             "ok")
)</f>
        <v>ok</v>
      </c>
      <c r="K662" cm="1">
        <f t="array" ref="K662">IFERROR(_xlfn._xlws.SORT(
    _xlfn.UNIQUE(
        TRANSPOSE(
            _xlfn.FILTERXML("&lt;select&gt;&lt;x&gt;"&amp;SUBSTITUTE(选CPU[[#This Row],[CPU选项表]],",","&lt;/x&gt;&lt;x&gt;") &amp;"&lt;/x&gt;&lt;/select&gt;","//x")
        )
    )
),"无合适【CPU】选项,请清除【规格】或【内存】后再试")</f>
        <v>32</v>
      </c>
    </row>
    <row r="663" spans="1:13">
      <c r="A663" t="s">
        <v>66</v>
      </c>
      <c r="B663" t="s">
        <v>11</v>
      </c>
      <c r="C663" t="s">
        <v>2263</v>
      </c>
      <c r="D663" s="21" t="s">
        <v>3442</v>
      </c>
      <c r="E663" s="21">
        <v>2</v>
      </c>
      <c r="F663" s="21" t="str">
        <f t="shared" si="10"/>
        <v>选CPU!$K$663#</v>
      </c>
      <c r="G663" s="21" t="str" cm="1">
        <f t="array" ref="G663">_xlfn.LET(_xlpm.x, K662,
         _xlpm.cellAddress, "【 选CPU!" &amp; ADDRESS(ROW(选CPU[[#This Row],[自检]]),COLUMN(选CPU[[#This Row],[自检]])) &amp; "】",
         _xlfn.IFS(ISBLANK(_xlpm.x),   "error:右侧选项不足:" &amp;  _xlpm.cellAddress,
               ISERROR(_xlpm.x),   "error:右侧选项执行失败:" &amp; _xlpm.cellAddress,
               TRUE,             "ok")
)</f>
        <v>ok</v>
      </c>
      <c r="K663" cm="1">
        <f t="array" ref="K663">IFERROR(_xlfn._xlws.SORT(
    _xlfn.UNIQUE(
        TRANSPOSE(
            _xlfn.FILTERXML("&lt;select&gt;&lt;x&gt;"&amp;SUBSTITUTE(选CPU[[#This Row],[CPU选项表]],",","&lt;/x&gt;&lt;x&gt;") &amp;"&lt;/x&gt;&lt;/select&gt;","//x")
        )
    )
),"无合适【CPU】选项,请清除【规格】或【内存】后再试")</f>
        <v>1</v>
      </c>
    </row>
    <row r="664" spans="1:13">
      <c r="A664" t="s">
        <v>66</v>
      </c>
      <c r="B664" t="s">
        <v>11</v>
      </c>
      <c r="C664" t="s">
        <v>2263</v>
      </c>
      <c r="D664" s="21" t="s">
        <v>3443</v>
      </c>
      <c r="E664" s="21">
        <v>4</v>
      </c>
      <c r="F664" s="21" t="str">
        <f t="shared" si="10"/>
        <v>选CPU!$K$664#</v>
      </c>
      <c r="G664" s="21" t="str" cm="1">
        <f t="array" ref="G664">_xlfn.LET(_xlpm.x, K663,
         _xlpm.cellAddress, "【 选CPU!" &amp; ADDRESS(ROW(选CPU[[#This Row],[自检]]),COLUMN(选CPU[[#This Row],[自检]])) &amp; "】",
         _xlfn.IFS(ISBLANK(_xlpm.x),   "error:右侧选项不足:" &amp;  _xlpm.cellAddress,
               ISERROR(_xlpm.x),   "error:右侧选项执行失败:" &amp; _xlpm.cellAddress,
               TRUE,             "ok")
)</f>
        <v>ok</v>
      </c>
      <c r="K664" cm="1">
        <f t="array" ref="K664">IFERROR(_xlfn._xlws.SORT(
    _xlfn.UNIQUE(
        TRANSPOSE(
            _xlfn.FILTERXML("&lt;select&gt;&lt;x&gt;"&amp;SUBSTITUTE(选CPU[[#This Row],[CPU选项表]],",","&lt;/x&gt;&lt;x&gt;") &amp;"&lt;/x&gt;&lt;/select&gt;","//x")
        )
    )
),"无合适【CPU】选项,请清除【规格】或【内存】后再试")</f>
        <v>2</v>
      </c>
    </row>
    <row r="665" spans="1:13">
      <c r="A665" t="s">
        <v>66</v>
      </c>
      <c r="B665" t="s">
        <v>11</v>
      </c>
      <c r="C665" t="s">
        <v>2263</v>
      </c>
      <c r="D665" s="21" t="s">
        <v>3432</v>
      </c>
      <c r="E665" s="21">
        <v>8</v>
      </c>
      <c r="F665" s="21" t="str">
        <f t="shared" si="10"/>
        <v>选CPU!$K$665#</v>
      </c>
      <c r="G665" s="21" t="str" cm="1">
        <f t="array" ref="G665">_xlfn.LET(_xlpm.x, K664,
         _xlpm.cellAddress, "【 选CPU!" &amp; ADDRESS(ROW(选CPU[[#This Row],[自检]]),COLUMN(选CPU[[#This Row],[自检]])) &amp; "】",
         _xlfn.IFS(ISBLANK(_xlpm.x),   "error:右侧选项不足:" &amp;  _xlpm.cellAddress,
               ISERROR(_xlpm.x),   "error:右侧选项执行失败:" &amp; _xlpm.cellAddress,
               TRUE,             "ok")
)</f>
        <v>ok</v>
      </c>
      <c r="K665" cm="1">
        <f t="array" ref="K665">IFERROR(_xlfn._xlws.SORT(
    _xlfn.UNIQUE(
        TRANSPOSE(
            _xlfn.FILTERXML("&lt;select&gt;&lt;x&gt;"&amp;SUBSTITUTE(选CPU[[#This Row],[CPU选项表]],",","&lt;/x&gt;&lt;x&gt;") &amp;"&lt;/x&gt;&lt;/select&gt;","//x")
        )
    )
),"无合适【CPU】选项,请清除【规格】或【内存】后再试")</f>
        <v>4</v>
      </c>
    </row>
    <row r="666" spans="1:13">
      <c r="A666" t="s">
        <v>66</v>
      </c>
      <c r="B666" t="s">
        <v>11</v>
      </c>
      <c r="C666" t="s">
        <v>2263</v>
      </c>
      <c r="D666" s="21" t="s">
        <v>3399</v>
      </c>
      <c r="E666" s="21">
        <v>16</v>
      </c>
      <c r="F666" s="21" t="str">
        <f t="shared" si="10"/>
        <v>选CPU!$K$666#</v>
      </c>
      <c r="G666" s="21" t="str" cm="1">
        <f t="array" ref="G666">_xlfn.LET(_xlpm.x, K665,
         _xlpm.cellAddress, "【 选CPU!" &amp; ADDRESS(ROW(选CPU[[#This Row],[自检]]),COLUMN(选CPU[[#This Row],[自检]])) &amp; "】",
         _xlfn.IFS(ISBLANK(_xlpm.x),   "error:右侧选项不足:" &amp;  _xlpm.cellAddress,
               ISERROR(_xlpm.x),   "error:右侧选项执行失败:" &amp; _xlpm.cellAddress,
               TRUE,             "ok")
)</f>
        <v>ok</v>
      </c>
      <c r="K666" cm="1">
        <f t="array" ref="K666:L666">IFERROR(_xlfn._xlws.SORT(
    _xlfn.UNIQUE(
        TRANSPOSE(
            _xlfn.FILTERXML("&lt;select&gt;&lt;x&gt;"&amp;SUBSTITUTE(选CPU[[#This Row],[CPU选项表]],",","&lt;/x&gt;&lt;x&gt;") &amp;"&lt;/x&gt;&lt;/select&gt;","//x")
        )
    )
),"无合适【CPU】选项,请清除【规格】或【内存】后再试")</f>
        <v>4</v>
      </c>
      <c r="L666">
        <v>8</v>
      </c>
    </row>
    <row r="667" spans="1:13">
      <c r="A667" t="s">
        <v>66</v>
      </c>
      <c r="B667" t="s">
        <v>11</v>
      </c>
      <c r="C667" t="s">
        <v>2263</v>
      </c>
      <c r="D667" s="21" t="s">
        <v>3801</v>
      </c>
      <c r="E667" s="21">
        <v>32</v>
      </c>
      <c r="F667" s="21" t="str">
        <f t="shared" si="10"/>
        <v>选CPU!$K$667#</v>
      </c>
      <c r="G667" s="21" t="str" cm="1">
        <f t="array" ref="G667">_xlfn.LET(_xlpm.x, K666,
         _xlpm.cellAddress, "【 选CPU!" &amp; ADDRESS(ROW(选CPU[[#This Row],[自检]]),COLUMN(选CPU[[#This Row],[自检]])) &amp; "】",
         _xlfn.IFS(ISBLANK(_xlpm.x),   "error:右侧选项不足:" &amp;  _xlpm.cellAddress,
               ISERROR(_xlpm.x),   "error:右侧选项执行失败:" &amp; _xlpm.cellAddress,
               TRUE,             "ok")
)</f>
        <v>ok</v>
      </c>
      <c r="K667" cm="1">
        <f t="array" ref="K667:L667">IFERROR(_xlfn._xlws.SORT(
    _xlfn.UNIQUE(
        TRANSPOSE(
            _xlfn.FILTERXML("&lt;select&gt;&lt;x&gt;"&amp;SUBSTITUTE(选CPU[[#This Row],[CPU选项表]],",","&lt;/x&gt;&lt;x&gt;") &amp;"&lt;/x&gt;&lt;/select&gt;","//x")
        )
    )
),"无合适【CPU】选项,请清除【规格】或【内存】后再试")</f>
        <v>8</v>
      </c>
      <c r="L667">
        <v>16</v>
      </c>
    </row>
    <row r="668" spans="1:13">
      <c r="A668" t="s">
        <v>66</v>
      </c>
      <c r="B668" t="s">
        <v>11</v>
      </c>
      <c r="C668" t="s">
        <v>2263</v>
      </c>
      <c r="D668" s="21" t="s">
        <v>3444</v>
      </c>
      <c r="E668" s="21">
        <v>24</v>
      </c>
      <c r="F668" s="21" t="str">
        <f t="shared" si="10"/>
        <v>选CPU!$K$668#</v>
      </c>
      <c r="G668" s="21" t="str" cm="1">
        <f t="array" ref="G668">_xlfn.LET(_xlpm.x, K667,
         _xlpm.cellAddress, "【 选CPU!" &amp; ADDRESS(ROW(选CPU[[#This Row],[自检]]),COLUMN(选CPU[[#This Row],[自检]])) &amp; "】",
         _xlfn.IFS(ISBLANK(_xlpm.x),   "error:右侧选项不足:" &amp;  _xlpm.cellAddress,
               ISERROR(_xlpm.x),   "error:右侧选项执行失败:" &amp; _xlpm.cellAddress,
               TRUE,             "ok")
)</f>
        <v>ok</v>
      </c>
      <c r="K668" cm="1">
        <f t="array" ref="K668">IFERROR(_xlfn._xlws.SORT(
    _xlfn.UNIQUE(
        TRANSPOSE(
            _xlfn.FILTERXML("&lt;select&gt;&lt;x&gt;"&amp;SUBSTITUTE(选CPU[[#This Row],[CPU选项表]],",","&lt;/x&gt;&lt;x&gt;") &amp;"&lt;/x&gt;&lt;/select&gt;","//x")
        )
    )
),"无合适【CPU】选项,请清除【规格】或【内存】后再试")</f>
        <v>12</v>
      </c>
    </row>
    <row r="669" spans="1:13">
      <c r="A669" t="s">
        <v>66</v>
      </c>
      <c r="B669" t="s">
        <v>11</v>
      </c>
      <c r="C669" t="s">
        <v>2263</v>
      </c>
      <c r="D669" s="21" t="s">
        <v>3802</v>
      </c>
      <c r="E669" s="21">
        <v>64</v>
      </c>
      <c r="F669" s="21" t="str">
        <f t="shared" si="10"/>
        <v>选CPU!$K$669#</v>
      </c>
      <c r="G669" s="21" t="str" cm="1">
        <f t="array" ref="G669">_xlfn.LET(_xlpm.x, K668,
         _xlpm.cellAddress, "【 选CPU!" &amp; ADDRESS(ROW(选CPU[[#This Row],[自检]]),COLUMN(选CPU[[#This Row],[自检]])) &amp; "】",
         _xlfn.IFS(ISBLANK(_xlpm.x),   "error:右侧选项不足:" &amp;  _xlpm.cellAddress,
               ISERROR(_xlpm.x),   "error:右侧选项执行失败:" &amp; _xlpm.cellAddress,
               TRUE,             "ok")
)</f>
        <v>ok</v>
      </c>
      <c r="K669" cm="1">
        <f t="array" ref="K669:L669">IFERROR(_xlfn._xlws.SORT(
    _xlfn.UNIQUE(
        TRANSPOSE(
            _xlfn.FILTERXML("&lt;select&gt;&lt;x&gt;"&amp;SUBSTITUTE(选CPU[[#This Row],[CPU选项表]],",","&lt;/x&gt;&lt;x&gt;") &amp;"&lt;/x&gt;&lt;/select&gt;","//x")
        )
    )
),"无合适【CPU】选项,请清除【规格】或【内存】后再试")</f>
        <v>16</v>
      </c>
      <c r="L669">
        <v>32</v>
      </c>
    </row>
    <row r="670" spans="1:13">
      <c r="A670" t="s">
        <v>66</v>
      </c>
      <c r="B670" t="s">
        <v>11</v>
      </c>
      <c r="C670" t="s">
        <v>2263</v>
      </c>
      <c r="D670" s="21" t="s">
        <v>3431</v>
      </c>
      <c r="E670" s="21">
        <v>48</v>
      </c>
      <c r="F670" s="21" t="str">
        <f t="shared" si="10"/>
        <v>选CPU!$K$670#</v>
      </c>
      <c r="G670" s="21" t="str" cm="1">
        <f t="array" ref="G670">_xlfn.LET(_xlpm.x, K669,
         _xlpm.cellAddress, "【 选CPU!" &amp; ADDRESS(ROW(选CPU[[#This Row],[自检]]),COLUMN(选CPU[[#This Row],[自检]])) &amp; "】",
         _xlfn.IFS(ISBLANK(_xlpm.x),   "error:右侧选项不足:" &amp;  _xlpm.cellAddress,
               ISERROR(_xlpm.x),   "error:右侧选项执行失败:" &amp; _xlpm.cellAddress,
               TRUE,             "ok")
)</f>
        <v>ok</v>
      </c>
      <c r="K670" cm="1">
        <f t="array" ref="K670">IFERROR(_xlfn._xlws.SORT(
    _xlfn.UNIQUE(
        TRANSPOSE(
            _xlfn.FILTERXML("&lt;select&gt;&lt;x&gt;"&amp;SUBSTITUTE(选CPU[[#This Row],[CPU选项表]],",","&lt;/x&gt;&lt;x&gt;") &amp;"&lt;/x&gt;&lt;/select&gt;","//x")
        )
    )
),"无合适【CPU】选项,请清除【规格】或【内存】后再试")</f>
        <v>24</v>
      </c>
    </row>
    <row r="671" spans="1:13">
      <c r="A671" t="s">
        <v>66</v>
      </c>
      <c r="B671" t="s">
        <v>11</v>
      </c>
      <c r="C671" t="s">
        <v>2263</v>
      </c>
      <c r="D671" s="21" t="s">
        <v>3813</v>
      </c>
      <c r="E671" s="21">
        <v>96</v>
      </c>
      <c r="F671" s="21" t="str">
        <f t="shared" si="10"/>
        <v>选CPU!$K$671#</v>
      </c>
      <c r="G671" s="21" t="str" cm="1">
        <f t="array" ref="G671">_xlfn.LET(_xlpm.x, K670,
         _xlpm.cellAddress, "【 选CPU!" &amp; ADDRESS(ROW(选CPU[[#This Row],[自检]]),COLUMN(选CPU[[#This Row],[自检]])) &amp; "】",
         _xlfn.IFS(ISBLANK(_xlpm.x),   "error:右侧选项不足:" &amp;  _xlpm.cellAddress,
               ISERROR(_xlpm.x),   "error:右侧选项执行失败:" &amp; _xlpm.cellAddress,
               TRUE,             "ok")
)</f>
        <v>ok</v>
      </c>
      <c r="K671" cm="1">
        <f t="array" ref="K671:L671">IFERROR(_xlfn._xlws.SORT(
    _xlfn.UNIQUE(
        TRANSPOSE(
            _xlfn.FILTERXML("&lt;select&gt;&lt;x&gt;"&amp;SUBSTITUTE(选CPU[[#This Row],[CPU选项表]],",","&lt;/x&gt;&lt;x&gt;") &amp;"&lt;/x&gt;&lt;/select&gt;","//x")
        )
    )
),"无合适【CPU】选项,请清除【规格】或【内存】后再试")</f>
        <v>24</v>
      </c>
      <c r="L671">
        <v>48</v>
      </c>
    </row>
    <row r="672" spans="1:13">
      <c r="A672" t="s">
        <v>66</v>
      </c>
      <c r="B672" t="s">
        <v>11</v>
      </c>
      <c r="C672" t="s">
        <v>2263</v>
      </c>
      <c r="D672" s="21" t="s">
        <v>3803</v>
      </c>
      <c r="E672" s="21">
        <v>128</v>
      </c>
      <c r="F672" s="21" t="str">
        <f t="shared" si="10"/>
        <v>选CPU!$K$672#</v>
      </c>
      <c r="G672" s="21" t="str" cm="1">
        <f t="array" ref="G672">_xlfn.LET(_xlpm.x, K671,
         _xlpm.cellAddress, "【 选CPU!" &amp; ADDRESS(ROW(选CPU[[#This Row],[自检]]),COLUMN(选CPU[[#This Row],[自检]])) &amp; "】",
         _xlfn.IFS(ISBLANK(_xlpm.x),   "error:右侧选项不足:" &amp;  _xlpm.cellAddress,
               ISERROR(_xlpm.x),   "error:右侧选项执行失败:" &amp; _xlpm.cellAddress,
               TRUE,             "ok")
)</f>
        <v>ok</v>
      </c>
      <c r="K672" cm="1">
        <f t="array" ref="K672:L672">IFERROR(_xlfn._xlws.SORT(
    _xlfn.UNIQUE(
        TRANSPOSE(
            _xlfn.FILTERXML("&lt;select&gt;&lt;x&gt;"&amp;SUBSTITUTE(选CPU[[#This Row],[CPU选项表]],",","&lt;/x&gt;&lt;x&gt;") &amp;"&lt;/x&gt;&lt;/select&gt;","//x")
        )
    )
),"无合适【CPU】选项,请清除【规格】或【内存】后再试")</f>
        <v>32</v>
      </c>
      <c r="L672">
        <v>64</v>
      </c>
    </row>
    <row r="673" spans="1:12">
      <c r="A673" t="s">
        <v>66</v>
      </c>
      <c r="B673" t="s">
        <v>11</v>
      </c>
      <c r="C673" t="s">
        <v>2263</v>
      </c>
      <c r="D673" s="21" t="s">
        <v>3437</v>
      </c>
      <c r="E673" s="21">
        <v>192</v>
      </c>
      <c r="F673" s="21" t="str">
        <f t="shared" si="10"/>
        <v>选CPU!$K$673#</v>
      </c>
      <c r="G673" s="21" t="str" cm="1">
        <f t="array" ref="G673">_xlfn.LET(_xlpm.x, K672,
         _xlpm.cellAddress, "【 选CPU!" &amp; ADDRESS(ROW(选CPU[[#This Row],[自检]]),COLUMN(选CPU[[#This Row],[自检]])) &amp; "】",
         _xlfn.IFS(ISBLANK(_xlpm.x),   "error:右侧选项不足:" &amp;  _xlpm.cellAddress,
               ISERROR(_xlpm.x),   "error:右侧选项执行失败:" &amp; _xlpm.cellAddress,
               TRUE,             "ok")
)</f>
        <v>ok</v>
      </c>
      <c r="K673" cm="1">
        <f t="array" ref="K673">IFERROR(_xlfn._xlws.SORT(
    _xlfn.UNIQUE(
        TRANSPOSE(
            _xlfn.FILTERXML("&lt;select&gt;&lt;x&gt;"&amp;SUBSTITUTE(选CPU[[#This Row],[CPU选项表]],",","&lt;/x&gt;&lt;x&gt;") &amp;"&lt;/x&gt;&lt;/select&gt;","//x")
        )
    )
),"无合适【CPU】选项,请清除【规格】或【内存】后再试")</f>
        <v>48</v>
      </c>
    </row>
    <row r="674" spans="1:12">
      <c r="A674" t="s">
        <v>66</v>
      </c>
      <c r="B674" t="s">
        <v>11</v>
      </c>
      <c r="C674" t="s">
        <v>2263</v>
      </c>
      <c r="D674" s="21" t="s">
        <v>3411</v>
      </c>
      <c r="E674" s="21">
        <v>256</v>
      </c>
      <c r="F674" s="21" t="str">
        <f t="shared" si="10"/>
        <v>选CPU!$K$674#</v>
      </c>
      <c r="G674" s="21" t="str" cm="1">
        <f t="array" ref="G674">_xlfn.LET(_xlpm.x, K673,
         _xlpm.cellAddress, "【 选CPU!" &amp; ADDRESS(ROW(选CPU[[#This Row],[自检]]),COLUMN(选CPU[[#This Row],[自检]])) &amp; "】",
         _xlfn.IFS(ISBLANK(_xlpm.x),   "error:右侧选项不足:" &amp;  _xlpm.cellAddress,
               ISERROR(_xlpm.x),   "error:右侧选项执行失败:" &amp; _xlpm.cellAddress,
               TRUE,             "ok")
)</f>
        <v>ok</v>
      </c>
      <c r="K674" cm="1">
        <f t="array" ref="K674">IFERROR(_xlfn._xlws.SORT(
    _xlfn.UNIQUE(
        TRANSPOSE(
            _xlfn.FILTERXML("&lt;select&gt;&lt;x&gt;"&amp;SUBSTITUTE(选CPU[[#This Row],[CPU选项表]],",","&lt;/x&gt;&lt;x&gt;") &amp;"&lt;/x&gt;&lt;/select&gt;","//x")
        )
    )
),"无合适【CPU】选项,请清除【规格】或【内存】后再试")</f>
        <v>64</v>
      </c>
    </row>
    <row r="675" spans="1:12">
      <c r="A675" t="s">
        <v>66</v>
      </c>
      <c r="B675" t="s">
        <v>11</v>
      </c>
      <c r="C675" t="s">
        <v>2263</v>
      </c>
      <c r="D675" s="21" t="s">
        <v>3445</v>
      </c>
      <c r="E675" s="21">
        <v>288</v>
      </c>
      <c r="F675" s="21" t="str">
        <f t="shared" si="10"/>
        <v>选CPU!$K$675#</v>
      </c>
      <c r="G675" s="21" t="str" cm="1">
        <f t="array" ref="G675">_xlfn.LET(_xlpm.x, K674,
         _xlpm.cellAddress, "【 选CPU!" &amp; ADDRESS(ROW(选CPU[[#This Row],[自检]]),COLUMN(选CPU[[#This Row],[自检]])) &amp; "】",
         _xlfn.IFS(ISBLANK(_xlpm.x),   "error:右侧选项不足:" &amp;  _xlpm.cellAddress,
               ISERROR(_xlpm.x),   "error:右侧选项执行失败:" &amp; _xlpm.cellAddress,
               TRUE,             "ok")
)</f>
        <v>ok</v>
      </c>
      <c r="K675" cm="1">
        <f t="array" ref="K675">IFERROR(_xlfn._xlws.SORT(
    _xlfn.UNIQUE(
        TRANSPOSE(
            _xlfn.FILTERXML("&lt;select&gt;&lt;x&gt;"&amp;SUBSTITUTE(选CPU[[#This Row],[CPU选项表]],",","&lt;/x&gt;&lt;x&gt;") &amp;"&lt;/x&gt;&lt;/select&gt;","//x")
        )
    )
),"无合适【CPU】选项,请清除【规格】或【内存】后再试")</f>
        <v>72</v>
      </c>
    </row>
    <row r="676" spans="1:12">
      <c r="A676" t="s">
        <v>66</v>
      </c>
      <c r="B676" t="s">
        <v>11</v>
      </c>
      <c r="C676" t="s">
        <v>2263</v>
      </c>
      <c r="D676" s="21" t="s">
        <v>3465</v>
      </c>
      <c r="E676" s="21">
        <v>320</v>
      </c>
      <c r="F676" s="21" t="str">
        <f t="shared" si="10"/>
        <v>选CPU!$K$676#</v>
      </c>
      <c r="G676" s="21" t="str" cm="1">
        <f t="array" ref="G676">_xlfn.LET(_xlpm.x, K675,
         _xlpm.cellAddress, "【 选CPU!" &amp; ADDRESS(ROW(选CPU[[#This Row],[自检]]),COLUMN(选CPU[[#This Row],[自检]])) &amp; "】",
         _xlfn.IFS(ISBLANK(_xlpm.x),   "error:右侧选项不足:" &amp;  _xlpm.cellAddress,
               ISERROR(_xlpm.x),   "error:右侧选项执行失败:" &amp; _xlpm.cellAddress,
               TRUE,             "ok")
)</f>
        <v>ok</v>
      </c>
      <c r="K676" cm="1">
        <f t="array" ref="K676">IFERROR(_xlfn._xlws.SORT(
    _xlfn.UNIQUE(
        TRANSPOSE(
            _xlfn.FILTERXML("&lt;select&gt;&lt;x&gt;"&amp;SUBSTITUTE(选CPU[[#This Row],[CPU选项表]],",","&lt;/x&gt;&lt;x&gt;") &amp;"&lt;/x&gt;&lt;/select&gt;","//x")
        )
    )
),"无合适【CPU】选项,请清除【规格】或【内存】后再试")</f>
        <v>76</v>
      </c>
    </row>
    <row r="677" spans="1:12">
      <c r="A677" t="s">
        <v>66</v>
      </c>
      <c r="B677" t="s">
        <v>11</v>
      </c>
      <c r="C677" t="s">
        <v>2282</v>
      </c>
      <c r="D677" s="21" t="s">
        <v>3430</v>
      </c>
      <c r="E677" s="21">
        <v>16</v>
      </c>
      <c r="F677" s="21" t="str">
        <f t="shared" si="10"/>
        <v>选CPU!$K$677#</v>
      </c>
      <c r="G677" s="21" t="str" cm="1">
        <f t="array" ref="G677">_xlfn.LET(_xlpm.x, K676,
         _xlpm.cellAddress, "【 选CPU!" &amp; ADDRESS(ROW(选CPU[[#This Row],[自检]]),COLUMN(选CPU[[#This Row],[自检]])) &amp; "】",
         _xlfn.IFS(ISBLANK(_xlpm.x),   "error:右侧选项不足:" &amp;  _xlpm.cellAddress,
               ISERROR(_xlpm.x),   "error:右侧选项执行失败:" &amp; _xlpm.cellAddress,
               TRUE,             "ok")
)</f>
        <v>ok</v>
      </c>
      <c r="K677" cm="1">
        <f t="array" ref="K677">IFERROR(_xlfn._xlws.SORT(
    _xlfn.UNIQUE(
        TRANSPOSE(
            _xlfn.FILTERXML("&lt;select&gt;&lt;x&gt;"&amp;SUBSTITUTE(选CPU[[#This Row],[CPU选项表]],",","&lt;/x&gt;&lt;x&gt;") &amp;"&lt;/x&gt;&lt;/select&gt;","//x")
        )
    )
),"无合适【CPU】选项,请清除【规格】或【内存】后再试")</f>
        <v>8</v>
      </c>
    </row>
    <row r="678" spans="1:12">
      <c r="A678" t="s">
        <v>66</v>
      </c>
      <c r="B678" t="s">
        <v>11</v>
      </c>
      <c r="C678" t="s">
        <v>2282</v>
      </c>
      <c r="D678" s="21" t="s">
        <v>3801</v>
      </c>
      <c r="E678" s="21">
        <v>32</v>
      </c>
      <c r="F678" s="21" t="str">
        <f t="shared" si="10"/>
        <v>选CPU!$K$678#</v>
      </c>
      <c r="G678" s="21" t="str" cm="1">
        <f t="array" ref="G678">_xlfn.LET(_xlpm.x, K677,
         _xlpm.cellAddress, "【 选CPU!" &amp; ADDRESS(ROW(选CPU[[#This Row],[自检]]),COLUMN(选CPU[[#This Row],[自检]])) &amp; "】",
         _xlfn.IFS(ISBLANK(_xlpm.x),   "error:右侧选项不足:" &amp;  _xlpm.cellAddress,
               ISERROR(_xlpm.x),   "error:右侧选项执行失败:" &amp; _xlpm.cellAddress,
               TRUE,             "ok")
)</f>
        <v>ok</v>
      </c>
      <c r="K678" cm="1">
        <f t="array" ref="K678:L678">IFERROR(_xlfn._xlws.SORT(
    _xlfn.UNIQUE(
        TRANSPOSE(
            _xlfn.FILTERXML("&lt;select&gt;&lt;x&gt;"&amp;SUBSTITUTE(选CPU[[#This Row],[CPU选项表]],",","&lt;/x&gt;&lt;x&gt;") &amp;"&lt;/x&gt;&lt;/select&gt;","//x")
        )
    )
),"无合适【CPU】选项,请清除【规格】或【内存】后再试")</f>
        <v>8</v>
      </c>
      <c r="L678">
        <v>16</v>
      </c>
    </row>
    <row r="679" spans="1:12">
      <c r="A679" t="s">
        <v>66</v>
      </c>
      <c r="B679" t="s">
        <v>11</v>
      </c>
      <c r="C679" t="s">
        <v>2282</v>
      </c>
      <c r="D679" s="21" t="s">
        <v>3802</v>
      </c>
      <c r="E679" s="21">
        <v>64</v>
      </c>
      <c r="F679" s="21" t="str">
        <f t="shared" si="10"/>
        <v>选CPU!$K$679#</v>
      </c>
      <c r="G679" s="21" t="str" cm="1">
        <f t="array" ref="G679">_xlfn.LET(_xlpm.x, K678,
         _xlpm.cellAddress, "【 选CPU!" &amp; ADDRESS(ROW(选CPU[[#This Row],[自检]]),COLUMN(选CPU[[#This Row],[自检]])) &amp; "】",
         _xlfn.IFS(ISBLANK(_xlpm.x),   "error:右侧选项不足:" &amp;  _xlpm.cellAddress,
               ISERROR(_xlpm.x),   "error:右侧选项执行失败:" &amp; _xlpm.cellAddress,
               TRUE,             "ok")
)</f>
        <v>ok</v>
      </c>
      <c r="K679" cm="1">
        <f t="array" ref="K679:L679">IFERROR(_xlfn._xlws.SORT(
    _xlfn.UNIQUE(
        TRANSPOSE(
            _xlfn.FILTERXML("&lt;select&gt;&lt;x&gt;"&amp;SUBSTITUTE(选CPU[[#This Row],[CPU选项表]],",","&lt;/x&gt;&lt;x&gt;") &amp;"&lt;/x&gt;&lt;/select&gt;","//x")
        )
    )
),"无合适【CPU】选项,请清除【规格】或【内存】后再试")</f>
        <v>16</v>
      </c>
      <c r="L679">
        <v>32</v>
      </c>
    </row>
    <row r="680" spans="1:12">
      <c r="A680" t="s">
        <v>66</v>
      </c>
      <c r="B680" t="s">
        <v>11</v>
      </c>
      <c r="C680" t="s">
        <v>2282</v>
      </c>
      <c r="D680" s="21" t="s">
        <v>3410</v>
      </c>
      <c r="E680" s="21">
        <v>128</v>
      </c>
      <c r="F680" s="21" t="str">
        <f t="shared" si="10"/>
        <v>选CPU!$K$680#</v>
      </c>
      <c r="G680" s="21" t="str" cm="1">
        <f t="array" ref="G680">_xlfn.LET(_xlpm.x, K679,
         _xlpm.cellAddress, "【 选CPU!" &amp; ADDRESS(ROW(选CPU[[#This Row],[自检]]),COLUMN(选CPU[[#This Row],[自检]])) &amp; "】",
         _xlfn.IFS(ISBLANK(_xlpm.x),   "error:右侧选项不足:" &amp;  _xlpm.cellAddress,
               ISERROR(_xlpm.x),   "error:右侧选项执行失败:" &amp; _xlpm.cellAddress,
               TRUE,             "ok")
)</f>
        <v>ok</v>
      </c>
      <c r="K680" cm="1">
        <f t="array" ref="K680">IFERROR(_xlfn._xlws.SORT(
    _xlfn.UNIQUE(
        TRANSPOSE(
            _xlfn.FILTERXML("&lt;select&gt;&lt;x&gt;"&amp;SUBSTITUTE(选CPU[[#This Row],[CPU选项表]],",","&lt;/x&gt;&lt;x&gt;") &amp;"&lt;/x&gt;&lt;/select&gt;","//x")
        )
    )
),"无合适【CPU】选项,请清除【规格】或【内存】后再试")</f>
        <v>32</v>
      </c>
    </row>
    <row r="681" spans="1:12">
      <c r="A681" t="s">
        <v>66</v>
      </c>
      <c r="B681" t="s">
        <v>11</v>
      </c>
      <c r="C681" t="s">
        <v>2282</v>
      </c>
      <c r="D681" s="21" t="s">
        <v>3448</v>
      </c>
      <c r="E681" s="21">
        <v>316</v>
      </c>
      <c r="F681" s="21" t="str">
        <f t="shared" si="10"/>
        <v>选CPU!$K$681#</v>
      </c>
      <c r="G681" s="21" t="str" cm="1">
        <f t="array" ref="G681">_xlfn.LET(_xlpm.x, K680,
         _xlpm.cellAddress, "【 选CPU!" &amp; ADDRESS(ROW(选CPU[[#This Row],[自检]]),COLUMN(选CPU[[#This Row],[自检]])) &amp; "】",
         _xlfn.IFS(ISBLANK(_xlpm.x),   "error:右侧选项不足:" &amp;  _xlpm.cellAddress,
               ISERROR(_xlpm.x),   "error:右侧选项执行失败:" &amp; _xlpm.cellAddress,
               TRUE,             "ok")
)</f>
        <v>ok</v>
      </c>
      <c r="K681" cm="1">
        <f t="array" ref="K681">IFERROR(_xlfn._xlws.SORT(
    _xlfn.UNIQUE(
        TRANSPOSE(
            _xlfn.FILTERXML("&lt;select&gt;&lt;x&gt;"&amp;SUBSTITUTE(选CPU[[#This Row],[CPU选项表]],",","&lt;/x&gt;&lt;x&gt;") &amp;"&lt;/x&gt;&lt;/select&gt;","//x")
        )
    )
),"无合适【CPU】选项,请清除【规格】或【内存】后再试")</f>
        <v>68</v>
      </c>
    </row>
    <row r="682" spans="1:12">
      <c r="A682" t="s">
        <v>66</v>
      </c>
      <c r="B682" t="s">
        <v>11</v>
      </c>
      <c r="C682" t="s">
        <v>2291</v>
      </c>
      <c r="D682" s="21" t="s">
        <v>3376</v>
      </c>
      <c r="E682" s="21">
        <v>384</v>
      </c>
      <c r="F682" s="21" t="str">
        <f t="shared" si="10"/>
        <v>选CPU!$K$682#</v>
      </c>
      <c r="G682" s="21" t="str" cm="1">
        <f t="array" ref="G682">_xlfn.LET(_xlpm.x, K681,
         _xlpm.cellAddress, "【 选CPU!" &amp; ADDRESS(ROW(选CPU[[#This Row],[自检]]),COLUMN(选CPU[[#This Row],[自检]])) &amp; "】",
         _xlfn.IFS(ISBLANK(_xlpm.x),   "error:右侧选项不足:" &amp;  _xlpm.cellAddress,
               ISERROR(_xlpm.x),   "error:右侧选项执行失败:" &amp; _xlpm.cellAddress,
               TRUE,             "ok")
)</f>
        <v>ok</v>
      </c>
      <c r="K682" cm="1">
        <f t="array" ref="K682">IFERROR(_xlfn._xlws.SORT(
    _xlfn.UNIQUE(
        TRANSPOSE(
            _xlfn.FILTERXML("&lt;select&gt;&lt;x&gt;"&amp;SUBSTITUTE(选CPU[[#This Row],[CPU选项表]],",","&lt;/x&gt;&lt;x&gt;") &amp;"&lt;/x&gt;&lt;/select&gt;","//x")
        )
    )
),"无合适【CPU】选项,请清除【规格】或【内存】后再试")</f>
        <v>80</v>
      </c>
    </row>
    <row r="683" spans="1:12">
      <c r="A683" t="s">
        <v>66</v>
      </c>
      <c r="B683" t="s">
        <v>11</v>
      </c>
      <c r="C683" t="s">
        <v>2293</v>
      </c>
      <c r="D683" s="21" t="s">
        <v>3442</v>
      </c>
      <c r="E683" s="21">
        <v>1</v>
      </c>
      <c r="F683" s="21" t="str">
        <f t="shared" si="10"/>
        <v>选CPU!$K$683#</v>
      </c>
      <c r="G683" s="21" t="str" cm="1">
        <f t="array" ref="G683">_xlfn.LET(_xlpm.x, K682,
         _xlpm.cellAddress, "【 选CPU!" &amp; ADDRESS(ROW(选CPU[[#This Row],[自检]]),COLUMN(选CPU[[#This Row],[自检]])) &amp; "】",
         _xlfn.IFS(ISBLANK(_xlpm.x),   "error:右侧选项不足:" &amp;  _xlpm.cellAddress,
               ISERROR(_xlpm.x),   "error:右侧选项执行失败:" &amp; _xlpm.cellAddress,
               TRUE,             "ok")
)</f>
        <v>ok</v>
      </c>
      <c r="K683" cm="1">
        <f t="array" ref="K683">IFERROR(_xlfn._xlws.SORT(
    _xlfn.UNIQUE(
        TRANSPOSE(
            _xlfn.FILTERXML("&lt;select&gt;&lt;x&gt;"&amp;SUBSTITUTE(选CPU[[#This Row],[CPU选项表]],",","&lt;/x&gt;&lt;x&gt;") &amp;"&lt;/x&gt;&lt;/select&gt;","//x")
        )
    )
),"无合适【CPU】选项,请清除【规格】或【内存】后再试")</f>
        <v>1</v>
      </c>
    </row>
    <row r="684" spans="1:12">
      <c r="A684" t="s">
        <v>66</v>
      </c>
      <c r="B684" t="s">
        <v>11</v>
      </c>
      <c r="C684" t="s">
        <v>2293</v>
      </c>
      <c r="D684" s="21" t="s">
        <v>3442</v>
      </c>
      <c r="E684" s="21">
        <v>2</v>
      </c>
      <c r="F684" s="21" t="str">
        <f t="shared" si="10"/>
        <v>选CPU!$K$684#</v>
      </c>
      <c r="G684" s="21" t="str" cm="1">
        <f t="array" ref="G684">_xlfn.LET(_xlpm.x, K683,
         _xlpm.cellAddress, "【 选CPU!" &amp; ADDRESS(ROW(选CPU[[#This Row],[自检]]),COLUMN(选CPU[[#This Row],[自检]])) &amp; "】",
         _xlfn.IFS(ISBLANK(_xlpm.x),   "error:右侧选项不足:" &amp;  _xlpm.cellAddress,
               ISERROR(_xlpm.x),   "error:右侧选项执行失败:" &amp; _xlpm.cellAddress,
               TRUE,             "ok")
)</f>
        <v>ok</v>
      </c>
      <c r="K684" cm="1">
        <f t="array" ref="K684">IFERROR(_xlfn._xlws.SORT(
    _xlfn.UNIQUE(
        TRANSPOSE(
            _xlfn.FILTERXML("&lt;select&gt;&lt;x&gt;"&amp;SUBSTITUTE(选CPU[[#This Row],[CPU选项表]],",","&lt;/x&gt;&lt;x&gt;") &amp;"&lt;/x&gt;&lt;/select&gt;","//x")
        )
    )
),"无合适【CPU】选项,请清除【规格】或【内存】后再试")</f>
        <v>1</v>
      </c>
    </row>
    <row r="685" spans="1:12">
      <c r="A685" t="s">
        <v>66</v>
      </c>
      <c r="B685" t="s">
        <v>11</v>
      </c>
      <c r="C685" t="s">
        <v>2293</v>
      </c>
      <c r="D685" s="21" t="s">
        <v>3691</v>
      </c>
      <c r="E685" s="21">
        <v>4</v>
      </c>
      <c r="F685" s="21" t="str">
        <f t="shared" si="10"/>
        <v>选CPU!$K$685#</v>
      </c>
      <c r="G685" s="21" t="str" cm="1">
        <f t="array" ref="G685">_xlfn.LET(_xlpm.x, K684,
         _xlpm.cellAddress, "【 选CPU!" &amp; ADDRESS(ROW(选CPU[[#This Row],[自检]]),COLUMN(选CPU[[#This Row],[自检]])) &amp; "】",
         _xlfn.IFS(ISBLANK(_xlpm.x),   "error:右侧选项不足:" &amp;  _xlpm.cellAddress,
               ISERROR(_xlpm.x),   "error:右侧选项执行失败:" &amp; _xlpm.cellAddress,
               TRUE,             "ok")
)</f>
        <v>ok</v>
      </c>
      <c r="K685" cm="1">
        <f t="array" ref="K685:L685">IFERROR(_xlfn._xlws.SORT(
    _xlfn.UNIQUE(
        TRANSPOSE(
            _xlfn.FILTERXML("&lt;select&gt;&lt;x&gt;"&amp;SUBSTITUTE(选CPU[[#This Row],[CPU选项表]],",","&lt;/x&gt;&lt;x&gt;") &amp;"&lt;/x&gt;&lt;/select&gt;","//x")
        )
    )
),"无合适【CPU】选项,请清除【规格】或【内存】后再试")</f>
        <v>1</v>
      </c>
      <c r="L685">
        <v>2</v>
      </c>
    </row>
    <row r="686" spans="1:12">
      <c r="A686" t="s">
        <v>66</v>
      </c>
      <c r="B686" t="s">
        <v>11</v>
      </c>
      <c r="C686" t="s">
        <v>2293</v>
      </c>
      <c r="D686" s="21" t="s">
        <v>3811</v>
      </c>
      <c r="E686" s="21">
        <v>8</v>
      </c>
      <c r="F686" s="21" t="str">
        <f t="shared" si="10"/>
        <v>选CPU!$K$686#</v>
      </c>
      <c r="G686" s="21" t="str" cm="1">
        <f t="array" ref="G686">_xlfn.LET(_xlpm.x, K685,
         _xlpm.cellAddress, "【 选CPU!" &amp; ADDRESS(ROW(选CPU[[#This Row],[自检]]),COLUMN(选CPU[[#This Row],[自检]])) &amp; "】",
         _xlfn.IFS(ISBLANK(_xlpm.x),   "error:右侧选项不足:" &amp;  _xlpm.cellAddress,
               ISERROR(_xlpm.x),   "error:右侧选项执行失败:" &amp; _xlpm.cellAddress,
               TRUE,             "ok")
)</f>
        <v>ok</v>
      </c>
      <c r="K686" cm="1">
        <f t="array" ref="K686:L686">IFERROR(_xlfn._xlws.SORT(
    _xlfn.UNIQUE(
        TRANSPOSE(
            _xlfn.FILTERXML("&lt;select&gt;&lt;x&gt;"&amp;SUBSTITUTE(选CPU[[#This Row],[CPU选项表]],",","&lt;/x&gt;&lt;x&gt;") &amp;"&lt;/x&gt;&lt;/select&gt;","//x")
        )
    )
),"无合适【CPU】选项,请清除【规格】或【内存】后再试")</f>
        <v>2</v>
      </c>
      <c r="L686">
        <v>4</v>
      </c>
    </row>
    <row r="687" spans="1:12">
      <c r="A687" t="s">
        <v>66</v>
      </c>
      <c r="B687" t="s">
        <v>11</v>
      </c>
      <c r="C687" t="s">
        <v>2293</v>
      </c>
      <c r="D687" s="21" t="s">
        <v>3399</v>
      </c>
      <c r="E687" s="21">
        <v>16</v>
      </c>
      <c r="F687" s="21" t="str">
        <f t="shared" si="10"/>
        <v>选CPU!$K$687#</v>
      </c>
      <c r="G687" s="21" t="str" cm="1">
        <f t="array" ref="G687">_xlfn.LET(_xlpm.x, K686,
         _xlpm.cellAddress, "【 选CPU!" &amp; ADDRESS(ROW(选CPU[[#This Row],[自检]]),COLUMN(选CPU[[#This Row],[自检]])) &amp; "】",
         _xlfn.IFS(ISBLANK(_xlpm.x),   "error:右侧选项不足:" &amp;  _xlpm.cellAddress,
               ISERROR(_xlpm.x),   "error:右侧选项执行失败:" &amp; _xlpm.cellAddress,
               TRUE,             "ok")
)</f>
        <v>ok</v>
      </c>
      <c r="K687" cm="1">
        <f t="array" ref="K687:L687">IFERROR(_xlfn._xlws.SORT(
    _xlfn.UNIQUE(
        TRANSPOSE(
            _xlfn.FILTERXML("&lt;select&gt;&lt;x&gt;"&amp;SUBSTITUTE(选CPU[[#This Row],[CPU选项表]],",","&lt;/x&gt;&lt;x&gt;") &amp;"&lt;/x&gt;&lt;/select&gt;","//x")
        )
    )
),"无合适【CPU】选项,请清除【规格】或【内存】后再试")</f>
        <v>4</v>
      </c>
      <c r="L687">
        <v>8</v>
      </c>
    </row>
    <row r="688" spans="1:12">
      <c r="A688" t="s">
        <v>66</v>
      </c>
      <c r="B688" t="s">
        <v>11</v>
      </c>
      <c r="C688" t="s">
        <v>2293</v>
      </c>
      <c r="D688" s="21" t="s">
        <v>3801</v>
      </c>
      <c r="E688" s="21">
        <v>32</v>
      </c>
      <c r="F688" s="21" t="str">
        <f t="shared" si="10"/>
        <v>选CPU!$K$688#</v>
      </c>
      <c r="G688" s="21" t="str" cm="1">
        <f t="array" ref="G688">_xlfn.LET(_xlpm.x, K687,
         _xlpm.cellAddress, "【 选CPU!" &amp; ADDRESS(ROW(选CPU[[#This Row],[自检]]),COLUMN(选CPU[[#This Row],[自检]])) &amp; "】",
         _xlfn.IFS(ISBLANK(_xlpm.x),   "error:右侧选项不足:" &amp;  _xlpm.cellAddress,
               ISERROR(_xlpm.x),   "error:右侧选项执行失败:" &amp; _xlpm.cellAddress,
               TRUE,             "ok")
)</f>
        <v>ok</v>
      </c>
      <c r="K688" cm="1">
        <f t="array" ref="K688:L688">IFERROR(_xlfn._xlws.SORT(
    _xlfn.UNIQUE(
        TRANSPOSE(
            _xlfn.FILTERXML("&lt;select&gt;&lt;x&gt;"&amp;SUBSTITUTE(选CPU[[#This Row],[CPU选项表]],",","&lt;/x&gt;&lt;x&gt;") &amp;"&lt;/x&gt;&lt;/select&gt;","//x")
        )
    )
),"无合适【CPU】选项,请清除【规格】或【内存】后再试")</f>
        <v>8</v>
      </c>
      <c r="L688">
        <v>16</v>
      </c>
    </row>
    <row r="689" spans="1:12">
      <c r="A689" t="s">
        <v>66</v>
      </c>
      <c r="B689" t="s">
        <v>11</v>
      </c>
      <c r="C689" t="s">
        <v>2293</v>
      </c>
      <c r="D689" s="21" t="s">
        <v>3802</v>
      </c>
      <c r="E689" s="21">
        <v>64</v>
      </c>
      <c r="F689" s="21" t="str">
        <f t="shared" si="10"/>
        <v>选CPU!$K$689#</v>
      </c>
      <c r="G689" s="21" t="str" cm="1">
        <f t="array" ref="G689">_xlfn.LET(_xlpm.x, K688,
         _xlpm.cellAddress, "【 选CPU!" &amp; ADDRESS(ROW(选CPU[[#This Row],[自检]]),COLUMN(选CPU[[#This Row],[自检]])) &amp; "】",
         _xlfn.IFS(ISBLANK(_xlpm.x),   "error:右侧选项不足:" &amp;  _xlpm.cellAddress,
               ISERROR(_xlpm.x),   "error:右侧选项执行失败:" &amp; _xlpm.cellAddress,
               TRUE,             "ok")
)</f>
        <v>ok</v>
      </c>
      <c r="K689" cm="1">
        <f t="array" ref="K689:L689">IFERROR(_xlfn._xlws.SORT(
    _xlfn.UNIQUE(
        TRANSPOSE(
            _xlfn.FILTERXML("&lt;select&gt;&lt;x&gt;"&amp;SUBSTITUTE(选CPU[[#This Row],[CPU选项表]],",","&lt;/x&gt;&lt;x&gt;") &amp;"&lt;/x&gt;&lt;/select&gt;","//x")
        )
    )
),"无合适【CPU】选项,请清除【规格】或【内存】后再试")</f>
        <v>16</v>
      </c>
      <c r="L689">
        <v>32</v>
      </c>
    </row>
    <row r="690" spans="1:12">
      <c r="A690" t="s">
        <v>66</v>
      </c>
      <c r="B690" t="s">
        <v>11</v>
      </c>
      <c r="C690" t="s">
        <v>2293</v>
      </c>
      <c r="D690" s="21" t="s">
        <v>3803</v>
      </c>
      <c r="E690" s="21">
        <v>128</v>
      </c>
      <c r="F690" s="21" t="str">
        <f t="shared" si="10"/>
        <v>选CPU!$K$690#</v>
      </c>
      <c r="G690" s="21" t="str" cm="1">
        <f t="array" ref="G690">_xlfn.LET(_xlpm.x, K689,
         _xlpm.cellAddress, "【 选CPU!" &amp; ADDRESS(ROW(选CPU[[#This Row],[自检]]),COLUMN(选CPU[[#This Row],[自检]])) &amp; "】",
         _xlfn.IFS(ISBLANK(_xlpm.x),   "error:右侧选项不足:" &amp;  _xlpm.cellAddress,
               ISERROR(_xlpm.x),   "error:右侧选项执行失败:" &amp; _xlpm.cellAddress,
               TRUE,             "ok")
)</f>
        <v>ok</v>
      </c>
      <c r="K690" cm="1">
        <f t="array" ref="K690:L690">IFERROR(_xlfn._xlws.SORT(
    _xlfn.UNIQUE(
        TRANSPOSE(
            _xlfn.FILTERXML("&lt;select&gt;&lt;x&gt;"&amp;SUBSTITUTE(选CPU[[#This Row],[CPU选项表]],",","&lt;/x&gt;&lt;x&gt;") &amp;"&lt;/x&gt;&lt;/select&gt;","//x")
        )
    )
),"无合适【CPU】选项,请清除【规格】或【内存】后再试")</f>
        <v>32</v>
      </c>
      <c r="L690">
        <v>64</v>
      </c>
    </row>
    <row r="691" spans="1:12">
      <c r="A691" t="s">
        <v>66</v>
      </c>
      <c r="B691" t="s">
        <v>11</v>
      </c>
      <c r="C691" t="s">
        <v>2293</v>
      </c>
      <c r="D691" s="21" t="s">
        <v>3437</v>
      </c>
      <c r="E691" s="21">
        <v>96</v>
      </c>
      <c r="F691" s="21" t="str">
        <f t="shared" si="10"/>
        <v>选CPU!$K$691#</v>
      </c>
      <c r="G691" s="21" t="str" cm="1">
        <f t="array" ref="G691">_xlfn.LET(_xlpm.x, K690,
         _xlpm.cellAddress, "【 选CPU!" &amp; ADDRESS(ROW(选CPU[[#This Row],[自检]]),COLUMN(选CPU[[#This Row],[自检]])) &amp; "】",
         _xlfn.IFS(ISBLANK(_xlpm.x),   "error:右侧选项不足:" &amp;  _xlpm.cellAddress,
               ISERROR(_xlpm.x),   "error:右侧选项执行失败:" &amp; _xlpm.cellAddress,
               TRUE,             "ok")
)</f>
        <v>ok</v>
      </c>
      <c r="K691" cm="1">
        <f t="array" ref="K691">IFERROR(_xlfn._xlws.SORT(
    _xlfn.UNIQUE(
        TRANSPOSE(
            _xlfn.FILTERXML("&lt;select&gt;&lt;x&gt;"&amp;SUBSTITUTE(选CPU[[#This Row],[CPU选项表]],",","&lt;/x&gt;&lt;x&gt;") &amp;"&lt;/x&gt;&lt;/select&gt;","//x")
        )
    )
),"无合适【CPU】选项,请清除【规格】或【内存】后再试")</f>
        <v>48</v>
      </c>
    </row>
    <row r="692" spans="1:12">
      <c r="A692" t="s">
        <v>66</v>
      </c>
      <c r="B692" t="s">
        <v>11</v>
      </c>
      <c r="C692" t="s">
        <v>2293</v>
      </c>
      <c r="D692" s="21" t="s">
        <v>3419</v>
      </c>
      <c r="E692" s="21">
        <v>192</v>
      </c>
      <c r="F692" s="21" t="str">
        <f t="shared" si="10"/>
        <v>选CPU!$K$692#</v>
      </c>
      <c r="G692" s="21" t="str" cm="1">
        <f t="array" ref="G692">_xlfn.LET(_xlpm.x, K691,
         _xlpm.cellAddress, "【 选CPU!" &amp; ADDRESS(ROW(选CPU[[#This Row],[自检]]),COLUMN(选CPU[[#This Row],[自检]])) &amp; "】",
         _xlfn.IFS(ISBLANK(_xlpm.x),   "error:右侧选项不足:" &amp;  _xlpm.cellAddress,
               ISERROR(_xlpm.x),   "error:右侧选项执行失败:" &amp; _xlpm.cellAddress,
               TRUE,             "ok")
)</f>
        <v>ok</v>
      </c>
      <c r="K692" cm="1">
        <f t="array" ref="K692:L692">IFERROR(_xlfn._xlws.SORT(
    _xlfn.UNIQUE(
        TRANSPOSE(
            _xlfn.FILTERXML("&lt;select&gt;&lt;x&gt;"&amp;SUBSTITUTE(选CPU[[#This Row],[CPU选项表]],",","&lt;/x&gt;&lt;x&gt;") &amp;"&lt;/x&gt;&lt;/select&gt;","//x")
        )
    )
),"无合适【CPU】选项,请清除【规格】或【内存】后再试")</f>
        <v>48</v>
      </c>
      <c r="L692">
        <v>96</v>
      </c>
    </row>
    <row r="693" spans="1:12">
      <c r="A693" t="s">
        <v>66</v>
      </c>
      <c r="B693" t="s">
        <v>11</v>
      </c>
      <c r="C693" t="s">
        <v>2293</v>
      </c>
      <c r="D693" s="21" t="s">
        <v>3804</v>
      </c>
      <c r="E693" s="21">
        <v>256</v>
      </c>
      <c r="F693" s="21" t="str">
        <f t="shared" si="10"/>
        <v>选CPU!$K$693#</v>
      </c>
      <c r="G693" s="21" t="str" cm="1">
        <f t="array" ref="G693">_xlfn.LET(_xlpm.x, K692,
         _xlpm.cellAddress, "【 选CPU!" &amp; ADDRESS(ROW(选CPU[[#This Row],[自检]]),COLUMN(选CPU[[#This Row],[自检]])) &amp; "】",
         _xlfn.IFS(ISBLANK(_xlpm.x),   "error:右侧选项不足:" &amp;  _xlpm.cellAddress,
               ISERROR(_xlpm.x),   "error:右侧选项执行失败:" &amp; _xlpm.cellAddress,
               TRUE,             "ok")
)</f>
        <v>ok</v>
      </c>
      <c r="K693" cm="1">
        <f t="array" ref="K693:L693">IFERROR(_xlfn._xlws.SORT(
    _xlfn.UNIQUE(
        TRANSPOSE(
            _xlfn.FILTERXML("&lt;select&gt;&lt;x&gt;"&amp;SUBSTITUTE(选CPU[[#This Row],[CPU选项表]],",","&lt;/x&gt;&lt;x&gt;") &amp;"&lt;/x&gt;&lt;/select&gt;","//x")
        )
    )
),"无合适【CPU】选项,请清除【规格】或【内存】后再试")</f>
        <v>64</v>
      </c>
      <c r="L693">
        <v>128</v>
      </c>
    </row>
    <row r="694" spans="1:12">
      <c r="A694" t="s">
        <v>66</v>
      </c>
      <c r="B694" t="s">
        <v>11</v>
      </c>
      <c r="C694" t="s">
        <v>2293</v>
      </c>
      <c r="D694" s="21" t="s">
        <v>3376</v>
      </c>
      <c r="E694" s="21">
        <v>160</v>
      </c>
      <c r="F694" s="21" t="str">
        <f t="shared" si="10"/>
        <v>选CPU!$K$694#</v>
      </c>
      <c r="G694" s="21" t="str" cm="1">
        <f t="array" ref="G694">_xlfn.LET(_xlpm.x, K693,
         _xlpm.cellAddress, "【 选CPU!" &amp; ADDRESS(ROW(选CPU[[#This Row],[自检]]),COLUMN(选CPU[[#This Row],[自检]])) &amp; "】",
         _xlfn.IFS(ISBLANK(_xlpm.x),   "error:右侧选项不足:" &amp;  _xlpm.cellAddress,
               ISERROR(_xlpm.x),   "error:右侧选项执行失败:" &amp; _xlpm.cellAddress,
               TRUE,             "ok")
)</f>
        <v>ok</v>
      </c>
      <c r="K694" cm="1">
        <f t="array" ref="K694">IFERROR(_xlfn._xlws.SORT(
    _xlfn.UNIQUE(
        TRANSPOSE(
            _xlfn.FILTERXML("&lt;select&gt;&lt;x&gt;"&amp;SUBSTITUTE(选CPU[[#This Row],[CPU选项表]],",","&lt;/x&gt;&lt;x&gt;") &amp;"&lt;/x&gt;&lt;/select&gt;","//x")
        )
    )
),"无合适【CPU】选项,请清除【规格】或【内存】后再试")</f>
        <v>80</v>
      </c>
    </row>
    <row r="695" spans="1:12">
      <c r="A695" t="s">
        <v>66</v>
      </c>
      <c r="B695" t="s">
        <v>11</v>
      </c>
      <c r="C695" t="s">
        <v>2293</v>
      </c>
      <c r="D695" s="21" t="s">
        <v>3826</v>
      </c>
      <c r="E695" s="21">
        <v>320</v>
      </c>
      <c r="F695" s="21" t="str">
        <f t="shared" si="10"/>
        <v>选CPU!$K$695#</v>
      </c>
      <c r="G695" s="21" t="str" cm="1">
        <f t="array" ref="G695">_xlfn.LET(_xlpm.x, K694,
         _xlpm.cellAddress, "【 选CPU!" &amp; ADDRESS(ROW(选CPU[[#This Row],[自检]]),COLUMN(选CPU[[#This Row],[自检]])) &amp; "】",
         _xlfn.IFS(ISBLANK(_xlpm.x),   "error:右侧选项不足:" &amp;  _xlpm.cellAddress,
               ISERROR(_xlpm.x),   "error:右侧选项执行失败:" &amp; _xlpm.cellAddress,
               TRUE,             "ok")
)</f>
        <v>ok</v>
      </c>
      <c r="K695" cm="1">
        <f t="array" ref="K695:L695">IFERROR(_xlfn._xlws.SORT(
    _xlfn.UNIQUE(
        TRANSPOSE(
            _xlfn.FILTERXML("&lt;select&gt;&lt;x&gt;"&amp;SUBSTITUTE(选CPU[[#This Row],[CPU选项表]],",","&lt;/x&gt;&lt;x&gt;") &amp;"&lt;/x&gt;&lt;/select&gt;","//x")
        )
    )
),"无合适【CPU】选项,请清除【规格】或【内存】后再试")</f>
        <v>80</v>
      </c>
      <c r="L695">
        <v>160</v>
      </c>
    </row>
    <row r="696" spans="1:12">
      <c r="A696" t="s">
        <v>66</v>
      </c>
      <c r="B696" t="s">
        <v>11</v>
      </c>
      <c r="C696" t="s">
        <v>2293</v>
      </c>
      <c r="D696" s="21" t="s">
        <v>3368</v>
      </c>
      <c r="E696" s="21">
        <v>384</v>
      </c>
      <c r="F696" s="21" t="str">
        <f t="shared" si="10"/>
        <v>选CPU!$K$696#</v>
      </c>
      <c r="G696" s="21" t="str" cm="1">
        <f t="array" ref="G696">_xlfn.LET(_xlpm.x, K695,
         _xlpm.cellAddress, "【 选CPU!" &amp; ADDRESS(ROW(选CPU[[#This Row],[自检]]),COLUMN(选CPU[[#This Row],[自检]])) &amp; "】",
         _xlfn.IFS(ISBLANK(_xlpm.x),   "error:右侧选项不足:" &amp;  _xlpm.cellAddress,
               ISERROR(_xlpm.x),   "error:右侧选项执行失败:" &amp; _xlpm.cellAddress,
               TRUE,             "ok")
)</f>
        <v>ok</v>
      </c>
      <c r="K696" cm="1">
        <f t="array" ref="K696">IFERROR(_xlfn._xlws.SORT(
    _xlfn.UNIQUE(
        TRANSPOSE(
            _xlfn.FILTERXML("&lt;select&gt;&lt;x&gt;"&amp;SUBSTITUTE(选CPU[[#This Row],[CPU选项表]],",","&lt;/x&gt;&lt;x&gt;") &amp;"&lt;/x&gt;&lt;/select&gt;","//x")
        )
    )
),"无合适【CPU】选项,请清除【规格】或【内存】后再试")</f>
        <v>96</v>
      </c>
    </row>
    <row r="697" spans="1:12">
      <c r="A697" t="s">
        <v>66</v>
      </c>
      <c r="B697" t="s">
        <v>11</v>
      </c>
      <c r="C697" t="s">
        <v>2293</v>
      </c>
      <c r="D697" s="21" t="s">
        <v>3450</v>
      </c>
      <c r="E697" s="21">
        <v>216</v>
      </c>
      <c r="F697" s="21" t="str">
        <f t="shared" si="10"/>
        <v>选CPU!$K$697#</v>
      </c>
      <c r="G697" s="21" t="str" cm="1">
        <f t="array" ref="G697">_xlfn.LET(_xlpm.x, K696,
         _xlpm.cellAddress, "【 选CPU!" &amp; ADDRESS(ROW(选CPU[[#This Row],[自检]]),COLUMN(选CPU[[#This Row],[自检]])) &amp; "】",
         _xlfn.IFS(ISBLANK(_xlpm.x),   "error:右侧选项不足:" &amp;  _xlpm.cellAddress,
               ISERROR(_xlpm.x),   "error:右侧选项执行失败:" &amp; _xlpm.cellAddress,
               TRUE,             "ok")
)</f>
        <v>ok</v>
      </c>
      <c r="K697" cm="1">
        <f t="array" ref="K697">IFERROR(_xlfn._xlws.SORT(
    _xlfn.UNIQUE(
        TRANSPOSE(
            _xlfn.FILTERXML("&lt;select&gt;&lt;x&gt;"&amp;SUBSTITUTE(选CPU[[#This Row],[CPU选项表]],",","&lt;/x&gt;&lt;x&gt;") &amp;"&lt;/x&gt;&lt;/select&gt;","//x")
        )
    )
),"无合适【CPU】选项,请清除【规格】或【内存】后再试")</f>
        <v>116</v>
      </c>
    </row>
    <row r="698" spans="1:12">
      <c r="A698" t="s">
        <v>66</v>
      </c>
      <c r="B698" t="s">
        <v>11</v>
      </c>
      <c r="C698" t="s">
        <v>2293</v>
      </c>
      <c r="D698" s="21" t="s">
        <v>3450</v>
      </c>
      <c r="E698" s="21">
        <v>470</v>
      </c>
      <c r="F698" s="21" t="str">
        <f t="shared" si="10"/>
        <v>选CPU!$K$698#</v>
      </c>
      <c r="G698" s="21" t="str" cm="1">
        <f t="array" ref="G698">_xlfn.LET(_xlpm.x, K697,
         _xlpm.cellAddress, "【 选CPU!" &amp; ADDRESS(ROW(选CPU[[#This Row],[自检]]),COLUMN(选CPU[[#This Row],[自检]])) &amp; "】",
         _xlfn.IFS(ISBLANK(_xlpm.x),   "error:右侧选项不足:" &amp;  _xlpm.cellAddress,
               ISERROR(_xlpm.x),   "error:右侧选项执行失败:" &amp; _xlpm.cellAddress,
               TRUE,             "ok")
)</f>
        <v>ok</v>
      </c>
      <c r="K698" cm="1">
        <f t="array" ref="K698">IFERROR(_xlfn._xlws.SORT(
    _xlfn.UNIQUE(
        TRANSPOSE(
            _xlfn.FILTERXML("&lt;select&gt;&lt;x&gt;"&amp;SUBSTITUTE(选CPU[[#This Row],[CPU选项表]],",","&lt;/x&gt;&lt;x&gt;") &amp;"&lt;/x&gt;&lt;/select&gt;","//x")
        )
    )
),"无合适【CPU】选项,请清除【规格】或【内存】后再试")</f>
        <v>116</v>
      </c>
    </row>
    <row r="699" spans="1:12">
      <c r="A699" t="s">
        <v>66</v>
      </c>
      <c r="B699" t="s">
        <v>11</v>
      </c>
      <c r="C699" t="s">
        <v>2293</v>
      </c>
      <c r="D699" s="21" t="s">
        <v>3451</v>
      </c>
      <c r="E699" s="21">
        <v>215</v>
      </c>
      <c r="F699" s="21" t="str">
        <f t="shared" si="10"/>
        <v>选CPU!$K$699#</v>
      </c>
      <c r="G699" s="21" t="str" cm="1">
        <f t="array" ref="G699">_xlfn.LET(_xlpm.x, K698,
         _xlpm.cellAddress, "【 选CPU!" &amp; ADDRESS(ROW(选CPU[[#This Row],[自检]]),COLUMN(选CPU[[#This Row],[自检]])) &amp; "】",
         _xlfn.IFS(ISBLANK(_xlpm.x),   "error:右侧选项不足:" &amp;  _xlpm.cellAddress,
               ISERROR(_xlpm.x),   "error:右侧选项执行失败:" &amp; _xlpm.cellAddress,
               TRUE,             "ok")
)</f>
        <v>ok</v>
      </c>
      <c r="K699" cm="1">
        <f t="array" ref="K699">IFERROR(_xlfn._xlws.SORT(
    _xlfn.UNIQUE(
        TRANSPOSE(
            _xlfn.FILTERXML("&lt;select&gt;&lt;x&gt;"&amp;SUBSTITUTE(选CPU[[#This Row],[CPU选项表]],",","&lt;/x&gt;&lt;x&gt;") &amp;"&lt;/x&gt;&lt;/select&gt;","//x")
        )
    )
),"无合适【CPU】选项,请清除【规格】或【内存】后再试")</f>
        <v>128</v>
      </c>
    </row>
    <row r="700" spans="1:12">
      <c r="A700" t="s">
        <v>66</v>
      </c>
      <c r="B700" t="s">
        <v>11</v>
      </c>
      <c r="C700" t="s">
        <v>2293</v>
      </c>
      <c r="D700" s="21" t="s">
        <v>3452</v>
      </c>
      <c r="E700" s="21">
        <v>640</v>
      </c>
      <c r="F700" s="21" t="str">
        <f t="shared" si="10"/>
        <v>选CPU!$K$700#</v>
      </c>
      <c r="G700" s="21" t="str" cm="1">
        <f t="array" ref="G700">_xlfn.LET(_xlpm.x, K699,
         _xlpm.cellAddress, "【 选CPU!" &amp; ADDRESS(ROW(选CPU[[#This Row],[自检]]),COLUMN(选CPU[[#This Row],[自检]])) &amp; "】",
         _xlfn.IFS(ISBLANK(_xlpm.x),   "error:右侧选项不足:" &amp;  _xlpm.cellAddress,
               ISERROR(_xlpm.x),   "error:右侧选项执行失败:" &amp; _xlpm.cellAddress,
               TRUE,             "ok")
)</f>
        <v>ok</v>
      </c>
      <c r="K700" cm="1">
        <f t="array" ref="K700">IFERROR(_xlfn._xlws.SORT(
    _xlfn.UNIQUE(
        TRANSPOSE(
            _xlfn.FILTERXML("&lt;select&gt;&lt;x&gt;"&amp;SUBSTITUTE(选CPU[[#This Row],[CPU选项表]],",","&lt;/x&gt;&lt;x&gt;") &amp;"&lt;/x&gt;&lt;/select&gt;","//x")
        )
    )
),"无合适【CPU】选项,请清除【规格】或【内存】后再试")</f>
        <v>160</v>
      </c>
    </row>
    <row r="701" spans="1:12">
      <c r="A701" t="s">
        <v>66</v>
      </c>
      <c r="B701" t="s">
        <v>11</v>
      </c>
      <c r="C701" t="s">
        <v>2293</v>
      </c>
      <c r="D701" s="21" t="s">
        <v>3454</v>
      </c>
      <c r="E701" s="21">
        <v>432</v>
      </c>
      <c r="F701" s="21" t="str">
        <f t="shared" si="10"/>
        <v>选CPU!$K$701#</v>
      </c>
      <c r="G701" s="21" t="str" cm="1">
        <f t="array" ref="G701">_xlfn.LET(_xlpm.x, K700,
         _xlpm.cellAddress, "【 选CPU!" &amp; ADDRESS(ROW(选CPU[[#This Row],[自检]]),COLUMN(选CPU[[#This Row],[自检]])) &amp; "】",
         _xlfn.IFS(ISBLANK(_xlpm.x),   "error:右侧选项不足:" &amp;  _xlpm.cellAddress,
               ISERROR(_xlpm.x),   "error:右侧选项执行失败:" &amp; _xlpm.cellAddress,
               TRUE,             "ok")
)</f>
        <v>ok</v>
      </c>
      <c r="K701" cm="1">
        <f t="array" ref="K701">IFERROR(_xlfn._xlws.SORT(
    _xlfn.UNIQUE(
        TRANSPOSE(
            _xlfn.FILTERXML("&lt;select&gt;&lt;x&gt;"&amp;SUBSTITUTE(选CPU[[#This Row],[CPU选项表]],",","&lt;/x&gt;&lt;x&gt;") &amp;"&lt;/x&gt;&lt;/select&gt;","//x")
        )
    )
),"无合适【CPU】选项,请清除【规格】或【内存】后再试")</f>
        <v>232</v>
      </c>
    </row>
    <row r="702" spans="1:12">
      <c r="A702" t="s">
        <v>66</v>
      </c>
      <c r="B702" t="s">
        <v>11</v>
      </c>
      <c r="C702" t="s">
        <v>2293</v>
      </c>
      <c r="D702" s="21" t="s">
        <v>3454</v>
      </c>
      <c r="E702" s="21">
        <v>940</v>
      </c>
      <c r="F702" s="21" t="str">
        <f t="shared" si="10"/>
        <v>选CPU!$K$702#</v>
      </c>
      <c r="G702" s="21" t="str" cm="1">
        <f t="array" ref="G702">_xlfn.LET(_xlpm.x, K701,
         _xlpm.cellAddress, "【 选CPU!" &amp; ADDRESS(ROW(选CPU[[#This Row],[自检]]),COLUMN(选CPU[[#This Row],[自检]])) &amp; "】",
         _xlfn.IFS(ISBLANK(_xlpm.x),   "error:右侧选项不足:" &amp;  _xlpm.cellAddress,
               ISERROR(_xlpm.x),   "error:右侧选项执行失败:" &amp; _xlpm.cellAddress,
               TRUE,             "ok")
)</f>
        <v>ok</v>
      </c>
      <c r="K702" cm="1">
        <f t="array" ref="K702">IFERROR(_xlfn._xlws.SORT(
    _xlfn.UNIQUE(
        TRANSPOSE(
            _xlfn.FILTERXML("&lt;select&gt;&lt;x&gt;"&amp;SUBSTITUTE(选CPU[[#This Row],[CPU选项表]],",","&lt;/x&gt;&lt;x&gt;") &amp;"&lt;/x&gt;&lt;/select&gt;","//x")
        )
    )
),"无合适【CPU】选项,请清除【规格】或【内存】后再试")</f>
        <v>232</v>
      </c>
    </row>
    <row r="703" spans="1:12">
      <c r="A703" t="s">
        <v>66</v>
      </c>
      <c r="B703" t="s">
        <v>11</v>
      </c>
      <c r="C703" t="s">
        <v>2323</v>
      </c>
      <c r="D703" s="21" t="s">
        <v>3442</v>
      </c>
      <c r="E703" s="21">
        <v>1</v>
      </c>
      <c r="F703" s="21" t="str">
        <f t="shared" si="10"/>
        <v>选CPU!$K$703#</v>
      </c>
      <c r="G703" s="21" t="str" cm="1">
        <f t="array" ref="G703">_xlfn.LET(_xlpm.x, K702,
         _xlpm.cellAddress, "【 选CPU!" &amp; ADDRESS(ROW(选CPU[[#This Row],[自检]]),COLUMN(选CPU[[#This Row],[自检]])) &amp; "】",
         _xlfn.IFS(ISBLANK(_xlpm.x),   "error:右侧选项不足:" &amp;  _xlpm.cellAddress,
               ISERROR(_xlpm.x),   "error:右侧选项执行失败:" &amp; _xlpm.cellAddress,
               TRUE,             "ok")
)</f>
        <v>ok</v>
      </c>
      <c r="K703" cm="1">
        <f t="array" ref="K703">IFERROR(_xlfn._xlws.SORT(
    _xlfn.UNIQUE(
        TRANSPOSE(
            _xlfn.FILTERXML("&lt;select&gt;&lt;x&gt;"&amp;SUBSTITUTE(选CPU[[#This Row],[CPU选项表]],",","&lt;/x&gt;&lt;x&gt;") &amp;"&lt;/x&gt;&lt;/select&gt;","//x")
        )
    )
),"无合适【CPU】选项,请清除【规格】或【内存】后再试")</f>
        <v>1</v>
      </c>
    </row>
    <row r="704" spans="1:12">
      <c r="A704" t="s">
        <v>66</v>
      </c>
      <c r="B704" t="s">
        <v>11</v>
      </c>
      <c r="C704" t="s">
        <v>2323</v>
      </c>
      <c r="D704" s="21" t="s">
        <v>3442</v>
      </c>
      <c r="E704" s="21">
        <v>2</v>
      </c>
      <c r="F704" s="21" t="str">
        <f t="shared" si="10"/>
        <v>选CPU!$K$704#</v>
      </c>
      <c r="G704" s="21" t="str" cm="1">
        <f t="array" ref="G704">_xlfn.LET(_xlpm.x, K703,
         _xlpm.cellAddress, "【 选CPU!" &amp; ADDRESS(ROW(选CPU[[#This Row],[自检]]),COLUMN(选CPU[[#This Row],[自检]])) &amp; "】",
         _xlfn.IFS(ISBLANK(_xlpm.x),   "error:右侧选项不足:" &amp;  _xlpm.cellAddress,
               ISERROR(_xlpm.x),   "error:右侧选项执行失败:" &amp; _xlpm.cellAddress,
               TRUE,             "ok")
)</f>
        <v>ok</v>
      </c>
      <c r="K704" cm="1">
        <f t="array" ref="K704">IFERROR(_xlfn._xlws.SORT(
    _xlfn.UNIQUE(
        TRANSPOSE(
            _xlfn.FILTERXML("&lt;select&gt;&lt;x&gt;"&amp;SUBSTITUTE(选CPU[[#This Row],[CPU选项表]],",","&lt;/x&gt;&lt;x&gt;") &amp;"&lt;/x&gt;&lt;/select&gt;","//x")
        )
    )
),"无合适【CPU】选项,请清除【规格】或【内存】后再试")</f>
        <v>1</v>
      </c>
    </row>
    <row r="705" spans="1:12">
      <c r="A705" t="s">
        <v>66</v>
      </c>
      <c r="B705" t="s">
        <v>11</v>
      </c>
      <c r="C705" t="s">
        <v>2323</v>
      </c>
      <c r="D705" s="21" t="s">
        <v>3691</v>
      </c>
      <c r="E705" s="21">
        <v>4</v>
      </c>
      <c r="F705" s="21" t="str">
        <f t="shared" si="10"/>
        <v>选CPU!$K$705#</v>
      </c>
      <c r="G705" s="21" t="str" cm="1">
        <f t="array" ref="G705">_xlfn.LET(_xlpm.x, K704,
         _xlpm.cellAddress, "【 选CPU!" &amp; ADDRESS(ROW(选CPU[[#This Row],[自检]]),COLUMN(选CPU[[#This Row],[自检]])) &amp; "】",
         _xlfn.IFS(ISBLANK(_xlpm.x),   "error:右侧选项不足:" &amp;  _xlpm.cellAddress,
               ISERROR(_xlpm.x),   "error:右侧选项执行失败:" &amp; _xlpm.cellAddress,
               TRUE,             "ok")
)</f>
        <v>ok</v>
      </c>
      <c r="K705" cm="1">
        <f t="array" ref="K705:L705">IFERROR(_xlfn._xlws.SORT(
    _xlfn.UNIQUE(
        TRANSPOSE(
            _xlfn.FILTERXML("&lt;select&gt;&lt;x&gt;"&amp;SUBSTITUTE(选CPU[[#This Row],[CPU选项表]],",","&lt;/x&gt;&lt;x&gt;") &amp;"&lt;/x&gt;&lt;/select&gt;","//x")
        )
    )
),"无合适【CPU】选项,请清除【规格】或【内存】后再试")</f>
        <v>1</v>
      </c>
      <c r="L705">
        <v>2</v>
      </c>
    </row>
    <row r="706" spans="1:12">
      <c r="A706" t="s">
        <v>66</v>
      </c>
      <c r="B706" t="s">
        <v>11</v>
      </c>
      <c r="C706" t="s">
        <v>2323</v>
      </c>
      <c r="D706" s="21" t="s">
        <v>3811</v>
      </c>
      <c r="E706" s="21">
        <v>8</v>
      </c>
      <c r="F706" s="21" t="str">
        <f t="shared" ref="F706:F769" si="11">"选CPU!" &amp; ADDRESS(ROW(K706),COLUMN(K706)) &amp; "#"</f>
        <v>选CPU!$K$706#</v>
      </c>
      <c r="G706" s="21" t="str" cm="1">
        <f t="array" ref="G706">_xlfn.LET(_xlpm.x, K705,
         _xlpm.cellAddress, "【 选CPU!" &amp; ADDRESS(ROW(选CPU[[#This Row],[自检]]),COLUMN(选CPU[[#This Row],[自检]])) &amp; "】",
         _xlfn.IFS(ISBLANK(_xlpm.x),   "error:右侧选项不足:" &amp;  _xlpm.cellAddress,
               ISERROR(_xlpm.x),   "error:右侧选项执行失败:" &amp; _xlpm.cellAddress,
               TRUE,             "ok")
)</f>
        <v>ok</v>
      </c>
      <c r="K706" cm="1">
        <f t="array" ref="K706:L706">IFERROR(_xlfn._xlws.SORT(
    _xlfn.UNIQUE(
        TRANSPOSE(
            _xlfn.FILTERXML("&lt;select&gt;&lt;x&gt;"&amp;SUBSTITUTE(选CPU[[#This Row],[CPU选项表]],",","&lt;/x&gt;&lt;x&gt;") &amp;"&lt;/x&gt;&lt;/select&gt;","//x")
        )
    )
),"无合适【CPU】选项,请清除【规格】或【内存】后再试")</f>
        <v>2</v>
      </c>
      <c r="L706">
        <v>4</v>
      </c>
    </row>
    <row r="707" spans="1:12">
      <c r="A707" t="s">
        <v>66</v>
      </c>
      <c r="B707" t="s">
        <v>11</v>
      </c>
      <c r="C707" t="s">
        <v>2323</v>
      </c>
      <c r="D707" s="21" t="s">
        <v>3399</v>
      </c>
      <c r="E707" s="21">
        <v>16</v>
      </c>
      <c r="F707" s="21" t="str">
        <f t="shared" si="11"/>
        <v>选CPU!$K$707#</v>
      </c>
      <c r="G707" s="21" t="str" cm="1">
        <f t="array" ref="G707">_xlfn.LET(_xlpm.x, K706,
         _xlpm.cellAddress, "【 选CPU!" &amp; ADDRESS(ROW(选CPU[[#This Row],[自检]]),COLUMN(选CPU[[#This Row],[自检]])) &amp; "】",
         _xlfn.IFS(ISBLANK(_xlpm.x),   "error:右侧选项不足:" &amp;  _xlpm.cellAddress,
               ISERROR(_xlpm.x),   "error:右侧选项执行失败:" &amp; _xlpm.cellAddress,
               TRUE,             "ok")
)</f>
        <v>ok</v>
      </c>
      <c r="K707" cm="1">
        <f t="array" ref="K707:L707">IFERROR(_xlfn._xlws.SORT(
    _xlfn.UNIQUE(
        TRANSPOSE(
            _xlfn.FILTERXML("&lt;select&gt;&lt;x&gt;"&amp;SUBSTITUTE(选CPU[[#This Row],[CPU选项表]],",","&lt;/x&gt;&lt;x&gt;") &amp;"&lt;/x&gt;&lt;/select&gt;","//x")
        )
    )
),"无合适【CPU】选项,请清除【规格】或【内存】后再试")</f>
        <v>4</v>
      </c>
      <c r="L707">
        <v>8</v>
      </c>
    </row>
    <row r="708" spans="1:12">
      <c r="A708" t="s">
        <v>66</v>
      </c>
      <c r="B708" t="s">
        <v>11</v>
      </c>
      <c r="C708" t="s">
        <v>2323</v>
      </c>
      <c r="D708" s="21" t="s">
        <v>3801</v>
      </c>
      <c r="E708" s="21">
        <v>32</v>
      </c>
      <c r="F708" s="21" t="str">
        <f t="shared" si="11"/>
        <v>选CPU!$K$708#</v>
      </c>
      <c r="G708" s="21" t="str" cm="1">
        <f t="array" ref="G708">_xlfn.LET(_xlpm.x, K707,
         _xlpm.cellAddress, "【 选CPU!" &amp; ADDRESS(ROW(选CPU[[#This Row],[自检]]),COLUMN(选CPU[[#This Row],[自检]])) &amp; "】",
         _xlfn.IFS(ISBLANK(_xlpm.x),   "error:右侧选项不足:" &amp;  _xlpm.cellAddress,
               ISERROR(_xlpm.x),   "error:右侧选项执行失败:" &amp; _xlpm.cellAddress,
               TRUE,             "ok")
)</f>
        <v>ok</v>
      </c>
      <c r="K708" cm="1">
        <f t="array" ref="K708:L708">IFERROR(_xlfn._xlws.SORT(
    _xlfn.UNIQUE(
        TRANSPOSE(
            _xlfn.FILTERXML("&lt;select&gt;&lt;x&gt;"&amp;SUBSTITUTE(选CPU[[#This Row],[CPU选项表]],",","&lt;/x&gt;&lt;x&gt;") &amp;"&lt;/x&gt;&lt;/select&gt;","//x")
        )
    )
),"无合适【CPU】选项,请清除【规格】或【内存】后再试")</f>
        <v>8</v>
      </c>
      <c r="L708">
        <v>16</v>
      </c>
    </row>
    <row r="709" spans="1:12">
      <c r="A709" t="s">
        <v>66</v>
      </c>
      <c r="B709" t="s">
        <v>11</v>
      </c>
      <c r="C709" t="s">
        <v>2323</v>
      </c>
      <c r="D709" s="21" t="s">
        <v>3802</v>
      </c>
      <c r="E709" s="21">
        <v>64</v>
      </c>
      <c r="F709" s="21" t="str">
        <f t="shared" si="11"/>
        <v>选CPU!$K$709#</v>
      </c>
      <c r="G709" s="21" t="str" cm="1">
        <f t="array" ref="G709">_xlfn.LET(_xlpm.x, K708,
         _xlpm.cellAddress, "【 选CPU!" &amp; ADDRESS(ROW(选CPU[[#This Row],[自检]]),COLUMN(选CPU[[#This Row],[自检]])) &amp; "】",
         _xlfn.IFS(ISBLANK(_xlpm.x),   "error:右侧选项不足:" &amp;  _xlpm.cellAddress,
               ISERROR(_xlpm.x),   "error:右侧选项执行失败:" &amp; _xlpm.cellAddress,
               TRUE,             "ok")
)</f>
        <v>ok</v>
      </c>
      <c r="K709" cm="1">
        <f t="array" ref="K709:L709">IFERROR(_xlfn._xlws.SORT(
    _xlfn.UNIQUE(
        TRANSPOSE(
            _xlfn.FILTERXML("&lt;select&gt;&lt;x&gt;"&amp;SUBSTITUTE(选CPU[[#This Row],[CPU选项表]],",","&lt;/x&gt;&lt;x&gt;") &amp;"&lt;/x&gt;&lt;/select&gt;","//x")
        )
    )
),"无合适【CPU】选项,请清除【规格】或【内存】后再试")</f>
        <v>16</v>
      </c>
      <c r="L709">
        <v>32</v>
      </c>
    </row>
    <row r="710" spans="1:12">
      <c r="A710" t="s">
        <v>66</v>
      </c>
      <c r="B710" t="s">
        <v>11</v>
      </c>
      <c r="C710" t="s">
        <v>2323</v>
      </c>
      <c r="D710" s="21" t="s">
        <v>3803</v>
      </c>
      <c r="E710" s="21">
        <v>128</v>
      </c>
      <c r="F710" s="21" t="str">
        <f t="shared" si="11"/>
        <v>选CPU!$K$710#</v>
      </c>
      <c r="G710" s="21" t="str" cm="1">
        <f t="array" ref="G710">_xlfn.LET(_xlpm.x, K709,
         _xlpm.cellAddress, "【 选CPU!" &amp; ADDRESS(ROW(选CPU[[#This Row],[自检]]),COLUMN(选CPU[[#This Row],[自检]])) &amp; "】",
         _xlfn.IFS(ISBLANK(_xlpm.x),   "error:右侧选项不足:" &amp;  _xlpm.cellAddress,
               ISERROR(_xlpm.x),   "error:右侧选项执行失败:" &amp; _xlpm.cellAddress,
               TRUE,             "ok")
)</f>
        <v>ok</v>
      </c>
      <c r="K710" cm="1">
        <f t="array" ref="K710:L710">IFERROR(_xlfn._xlws.SORT(
    _xlfn.UNIQUE(
        TRANSPOSE(
            _xlfn.FILTERXML("&lt;select&gt;&lt;x&gt;"&amp;SUBSTITUTE(选CPU[[#This Row],[CPU选项表]],",","&lt;/x&gt;&lt;x&gt;") &amp;"&lt;/x&gt;&lt;/select&gt;","//x")
        )
    )
),"无合适【CPU】选项,请清除【规格】或【内存】后再试")</f>
        <v>32</v>
      </c>
      <c r="L710">
        <v>64</v>
      </c>
    </row>
    <row r="711" spans="1:12">
      <c r="A711" t="s">
        <v>66</v>
      </c>
      <c r="B711" t="s">
        <v>11</v>
      </c>
      <c r="C711" t="s">
        <v>2323</v>
      </c>
      <c r="D711" s="21" t="s">
        <v>3437</v>
      </c>
      <c r="E711" s="21">
        <v>96</v>
      </c>
      <c r="F711" s="21" t="str">
        <f t="shared" si="11"/>
        <v>选CPU!$K$711#</v>
      </c>
      <c r="G711" s="21" t="str" cm="1">
        <f t="array" ref="G711">_xlfn.LET(_xlpm.x, K710,
         _xlpm.cellAddress, "【 选CPU!" &amp; ADDRESS(ROW(选CPU[[#This Row],[自检]]),COLUMN(选CPU[[#This Row],[自检]])) &amp; "】",
         _xlfn.IFS(ISBLANK(_xlpm.x),   "error:右侧选项不足:" &amp;  _xlpm.cellAddress,
               ISERROR(_xlpm.x),   "error:右侧选项执行失败:" &amp; _xlpm.cellAddress,
               TRUE,             "ok")
)</f>
        <v>ok</v>
      </c>
      <c r="K711" cm="1">
        <f t="array" ref="K711">IFERROR(_xlfn._xlws.SORT(
    _xlfn.UNIQUE(
        TRANSPOSE(
            _xlfn.FILTERXML("&lt;select&gt;&lt;x&gt;"&amp;SUBSTITUTE(选CPU[[#This Row],[CPU选项表]],",","&lt;/x&gt;&lt;x&gt;") &amp;"&lt;/x&gt;&lt;/select&gt;","//x")
        )
    )
),"无合适【CPU】选项,请清除【规格】或【内存】后再试")</f>
        <v>48</v>
      </c>
    </row>
    <row r="712" spans="1:12">
      <c r="A712" t="s">
        <v>66</v>
      </c>
      <c r="B712" t="s">
        <v>11</v>
      </c>
      <c r="C712" t="s">
        <v>2323</v>
      </c>
      <c r="D712" s="21" t="s">
        <v>3437</v>
      </c>
      <c r="E712" s="21">
        <v>192</v>
      </c>
      <c r="F712" s="21" t="str">
        <f t="shared" si="11"/>
        <v>选CPU!$K$712#</v>
      </c>
      <c r="G712" s="21" t="str" cm="1">
        <f t="array" ref="G712">_xlfn.LET(_xlpm.x, K711,
         _xlpm.cellAddress, "【 选CPU!" &amp; ADDRESS(ROW(选CPU[[#This Row],[自检]]),COLUMN(选CPU[[#This Row],[自检]])) &amp; "】",
         _xlfn.IFS(ISBLANK(_xlpm.x),   "error:右侧选项不足:" &amp;  _xlpm.cellAddress,
               ISERROR(_xlpm.x),   "error:右侧选项执行失败:" &amp; _xlpm.cellAddress,
               TRUE,             "ok")
)</f>
        <v>ok</v>
      </c>
      <c r="K712" cm="1">
        <f t="array" ref="K712">IFERROR(_xlfn._xlws.SORT(
    _xlfn.UNIQUE(
        TRANSPOSE(
            _xlfn.FILTERXML("&lt;select&gt;&lt;x&gt;"&amp;SUBSTITUTE(选CPU[[#This Row],[CPU选项表]],",","&lt;/x&gt;&lt;x&gt;") &amp;"&lt;/x&gt;&lt;/select&gt;","//x")
        )
    )
),"无合适【CPU】选项,请清除【规格】或【内存】后再试")</f>
        <v>48</v>
      </c>
    </row>
    <row r="713" spans="1:12">
      <c r="A713" t="s">
        <v>66</v>
      </c>
      <c r="B713" t="s">
        <v>11</v>
      </c>
      <c r="C713" t="s">
        <v>2323</v>
      </c>
      <c r="D713" s="21" t="s">
        <v>3804</v>
      </c>
      <c r="E713" s="21">
        <v>256</v>
      </c>
      <c r="F713" s="21" t="str">
        <f t="shared" si="11"/>
        <v>选CPU!$K$713#</v>
      </c>
      <c r="G713" s="21" t="str" cm="1">
        <f t="array" ref="G713">_xlfn.LET(_xlpm.x, K712,
         _xlpm.cellAddress, "【 选CPU!" &amp; ADDRESS(ROW(选CPU[[#This Row],[自检]]),COLUMN(选CPU[[#This Row],[自检]])) &amp; "】",
         _xlfn.IFS(ISBLANK(_xlpm.x),   "error:右侧选项不足:" &amp;  _xlpm.cellAddress,
               ISERROR(_xlpm.x),   "error:右侧选项执行失败:" &amp; _xlpm.cellAddress,
               TRUE,             "ok")
)</f>
        <v>ok</v>
      </c>
      <c r="K713" cm="1">
        <f t="array" ref="K713:L713">IFERROR(_xlfn._xlws.SORT(
    _xlfn.UNIQUE(
        TRANSPOSE(
            _xlfn.FILTERXML("&lt;select&gt;&lt;x&gt;"&amp;SUBSTITUTE(选CPU[[#This Row],[CPU选项表]],",","&lt;/x&gt;&lt;x&gt;") &amp;"&lt;/x&gt;&lt;/select&gt;","//x")
        )
    )
),"无合适【CPU】选项,请清除【规格】或【内存】后再试")</f>
        <v>64</v>
      </c>
      <c r="L713">
        <v>128</v>
      </c>
    </row>
    <row r="714" spans="1:12">
      <c r="A714" t="s">
        <v>66</v>
      </c>
      <c r="B714" t="s">
        <v>11</v>
      </c>
      <c r="C714" t="s">
        <v>2323</v>
      </c>
      <c r="D714" s="21" t="s">
        <v>3376</v>
      </c>
      <c r="E714" s="21">
        <v>160</v>
      </c>
      <c r="F714" s="21" t="str">
        <f t="shared" si="11"/>
        <v>选CPU!$K$714#</v>
      </c>
      <c r="G714" s="21" t="str" cm="1">
        <f t="array" ref="G714">_xlfn.LET(_xlpm.x, K713,
         _xlpm.cellAddress, "【 选CPU!" &amp; ADDRESS(ROW(选CPU[[#This Row],[自检]]),COLUMN(选CPU[[#This Row],[自检]])) &amp; "】",
         _xlfn.IFS(ISBLANK(_xlpm.x),   "error:右侧选项不足:" &amp;  _xlpm.cellAddress,
               ISERROR(_xlpm.x),   "error:右侧选项执行失败:" &amp; _xlpm.cellAddress,
               TRUE,             "ok")
)</f>
        <v>ok</v>
      </c>
      <c r="K714" cm="1">
        <f t="array" ref="K714">IFERROR(_xlfn._xlws.SORT(
    _xlfn.UNIQUE(
        TRANSPOSE(
            _xlfn.FILTERXML("&lt;select&gt;&lt;x&gt;"&amp;SUBSTITUTE(选CPU[[#This Row],[CPU选项表]],",","&lt;/x&gt;&lt;x&gt;") &amp;"&lt;/x&gt;&lt;/select&gt;","//x")
        )
    )
),"无合适【CPU】选项,请清除【规格】或【内存】后再试")</f>
        <v>80</v>
      </c>
    </row>
    <row r="715" spans="1:12">
      <c r="A715" t="s">
        <v>66</v>
      </c>
      <c r="B715" t="s">
        <v>11</v>
      </c>
      <c r="C715" t="s">
        <v>2323</v>
      </c>
      <c r="D715" s="21" t="s">
        <v>3456</v>
      </c>
      <c r="E715" s="21">
        <v>224</v>
      </c>
      <c r="F715" s="21" t="str">
        <f t="shared" si="11"/>
        <v>选CPU!$K$715#</v>
      </c>
      <c r="G715" s="21" t="str" cm="1">
        <f t="array" ref="G715">_xlfn.LET(_xlpm.x, K714,
         _xlpm.cellAddress, "【 选CPU!" &amp; ADDRESS(ROW(选CPU[[#This Row],[自检]]),COLUMN(选CPU[[#This Row],[自检]])) &amp; "】",
         _xlfn.IFS(ISBLANK(_xlpm.x),   "error:右侧选项不足:" &amp;  _xlpm.cellAddress,
               ISERROR(_xlpm.x),   "error:右侧选项执行失败:" &amp; _xlpm.cellAddress,
               TRUE,             "ok")
)</f>
        <v>ok</v>
      </c>
      <c r="K715" cm="1">
        <f t="array" ref="K715">IFERROR(_xlfn._xlws.SORT(
    _xlfn.UNIQUE(
        TRANSPOSE(
            _xlfn.FILTERXML("&lt;select&gt;&lt;x&gt;"&amp;SUBSTITUTE(选CPU[[#This Row],[CPU选项表]],",","&lt;/x&gt;&lt;x&gt;") &amp;"&lt;/x&gt;&lt;/select&gt;","//x")
        )
    )
),"无合适【CPU】选项,请清除【规格】或【内存】后再试")</f>
        <v>90</v>
      </c>
    </row>
    <row r="716" spans="1:12">
      <c r="A716" t="s">
        <v>66</v>
      </c>
      <c r="B716" t="s">
        <v>11</v>
      </c>
      <c r="C716" t="s">
        <v>2323</v>
      </c>
      <c r="D716" s="21" t="s">
        <v>3456</v>
      </c>
      <c r="E716" s="21">
        <v>480</v>
      </c>
      <c r="F716" s="21" t="str">
        <f t="shared" si="11"/>
        <v>选CPU!$K$716#</v>
      </c>
      <c r="G716" s="21" t="str" cm="1">
        <f t="array" ref="G716">_xlfn.LET(_xlpm.x, K715,
         _xlpm.cellAddress, "【 选CPU!" &amp; ADDRESS(ROW(选CPU[[#This Row],[自检]]),COLUMN(选CPU[[#This Row],[自检]])) &amp; "】",
         _xlfn.IFS(ISBLANK(_xlpm.x),   "error:右侧选项不足:" &amp;  _xlpm.cellAddress,
               ISERROR(_xlpm.x),   "error:右侧选项执行失败:" &amp; _xlpm.cellAddress,
               TRUE,             "ok")
)</f>
        <v>ok</v>
      </c>
      <c r="K716" cm="1">
        <f t="array" ref="K716">IFERROR(_xlfn._xlws.SORT(
    _xlfn.UNIQUE(
        TRANSPOSE(
            _xlfn.FILTERXML("&lt;select&gt;&lt;x&gt;"&amp;SUBSTITUTE(选CPU[[#This Row],[CPU选项表]],",","&lt;/x&gt;&lt;x&gt;") &amp;"&lt;/x&gt;&lt;/select&gt;","//x")
        )
    )
),"无合适【CPU】选项,请清除【规格】或【内存】后再试")</f>
        <v>90</v>
      </c>
    </row>
    <row r="717" spans="1:12">
      <c r="A717" t="s">
        <v>66</v>
      </c>
      <c r="B717" t="s">
        <v>11</v>
      </c>
      <c r="C717" t="s">
        <v>2323</v>
      </c>
      <c r="D717" s="21" t="s">
        <v>3452</v>
      </c>
      <c r="E717" s="21">
        <v>320</v>
      </c>
      <c r="F717" s="21" t="str">
        <f t="shared" si="11"/>
        <v>选CPU!$K$717#</v>
      </c>
      <c r="G717" s="21" t="str" cm="1">
        <f t="array" ref="G717">_xlfn.LET(_xlpm.x, K716,
         _xlpm.cellAddress, "【 选CPU!" &amp; ADDRESS(ROW(选CPU[[#This Row],[自检]]),COLUMN(选CPU[[#This Row],[自检]])) &amp; "】",
         _xlfn.IFS(ISBLANK(_xlpm.x),   "error:右侧选项不足:" &amp;  _xlpm.cellAddress,
               ISERROR(_xlpm.x),   "error:右侧选项执行失败:" &amp; _xlpm.cellAddress,
               TRUE,             "ok")
)</f>
        <v>ok</v>
      </c>
      <c r="K717" cm="1">
        <f t="array" ref="K717">IFERROR(_xlfn._xlws.SORT(
    _xlfn.UNIQUE(
        TRANSPOSE(
            _xlfn.FILTERXML("&lt;select&gt;&lt;x&gt;"&amp;SUBSTITUTE(选CPU[[#This Row],[CPU选项表]],",","&lt;/x&gt;&lt;x&gt;") &amp;"&lt;/x&gt;&lt;/select&gt;","//x")
        )
    )
),"无合适【CPU】选项,请清除【规格】或【内存】后再试")</f>
        <v>160</v>
      </c>
    </row>
    <row r="718" spans="1:12">
      <c r="A718" t="s">
        <v>66</v>
      </c>
      <c r="B718" t="s">
        <v>11</v>
      </c>
      <c r="C718" t="s">
        <v>2323</v>
      </c>
      <c r="D718" s="21" t="s">
        <v>3459</v>
      </c>
      <c r="E718" s="21">
        <v>464</v>
      </c>
      <c r="F718" s="21" t="str">
        <f t="shared" si="11"/>
        <v>选CPU!$K$718#</v>
      </c>
      <c r="G718" s="21" t="str" cm="1">
        <f t="array" ref="G718">_xlfn.LET(_xlpm.x, K717,
         _xlpm.cellAddress, "【 选CPU!" &amp; ADDRESS(ROW(选CPU[[#This Row],[自检]]),COLUMN(选CPU[[#This Row],[自检]])) &amp; "】",
         _xlfn.IFS(ISBLANK(_xlpm.x),   "error:右侧选项不足:" &amp;  _xlpm.cellAddress,
               ISERROR(_xlpm.x),   "error:右侧选项执行失败:" &amp; _xlpm.cellAddress,
               TRUE,             "ok")
)</f>
        <v>ok</v>
      </c>
      <c r="K718" cm="1">
        <f t="array" ref="K718">IFERROR(_xlfn._xlws.SORT(
    _xlfn.UNIQUE(
        TRANSPOSE(
            _xlfn.FILTERXML("&lt;select&gt;&lt;x&gt;"&amp;SUBSTITUTE(选CPU[[#This Row],[CPU选项表]],",","&lt;/x&gt;&lt;x&gt;") &amp;"&lt;/x&gt;&lt;/select&gt;","//x")
        )
    )
),"无合适【CPU】选项,请清除【规格】或【内存】后再试")</f>
        <v>180</v>
      </c>
    </row>
    <row r="719" spans="1:12">
      <c r="A719" t="s">
        <v>66</v>
      </c>
      <c r="B719" t="s">
        <v>11</v>
      </c>
      <c r="C719" t="s">
        <v>2323</v>
      </c>
      <c r="D719" s="21" t="s">
        <v>3459</v>
      </c>
      <c r="E719" s="21">
        <v>960</v>
      </c>
      <c r="F719" s="21" t="str">
        <f t="shared" si="11"/>
        <v>选CPU!$K$719#</v>
      </c>
      <c r="G719" s="21" t="str" cm="1">
        <f t="array" ref="G719">_xlfn.LET(_xlpm.x, K718,
         _xlpm.cellAddress, "【 选CPU!" &amp; ADDRESS(ROW(选CPU[[#This Row],[自检]]),COLUMN(选CPU[[#This Row],[自检]])) &amp; "】",
         _xlfn.IFS(ISBLANK(_xlpm.x),   "error:右侧选项不足:" &amp;  _xlpm.cellAddress,
               ISERROR(_xlpm.x),   "error:右侧选项执行失败:" &amp; _xlpm.cellAddress,
               TRUE,             "ok")
)</f>
        <v>ok</v>
      </c>
      <c r="K719" cm="1">
        <f t="array" ref="K719">IFERROR(_xlfn._xlws.SORT(
    _xlfn.UNIQUE(
        TRANSPOSE(
            _xlfn.FILTERXML("&lt;select&gt;&lt;x&gt;"&amp;SUBSTITUTE(选CPU[[#This Row],[CPU选项表]],",","&lt;/x&gt;&lt;x&gt;") &amp;"&lt;/x&gt;&lt;/select&gt;","//x")
        )
    )
),"无合适【CPU】选项,请清除【规格】或【内存】后再试")</f>
        <v>180</v>
      </c>
    </row>
    <row r="720" spans="1:12">
      <c r="A720" t="s">
        <v>66</v>
      </c>
      <c r="B720" t="s">
        <v>11</v>
      </c>
      <c r="C720" t="s">
        <v>2345</v>
      </c>
      <c r="D720" s="21" t="s">
        <v>3442</v>
      </c>
      <c r="E720" s="21">
        <v>1</v>
      </c>
      <c r="F720" s="21" t="str">
        <f t="shared" si="11"/>
        <v>选CPU!$K$720#</v>
      </c>
      <c r="G720" s="21" t="str" cm="1">
        <f t="array" ref="G720">_xlfn.LET(_xlpm.x, K719,
         _xlpm.cellAddress, "【 选CPU!" &amp; ADDRESS(ROW(选CPU[[#This Row],[自检]]),COLUMN(选CPU[[#This Row],[自检]])) &amp; "】",
         _xlfn.IFS(ISBLANK(_xlpm.x),   "error:右侧选项不足:" &amp;  _xlpm.cellAddress,
               ISERROR(_xlpm.x),   "error:右侧选项执行失败:" &amp; _xlpm.cellAddress,
               TRUE,             "ok")
)</f>
        <v>ok</v>
      </c>
      <c r="K720" cm="1">
        <f t="array" ref="K720">IFERROR(_xlfn._xlws.SORT(
    _xlfn.UNIQUE(
        TRANSPOSE(
            _xlfn.FILTERXML("&lt;select&gt;&lt;x&gt;"&amp;SUBSTITUTE(选CPU[[#This Row],[CPU选项表]],",","&lt;/x&gt;&lt;x&gt;") &amp;"&lt;/x&gt;&lt;/select&gt;","//x")
        )
    )
),"无合适【CPU】选项,请清除【规格】或【内存】后再试")</f>
        <v>1</v>
      </c>
    </row>
    <row r="721" spans="1:12">
      <c r="A721" t="s">
        <v>66</v>
      </c>
      <c r="B721" t="s">
        <v>11</v>
      </c>
      <c r="C721" t="s">
        <v>2345</v>
      </c>
      <c r="D721" s="21" t="s">
        <v>3442</v>
      </c>
      <c r="E721" s="21">
        <v>2</v>
      </c>
      <c r="F721" s="21" t="str">
        <f t="shared" si="11"/>
        <v>选CPU!$K$721#</v>
      </c>
      <c r="G721" s="21" t="str" cm="1">
        <f t="array" ref="G721">_xlfn.LET(_xlpm.x, K720,
         _xlpm.cellAddress, "【 选CPU!" &amp; ADDRESS(ROW(选CPU[[#This Row],[自检]]),COLUMN(选CPU[[#This Row],[自检]])) &amp; "】",
         _xlfn.IFS(ISBLANK(_xlpm.x),   "error:右侧选项不足:" &amp;  _xlpm.cellAddress,
               ISERROR(_xlpm.x),   "error:右侧选项执行失败:" &amp; _xlpm.cellAddress,
               TRUE,             "ok")
)</f>
        <v>ok</v>
      </c>
      <c r="K721" cm="1">
        <f t="array" ref="K721">IFERROR(_xlfn._xlws.SORT(
    _xlfn.UNIQUE(
        TRANSPOSE(
            _xlfn.FILTERXML("&lt;select&gt;&lt;x&gt;"&amp;SUBSTITUTE(选CPU[[#This Row],[CPU选项表]],",","&lt;/x&gt;&lt;x&gt;") &amp;"&lt;/x&gt;&lt;/select&gt;","//x")
        )
    )
),"无合适【CPU】选项,请清除【规格】或【内存】后再试")</f>
        <v>1</v>
      </c>
    </row>
    <row r="722" spans="1:12">
      <c r="A722" t="s">
        <v>66</v>
      </c>
      <c r="B722" t="s">
        <v>11</v>
      </c>
      <c r="C722" t="s">
        <v>2345</v>
      </c>
      <c r="D722" s="21" t="s">
        <v>3691</v>
      </c>
      <c r="E722" s="21">
        <v>4</v>
      </c>
      <c r="F722" s="21" t="str">
        <f t="shared" si="11"/>
        <v>选CPU!$K$722#</v>
      </c>
      <c r="G722" s="21" t="str" cm="1">
        <f t="array" ref="G722">_xlfn.LET(_xlpm.x, K721,
         _xlpm.cellAddress, "【 选CPU!" &amp; ADDRESS(ROW(选CPU[[#This Row],[自检]]),COLUMN(选CPU[[#This Row],[自检]])) &amp; "】",
         _xlfn.IFS(ISBLANK(_xlpm.x),   "error:右侧选项不足:" &amp;  _xlpm.cellAddress,
               ISERROR(_xlpm.x),   "error:右侧选项执行失败:" &amp; _xlpm.cellAddress,
               TRUE,             "ok")
)</f>
        <v>ok</v>
      </c>
      <c r="K722" cm="1">
        <f t="array" ref="K722:L722">IFERROR(_xlfn._xlws.SORT(
    _xlfn.UNIQUE(
        TRANSPOSE(
            _xlfn.FILTERXML("&lt;select&gt;&lt;x&gt;"&amp;SUBSTITUTE(选CPU[[#This Row],[CPU选项表]],",","&lt;/x&gt;&lt;x&gt;") &amp;"&lt;/x&gt;&lt;/select&gt;","//x")
        )
    )
),"无合适【CPU】选项,请清除【规格】或【内存】后再试")</f>
        <v>1</v>
      </c>
      <c r="L722">
        <v>2</v>
      </c>
    </row>
    <row r="723" spans="1:12">
      <c r="A723" t="s">
        <v>66</v>
      </c>
      <c r="B723" t="s">
        <v>11</v>
      </c>
      <c r="C723" t="s">
        <v>2345</v>
      </c>
      <c r="D723" s="21" t="s">
        <v>3811</v>
      </c>
      <c r="E723" s="21">
        <v>8</v>
      </c>
      <c r="F723" s="21" t="str">
        <f t="shared" si="11"/>
        <v>选CPU!$K$723#</v>
      </c>
      <c r="G723" s="21" t="str" cm="1">
        <f t="array" ref="G723">_xlfn.LET(_xlpm.x, K722,
         _xlpm.cellAddress, "【 选CPU!" &amp; ADDRESS(ROW(选CPU[[#This Row],[自检]]),COLUMN(选CPU[[#This Row],[自检]])) &amp; "】",
         _xlfn.IFS(ISBLANK(_xlpm.x),   "error:右侧选项不足:" &amp;  _xlpm.cellAddress,
               ISERROR(_xlpm.x),   "error:右侧选项执行失败:" &amp; _xlpm.cellAddress,
               TRUE,             "ok")
)</f>
        <v>ok</v>
      </c>
      <c r="K723" cm="1">
        <f t="array" ref="K723:L723">IFERROR(_xlfn._xlws.SORT(
    _xlfn.UNIQUE(
        TRANSPOSE(
            _xlfn.FILTERXML("&lt;select&gt;&lt;x&gt;"&amp;SUBSTITUTE(选CPU[[#This Row],[CPU选项表]],",","&lt;/x&gt;&lt;x&gt;") &amp;"&lt;/x&gt;&lt;/select&gt;","//x")
        )
    )
),"无合适【CPU】选项,请清除【规格】或【内存】后再试")</f>
        <v>2</v>
      </c>
      <c r="L723">
        <v>4</v>
      </c>
    </row>
    <row r="724" spans="1:12">
      <c r="A724" t="s">
        <v>66</v>
      </c>
      <c r="B724" t="s">
        <v>11</v>
      </c>
      <c r="C724" t="s">
        <v>2345</v>
      </c>
      <c r="D724" s="21" t="s">
        <v>3399</v>
      </c>
      <c r="E724" s="21">
        <v>16</v>
      </c>
      <c r="F724" s="21" t="str">
        <f t="shared" si="11"/>
        <v>选CPU!$K$724#</v>
      </c>
      <c r="G724" s="21" t="str" cm="1">
        <f t="array" ref="G724">_xlfn.LET(_xlpm.x, K723,
         _xlpm.cellAddress, "【 选CPU!" &amp; ADDRESS(ROW(选CPU[[#This Row],[自检]]),COLUMN(选CPU[[#This Row],[自检]])) &amp; "】",
         _xlfn.IFS(ISBLANK(_xlpm.x),   "error:右侧选项不足:" &amp;  _xlpm.cellAddress,
               ISERROR(_xlpm.x),   "error:右侧选项执行失败:" &amp; _xlpm.cellAddress,
               TRUE,             "ok")
)</f>
        <v>ok</v>
      </c>
      <c r="K724" cm="1">
        <f t="array" ref="K724:L724">IFERROR(_xlfn._xlws.SORT(
    _xlfn.UNIQUE(
        TRANSPOSE(
            _xlfn.FILTERXML("&lt;select&gt;&lt;x&gt;"&amp;SUBSTITUTE(选CPU[[#This Row],[CPU选项表]],",","&lt;/x&gt;&lt;x&gt;") &amp;"&lt;/x&gt;&lt;/select&gt;","//x")
        )
    )
),"无合适【CPU】选项,请清除【规格】或【内存】后再试")</f>
        <v>4</v>
      </c>
      <c r="L724">
        <v>8</v>
      </c>
    </row>
    <row r="725" spans="1:12">
      <c r="A725" t="s">
        <v>66</v>
      </c>
      <c r="B725" t="s">
        <v>11</v>
      </c>
      <c r="C725" t="s">
        <v>2345</v>
      </c>
      <c r="D725" s="21" t="s">
        <v>3801</v>
      </c>
      <c r="E725" s="21">
        <v>32</v>
      </c>
      <c r="F725" s="21" t="str">
        <f t="shared" si="11"/>
        <v>选CPU!$K$725#</v>
      </c>
      <c r="G725" s="21" t="str" cm="1">
        <f t="array" ref="G725">_xlfn.LET(_xlpm.x, K724,
         _xlpm.cellAddress, "【 选CPU!" &amp; ADDRESS(ROW(选CPU[[#This Row],[自检]]),COLUMN(选CPU[[#This Row],[自检]])) &amp; "】",
         _xlfn.IFS(ISBLANK(_xlpm.x),   "error:右侧选项不足:" &amp;  _xlpm.cellAddress,
               ISERROR(_xlpm.x),   "error:右侧选项执行失败:" &amp; _xlpm.cellAddress,
               TRUE,             "ok")
)</f>
        <v>ok</v>
      </c>
      <c r="K725" cm="1">
        <f t="array" ref="K725:L725">IFERROR(_xlfn._xlws.SORT(
    _xlfn.UNIQUE(
        TRANSPOSE(
            _xlfn.FILTERXML("&lt;select&gt;&lt;x&gt;"&amp;SUBSTITUTE(选CPU[[#This Row],[CPU选项表]],",","&lt;/x&gt;&lt;x&gt;") &amp;"&lt;/x&gt;&lt;/select&gt;","//x")
        )
    )
),"无合适【CPU】选项,请清除【规格】或【内存】后再试")</f>
        <v>8</v>
      </c>
      <c r="L725">
        <v>16</v>
      </c>
    </row>
    <row r="726" spans="1:12">
      <c r="A726" t="s">
        <v>66</v>
      </c>
      <c r="B726" t="s">
        <v>11</v>
      </c>
      <c r="C726" t="s">
        <v>2345</v>
      </c>
      <c r="D726" s="21" t="s">
        <v>3802</v>
      </c>
      <c r="E726" s="21">
        <v>64</v>
      </c>
      <c r="F726" s="21" t="str">
        <f t="shared" si="11"/>
        <v>选CPU!$K$726#</v>
      </c>
      <c r="G726" s="21" t="str" cm="1">
        <f t="array" ref="G726">_xlfn.LET(_xlpm.x, K725,
         _xlpm.cellAddress, "【 选CPU!" &amp; ADDRESS(ROW(选CPU[[#This Row],[自检]]),COLUMN(选CPU[[#This Row],[自检]])) &amp; "】",
         _xlfn.IFS(ISBLANK(_xlpm.x),   "error:右侧选项不足:" &amp;  _xlpm.cellAddress,
               ISERROR(_xlpm.x),   "error:右侧选项执行失败:" &amp; _xlpm.cellAddress,
               TRUE,             "ok")
)</f>
        <v>ok</v>
      </c>
      <c r="K726" cm="1">
        <f t="array" ref="K726:L726">IFERROR(_xlfn._xlws.SORT(
    _xlfn.UNIQUE(
        TRANSPOSE(
            _xlfn.FILTERXML("&lt;select&gt;&lt;x&gt;"&amp;SUBSTITUTE(选CPU[[#This Row],[CPU选项表]],",","&lt;/x&gt;&lt;x&gt;") &amp;"&lt;/x&gt;&lt;/select&gt;","//x")
        )
    )
),"无合适【CPU】选项,请清除【规格】或【内存】后再试")</f>
        <v>16</v>
      </c>
      <c r="L726">
        <v>32</v>
      </c>
    </row>
    <row r="727" spans="1:12">
      <c r="A727" t="s">
        <v>66</v>
      </c>
      <c r="B727" t="s">
        <v>11</v>
      </c>
      <c r="C727" t="s">
        <v>2345</v>
      </c>
      <c r="D727" s="21" t="s">
        <v>3803</v>
      </c>
      <c r="E727" s="21">
        <v>128</v>
      </c>
      <c r="F727" s="21" t="str">
        <f t="shared" si="11"/>
        <v>选CPU!$K$727#</v>
      </c>
      <c r="G727" s="21" t="str" cm="1">
        <f t="array" ref="G727">_xlfn.LET(_xlpm.x, K726,
         _xlpm.cellAddress, "【 选CPU!" &amp; ADDRESS(ROW(选CPU[[#This Row],[自检]]),COLUMN(选CPU[[#This Row],[自检]])) &amp; "】",
         _xlfn.IFS(ISBLANK(_xlpm.x),   "error:右侧选项不足:" &amp;  _xlpm.cellAddress,
               ISERROR(_xlpm.x),   "error:右侧选项执行失败:" &amp; _xlpm.cellAddress,
               TRUE,             "ok")
)</f>
        <v>ok</v>
      </c>
      <c r="K727" cm="1">
        <f t="array" ref="K727:L727">IFERROR(_xlfn._xlws.SORT(
    _xlfn.UNIQUE(
        TRANSPOSE(
            _xlfn.FILTERXML("&lt;select&gt;&lt;x&gt;"&amp;SUBSTITUTE(选CPU[[#This Row],[CPU选项表]],",","&lt;/x&gt;&lt;x&gt;") &amp;"&lt;/x&gt;&lt;/select&gt;","//x")
        )
    )
),"无合适【CPU】选项,请清除【规格】或【内存】后再试")</f>
        <v>32</v>
      </c>
      <c r="L727">
        <v>64</v>
      </c>
    </row>
    <row r="728" spans="1:12">
      <c r="A728" t="s">
        <v>66</v>
      </c>
      <c r="B728" t="s">
        <v>11</v>
      </c>
      <c r="C728" t="s">
        <v>2345</v>
      </c>
      <c r="D728" s="21" t="s">
        <v>3411</v>
      </c>
      <c r="E728" s="21">
        <v>256</v>
      </c>
      <c r="F728" s="21" t="str">
        <f t="shared" si="11"/>
        <v>选CPU!$K$728#</v>
      </c>
      <c r="G728" s="21" t="str" cm="1">
        <f t="array" ref="G728">_xlfn.LET(_xlpm.x, K727,
         _xlpm.cellAddress, "【 选CPU!" &amp; ADDRESS(ROW(选CPU[[#This Row],[自检]]),COLUMN(选CPU[[#This Row],[自检]])) &amp; "】",
         _xlfn.IFS(ISBLANK(_xlpm.x),   "error:右侧选项不足:" &amp;  _xlpm.cellAddress,
               ISERROR(_xlpm.x),   "error:右侧选项执行失败:" &amp; _xlpm.cellAddress,
               TRUE,             "ok")
)</f>
        <v>ok</v>
      </c>
      <c r="K728" cm="1">
        <f t="array" ref="K728">IFERROR(_xlfn._xlws.SORT(
    _xlfn.UNIQUE(
        TRANSPOSE(
            _xlfn.FILTERXML("&lt;select&gt;&lt;x&gt;"&amp;SUBSTITUTE(选CPU[[#This Row],[CPU选项表]],",","&lt;/x&gt;&lt;x&gt;") &amp;"&lt;/x&gt;&lt;/select&gt;","//x")
        )
    )
),"无合适【CPU】选项,请清除【规格】或【内存】后再试")</f>
        <v>64</v>
      </c>
    </row>
    <row r="729" spans="1:12">
      <c r="A729" t="s">
        <v>66</v>
      </c>
      <c r="B729" t="s">
        <v>11</v>
      </c>
      <c r="C729" t="s">
        <v>2345</v>
      </c>
      <c r="D729" s="21" t="s">
        <v>3451</v>
      </c>
      <c r="E729" s="21">
        <v>448</v>
      </c>
      <c r="F729" s="21" t="str">
        <f t="shared" si="11"/>
        <v>选CPU!$K$729#</v>
      </c>
      <c r="G729" s="21" t="str" cm="1">
        <f t="array" ref="G729">_xlfn.LET(_xlpm.x, K728,
         _xlpm.cellAddress, "【 选CPU!" &amp; ADDRESS(ROW(选CPU[[#This Row],[自检]]),COLUMN(选CPU[[#This Row],[自检]])) &amp; "】",
         _xlfn.IFS(ISBLANK(_xlpm.x),   "error:右侧选项不足:" &amp;  _xlpm.cellAddress,
               ISERROR(_xlpm.x),   "error:右侧选项执行失败:" &amp; _xlpm.cellAddress,
               TRUE,             "ok")
)</f>
        <v>ok</v>
      </c>
      <c r="K729" cm="1">
        <f t="array" ref="K729">IFERROR(_xlfn._xlws.SORT(
    _xlfn.UNIQUE(
        TRANSPOSE(
            _xlfn.FILTERXML("&lt;select&gt;&lt;x&gt;"&amp;SUBSTITUTE(选CPU[[#This Row],[CPU选项表]],",","&lt;/x&gt;&lt;x&gt;") &amp;"&lt;/x&gt;&lt;/select&gt;","//x")
        )
    )
),"无合适【CPU】选项,请清除【规格】或【内存】后再试")</f>
        <v>128</v>
      </c>
    </row>
    <row r="730" spans="1:12">
      <c r="A730" t="s">
        <v>66</v>
      </c>
      <c r="B730" t="s">
        <v>11</v>
      </c>
      <c r="C730" t="s">
        <v>2362</v>
      </c>
      <c r="D730" s="21" t="s">
        <v>3442</v>
      </c>
      <c r="E730" s="21">
        <v>1</v>
      </c>
      <c r="F730" s="21" t="str">
        <f t="shared" si="11"/>
        <v>选CPU!$K$730#</v>
      </c>
      <c r="G730" s="21" t="str" cm="1">
        <f t="array" ref="G730">_xlfn.LET(_xlpm.x, K729,
         _xlpm.cellAddress, "【 选CPU!" &amp; ADDRESS(ROW(选CPU[[#This Row],[自检]]),COLUMN(选CPU[[#This Row],[自检]])) &amp; "】",
         _xlfn.IFS(ISBLANK(_xlpm.x),   "error:右侧选项不足:" &amp;  _xlpm.cellAddress,
               ISERROR(_xlpm.x),   "error:右侧选项执行失败:" &amp; _xlpm.cellAddress,
               TRUE,             "ok")
)</f>
        <v>ok</v>
      </c>
      <c r="K730" cm="1">
        <f t="array" ref="K730">IFERROR(_xlfn._xlws.SORT(
    _xlfn.UNIQUE(
        TRANSPOSE(
            _xlfn.FILTERXML("&lt;select&gt;&lt;x&gt;"&amp;SUBSTITUTE(选CPU[[#This Row],[CPU选项表]],",","&lt;/x&gt;&lt;x&gt;") &amp;"&lt;/x&gt;&lt;/select&gt;","//x")
        )
    )
),"无合适【CPU】选项,请清除【规格】或【内存】后再试")</f>
        <v>1</v>
      </c>
    </row>
    <row r="731" spans="1:12">
      <c r="A731" t="s">
        <v>66</v>
      </c>
      <c r="B731" t="s">
        <v>11</v>
      </c>
      <c r="C731" t="s">
        <v>2362</v>
      </c>
      <c r="D731" s="21" t="s">
        <v>3442</v>
      </c>
      <c r="E731" s="21">
        <v>2</v>
      </c>
      <c r="F731" s="21" t="str">
        <f t="shared" si="11"/>
        <v>选CPU!$K$731#</v>
      </c>
      <c r="G731" s="21" t="str" cm="1">
        <f t="array" ref="G731">_xlfn.LET(_xlpm.x, K730,
         _xlpm.cellAddress, "【 选CPU!" &amp; ADDRESS(ROW(选CPU[[#This Row],[自检]]),COLUMN(选CPU[[#This Row],[自检]])) &amp; "】",
         _xlfn.IFS(ISBLANK(_xlpm.x),   "error:右侧选项不足:" &amp;  _xlpm.cellAddress,
               ISERROR(_xlpm.x),   "error:右侧选项执行失败:" &amp; _xlpm.cellAddress,
               TRUE,             "ok")
)</f>
        <v>ok</v>
      </c>
      <c r="K731" cm="1">
        <f t="array" ref="K731">IFERROR(_xlfn._xlws.SORT(
    _xlfn.UNIQUE(
        TRANSPOSE(
            _xlfn.FILTERXML("&lt;select&gt;&lt;x&gt;"&amp;SUBSTITUTE(选CPU[[#This Row],[CPU选项表]],",","&lt;/x&gt;&lt;x&gt;") &amp;"&lt;/x&gt;&lt;/select&gt;","//x")
        )
    )
),"无合适【CPU】选项,请清除【规格】或【内存】后再试")</f>
        <v>1</v>
      </c>
    </row>
    <row r="732" spans="1:12">
      <c r="A732" t="s">
        <v>66</v>
      </c>
      <c r="B732" t="s">
        <v>11</v>
      </c>
      <c r="C732" t="s">
        <v>2362</v>
      </c>
      <c r="D732" s="21" t="s">
        <v>3691</v>
      </c>
      <c r="E732" s="21">
        <v>4</v>
      </c>
      <c r="F732" s="21" t="str">
        <f t="shared" si="11"/>
        <v>选CPU!$K$732#</v>
      </c>
      <c r="G732" s="21" t="str" cm="1">
        <f t="array" ref="G732">_xlfn.LET(_xlpm.x, K731,
         _xlpm.cellAddress, "【 选CPU!" &amp; ADDRESS(ROW(选CPU[[#This Row],[自检]]),COLUMN(选CPU[[#This Row],[自检]])) &amp; "】",
         _xlfn.IFS(ISBLANK(_xlpm.x),   "error:右侧选项不足:" &amp;  _xlpm.cellAddress,
               ISERROR(_xlpm.x),   "error:右侧选项执行失败:" &amp; _xlpm.cellAddress,
               TRUE,             "ok")
)</f>
        <v>ok</v>
      </c>
      <c r="K732" cm="1">
        <f t="array" ref="K732:L732">IFERROR(_xlfn._xlws.SORT(
    _xlfn.UNIQUE(
        TRANSPOSE(
            _xlfn.FILTERXML("&lt;select&gt;&lt;x&gt;"&amp;SUBSTITUTE(选CPU[[#This Row],[CPU选项表]],",","&lt;/x&gt;&lt;x&gt;") &amp;"&lt;/x&gt;&lt;/select&gt;","//x")
        )
    )
),"无合适【CPU】选项,请清除【规格】或【内存】后再试")</f>
        <v>1</v>
      </c>
      <c r="L732">
        <v>2</v>
      </c>
    </row>
    <row r="733" spans="1:12">
      <c r="A733" t="s">
        <v>66</v>
      </c>
      <c r="B733" t="s">
        <v>11</v>
      </c>
      <c r="C733" t="s">
        <v>2362</v>
      </c>
      <c r="D733" s="21" t="s">
        <v>3811</v>
      </c>
      <c r="E733" s="21">
        <v>8</v>
      </c>
      <c r="F733" s="21" t="str">
        <f t="shared" si="11"/>
        <v>选CPU!$K$733#</v>
      </c>
      <c r="G733" s="21" t="str" cm="1">
        <f t="array" ref="G733">_xlfn.LET(_xlpm.x, K732,
         _xlpm.cellAddress, "【 选CPU!" &amp; ADDRESS(ROW(选CPU[[#This Row],[自检]]),COLUMN(选CPU[[#This Row],[自检]])) &amp; "】",
         _xlfn.IFS(ISBLANK(_xlpm.x),   "error:右侧选项不足:" &amp;  _xlpm.cellAddress,
               ISERROR(_xlpm.x),   "error:右侧选项执行失败:" &amp; _xlpm.cellAddress,
               TRUE,             "ok")
)</f>
        <v>ok</v>
      </c>
      <c r="K733" cm="1">
        <f t="array" ref="K733:L733">IFERROR(_xlfn._xlws.SORT(
    _xlfn.UNIQUE(
        TRANSPOSE(
            _xlfn.FILTERXML("&lt;select&gt;&lt;x&gt;"&amp;SUBSTITUTE(选CPU[[#This Row],[CPU选项表]],",","&lt;/x&gt;&lt;x&gt;") &amp;"&lt;/x&gt;&lt;/select&gt;","//x")
        )
    )
),"无合适【CPU】选项,请清除【规格】或【内存】后再试")</f>
        <v>2</v>
      </c>
      <c r="L733">
        <v>4</v>
      </c>
    </row>
    <row r="734" spans="1:12">
      <c r="A734" t="s">
        <v>66</v>
      </c>
      <c r="B734" t="s">
        <v>11</v>
      </c>
      <c r="C734" t="s">
        <v>2362</v>
      </c>
      <c r="D734" s="21" t="s">
        <v>3399</v>
      </c>
      <c r="E734" s="21">
        <v>16</v>
      </c>
      <c r="F734" s="21" t="str">
        <f t="shared" si="11"/>
        <v>选CPU!$K$734#</v>
      </c>
      <c r="G734" s="21" t="str" cm="1">
        <f t="array" ref="G734">_xlfn.LET(_xlpm.x, K733,
         _xlpm.cellAddress, "【 选CPU!" &amp; ADDRESS(ROW(选CPU[[#This Row],[自检]]),COLUMN(选CPU[[#This Row],[自检]])) &amp; "】",
         _xlfn.IFS(ISBLANK(_xlpm.x),   "error:右侧选项不足:" &amp;  _xlpm.cellAddress,
               ISERROR(_xlpm.x),   "error:右侧选项执行失败:" &amp; _xlpm.cellAddress,
               TRUE,             "ok")
)</f>
        <v>ok</v>
      </c>
      <c r="K734" cm="1">
        <f t="array" ref="K734:L734">IFERROR(_xlfn._xlws.SORT(
    _xlfn.UNIQUE(
        TRANSPOSE(
            _xlfn.FILTERXML("&lt;select&gt;&lt;x&gt;"&amp;SUBSTITUTE(选CPU[[#This Row],[CPU选项表]],",","&lt;/x&gt;&lt;x&gt;") &amp;"&lt;/x&gt;&lt;/select&gt;","//x")
        )
    )
),"无合适【CPU】选项,请清除【规格】或【内存】后再试")</f>
        <v>4</v>
      </c>
      <c r="L734">
        <v>8</v>
      </c>
    </row>
    <row r="735" spans="1:12">
      <c r="A735" t="s">
        <v>66</v>
      </c>
      <c r="B735" t="s">
        <v>11</v>
      </c>
      <c r="C735" t="s">
        <v>2362</v>
      </c>
      <c r="D735" s="21" t="s">
        <v>3801</v>
      </c>
      <c r="E735" s="21">
        <v>32</v>
      </c>
      <c r="F735" s="21" t="str">
        <f t="shared" si="11"/>
        <v>选CPU!$K$735#</v>
      </c>
      <c r="G735" s="21" t="str" cm="1">
        <f t="array" ref="G735">_xlfn.LET(_xlpm.x, K734,
         _xlpm.cellAddress, "【 选CPU!" &amp; ADDRESS(ROW(选CPU[[#This Row],[自检]]),COLUMN(选CPU[[#This Row],[自检]])) &amp; "】",
         _xlfn.IFS(ISBLANK(_xlpm.x),   "error:右侧选项不足:" &amp;  _xlpm.cellAddress,
               ISERROR(_xlpm.x),   "error:右侧选项执行失败:" &amp; _xlpm.cellAddress,
               TRUE,             "ok")
)</f>
        <v>ok</v>
      </c>
      <c r="K735" cm="1">
        <f t="array" ref="K735:L735">IFERROR(_xlfn._xlws.SORT(
    _xlfn.UNIQUE(
        TRANSPOSE(
            _xlfn.FILTERXML("&lt;select&gt;&lt;x&gt;"&amp;SUBSTITUTE(选CPU[[#This Row],[CPU选项表]],",","&lt;/x&gt;&lt;x&gt;") &amp;"&lt;/x&gt;&lt;/select&gt;","//x")
        )
    )
),"无合适【CPU】选项,请清除【规格】或【内存】后再试")</f>
        <v>8</v>
      </c>
      <c r="L735">
        <v>16</v>
      </c>
    </row>
    <row r="736" spans="1:12">
      <c r="A736" t="s">
        <v>66</v>
      </c>
      <c r="B736" t="s">
        <v>11</v>
      </c>
      <c r="C736" t="s">
        <v>2362</v>
      </c>
      <c r="D736" s="21" t="s">
        <v>3802</v>
      </c>
      <c r="E736" s="21">
        <v>64</v>
      </c>
      <c r="F736" s="21" t="str">
        <f t="shared" si="11"/>
        <v>选CPU!$K$736#</v>
      </c>
      <c r="G736" s="21" t="str" cm="1">
        <f t="array" ref="G736">_xlfn.LET(_xlpm.x, K735,
         _xlpm.cellAddress, "【 选CPU!" &amp; ADDRESS(ROW(选CPU[[#This Row],[自检]]),COLUMN(选CPU[[#This Row],[自检]])) &amp; "】",
         _xlfn.IFS(ISBLANK(_xlpm.x),   "error:右侧选项不足:" &amp;  _xlpm.cellAddress,
               ISERROR(_xlpm.x),   "error:右侧选项执行失败:" &amp; _xlpm.cellAddress,
               TRUE,             "ok")
)</f>
        <v>ok</v>
      </c>
      <c r="K736" cm="1">
        <f t="array" ref="K736:L736">IFERROR(_xlfn._xlws.SORT(
    _xlfn.UNIQUE(
        TRANSPOSE(
            _xlfn.FILTERXML("&lt;select&gt;&lt;x&gt;"&amp;SUBSTITUTE(选CPU[[#This Row],[CPU选项表]],",","&lt;/x&gt;&lt;x&gt;") &amp;"&lt;/x&gt;&lt;/select&gt;","//x")
        )
    )
),"无合适【CPU】选项,请清除【规格】或【内存】后再试")</f>
        <v>16</v>
      </c>
      <c r="L736">
        <v>32</v>
      </c>
    </row>
    <row r="737" spans="1:12">
      <c r="A737" t="s">
        <v>66</v>
      </c>
      <c r="B737" t="s">
        <v>11</v>
      </c>
      <c r="C737" t="s">
        <v>2362</v>
      </c>
      <c r="D737" s="21" t="s">
        <v>3410</v>
      </c>
      <c r="E737" s="21">
        <v>128</v>
      </c>
      <c r="F737" s="21" t="str">
        <f t="shared" si="11"/>
        <v>选CPU!$K$737#</v>
      </c>
      <c r="G737" s="21" t="str" cm="1">
        <f t="array" ref="G737">_xlfn.LET(_xlpm.x, K736,
         _xlpm.cellAddress, "【 选CPU!" &amp; ADDRESS(ROW(选CPU[[#This Row],[自检]]),COLUMN(选CPU[[#This Row],[自检]])) &amp; "】",
         _xlfn.IFS(ISBLANK(_xlpm.x),   "error:右侧选项不足:" &amp;  _xlpm.cellAddress,
               ISERROR(_xlpm.x),   "error:右侧选项执行失败:" &amp; _xlpm.cellAddress,
               TRUE,             "ok")
)</f>
        <v>ok</v>
      </c>
      <c r="K737" cm="1">
        <f t="array" ref="K737">IFERROR(_xlfn._xlws.SORT(
    _xlfn.UNIQUE(
        TRANSPOSE(
            _xlfn.FILTERXML("&lt;select&gt;&lt;x&gt;"&amp;SUBSTITUTE(选CPU[[#This Row],[CPU选项表]],",","&lt;/x&gt;&lt;x&gt;") &amp;"&lt;/x&gt;&lt;/select&gt;","//x")
        )
    )
),"无合适【CPU】选项,请清除【规格】或【内存】后再试")</f>
        <v>32</v>
      </c>
    </row>
    <row r="738" spans="1:12">
      <c r="A738" t="s">
        <v>66</v>
      </c>
      <c r="B738" t="s">
        <v>11</v>
      </c>
      <c r="C738" t="s">
        <v>2362</v>
      </c>
      <c r="D738" s="21" t="s">
        <v>3437</v>
      </c>
      <c r="E738" s="21">
        <v>96</v>
      </c>
      <c r="F738" s="21" t="str">
        <f t="shared" si="11"/>
        <v>选CPU!$K$738#</v>
      </c>
      <c r="G738" s="21" t="str" cm="1">
        <f t="array" ref="G738">_xlfn.LET(_xlpm.x, K737,
         _xlpm.cellAddress, "【 选CPU!" &amp; ADDRESS(ROW(选CPU[[#This Row],[自检]]),COLUMN(选CPU[[#This Row],[自检]])) &amp; "】",
         _xlfn.IFS(ISBLANK(_xlpm.x),   "error:右侧选项不足:" &amp;  _xlpm.cellAddress,
               ISERROR(_xlpm.x),   "error:右侧选项执行失败:" &amp; _xlpm.cellAddress,
               TRUE,             "ok")
)</f>
        <v>ok</v>
      </c>
      <c r="K738" cm="1">
        <f t="array" ref="K738">IFERROR(_xlfn._xlws.SORT(
    _xlfn.UNIQUE(
        TRANSPOSE(
            _xlfn.FILTERXML("&lt;select&gt;&lt;x&gt;"&amp;SUBSTITUTE(选CPU[[#This Row],[CPU选项表]],",","&lt;/x&gt;&lt;x&gt;") &amp;"&lt;/x&gt;&lt;/select&gt;","//x")
        )
    )
),"无合适【CPU】选项,请清除【规格】或【内存】后再试")</f>
        <v>48</v>
      </c>
    </row>
    <row r="739" spans="1:12">
      <c r="A739" t="s">
        <v>66</v>
      </c>
      <c r="B739" t="s">
        <v>11</v>
      </c>
      <c r="C739" t="s">
        <v>2362</v>
      </c>
      <c r="D739" s="21" t="s">
        <v>3437</v>
      </c>
      <c r="E739" s="21">
        <v>192</v>
      </c>
      <c r="F739" s="21" t="str">
        <f t="shared" si="11"/>
        <v>选CPU!$K$739#</v>
      </c>
      <c r="G739" s="21" t="str" cm="1">
        <f t="array" ref="G739">_xlfn.LET(_xlpm.x, K738,
         _xlpm.cellAddress, "【 选CPU!" &amp; ADDRESS(ROW(选CPU[[#This Row],[自检]]),COLUMN(选CPU[[#This Row],[自检]])) &amp; "】",
         _xlfn.IFS(ISBLANK(_xlpm.x),   "error:右侧选项不足:" &amp;  _xlpm.cellAddress,
               ISERROR(_xlpm.x),   "error:右侧选项执行失败:" &amp; _xlpm.cellAddress,
               TRUE,             "ok")
)</f>
        <v>ok</v>
      </c>
      <c r="K739" cm="1">
        <f t="array" ref="K739">IFERROR(_xlfn._xlws.SORT(
    _xlfn.UNIQUE(
        TRANSPOSE(
            _xlfn.FILTERXML("&lt;select&gt;&lt;x&gt;"&amp;SUBSTITUTE(选CPU[[#This Row],[CPU选项表]],",","&lt;/x&gt;&lt;x&gt;") &amp;"&lt;/x&gt;&lt;/select&gt;","//x")
        )
    )
),"无合适【CPU】选项,请清除【规格】或【内存】后再试")</f>
        <v>48</v>
      </c>
    </row>
    <row r="740" spans="1:12">
      <c r="A740" t="s">
        <v>66</v>
      </c>
      <c r="B740" t="s">
        <v>11</v>
      </c>
      <c r="C740" t="s">
        <v>2362</v>
      </c>
      <c r="D740" s="21" t="s">
        <v>3460</v>
      </c>
      <c r="E740" s="21">
        <v>216</v>
      </c>
      <c r="F740" s="21" t="str">
        <f t="shared" si="11"/>
        <v>选CPU!$K$740#</v>
      </c>
      <c r="G740" s="21" t="str" cm="1">
        <f t="array" ref="G740">_xlfn.LET(_xlpm.x, K739,
         _xlpm.cellAddress, "【 选CPU!" &amp; ADDRESS(ROW(选CPU[[#This Row],[自检]]),COLUMN(选CPU[[#This Row],[自检]])) &amp; "】",
         _xlfn.IFS(ISBLANK(_xlpm.x),   "error:右侧选项不足:" &amp;  _xlpm.cellAddress,
               ISERROR(_xlpm.x),   "error:右侧选项执行失败:" &amp; _xlpm.cellAddress,
               TRUE,             "ok")
)</f>
        <v>ok</v>
      </c>
      <c r="K740" cm="1">
        <f t="array" ref="K740">IFERROR(_xlfn._xlws.SORT(
    _xlfn.UNIQUE(
        TRANSPOSE(
            _xlfn.FILTERXML("&lt;select&gt;&lt;x&gt;"&amp;SUBSTITUTE(选CPU[[#This Row],[CPU选项表]],",","&lt;/x&gt;&lt;x&gt;") &amp;"&lt;/x&gt;&lt;/select&gt;","//x")
        )
    )
),"无合适【CPU】选项,请清除【规格】或【内存】后再试")</f>
        <v>62</v>
      </c>
    </row>
    <row r="741" spans="1:12">
      <c r="A741" t="s">
        <v>66</v>
      </c>
      <c r="B741" t="s">
        <v>11</v>
      </c>
      <c r="C741" t="s">
        <v>2362</v>
      </c>
      <c r="D741" s="21" t="s">
        <v>3411</v>
      </c>
      <c r="E741" s="21">
        <v>256</v>
      </c>
      <c r="F741" s="21" t="str">
        <f t="shared" si="11"/>
        <v>选CPU!$K$741#</v>
      </c>
      <c r="G741" s="21" t="str" cm="1">
        <f t="array" ref="G741">_xlfn.LET(_xlpm.x, K740,
         _xlpm.cellAddress, "【 选CPU!" &amp; ADDRESS(ROW(选CPU[[#This Row],[自检]]),COLUMN(选CPU[[#This Row],[自检]])) &amp; "】",
         _xlfn.IFS(ISBLANK(_xlpm.x),   "error:右侧选项不足:" &amp;  _xlpm.cellAddress,
               ISERROR(_xlpm.x),   "error:右侧选项执行失败:" &amp; _xlpm.cellAddress,
               TRUE,             "ok")
)</f>
        <v>ok</v>
      </c>
      <c r="K741" cm="1">
        <f t="array" ref="K741">IFERROR(_xlfn._xlws.SORT(
    _xlfn.UNIQUE(
        TRANSPOSE(
            _xlfn.FILTERXML("&lt;select&gt;&lt;x&gt;"&amp;SUBSTITUTE(选CPU[[#This Row],[CPU选项表]],",","&lt;/x&gt;&lt;x&gt;") &amp;"&lt;/x&gt;&lt;/select&gt;","//x")
        )
    )
),"无合适【CPU】选项,请清除【规格】或【内存】后再试")</f>
        <v>64</v>
      </c>
    </row>
    <row r="742" spans="1:12">
      <c r="A742" t="s">
        <v>66</v>
      </c>
      <c r="B742" t="s">
        <v>11</v>
      </c>
      <c r="C742" t="s">
        <v>2362</v>
      </c>
      <c r="D742" s="21" t="s">
        <v>3462</v>
      </c>
      <c r="E742" s="21">
        <v>432</v>
      </c>
      <c r="F742" s="21" t="str">
        <f t="shared" si="11"/>
        <v>选CPU!$K$742#</v>
      </c>
      <c r="G742" s="21" t="str" cm="1">
        <f t="array" ref="G742">_xlfn.LET(_xlpm.x, K741,
         _xlpm.cellAddress, "【 选CPU!" &amp; ADDRESS(ROW(选CPU[[#This Row],[自检]]),COLUMN(选CPU[[#This Row],[自检]])) &amp; "】",
         _xlfn.IFS(ISBLANK(_xlpm.x),   "error:右侧选项不足:" &amp;  _xlpm.cellAddress,
               ISERROR(_xlpm.x),   "error:右侧选项执行失败:" &amp; _xlpm.cellAddress,
               TRUE,             "ok")
)</f>
        <v>ok</v>
      </c>
      <c r="K742" cm="1">
        <f t="array" ref="K742">IFERROR(_xlfn._xlws.SORT(
    _xlfn.UNIQUE(
        TRANSPOSE(
            _xlfn.FILTERXML("&lt;select&gt;&lt;x&gt;"&amp;SUBSTITUTE(选CPU[[#This Row],[CPU选项表]],",","&lt;/x&gt;&lt;x&gt;") &amp;"&lt;/x&gt;&lt;/select&gt;","//x")
        )
    )
),"无合适【CPU】选项,请清除【规格】或【内存】后再试")</f>
        <v>124</v>
      </c>
    </row>
    <row r="743" spans="1:12">
      <c r="A743" t="s">
        <v>66</v>
      </c>
      <c r="B743" t="s">
        <v>11</v>
      </c>
      <c r="C743" t="s">
        <v>2381</v>
      </c>
      <c r="D743" s="21" t="s">
        <v>3442</v>
      </c>
      <c r="E743" s="21">
        <v>2</v>
      </c>
      <c r="F743" s="21" t="str">
        <f t="shared" si="11"/>
        <v>选CPU!$K$743#</v>
      </c>
      <c r="G743" s="21" t="str" cm="1">
        <f t="array" ref="G743">_xlfn.LET(_xlpm.x, K742,
         _xlpm.cellAddress, "【 选CPU!" &amp; ADDRESS(ROW(选CPU[[#This Row],[自检]]),COLUMN(选CPU[[#This Row],[自检]])) &amp; "】",
         _xlfn.IFS(ISBLANK(_xlpm.x),   "error:右侧选项不足:" &amp;  _xlpm.cellAddress,
               ISERROR(_xlpm.x),   "error:右侧选项执行失败:" &amp; _xlpm.cellAddress,
               TRUE,             "ok")
)</f>
        <v>ok</v>
      </c>
      <c r="K743" cm="1">
        <f t="array" ref="K743">IFERROR(_xlfn._xlws.SORT(
    _xlfn.UNIQUE(
        TRANSPOSE(
            _xlfn.FILTERXML("&lt;select&gt;&lt;x&gt;"&amp;SUBSTITUTE(选CPU[[#This Row],[CPU选项表]],",","&lt;/x&gt;&lt;x&gt;") &amp;"&lt;/x&gt;&lt;/select&gt;","//x")
        )
    )
),"无合适【CPU】选项,请清除【规格】或【内存】后再试")</f>
        <v>1</v>
      </c>
    </row>
    <row r="744" spans="1:12">
      <c r="A744" t="s">
        <v>66</v>
      </c>
      <c r="B744" t="s">
        <v>11</v>
      </c>
      <c r="C744" t="s">
        <v>2381</v>
      </c>
      <c r="D744" s="21" t="s">
        <v>3691</v>
      </c>
      <c r="E744" s="21">
        <v>4</v>
      </c>
      <c r="F744" s="21" t="str">
        <f t="shared" si="11"/>
        <v>选CPU!$K$744#</v>
      </c>
      <c r="G744" s="21" t="str" cm="1">
        <f t="array" ref="G744">_xlfn.LET(_xlpm.x, K743,
         _xlpm.cellAddress, "【 选CPU!" &amp; ADDRESS(ROW(选CPU[[#This Row],[自检]]),COLUMN(选CPU[[#This Row],[自检]])) &amp; "】",
         _xlfn.IFS(ISBLANK(_xlpm.x),   "error:右侧选项不足:" &amp;  _xlpm.cellAddress,
               ISERROR(_xlpm.x),   "error:右侧选项执行失败:" &amp; _xlpm.cellAddress,
               TRUE,             "ok")
)</f>
        <v>ok</v>
      </c>
      <c r="K744" cm="1">
        <f t="array" ref="K744:L744">IFERROR(_xlfn._xlws.SORT(
    _xlfn.UNIQUE(
        TRANSPOSE(
            _xlfn.FILTERXML("&lt;select&gt;&lt;x&gt;"&amp;SUBSTITUTE(选CPU[[#This Row],[CPU选项表]],",","&lt;/x&gt;&lt;x&gt;") &amp;"&lt;/x&gt;&lt;/select&gt;","//x")
        )
    )
),"无合适【CPU】选项,请清除【规格】或【内存】后再试")</f>
        <v>1</v>
      </c>
      <c r="L744">
        <v>2</v>
      </c>
    </row>
    <row r="745" spans="1:12">
      <c r="A745" t="s">
        <v>66</v>
      </c>
      <c r="B745" t="s">
        <v>11</v>
      </c>
      <c r="C745" t="s">
        <v>2381</v>
      </c>
      <c r="D745" s="21" t="s">
        <v>3811</v>
      </c>
      <c r="E745" s="21">
        <v>8</v>
      </c>
      <c r="F745" s="21" t="str">
        <f t="shared" si="11"/>
        <v>选CPU!$K$745#</v>
      </c>
      <c r="G745" s="21" t="str" cm="1">
        <f t="array" ref="G745">_xlfn.LET(_xlpm.x, K744,
         _xlpm.cellAddress, "【 选CPU!" &amp; ADDRESS(ROW(选CPU[[#This Row],[自检]]),COLUMN(选CPU[[#This Row],[自检]])) &amp; "】",
         _xlfn.IFS(ISBLANK(_xlpm.x),   "error:右侧选项不足:" &amp;  _xlpm.cellAddress,
               ISERROR(_xlpm.x),   "error:右侧选项执行失败:" &amp; _xlpm.cellAddress,
               TRUE,             "ok")
)</f>
        <v>ok</v>
      </c>
      <c r="K745" cm="1">
        <f t="array" ref="K745:L745">IFERROR(_xlfn._xlws.SORT(
    _xlfn.UNIQUE(
        TRANSPOSE(
            _xlfn.FILTERXML("&lt;select&gt;&lt;x&gt;"&amp;SUBSTITUTE(选CPU[[#This Row],[CPU选项表]],",","&lt;/x&gt;&lt;x&gt;") &amp;"&lt;/x&gt;&lt;/select&gt;","//x")
        )
    )
),"无合适【CPU】选项,请清除【规格】或【内存】后再试")</f>
        <v>2</v>
      </c>
      <c r="L745">
        <v>4</v>
      </c>
    </row>
    <row r="746" spans="1:12">
      <c r="A746" t="s">
        <v>66</v>
      </c>
      <c r="B746" t="s">
        <v>11</v>
      </c>
      <c r="C746" t="s">
        <v>2381</v>
      </c>
      <c r="D746" s="21" t="s">
        <v>3399</v>
      </c>
      <c r="E746" s="21">
        <v>16</v>
      </c>
      <c r="F746" s="21" t="str">
        <f t="shared" si="11"/>
        <v>选CPU!$K$746#</v>
      </c>
      <c r="G746" s="21" t="str" cm="1">
        <f t="array" ref="G746">_xlfn.LET(_xlpm.x, K745,
         _xlpm.cellAddress, "【 选CPU!" &amp; ADDRESS(ROW(选CPU[[#This Row],[自检]]),COLUMN(选CPU[[#This Row],[自检]])) &amp; "】",
         _xlfn.IFS(ISBLANK(_xlpm.x),   "error:右侧选项不足:" &amp;  _xlpm.cellAddress,
               ISERROR(_xlpm.x),   "error:右侧选项执行失败:" &amp; _xlpm.cellAddress,
               TRUE,             "ok")
)</f>
        <v>ok</v>
      </c>
      <c r="K746" cm="1">
        <f t="array" ref="K746:L746">IFERROR(_xlfn._xlws.SORT(
    _xlfn.UNIQUE(
        TRANSPOSE(
            _xlfn.FILTERXML("&lt;select&gt;&lt;x&gt;"&amp;SUBSTITUTE(选CPU[[#This Row],[CPU选项表]],",","&lt;/x&gt;&lt;x&gt;") &amp;"&lt;/x&gt;&lt;/select&gt;","//x")
        )
    )
),"无合适【CPU】选项,请清除【规格】或【内存】后再试")</f>
        <v>4</v>
      </c>
      <c r="L746">
        <v>8</v>
      </c>
    </row>
    <row r="747" spans="1:12">
      <c r="A747" t="s">
        <v>66</v>
      </c>
      <c r="B747" t="s">
        <v>11</v>
      </c>
      <c r="C747" t="s">
        <v>2381</v>
      </c>
      <c r="D747" s="21" t="s">
        <v>3801</v>
      </c>
      <c r="E747" s="21">
        <v>32</v>
      </c>
      <c r="F747" s="21" t="str">
        <f t="shared" si="11"/>
        <v>选CPU!$K$747#</v>
      </c>
      <c r="G747" s="21" t="str" cm="1">
        <f t="array" ref="G747">_xlfn.LET(_xlpm.x, K746,
         _xlpm.cellAddress, "【 选CPU!" &amp; ADDRESS(ROW(选CPU[[#This Row],[自检]]),COLUMN(选CPU[[#This Row],[自检]])) &amp; "】",
         _xlfn.IFS(ISBLANK(_xlpm.x),   "error:右侧选项不足:" &amp;  _xlpm.cellAddress,
               ISERROR(_xlpm.x),   "error:右侧选项执行失败:" &amp; _xlpm.cellAddress,
               TRUE,             "ok")
)</f>
        <v>ok</v>
      </c>
      <c r="K747" cm="1">
        <f t="array" ref="K747:L747">IFERROR(_xlfn._xlws.SORT(
    _xlfn.UNIQUE(
        TRANSPOSE(
            _xlfn.FILTERXML("&lt;select&gt;&lt;x&gt;"&amp;SUBSTITUTE(选CPU[[#This Row],[CPU选项表]],",","&lt;/x&gt;&lt;x&gt;") &amp;"&lt;/x&gt;&lt;/select&gt;","//x")
        )
    )
),"无合适【CPU】选项,请清除【规格】或【内存】后再试")</f>
        <v>8</v>
      </c>
      <c r="L747">
        <v>16</v>
      </c>
    </row>
    <row r="748" spans="1:12">
      <c r="A748" t="s">
        <v>66</v>
      </c>
      <c r="B748" t="s">
        <v>11</v>
      </c>
      <c r="C748" t="s">
        <v>2381</v>
      </c>
      <c r="D748" s="21" t="s">
        <v>3802</v>
      </c>
      <c r="E748" s="21">
        <v>64</v>
      </c>
      <c r="F748" s="21" t="str">
        <f t="shared" si="11"/>
        <v>选CPU!$K$748#</v>
      </c>
      <c r="G748" s="21" t="str" cm="1">
        <f t="array" ref="G748">_xlfn.LET(_xlpm.x, K747,
         _xlpm.cellAddress, "【 选CPU!" &amp; ADDRESS(ROW(选CPU[[#This Row],[自检]]),COLUMN(选CPU[[#This Row],[自检]])) &amp; "】",
         _xlfn.IFS(ISBLANK(_xlpm.x),   "error:右侧选项不足:" &amp;  _xlpm.cellAddress,
               ISERROR(_xlpm.x),   "error:右侧选项执行失败:" &amp; _xlpm.cellAddress,
               TRUE,             "ok")
)</f>
        <v>ok</v>
      </c>
      <c r="K748" cm="1">
        <f t="array" ref="K748:L748">IFERROR(_xlfn._xlws.SORT(
    _xlfn.UNIQUE(
        TRANSPOSE(
            _xlfn.FILTERXML("&lt;select&gt;&lt;x&gt;"&amp;SUBSTITUTE(选CPU[[#This Row],[CPU选项表]],",","&lt;/x&gt;&lt;x&gt;") &amp;"&lt;/x&gt;&lt;/select&gt;","//x")
        )
    )
),"无合适【CPU】选项,请清除【规格】或【内存】后再试")</f>
        <v>16</v>
      </c>
      <c r="L748">
        <v>32</v>
      </c>
    </row>
    <row r="749" spans="1:12">
      <c r="A749" t="s">
        <v>66</v>
      </c>
      <c r="B749" t="s">
        <v>11</v>
      </c>
      <c r="C749" t="s">
        <v>2381</v>
      </c>
      <c r="D749" s="21" t="s">
        <v>3431</v>
      </c>
      <c r="E749" s="21">
        <v>48</v>
      </c>
      <c r="F749" s="21" t="str">
        <f t="shared" si="11"/>
        <v>选CPU!$K$749#</v>
      </c>
      <c r="G749" s="21" t="str" cm="1">
        <f t="array" ref="G749">_xlfn.LET(_xlpm.x, K748,
         _xlpm.cellAddress, "【 选CPU!" &amp; ADDRESS(ROW(选CPU[[#This Row],[自检]]),COLUMN(选CPU[[#This Row],[自检]])) &amp; "】",
         _xlfn.IFS(ISBLANK(_xlpm.x),   "error:右侧选项不足:" &amp;  _xlpm.cellAddress,
               ISERROR(_xlpm.x),   "error:右侧选项执行失败:" &amp; _xlpm.cellAddress,
               TRUE,             "ok")
)</f>
        <v>ok</v>
      </c>
      <c r="K749" cm="1">
        <f t="array" ref="K749">IFERROR(_xlfn._xlws.SORT(
    _xlfn.UNIQUE(
        TRANSPOSE(
            _xlfn.FILTERXML("&lt;select&gt;&lt;x&gt;"&amp;SUBSTITUTE(选CPU[[#This Row],[CPU选项表]],",","&lt;/x&gt;&lt;x&gt;") &amp;"&lt;/x&gt;&lt;/select&gt;","//x")
        )
    )
),"无合适【CPU】选项,请清除【规格】或【内存】后再试")</f>
        <v>24</v>
      </c>
    </row>
    <row r="750" spans="1:12">
      <c r="A750" t="s">
        <v>66</v>
      </c>
      <c r="B750" t="s">
        <v>11</v>
      </c>
      <c r="C750" t="s">
        <v>2381</v>
      </c>
      <c r="D750" s="21" t="s">
        <v>3813</v>
      </c>
      <c r="E750" s="21">
        <v>96</v>
      </c>
      <c r="F750" s="21" t="str">
        <f t="shared" si="11"/>
        <v>选CPU!$K$750#</v>
      </c>
      <c r="G750" s="21" t="str" cm="1">
        <f t="array" ref="G750">_xlfn.LET(_xlpm.x, K749,
         _xlpm.cellAddress, "【 选CPU!" &amp; ADDRESS(ROW(选CPU[[#This Row],[自检]]),COLUMN(选CPU[[#This Row],[自检]])) &amp; "】",
         _xlfn.IFS(ISBLANK(_xlpm.x),   "error:右侧选项不足:" &amp;  _xlpm.cellAddress,
               ISERROR(_xlpm.x),   "error:右侧选项执行失败:" &amp; _xlpm.cellAddress,
               TRUE,             "ok")
)</f>
        <v>ok</v>
      </c>
      <c r="K750" cm="1">
        <f t="array" ref="K750:L750">IFERROR(_xlfn._xlws.SORT(
    _xlfn.UNIQUE(
        TRANSPOSE(
            _xlfn.FILTERXML("&lt;select&gt;&lt;x&gt;"&amp;SUBSTITUTE(选CPU[[#This Row],[CPU选项表]],",","&lt;/x&gt;&lt;x&gt;") &amp;"&lt;/x&gt;&lt;/select&gt;","//x")
        )
    )
),"无合适【CPU】选项,请清除【规格】或【内存】后再试")</f>
        <v>24</v>
      </c>
      <c r="L750">
        <v>48</v>
      </c>
    </row>
    <row r="751" spans="1:12">
      <c r="A751" t="s">
        <v>66</v>
      </c>
      <c r="B751" t="s">
        <v>11</v>
      </c>
      <c r="C751" t="s">
        <v>2381</v>
      </c>
      <c r="D751" s="21" t="s">
        <v>3410</v>
      </c>
      <c r="E751" s="21">
        <v>128</v>
      </c>
      <c r="F751" s="21" t="str">
        <f t="shared" si="11"/>
        <v>选CPU!$K$751#</v>
      </c>
      <c r="G751" s="21" t="str" cm="1">
        <f t="array" ref="G751">_xlfn.LET(_xlpm.x, K750,
         _xlpm.cellAddress, "【 选CPU!" &amp; ADDRESS(ROW(选CPU[[#This Row],[自检]]),COLUMN(选CPU[[#This Row],[自检]])) &amp; "】",
         _xlfn.IFS(ISBLANK(_xlpm.x),   "error:右侧选项不足:" &amp;  _xlpm.cellAddress,
               ISERROR(_xlpm.x),   "error:右侧选项执行失败:" &amp; _xlpm.cellAddress,
               TRUE,             "ok")
)</f>
        <v>ok</v>
      </c>
      <c r="K751" cm="1">
        <f t="array" ref="K751">IFERROR(_xlfn._xlws.SORT(
    _xlfn.UNIQUE(
        TRANSPOSE(
            _xlfn.FILTERXML("&lt;select&gt;&lt;x&gt;"&amp;SUBSTITUTE(选CPU[[#This Row],[CPU选项表]],",","&lt;/x&gt;&lt;x&gt;") &amp;"&lt;/x&gt;&lt;/select&gt;","//x")
        )
    )
),"无合适【CPU】选项,请清除【规格】或【内存】后再试")</f>
        <v>32</v>
      </c>
    </row>
    <row r="752" spans="1:12">
      <c r="A752" t="s">
        <v>66</v>
      </c>
      <c r="B752" t="s">
        <v>11</v>
      </c>
      <c r="C752" t="s">
        <v>2381</v>
      </c>
      <c r="D752" s="21" t="s">
        <v>3437</v>
      </c>
      <c r="E752" s="21">
        <v>192</v>
      </c>
      <c r="F752" s="21" t="str">
        <f t="shared" si="11"/>
        <v>选CPU!$K$752#</v>
      </c>
      <c r="G752" s="21" t="str" cm="1">
        <f t="array" ref="G752">_xlfn.LET(_xlpm.x, K751,
         _xlpm.cellAddress, "【 选CPU!" &amp; ADDRESS(ROW(选CPU[[#This Row],[自检]]),COLUMN(选CPU[[#This Row],[自检]])) &amp; "】",
         _xlfn.IFS(ISBLANK(_xlpm.x),   "error:右侧选项不足:" &amp;  _xlpm.cellAddress,
               ISERROR(_xlpm.x),   "error:右侧选项执行失败:" &amp; _xlpm.cellAddress,
               TRUE,             "ok")
)</f>
        <v>ok</v>
      </c>
      <c r="K752" cm="1">
        <f t="array" ref="K752">IFERROR(_xlfn._xlws.SORT(
    _xlfn.UNIQUE(
        TRANSPOSE(
            _xlfn.FILTERXML("&lt;select&gt;&lt;x&gt;"&amp;SUBSTITUTE(选CPU[[#This Row],[CPU选项表]],",","&lt;/x&gt;&lt;x&gt;") &amp;"&lt;/x&gt;&lt;/select&gt;","//x")
        )
    )
),"无合适【CPU】选项,请清除【规格】或【内存】后再试")</f>
        <v>48</v>
      </c>
    </row>
    <row r="753" spans="1:12">
      <c r="A753" t="s">
        <v>66</v>
      </c>
      <c r="B753" t="s">
        <v>11</v>
      </c>
      <c r="C753" t="s">
        <v>2381</v>
      </c>
      <c r="D753" s="21" t="s">
        <v>3411</v>
      </c>
      <c r="E753" s="21">
        <v>256</v>
      </c>
      <c r="F753" s="21" t="str">
        <f t="shared" si="11"/>
        <v>选CPU!$K$753#</v>
      </c>
      <c r="G753" s="21" t="str" cm="1">
        <f t="array" ref="G753">_xlfn.LET(_xlpm.x, K752,
         _xlpm.cellAddress, "【 选CPU!" &amp; ADDRESS(ROW(选CPU[[#This Row],[自检]]),COLUMN(选CPU[[#This Row],[自检]])) &amp; "】",
         _xlfn.IFS(ISBLANK(_xlpm.x),   "error:右侧选项不足:" &amp;  _xlpm.cellAddress,
               ISERROR(_xlpm.x),   "error:右侧选项执行失败:" &amp; _xlpm.cellAddress,
               TRUE,             "ok")
)</f>
        <v>ok</v>
      </c>
      <c r="K753" cm="1">
        <f t="array" ref="K753">IFERROR(_xlfn._xlws.SORT(
    _xlfn.UNIQUE(
        TRANSPOSE(
            _xlfn.FILTERXML("&lt;select&gt;&lt;x&gt;"&amp;SUBSTITUTE(选CPU[[#This Row],[CPU选项表]],",","&lt;/x&gt;&lt;x&gt;") &amp;"&lt;/x&gt;&lt;/select&gt;","//x")
        )
    )
),"无合适【CPU】选项,请清除【规格】或【内存】后再试")</f>
        <v>64</v>
      </c>
    </row>
    <row r="754" spans="1:12">
      <c r="A754" t="s">
        <v>66</v>
      </c>
      <c r="B754" t="s">
        <v>11</v>
      </c>
      <c r="C754" t="s">
        <v>2399</v>
      </c>
      <c r="D754" s="21" t="s">
        <v>3442</v>
      </c>
      <c r="E754" s="21">
        <v>1</v>
      </c>
      <c r="F754" s="21" t="str">
        <f t="shared" si="11"/>
        <v>选CPU!$K$754#</v>
      </c>
      <c r="G754" s="21" t="str" cm="1">
        <f t="array" ref="G754">_xlfn.LET(_xlpm.x, K753,
         _xlpm.cellAddress, "【 选CPU!" &amp; ADDRESS(ROW(选CPU[[#This Row],[自检]]),COLUMN(选CPU[[#This Row],[自检]])) &amp; "】",
         _xlfn.IFS(ISBLANK(_xlpm.x),   "error:右侧选项不足:" &amp;  _xlpm.cellAddress,
               ISERROR(_xlpm.x),   "error:右侧选项执行失败:" &amp; _xlpm.cellAddress,
               TRUE,             "ok")
)</f>
        <v>ok</v>
      </c>
      <c r="K754" cm="1">
        <f t="array" ref="K754">IFERROR(_xlfn._xlws.SORT(
    _xlfn.UNIQUE(
        TRANSPOSE(
            _xlfn.FILTERXML("&lt;select&gt;&lt;x&gt;"&amp;SUBSTITUTE(选CPU[[#This Row],[CPU选项表]],",","&lt;/x&gt;&lt;x&gt;") &amp;"&lt;/x&gt;&lt;/select&gt;","//x")
        )
    )
),"无合适【CPU】选项,请清除【规格】或【内存】后再试")</f>
        <v>1</v>
      </c>
    </row>
    <row r="755" spans="1:12">
      <c r="A755" t="s">
        <v>66</v>
      </c>
      <c r="B755" t="s">
        <v>11</v>
      </c>
      <c r="C755" t="s">
        <v>2399</v>
      </c>
      <c r="D755" s="21" t="s">
        <v>3442</v>
      </c>
      <c r="E755" s="21">
        <v>2</v>
      </c>
      <c r="F755" s="21" t="str">
        <f t="shared" si="11"/>
        <v>选CPU!$K$755#</v>
      </c>
      <c r="G755" s="21" t="str" cm="1">
        <f t="array" ref="G755">_xlfn.LET(_xlpm.x, K754,
         _xlpm.cellAddress, "【 选CPU!" &amp; ADDRESS(ROW(选CPU[[#This Row],[自检]]),COLUMN(选CPU[[#This Row],[自检]])) &amp; "】",
         _xlfn.IFS(ISBLANK(_xlpm.x),   "error:右侧选项不足:" &amp;  _xlpm.cellAddress,
               ISERROR(_xlpm.x),   "error:右侧选项执行失败:" &amp; _xlpm.cellAddress,
               TRUE,             "ok")
)</f>
        <v>ok</v>
      </c>
      <c r="K755" cm="1">
        <f t="array" ref="K755">IFERROR(_xlfn._xlws.SORT(
    _xlfn.UNIQUE(
        TRANSPOSE(
            _xlfn.FILTERXML("&lt;select&gt;&lt;x&gt;"&amp;SUBSTITUTE(选CPU[[#This Row],[CPU选项表]],",","&lt;/x&gt;&lt;x&gt;") &amp;"&lt;/x&gt;&lt;/select&gt;","//x")
        )
    )
),"无合适【CPU】选项,请清除【规格】或【内存】后再试")</f>
        <v>1</v>
      </c>
    </row>
    <row r="756" spans="1:12">
      <c r="A756" t="s">
        <v>66</v>
      </c>
      <c r="B756" t="s">
        <v>11</v>
      </c>
      <c r="C756" t="s">
        <v>2399</v>
      </c>
      <c r="D756" s="21" t="s">
        <v>3691</v>
      </c>
      <c r="E756" s="21">
        <v>4</v>
      </c>
      <c r="F756" s="21" t="str">
        <f t="shared" si="11"/>
        <v>选CPU!$K$756#</v>
      </c>
      <c r="G756" s="21" t="str" cm="1">
        <f t="array" ref="G756">_xlfn.LET(_xlpm.x, K755,
         _xlpm.cellAddress, "【 选CPU!" &amp; ADDRESS(ROW(选CPU[[#This Row],[自检]]),COLUMN(选CPU[[#This Row],[自检]])) &amp; "】",
         _xlfn.IFS(ISBLANK(_xlpm.x),   "error:右侧选项不足:" &amp;  _xlpm.cellAddress,
               ISERROR(_xlpm.x),   "error:右侧选项执行失败:" &amp; _xlpm.cellAddress,
               TRUE,             "ok")
)</f>
        <v>ok</v>
      </c>
      <c r="K756" cm="1">
        <f t="array" ref="K756:L756">IFERROR(_xlfn._xlws.SORT(
    _xlfn.UNIQUE(
        TRANSPOSE(
            _xlfn.FILTERXML("&lt;select&gt;&lt;x&gt;"&amp;SUBSTITUTE(选CPU[[#This Row],[CPU选项表]],",","&lt;/x&gt;&lt;x&gt;") &amp;"&lt;/x&gt;&lt;/select&gt;","//x")
        )
    )
),"无合适【CPU】选项,请清除【规格】或【内存】后再试")</f>
        <v>1</v>
      </c>
      <c r="L756">
        <v>2</v>
      </c>
    </row>
    <row r="757" spans="1:12">
      <c r="A757" t="s">
        <v>66</v>
      </c>
      <c r="B757" t="s">
        <v>11</v>
      </c>
      <c r="C757" t="s">
        <v>2399</v>
      </c>
      <c r="D757" s="21" t="s">
        <v>3811</v>
      </c>
      <c r="E757" s="21">
        <v>8</v>
      </c>
      <c r="F757" s="21" t="str">
        <f t="shared" si="11"/>
        <v>选CPU!$K$757#</v>
      </c>
      <c r="G757" s="21" t="str" cm="1">
        <f t="array" ref="G757">_xlfn.LET(_xlpm.x, K756,
         _xlpm.cellAddress, "【 选CPU!" &amp; ADDRESS(ROW(选CPU[[#This Row],[自检]]),COLUMN(选CPU[[#This Row],[自检]])) &amp; "】",
         _xlfn.IFS(ISBLANK(_xlpm.x),   "error:右侧选项不足:" &amp;  _xlpm.cellAddress,
               ISERROR(_xlpm.x),   "error:右侧选项执行失败:" &amp; _xlpm.cellAddress,
               TRUE,             "ok")
)</f>
        <v>ok</v>
      </c>
      <c r="K757" cm="1">
        <f t="array" ref="K757:L757">IFERROR(_xlfn._xlws.SORT(
    _xlfn.UNIQUE(
        TRANSPOSE(
            _xlfn.FILTERXML("&lt;select&gt;&lt;x&gt;"&amp;SUBSTITUTE(选CPU[[#This Row],[CPU选项表]],",","&lt;/x&gt;&lt;x&gt;") &amp;"&lt;/x&gt;&lt;/select&gt;","//x")
        )
    )
),"无合适【CPU】选项,请清除【规格】或【内存】后再试")</f>
        <v>2</v>
      </c>
      <c r="L757">
        <v>4</v>
      </c>
    </row>
    <row r="758" spans="1:12">
      <c r="A758" t="s">
        <v>66</v>
      </c>
      <c r="B758" t="s">
        <v>11</v>
      </c>
      <c r="C758" t="s">
        <v>2399</v>
      </c>
      <c r="D758" s="21" t="s">
        <v>3399</v>
      </c>
      <c r="E758" s="21">
        <v>16</v>
      </c>
      <c r="F758" s="21" t="str">
        <f t="shared" si="11"/>
        <v>选CPU!$K$758#</v>
      </c>
      <c r="G758" s="21" t="str" cm="1">
        <f t="array" ref="G758">_xlfn.LET(_xlpm.x, K757,
         _xlpm.cellAddress, "【 选CPU!" &amp; ADDRESS(ROW(选CPU[[#This Row],[自检]]),COLUMN(选CPU[[#This Row],[自检]])) &amp; "】",
         _xlfn.IFS(ISBLANK(_xlpm.x),   "error:右侧选项不足:" &amp;  _xlpm.cellAddress,
               ISERROR(_xlpm.x),   "error:右侧选项执行失败:" &amp; _xlpm.cellAddress,
               TRUE,             "ok")
)</f>
        <v>ok</v>
      </c>
      <c r="K758" cm="1">
        <f t="array" ref="K758:L758">IFERROR(_xlfn._xlws.SORT(
    _xlfn.UNIQUE(
        TRANSPOSE(
            _xlfn.FILTERXML("&lt;select&gt;&lt;x&gt;"&amp;SUBSTITUTE(选CPU[[#This Row],[CPU选项表]],",","&lt;/x&gt;&lt;x&gt;") &amp;"&lt;/x&gt;&lt;/select&gt;","//x")
        )
    )
),"无合适【CPU】选项,请清除【规格】或【内存】后再试")</f>
        <v>4</v>
      </c>
      <c r="L758">
        <v>8</v>
      </c>
    </row>
    <row r="759" spans="1:12">
      <c r="A759" t="s">
        <v>66</v>
      </c>
      <c r="B759" t="s">
        <v>11</v>
      </c>
      <c r="C759" t="s">
        <v>2399</v>
      </c>
      <c r="D759" s="21" t="s">
        <v>3801</v>
      </c>
      <c r="E759" s="21">
        <v>32</v>
      </c>
      <c r="F759" s="21" t="str">
        <f t="shared" si="11"/>
        <v>选CPU!$K$759#</v>
      </c>
      <c r="G759" s="21" t="str" cm="1">
        <f t="array" ref="G759">_xlfn.LET(_xlpm.x, K758,
         _xlpm.cellAddress, "【 选CPU!" &amp; ADDRESS(ROW(选CPU[[#This Row],[自检]]),COLUMN(选CPU[[#This Row],[自检]])) &amp; "】",
         _xlfn.IFS(ISBLANK(_xlpm.x),   "error:右侧选项不足:" &amp;  _xlpm.cellAddress,
               ISERROR(_xlpm.x),   "error:右侧选项执行失败:" &amp; _xlpm.cellAddress,
               TRUE,             "ok")
)</f>
        <v>ok</v>
      </c>
      <c r="K759" cm="1">
        <f t="array" ref="K759:L759">IFERROR(_xlfn._xlws.SORT(
    _xlfn.UNIQUE(
        TRANSPOSE(
            _xlfn.FILTERXML("&lt;select&gt;&lt;x&gt;"&amp;SUBSTITUTE(选CPU[[#This Row],[CPU选项表]],",","&lt;/x&gt;&lt;x&gt;") &amp;"&lt;/x&gt;&lt;/select&gt;","//x")
        )
    )
),"无合适【CPU】选项,请清除【规格】或【内存】后再试")</f>
        <v>8</v>
      </c>
      <c r="L759">
        <v>16</v>
      </c>
    </row>
    <row r="760" spans="1:12">
      <c r="A760" t="s">
        <v>66</v>
      </c>
      <c r="B760" t="s">
        <v>11</v>
      </c>
      <c r="C760" t="s">
        <v>2399</v>
      </c>
      <c r="D760" s="21" t="s">
        <v>3802</v>
      </c>
      <c r="E760" s="21">
        <v>64</v>
      </c>
      <c r="F760" s="21" t="str">
        <f t="shared" si="11"/>
        <v>选CPU!$K$760#</v>
      </c>
      <c r="G760" s="21" t="str" cm="1">
        <f t="array" ref="G760">_xlfn.LET(_xlpm.x, K759,
         _xlpm.cellAddress, "【 选CPU!" &amp; ADDRESS(ROW(选CPU[[#This Row],[自检]]),COLUMN(选CPU[[#This Row],[自检]])) &amp; "】",
         _xlfn.IFS(ISBLANK(_xlpm.x),   "error:右侧选项不足:" &amp;  _xlpm.cellAddress,
               ISERROR(_xlpm.x),   "error:右侧选项执行失败:" &amp; _xlpm.cellAddress,
               TRUE,             "ok")
)</f>
        <v>ok</v>
      </c>
      <c r="K760" cm="1">
        <f t="array" ref="K760:L760">IFERROR(_xlfn._xlws.SORT(
    _xlfn.UNIQUE(
        TRANSPOSE(
            _xlfn.FILTERXML("&lt;select&gt;&lt;x&gt;"&amp;SUBSTITUTE(选CPU[[#This Row],[CPU选项表]],",","&lt;/x&gt;&lt;x&gt;") &amp;"&lt;/x&gt;&lt;/select&gt;","//x")
        )
    )
),"无合适【CPU】选项,请清除【规格】或【内存】后再试")</f>
        <v>16</v>
      </c>
      <c r="L760">
        <v>32</v>
      </c>
    </row>
    <row r="761" spans="1:12">
      <c r="A761" t="s">
        <v>66</v>
      </c>
      <c r="B761" t="s">
        <v>11</v>
      </c>
      <c r="C761" t="s">
        <v>2399</v>
      </c>
      <c r="D761" s="21" t="s">
        <v>3431</v>
      </c>
      <c r="E761" s="21">
        <v>48</v>
      </c>
      <c r="F761" s="21" t="str">
        <f t="shared" si="11"/>
        <v>选CPU!$K$761#</v>
      </c>
      <c r="G761" s="21" t="str" cm="1">
        <f t="array" ref="G761">_xlfn.LET(_xlpm.x, K760,
         _xlpm.cellAddress, "【 选CPU!" &amp; ADDRESS(ROW(选CPU[[#This Row],[自检]]),COLUMN(选CPU[[#This Row],[自检]])) &amp; "】",
         _xlfn.IFS(ISBLANK(_xlpm.x),   "error:右侧选项不足:" &amp;  _xlpm.cellAddress,
               ISERROR(_xlpm.x),   "error:右侧选项执行失败:" &amp; _xlpm.cellAddress,
               TRUE,             "ok")
)</f>
        <v>ok</v>
      </c>
      <c r="K761" cm="1">
        <f t="array" ref="K761">IFERROR(_xlfn._xlws.SORT(
    _xlfn.UNIQUE(
        TRANSPOSE(
            _xlfn.FILTERXML("&lt;select&gt;&lt;x&gt;"&amp;SUBSTITUTE(选CPU[[#This Row],[CPU选项表]],",","&lt;/x&gt;&lt;x&gt;") &amp;"&lt;/x&gt;&lt;/select&gt;","//x")
        )
    )
),"无合适【CPU】选项,请清除【规格】或【内存】后再试")</f>
        <v>24</v>
      </c>
    </row>
    <row r="762" spans="1:12">
      <c r="A762" t="s">
        <v>66</v>
      </c>
      <c r="B762" t="s">
        <v>11</v>
      </c>
      <c r="C762" t="s">
        <v>2399</v>
      </c>
      <c r="D762" s="21" t="s">
        <v>3813</v>
      </c>
      <c r="E762" s="21">
        <v>96</v>
      </c>
      <c r="F762" s="21" t="str">
        <f t="shared" si="11"/>
        <v>选CPU!$K$762#</v>
      </c>
      <c r="G762" s="21" t="str" cm="1">
        <f t="array" ref="G762">_xlfn.LET(_xlpm.x, K761,
         _xlpm.cellAddress, "【 选CPU!" &amp; ADDRESS(ROW(选CPU[[#This Row],[自检]]),COLUMN(选CPU[[#This Row],[自检]])) &amp; "】",
         _xlfn.IFS(ISBLANK(_xlpm.x),   "error:右侧选项不足:" &amp;  _xlpm.cellAddress,
               ISERROR(_xlpm.x),   "error:右侧选项执行失败:" &amp; _xlpm.cellAddress,
               TRUE,             "ok")
)</f>
        <v>ok</v>
      </c>
      <c r="K762" cm="1">
        <f t="array" ref="K762:L762">IFERROR(_xlfn._xlws.SORT(
    _xlfn.UNIQUE(
        TRANSPOSE(
            _xlfn.FILTERXML("&lt;select&gt;&lt;x&gt;"&amp;SUBSTITUTE(选CPU[[#This Row],[CPU选项表]],",","&lt;/x&gt;&lt;x&gt;") &amp;"&lt;/x&gt;&lt;/select&gt;","//x")
        )
    )
),"无合适【CPU】选项,请清除【规格】或【内存】后再试")</f>
        <v>24</v>
      </c>
      <c r="L762">
        <v>48</v>
      </c>
    </row>
    <row r="763" spans="1:12">
      <c r="A763" t="s">
        <v>66</v>
      </c>
      <c r="B763" t="s">
        <v>11</v>
      </c>
      <c r="C763" t="s">
        <v>2399</v>
      </c>
      <c r="D763" s="21" t="s">
        <v>3831</v>
      </c>
      <c r="E763" s="21">
        <v>128</v>
      </c>
      <c r="F763" s="21" t="str">
        <f t="shared" si="11"/>
        <v>选CPU!$K$763#</v>
      </c>
      <c r="G763" s="21" t="str" cm="1">
        <f t="array" ref="G763">_xlfn.LET(_xlpm.x, K762,
         _xlpm.cellAddress, "【 选CPU!" &amp; ADDRESS(ROW(选CPU[[#This Row],[自检]]),COLUMN(选CPU[[#This Row],[自检]])) &amp; "】",
         _xlfn.IFS(ISBLANK(_xlpm.x),   "error:右侧选项不足:" &amp;  _xlpm.cellAddress,
               ISERROR(_xlpm.x),   "error:右侧选项执行失败:" &amp; _xlpm.cellAddress,
               TRUE,             "ok")
)</f>
        <v>ok</v>
      </c>
      <c r="K763" cm="1">
        <f t="array" ref="K763:L763">IFERROR(_xlfn._xlws.SORT(
    _xlfn.UNIQUE(
        TRANSPOSE(
            _xlfn.FILTERXML("&lt;select&gt;&lt;x&gt;"&amp;SUBSTITUTE(选CPU[[#This Row],[CPU选项表]],",","&lt;/x&gt;&lt;x&gt;") &amp;"&lt;/x&gt;&lt;/select&gt;","//x")
        )
    )
),"无合适【CPU】选项,请清除【规格】或【内存】后再试")</f>
        <v>24</v>
      </c>
      <c r="L763">
        <v>32</v>
      </c>
    </row>
    <row r="764" spans="1:12">
      <c r="A764" t="s">
        <v>66</v>
      </c>
      <c r="B764" t="s">
        <v>11</v>
      </c>
      <c r="C764" t="s">
        <v>2399</v>
      </c>
      <c r="D764" s="21" t="s">
        <v>3437</v>
      </c>
      <c r="E764" s="21">
        <v>192</v>
      </c>
      <c r="F764" s="21" t="str">
        <f t="shared" si="11"/>
        <v>选CPU!$K$764#</v>
      </c>
      <c r="G764" s="21" t="str" cm="1">
        <f t="array" ref="G764">_xlfn.LET(_xlpm.x, K763,
         _xlpm.cellAddress, "【 选CPU!" &amp; ADDRESS(ROW(选CPU[[#This Row],[自检]]),COLUMN(选CPU[[#This Row],[自检]])) &amp; "】",
         _xlfn.IFS(ISBLANK(_xlpm.x),   "error:右侧选项不足:" &amp;  _xlpm.cellAddress,
               ISERROR(_xlpm.x),   "error:右侧选项执行失败:" &amp; _xlpm.cellAddress,
               TRUE,             "ok")
)</f>
        <v>ok</v>
      </c>
      <c r="K764" cm="1">
        <f t="array" ref="K764">IFERROR(_xlfn._xlws.SORT(
    _xlfn.UNIQUE(
        TRANSPOSE(
            _xlfn.FILTERXML("&lt;select&gt;&lt;x&gt;"&amp;SUBSTITUTE(选CPU[[#This Row],[CPU选项表]],",","&lt;/x&gt;&lt;x&gt;") &amp;"&lt;/x&gt;&lt;/select&gt;","//x")
        )
    )
),"无合适【CPU】选项,请清除【规格】或【内存】后再试")</f>
        <v>48</v>
      </c>
    </row>
    <row r="765" spans="1:12">
      <c r="A765" t="s">
        <v>66</v>
      </c>
      <c r="B765" t="s">
        <v>11</v>
      </c>
      <c r="C765" t="s">
        <v>2399</v>
      </c>
      <c r="D765" s="21" t="s">
        <v>3411</v>
      </c>
      <c r="E765" s="21">
        <v>256</v>
      </c>
      <c r="F765" s="21" t="str">
        <f t="shared" si="11"/>
        <v>选CPU!$K$765#</v>
      </c>
      <c r="G765" s="21" t="str" cm="1">
        <f t="array" ref="G765">_xlfn.LET(_xlpm.x, K764,
         _xlpm.cellAddress, "【 选CPU!" &amp; ADDRESS(ROW(选CPU[[#This Row],[自检]]),COLUMN(选CPU[[#This Row],[自检]])) &amp; "】",
         _xlfn.IFS(ISBLANK(_xlpm.x),   "error:右侧选项不足:" &amp;  _xlpm.cellAddress,
               ISERROR(_xlpm.x),   "error:右侧选项执行失败:" &amp; _xlpm.cellAddress,
               TRUE,             "ok")
)</f>
        <v>ok</v>
      </c>
      <c r="K765" cm="1">
        <f t="array" ref="K765">IFERROR(_xlfn._xlws.SORT(
    _xlfn.UNIQUE(
        TRANSPOSE(
            _xlfn.FILTERXML("&lt;select&gt;&lt;x&gt;"&amp;SUBSTITUTE(选CPU[[#This Row],[CPU选项表]],",","&lt;/x&gt;&lt;x&gt;") &amp;"&lt;/x&gt;&lt;/select&gt;","//x")
        )
    )
),"无合适【CPU】选项,请清除【规格】或【内存】后再试")</f>
        <v>64</v>
      </c>
    </row>
    <row r="766" spans="1:12">
      <c r="A766" t="s">
        <v>66</v>
      </c>
      <c r="B766" t="s">
        <v>11</v>
      </c>
      <c r="C766" t="s">
        <v>2399</v>
      </c>
      <c r="D766" s="21" t="s">
        <v>3445</v>
      </c>
      <c r="E766" s="21">
        <v>288</v>
      </c>
      <c r="F766" s="21" t="str">
        <f t="shared" si="11"/>
        <v>选CPU!$K$766#</v>
      </c>
      <c r="G766" s="21" t="str" cm="1">
        <f t="array" ref="G766">_xlfn.LET(_xlpm.x, K765,
         _xlpm.cellAddress, "【 选CPU!" &amp; ADDRESS(ROW(选CPU[[#This Row],[自检]]),COLUMN(选CPU[[#This Row],[自检]])) &amp; "】",
         _xlfn.IFS(ISBLANK(_xlpm.x),   "error:右侧选项不足:" &amp;  _xlpm.cellAddress,
               ISERROR(_xlpm.x),   "error:右侧选项执行失败:" &amp; _xlpm.cellAddress,
               TRUE,             "ok")
)</f>
        <v>ok</v>
      </c>
      <c r="K766" cm="1">
        <f t="array" ref="K766">IFERROR(_xlfn._xlws.SORT(
    _xlfn.UNIQUE(
        TRANSPOSE(
            _xlfn.FILTERXML("&lt;select&gt;&lt;x&gt;"&amp;SUBSTITUTE(选CPU[[#This Row],[CPU选项表]],",","&lt;/x&gt;&lt;x&gt;") &amp;"&lt;/x&gt;&lt;/select&gt;","//x")
        )
    )
),"无合适【CPU】选项,请清除【规格】或【内存】后再试")</f>
        <v>72</v>
      </c>
    </row>
    <row r="767" spans="1:12">
      <c r="A767" t="s">
        <v>66</v>
      </c>
      <c r="B767" t="s">
        <v>11</v>
      </c>
      <c r="C767" t="s">
        <v>2399</v>
      </c>
      <c r="D767" s="21" t="s">
        <v>3465</v>
      </c>
      <c r="E767" s="21">
        <v>320</v>
      </c>
      <c r="F767" s="21" t="str">
        <f t="shared" si="11"/>
        <v>选CPU!$K$767#</v>
      </c>
      <c r="G767" s="21" t="str" cm="1">
        <f t="array" ref="G767">_xlfn.LET(_xlpm.x, K766,
         _xlpm.cellAddress, "【 选CPU!" &amp; ADDRESS(ROW(选CPU[[#This Row],[自检]]),COLUMN(选CPU[[#This Row],[自检]])) &amp; "】",
         _xlfn.IFS(ISBLANK(_xlpm.x),   "error:右侧选项不足:" &amp;  _xlpm.cellAddress,
               ISERROR(_xlpm.x),   "error:右侧选项执行失败:" &amp; _xlpm.cellAddress,
               TRUE,             "ok")
)</f>
        <v>ok</v>
      </c>
      <c r="K767" cm="1">
        <f t="array" ref="K767">IFERROR(_xlfn._xlws.SORT(
    _xlfn.UNIQUE(
        TRANSPOSE(
            _xlfn.FILTERXML("&lt;select&gt;&lt;x&gt;"&amp;SUBSTITUTE(选CPU[[#This Row],[CPU选项表]],",","&lt;/x&gt;&lt;x&gt;") &amp;"&lt;/x&gt;&lt;/select&gt;","//x")
        )
    )
),"无合适【CPU】选项,请清除【规格】或【内存】后再试")</f>
        <v>76</v>
      </c>
    </row>
    <row r="768" spans="1:12">
      <c r="A768" t="s">
        <v>66</v>
      </c>
      <c r="B768" t="s">
        <v>11</v>
      </c>
      <c r="C768" t="s">
        <v>2420</v>
      </c>
      <c r="D768" s="21" t="s">
        <v>3442</v>
      </c>
      <c r="E768" s="21">
        <v>1</v>
      </c>
      <c r="F768" s="21" t="str">
        <f t="shared" si="11"/>
        <v>选CPU!$K$768#</v>
      </c>
      <c r="G768" s="21" t="str" cm="1">
        <f t="array" ref="G768">_xlfn.LET(_xlpm.x, K767,
         _xlpm.cellAddress, "【 选CPU!" &amp; ADDRESS(ROW(选CPU[[#This Row],[自检]]),COLUMN(选CPU[[#This Row],[自检]])) &amp; "】",
         _xlfn.IFS(ISBLANK(_xlpm.x),   "error:右侧选项不足:" &amp;  _xlpm.cellAddress,
               ISERROR(_xlpm.x),   "error:右侧选项执行失败:" &amp; _xlpm.cellAddress,
               TRUE,             "ok")
)</f>
        <v>ok</v>
      </c>
      <c r="K768" cm="1">
        <f t="array" ref="K768">IFERROR(_xlfn._xlws.SORT(
    _xlfn.UNIQUE(
        TRANSPOSE(
            _xlfn.FILTERXML("&lt;select&gt;&lt;x&gt;"&amp;SUBSTITUTE(选CPU[[#This Row],[CPU选项表]],",","&lt;/x&gt;&lt;x&gt;") &amp;"&lt;/x&gt;&lt;/select&gt;","//x")
        )
    )
),"无合适【CPU】选项,请清除【规格】或【内存】后再试")</f>
        <v>1</v>
      </c>
    </row>
    <row r="769" spans="1:12">
      <c r="A769" t="s">
        <v>66</v>
      </c>
      <c r="B769" t="s">
        <v>11</v>
      </c>
      <c r="C769" t="s">
        <v>2420</v>
      </c>
      <c r="D769" s="21" t="s">
        <v>3442</v>
      </c>
      <c r="E769" s="21">
        <v>2</v>
      </c>
      <c r="F769" s="21" t="str">
        <f t="shared" si="11"/>
        <v>选CPU!$K$769#</v>
      </c>
      <c r="G769" s="21" t="str" cm="1">
        <f t="array" ref="G769">_xlfn.LET(_xlpm.x, K768,
         _xlpm.cellAddress, "【 选CPU!" &amp; ADDRESS(ROW(选CPU[[#This Row],[自检]]),COLUMN(选CPU[[#This Row],[自检]])) &amp; "】",
         _xlfn.IFS(ISBLANK(_xlpm.x),   "error:右侧选项不足:" &amp;  _xlpm.cellAddress,
               ISERROR(_xlpm.x),   "error:右侧选项执行失败:" &amp; _xlpm.cellAddress,
               TRUE,             "ok")
)</f>
        <v>ok</v>
      </c>
      <c r="K769" cm="1">
        <f t="array" ref="K769">IFERROR(_xlfn._xlws.SORT(
    _xlfn.UNIQUE(
        TRANSPOSE(
            _xlfn.FILTERXML("&lt;select&gt;&lt;x&gt;"&amp;SUBSTITUTE(选CPU[[#This Row],[CPU选项表]],",","&lt;/x&gt;&lt;x&gt;") &amp;"&lt;/x&gt;&lt;/select&gt;","//x")
        )
    )
),"无合适【CPU】选项,请清除【规格】或【内存】后再试")</f>
        <v>1</v>
      </c>
    </row>
    <row r="770" spans="1:12">
      <c r="A770" t="s">
        <v>66</v>
      </c>
      <c r="B770" t="s">
        <v>11</v>
      </c>
      <c r="C770" t="s">
        <v>2420</v>
      </c>
      <c r="D770" s="21" t="s">
        <v>3691</v>
      </c>
      <c r="E770" s="21">
        <v>4</v>
      </c>
      <c r="F770" s="21" t="str">
        <f t="shared" ref="F770:F833" si="12">"选CPU!" &amp; ADDRESS(ROW(K770),COLUMN(K770)) &amp; "#"</f>
        <v>选CPU!$K$770#</v>
      </c>
      <c r="G770" s="21" t="str" cm="1">
        <f t="array" ref="G770">_xlfn.LET(_xlpm.x, K769,
         _xlpm.cellAddress, "【 选CPU!" &amp; ADDRESS(ROW(选CPU[[#This Row],[自检]]),COLUMN(选CPU[[#This Row],[自检]])) &amp; "】",
         _xlfn.IFS(ISBLANK(_xlpm.x),   "error:右侧选项不足:" &amp;  _xlpm.cellAddress,
               ISERROR(_xlpm.x),   "error:右侧选项执行失败:" &amp; _xlpm.cellAddress,
               TRUE,             "ok")
)</f>
        <v>ok</v>
      </c>
      <c r="K770" cm="1">
        <f t="array" ref="K770:L770">IFERROR(_xlfn._xlws.SORT(
    _xlfn.UNIQUE(
        TRANSPOSE(
            _xlfn.FILTERXML("&lt;select&gt;&lt;x&gt;"&amp;SUBSTITUTE(选CPU[[#This Row],[CPU选项表]],",","&lt;/x&gt;&lt;x&gt;") &amp;"&lt;/x&gt;&lt;/select&gt;","//x")
        )
    )
),"无合适【CPU】选项,请清除【规格】或【内存】后再试")</f>
        <v>1</v>
      </c>
      <c r="L770">
        <v>2</v>
      </c>
    </row>
    <row r="771" spans="1:12">
      <c r="A771" t="s">
        <v>66</v>
      </c>
      <c r="B771" t="s">
        <v>11</v>
      </c>
      <c r="C771" t="s">
        <v>2420</v>
      </c>
      <c r="D771" s="21" t="s">
        <v>3811</v>
      </c>
      <c r="E771" s="21">
        <v>8</v>
      </c>
      <c r="F771" s="21" t="str">
        <f t="shared" si="12"/>
        <v>选CPU!$K$771#</v>
      </c>
      <c r="G771" s="21" t="str" cm="1">
        <f t="array" ref="G771">_xlfn.LET(_xlpm.x, K770,
         _xlpm.cellAddress, "【 选CPU!" &amp; ADDRESS(ROW(选CPU[[#This Row],[自检]]),COLUMN(选CPU[[#This Row],[自检]])) &amp; "】",
         _xlfn.IFS(ISBLANK(_xlpm.x),   "error:右侧选项不足:" &amp;  _xlpm.cellAddress,
               ISERROR(_xlpm.x),   "error:右侧选项执行失败:" &amp; _xlpm.cellAddress,
               TRUE,             "ok")
)</f>
        <v>ok</v>
      </c>
      <c r="K771" cm="1">
        <f t="array" ref="K771:L771">IFERROR(_xlfn._xlws.SORT(
    _xlfn.UNIQUE(
        TRANSPOSE(
            _xlfn.FILTERXML("&lt;select&gt;&lt;x&gt;"&amp;SUBSTITUTE(选CPU[[#This Row],[CPU选项表]],",","&lt;/x&gt;&lt;x&gt;") &amp;"&lt;/x&gt;&lt;/select&gt;","//x")
        )
    )
),"无合适【CPU】选项,请清除【规格】或【内存】后再试")</f>
        <v>2</v>
      </c>
      <c r="L771">
        <v>4</v>
      </c>
    </row>
    <row r="772" spans="1:12">
      <c r="A772" t="s">
        <v>66</v>
      </c>
      <c r="B772" t="s">
        <v>11</v>
      </c>
      <c r="C772" t="s">
        <v>2420</v>
      </c>
      <c r="D772" s="21" t="s">
        <v>3399</v>
      </c>
      <c r="E772" s="21">
        <v>16</v>
      </c>
      <c r="F772" s="21" t="str">
        <f t="shared" si="12"/>
        <v>选CPU!$K$772#</v>
      </c>
      <c r="G772" s="21" t="str" cm="1">
        <f t="array" ref="G772">_xlfn.LET(_xlpm.x, K771,
         _xlpm.cellAddress, "【 选CPU!" &amp; ADDRESS(ROW(选CPU[[#This Row],[自检]]),COLUMN(选CPU[[#This Row],[自检]])) &amp; "】",
         _xlfn.IFS(ISBLANK(_xlpm.x),   "error:右侧选项不足:" &amp;  _xlpm.cellAddress,
               ISERROR(_xlpm.x),   "error:右侧选项执行失败:" &amp; _xlpm.cellAddress,
               TRUE,             "ok")
)</f>
        <v>ok</v>
      </c>
      <c r="K772" cm="1">
        <f t="array" ref="K772:L772">IFERROR(_xlfn._xlws.SORT(
    _xlfn.UNIQUE(
        TRANSPOSE(
            _xlfn.FILTERXML("&lt;select&gt;&lt;x&gt;"&amp;SUBSTITUTE(选CPU[[#This Row],[CPU选项表]],",","&lt;/x&gt;&lt;x&gt;") &amp;"&lt;/x&gt;&lt;/select&gt;","//x")
        )
    )
),"无合适【CPU】选项,请清除【规格】或【内存】后再试")</f>
        <v>4</v>
      </c>
      <c r="L772">
        <v>8</v>
      </c>
    </row>
    <row r="773" spans="1:12">
      <c r="A773" t="s">
        <v>66</v>
      </c>
      <c r="B773" t="s">
        <v>11</v>
      </c>
      <c r="C773" t="s">
        <v>2420</v>
      </c>
      <c r="D773" s="21" t="s">
        <v>3801</v>
      </c>
      <c r="E773" s="21">
        <v>32</v>
      </c>
      <c r="F773" s="21" t="str">
        <f t="shared" si="12"/>
        <v>选CPU!$K$773#</v>
      </c>
      <c r="G773" s="21" t="str" cm="1">
        <f t="array" ref="G773">_xlfn.LET(_xlpm.x, K772,
         _xlpm.cellAddress, "【 选CPU!" &amp; ADDRESS(ROW(选CPU[[#This Row],[自检]]),COLUMN(选CPU[[#This Row],[自检]])) &amp; "】",
         _xlfn.IFS(ISBLANK(_xlpm.x),   "error:右侧选项不足:" &amp;  _xlpm.cellAddress,
               ISERROR(_xlpm.x),   "error:右侧选项执行失败:" &amp; _xlpm.cellAddress,
               TRUE,             "ok")
)</f>
        <v>ok</v>
      </c>
      <c r="K773" cm="1">
        <f t="array" ref="K773:L773">IFERROR(_xlfn._xlws.SORT(
    _xlfn.UNIQUE(
        TRANSPOSE(
            _xlfn.FILTERXML("&lt;select&gt;&lt;x&gt;"&amp;SUBSTITUTE(选CPU[[#This Row],[CPU选项表]],",","&lt;/x&gt;&lt;x&gt;") &amp;"&lt;/x&gt;&lt;/select&gt;","//x")
        )
    )
),"无合适【CPU】选项,请清除【规格】或【内存】后再试")</f>
        <v>8</v>
      </c>
      <c r="L773">
        <v>16</v>
      </c>
    </row>
    <row r="774" spans="1:12">
      <c r="A774" t="s">
        <v>66</v>
      </c>
      <c r="B774" t="s">
        <v>11</v>
      </c>
      <c r="C774" t="s">
        <v>2420</v>
      </c>
      <c r="D774" s="21" t="s">
        <v>3444</v>
      </c>
      <c r="E774" s="21">
        <v>24</v>
      </c>
      <c r="F774" s="21" t="str">
        <f t="shared" si="12"/>
        <v>选CPU!$K$774#</v>
      </c>
      <c r="G774" s="21" t="str" cm="1">
        <f t="array" ref="G774">_xlfn.LET(_xlpm.x, K773,
         _xlpm.cellAddress, "【 选CPU!" &amp; ADDRESS(ROW(选CPU[[#This Row],[自检]]),COLUMN(选CPU[[#This Row],[自检]])) &amp; "】",
         _xlfn.IFS(ISBLANK(_xlpm.x),   "error:右侧选项不足:" &amp;  _xlpm.cellAddress,
               ISERROR(_xlpm.x),   "error:右侧选项执行失败:" &amp; _xlpm.cellAddress,
               TRUE,             "ok")
)</f>
        <v>ok</v>
      </c>
      <c r="K774" cm="1">
        <f t="array" ref="K774">IFERROR(_xlfn._xlws.SORT(
    _xlfn.UNIQUE(
        TRANSPOSE(
            _xlfn.FILTERXML("&lt;select&gt;&lt;x&gt;"&amp;SUBSTITUTE(选CPU[[#This Row],[CPU选项表]],",","&lt;/x&gt;&lt;x&gt;") &amp;"&lt;/x&gt;&lt;/select&gt;","//x")
        )
    )
),"无合适【CPU】选项,请清除【规格】或【内存】后再试")</f>
        <v>12</v>
      </c>
    </row>
    <row r="775" spans="1:12">
      <c r="A775" t="s">
        <v>66</v>
      </c>
      <c r="B775" t="s">
        <v>11</v>
      </c>
      <c r="C775" t="s">
        <v>2420</v>
      </c>
      <c r="D775" s="21" t="s">
        <v>3828</v>
      </c>
      <c r="E775" s="21">
        <v>48</v>
      </c>
      <c r="F775" s="21" t="str">
        <f t="shared" si="12"/>
        <v>选CPU!$K$775#</v>
      </c>
      <c r="G775" s="21" t="str" cm="1">
        <f t="array" ref="G775">_xlfn.LET(_xlpm.x, K774,
         _xlpm.cellAddress, "【 选CPU!" &amp; ADDRESS(ROW(选CPU[[#This Row],[自检]]),COLUMN(选CPU[[#This Row],[自检]])) &amp; "】",
         _xlfn.IFS(ISBLANK(_xlpm.x),   "error:右侧选项不足:" &amp;  _xlpm.cellAddress,
               ISERROR(_xlpm.x),   "error:右侧选项执行失败:" &amp; _xlpm.cellAddress,
               TRUE,             "ok")
)</f>
        <v>ok</v>
      </c>
      <c r="K775" cm="1">
        <f t="array" ref="K775:L775">IFERROR(_xlfn._xlws.SORT(
    _xlfn.UNIQUE(
        TRANSPOSE(
            _xlfn.FILTERXML("&lt;select&gt;&lt;x&gt;"&amp;SUBSTITUTE(选CPU[[#This Row],[CPU选项表]],",","&lt;/x&gt;&lt;x&gt;") &amp;"&lt;/x&gt;&lt;/select&gt;","//x")
        )
    )
),"无合适【CPU】选项,请清除【规格】或【内存】后再试")</f>
        <v>12</v>
      </c>
      <c r="L775">
        <v>24</v>
      </c>
    </row>
    <row r="776" spans="1:12">
      <c r="A776" t="s">
        <v>66</v>
      </c>
      <c r="B776" t="s">
        <v>11</v>
      </c>
      <c r="C776" t="s">
        <v>2420</v>
      </c>
      <c r="D776" s="21" t="s">
        <v>3802</v>
      </c>
      <c r="E776" s="21">
        <v>64</v>
      </c>
      <c r="F776" s="21" t="str">
        <f t="shared" si="12"/>
        <v>选CPU!$K$776#</v>
      </c>
      <c r="G776" s="21" t="str" cm="1">
        <f t="array" ref="G776">_xlfn.LET(_xlpm.x, K775,
         _xlpm.cellAddress, "【 选CPU!" &amp; ADDRESS(ROW(选CPU[[#This Row],[自检]]),COLUMN(选CPU[[#This Row],[自检]])) &amp; "】",
         _xlfn.IFS(ISBLANK(_xlpm.x),   "error:右侧选项不足:" &amp;  _xlpm.cellAddress,
               ISERROR(_xlpm.x),   "error:右侧选项执行失败:" &amp; _xlpm.cellAddress,
               TRUE,             "ok")
)</f>
        <v>ok</v>
      </c>
      <c r="K776" cm="1">
        <f t="array" ref="K776:L776">IFERROR(_xlfn._xlws.SORT(
    _xlfn.UNIQUE(
        TRANSPOSE(
            _xlfn.FILTERXML("&lt;select&gt;&lt;x&gt;"&amp;SUBSTITUTE(选CPU[[#This Row],[CPU选项表]],",","&lt;/x&gt;&lt;x&gt;") &amp;"&lt;/x&gt;&lt;/select&gt;","//x")
        )
    )
),"无合适【CPU】选项,请清除【规格】或【内存】后再试")</f>
        <v>16</v>
      </c>
      <c r="L776">
        <v>32</v>
      </c>
    </row>
    <row r="777" spans="1:12">
      <c r="A777" t="s">
        <v>66</v>
      </c>
      <c r="B777" t="s">
        <v>11</v>
      </c>
      <c r="C777" t="s">
        <v>2420</v>
      </c>
      <c r="D777" s="21" t="s">
        <v>3813</v>
      </c>
      <c r="E777" s="21">
        <v>96</v>
      </c>
      <c r="F777" s="21" t="str">
        <f t="shared" si="12"/>
        <v>选CPU!$K$777#</v>
      </c>
      <c r="G777" s="21" t="str" cm="1">
        <f t="array" ref="G777">_xlfn.LET(_xlpm.x, K776,
         _xlpm.cellAddress, "【 选CPU!" &amp; ADDRESS(ROW(选CPU[[#This Row],[自检]]),COLUMN(选CPU[[#This Row],[自检]])) &amp; "】",
         _xlfn.IFS(ISBLANK(_xlpm.x),   "error:右侧选项不足:" &amp;  _xlpm.cellAddress,
               ISERROR(_xlpm.x),   "error:右侧选项执行失败:" &amp; _xlpm.cellAddress,
               TRUE,             "ok")
)</f>
        <v>ok</v>
      </c>
      <c r="K777" cm="1">
        <f t="array" ref="K777:L777">IFERROR(_xlfn._xlws.SORT(
    _xlfn.UNIQUE(
        TRANSPOSE(
            _xlfn.FILTERXML("&lt;select&gt;&lt;x&gt;"&amp;SUBSTITUTE(选CPU[[#This Row],[CPU选项表]],",","&lt;/x&gt;&lt;x&gt;") &amp;"&lt;/x&gt;&lt;/select&gt;","//x")
        )
    )
),"无合适【CPU】选项,请清除【规格】或【内存】后再试")</f>
        <v>24</v>
      </c>
      <c r="L777">
        <v>48</v>
      </c>
    </row>
    <row r="778" spans="1:12">
      <c r="A778" t="s">
        <v>66</v>
      </c>
      <c r="B778" t="s">
        <v>11</v>
      </c>
      <c r="C778" t="s">
        <v>2420</v>
      </c>
      <c r="D778" s="21" t="s">
        <v>3831</v>
      </c>
      <c r="E778" s="21">
        <v>128</v>
      </c>
      <c r="F778" s="21" t="str">
        <f t="shared" si="12"/>
        <v>选CPU!$K$778#</v>
      </c>
      <c r="G778" s="21" t="str" cm="1">
        <f t="array" ref="G778">_xlfn.LET(_xlpm.x, K777,
         _xlpm.cellAddress, "【 选CPU!" &amp; ADDRESS(ROW(选CPU[[#This Row],[自检]]),COLUMN(选CPU[[#This Row],[自检]])) &amp; "】",
         _xlfn.IFS(ISBLANK(_xlpm.x),   "error:右侧选项不足:" &amp;  _xlpm.cellAddress,
               ISERROR(_xlpm.x),   "error:右侧选项执行失败:" &amp; _xlpm.cellAddress,
               TRUE,             "ok")
)</f>
        <v>ok</v>
      </c>
      <c r="K778" cm="1">
        <f t="array" ref="K778:L778">IFERROR(_xlfn._xlws.SORT(
    _xlfn.UNIQUE(
        TRANSPOSE(
            _xlfn.FILTERXML("&lt;select&gt;&lt;x&gt;"&amp;SUBSTITUTE(选CPU[[#This Row],[CPU选项表]],",","&lt;/x&gt;&lt;x&gt;") &amp;"&lt;/x&gt;&lt;/select&gt;","//x")
        )
    )
),"无合适【CPU】选项,请清除【规格】或【内存】后再试")</f>
        <v>24</v>
      </c>
      <c r="L778">
        <v>32</v>
      </c>
    </row>
    <row r="779" spans="1:12">
      <c r="A779" t="s">
        <v>66</v>
      </c>
      <c r="B779" t="s">
        <v>11</v>
      </c>
      <c r="C779" t="s">
        <v>2420</v>
      </c>
      <c r="D779" s="21" t="s">
        <v>3478</v>
      </c>
      <c r="E779" s="21">
        <v>160</v>
      </c>
      <c r="F779" s="21" t="str">
        <f t="shared" si="12"/>
        <v>选CPU!$K$779#</v>
      </c>
      <c r="G779" s="21" t="str" cm="1">
        <f t="array" ref="G779">_xlfn.LET(_xlpm.x, K778,
         _xlpm.cellAddress, "【 选CPU!" &amp; ADDRESS(ROW(选CPU[[#This Row],[自检]]),COLUMN(选CPU[[#This Row],[自检]])) &amp; "】",
         _xlfn.IFS(ISBLANK(_xlpm.x),   "error:右侧选项不足:" &amp;  _xlpm.cellAddress,
               ISERROR(_xlpm.x),   "error:右侧选项执行失败:" &amp; _xlpm.cellAddress,
               TRUE,             "ok")
)</f>
        <v>ok</v>
      </c>
      <c r="K779" cm="1">
        <f t="array" ref="K779">IFERROR(_xlfn._xlws.SORT(
    _xlfn.UNIQUE(
        TRANSPOSE(
            _xlfn.FILTERXML("&lt;select&gt;&lt;x&gt;"&amp;SUBSTITUTE(选CPU[[#This Row],[CPU选项表]],",","&lt;/x&gt;&lt;x&gt;") &amp;"&lt;/x&gt;&lt;/select&gt;","//x")
        )
    )
),"无合适【CPU】选项,请清除【规格】或【内存】后再试")</f>
        <v>40</v>
      </c>
    </row>
    <row r="780" spans="1:12">
      <c r="A780" t="s">
        <v>66</v>
      </c>
      <c r="B780" t="s">
        <v>11</v>
      </c>
      <c r="C780" t="s">
        <v>2420</v>
      </c>
      <c r="D780" s="21" t="s">
        <v>3437</v>
      </c>
      <c r="E780" s="21">
        <v>192</v>
      </c>
      <c r="F780" s="21" t="str">
        <f t="shared" si="12"/>
        <v>选CPU!$K$780#</v>
      </c>
      <c r="G780" s="21" t="str" cm="1">
        <f t="array" ref="G780">_xlfn.LET(_xlpm.x, K779,
         _xlpm.cellAddress, "【 选CPU!" &amp; ADDRESS(ROW(选CPU[[#This Row],[自检]]),COLUMN(选CPU[[#This Row],[自检]])) &amp; "】",
         _xlfn.IFS(ISBLANK(_xlpm.x),   "error:右侧选项不足:" &amp;  _xlpm.cellAddress,
               ISERROR(_xlpm.x),   "error:右侧选项执行失败:" &amp; _xlpm.cellAddress,
               TRUE,             "ok")
)</f>
        <v>ok</v>
      </c>
      <c r="K780" cm="1">
        <f t="array" ref="K780">IFERROR(_xlfn._xlws.SORT(
    _xlfn.UNIQUE(
        TRANSPOSE(
            _xlfn.FILTERXML("&lt;select&gt;&lt;x&gt;"&amp;SUBSTITUTE(选CPU[[#This Row],[CPU选项表]],",","&lt;/x&gt;&lt;x&gt;") &amp;"&lt;/x&gt;&lt;/select&gt;","//x")
        )
    )
),"无合适【CPU】选项,请清除【规格】或【内存】后再试")</f>
        <v>48</v>
      </c>
    </row>
    <row r="781" spans="1:12">
      <c r="A781" t="s">
        <v>66</v>
      </c>
      <c r="B781" t="s">
        <v>11</v>
      </c>
      <c r="C781" t="s">
        <v>2420</v>
      </c>
      <c r="D781" s="21" t="s">
        <v>3411</v>
      </c>
      <c r="E781" s="21">
        <v>256</v>
      </c>
      <c r="F781" s="21" t="str">
        <f t="shared" si="12"/>
        <v>选CPU!$K$781#</v>
      </c>
      <c r="G781" s="21" t="str" cm="1">
        <f t="array" ref="G781">_xlfn.LET(_xlpm.x, K780,
         _xlpm.cellAddress, "【 选CPU!" &amp; ADDRESS(ROW(选CPU[[#This Row],[自检]]),COLUMN(选CPU[[#This Row],[自检]])) &amp; "】",
         _xlfn.IFS(ISBLANK(_xlpm.x),   "error:右侧选项不足:" &amp;  _xlpm.cellAddress,
               ISERROR(_xlpm.x),   "error:右侧选项执行失败:" &amp; _xlpm.cellAddress,
               TRUE,             "ok")
)</f>
        <v>ok</v>
      </c>
      <c r="K781" cm="1">
        <f t="array" ref="K781">IFERROR(_xlfn._xlws.SORT(
    _xlfn.UNIQUE(
        TRANSPOSE(
            _xlfn.FILTERXML("&lt;select&gt;&lt;x&gt;"&amp;SUBSTITUTE(选CPU[[#This Row],[CPU选项表]],",","&lt;/x&gt;&lt;x&gt;") &amp;"&lt;/x&gt;&lt;/select&gt;","//x")
        )
    )
),"无合适【CPU】选项,请清除【规格】或【内存】后再试")</f>
        <v>64</v>
      </c>
    </row>
    <row r="782" spans="1:12">
      <c r="A782" t="s">
        <v>66</v>
      </c>
      <c r="B782" t="s">
        <v>11</v>
      </c>
      <c r="C782" t="s">
        <v>2420</v>
      </c>
      <c r="D782" s="21" t="s">
        <v>3376</v>
      </c>
      <c r="E782" s="21">
        <v>320</v>
      </c>
      <c r="F782" s="21" t="str">
        <f t="shared" si="12"/>
        <v>选CPU!$K$782#</v>
      </c>
      <c r="G782" s="21" t="str" cm="1">
        <f t="array" ref="G782">_xlfn.LET(_xlpm.x, K781,
         _xlpm.cellAddress, "【 选CPU!" &amp; ADDRESS(ROW(选CPU[[#This Row],[自检]]),COLUMN(选CPU[[#This Row],[自检]])) &amp; "】",
         _xlfn.IFS(ISBLANK(_xlpm.x),   "error:右侧选项不足:" &amp;  _xlpm.cellAddress,
               ISERROR(_xlpm.x),   "error:右侧选项执行失败:" &amp; _xlpm.cellAddress,
               TRUE,             "ok")
)</f>
        <v>ok</v>
      </c>
      <c r="K782" cm="1">
        <f t="array" ref="K782">IFERROR(_xlfn._xlws.SORT(
    _xlfn.UNIQUE(
        TRANSPOSE(
            _xlfn.FILTERXML("&lt;select&gt;&lt;x&gt;"&amp;SUBSTITUTE(选CPU[[#This Row],[CPU选项表]],",","&lt;/x&gt;&lt;x&gt;") &amp;"&lt;/x&gt;&lt;/select&gt;","//x")
        )
    )
),"无合适【CPU】选项,请清除【规格】或【内存】后再试")</f>
        <v>80</v>
      </c>
    </row>
    <row r="783" spans="1:12">
      <c r="A783" t="s">
        <v>66</v>
      </c>
      <c r="B783" t="s">
        <v>11</v>
      </c>
      <c r="C783" t="s">
        <v>2442</v>
      </c>
      <c r="D783" s="21" t="s">
        <v>3442</v>
      </c>
      <c r="E783" s="21">
        <v>1</v>
      </c>
      <c r="F783" s="21" t="str">
        <f t="shared" si="12"/>
        <v>选CPU!$K$783#</v>
      </c>
      <c r="G783" s="21" t="str" cm="1">
        <f t="array" ref="G783">_xlfn.LET(_xlpm.x, K782,
         _xlpm.cellAddress, "【 选CPU!" &amp; ADDRESS(ROW(选CPU[[#This Row],[自检]]),COLUMN(选CPU[[#This Row],[自检]])) &amp; "】",
         _xlfn.IFS(ISBLANK(_xlpm.x),   "error:右侧选项不足:" &amp;  _xlpm.cellAddress,
               ISERROR(_xlpm.x),   "error:右侧选项执行失败:" &amp; _xlpm.cellAddress,
               TRUE,             "ok")
)</f>
        <v>ok</v>
      </c>
      <c r="K783" cm="1">
        <f t="array" ref="K783">IFERROR(_xlfn._xlws.SORT(
    _xlfn.UNIQUE(
        TRANSPOSE(
            _xlfn.FILTERXML("&lt;select&gt;&lt;x&gt;"&amp;SUBSTITUTE(选CPU[[#This Row],[CPU选项表]],",","&lt;/x&gt;&lt;x&gt;") &amp;"&lt;/x&gt;&lt;/select&gt;","//x")
        )
    )
),"无合适【CPU】选项,请清除【规格】或【内存】后再试")</f>
        <v>1</v>
      </c>
    </row>
    <row r="784" spans="1:12">
      <c r="A784" t="s">
        <v>66</v>
      </c>
      <c r="B784" t="s">
        <v>11</v>
      </c>
      <c r="C784" t="s">
        <v>2442</v>
      </c>
      <c r="D784" s="21" t="s">
        <v>3691</v>
      </c>
      <c r="E784" s="21">
        <v>2</v>
      </c>
      <c r="F784" s="21" t="str">
        <f t="shared" si="12"/>
        <v>选CPU!$K$784#</v>
      </c>
      <c r="G784" s="21" t="str" cm="1">
        <f t="array" ref="G784">_xlfn.LET(_xlpm.x, K783,
         _xlpm.cellAddress, "【 选CPU!" &amp; ADDRESS(ROW(选CPU[[#This Row],[自检]]),COLUMN(选CPU[[#This Row],[自检]])) &amp; "】",
         _xlfn.IFS(ISBLANK(_xlpm.x),   "error:右侧选项不足:" &amp;  _xlpm.cellAddress,
               ISERROR(_xlpm.x),   "error:右侧选项执行失败:" &amp; _xlpm.cellAddress,
               TRUE,             "ok")
)</f>
        <v>ok</v>
      </c>
      <c r="K784" cm="1">
        <f t="array" ref="K784:L784">IFERROR(_xlfn._xlws.SORT(
    _xlfn.UNIQUE(
        TRANSPOSE(
            _xlfn.FILTERXML("&lt;select&gt;&lt;x&gt;"&amp;SUBSTITUTE(选CPU[[#This Row],[CPU选项表]],",","&lt;/x&gt;&lt;x&gt;") &amp;"&lt;/x&gt;&lt;/select&gt;","//x")
        )
    )
),"无合适【CPU】选项,请清除【规格】或【内存】后再试")</f>
        <v>1</v>
      </c>
      <c r="L784">
        <v>2</v>
      </c>
    </row>
    <row r="785" spans="1:13">
      <c r="A785" t="s">
        <v>66</v>
      </c>
      <c r="B785" t="s">
        <v>11</v>
      </c>
      <c r="C785" t="s">
        <v>2442</v>
      </c>
      <c r="D785" s="21" t="s">
        <v>3691</v>
      </c>
      <c r="E785" s="21">
        <v>4</v>
      </c>
      <c r="F785" s="21" t="str">
        <f t="shared" si="12"/>
        <v>选CPU!$K$785#</v>
      </c>
      <c r="G785" s="21" t="str" cm="1">
        <f t="array" ref="G785">_xlfn.LET(_xlpm.x, K784,
         _xlpm.cellAddress, "【 选CPU!" &amp; ADDRESS(ROW(选CPU[[#This Row],[自检]]),COLUMN(选CPU[[#This Row],[自检]])) &amp; "】",
         _xlfn.IFS(ISBLANK(_xlpm.x),   "error:右侧选项不足:" &amp;  _xlpm.cellAddress,
               ISERROR(_xlpm.x),   "error:右侧选项执行失败:" &amp; _xlpm.cellAddress,
               TRUE,             "ok")
)</f>
        <v>ok</v>
      </c>
      <c r="K785" cm="1">
        <f t="array" ref="K785:L785">IFERROR(_xlfn._xlws.SORT(
    _xlfn.UNIQUE(
        TRANSPOSE(
            _xlfn.FILTERXML("&lt;select&gt;&lt;x&gt;"&amp;SUBSTITUTE(选CPU[[#This Row],[CPU选项表]],",","&lt;/x&gt;&lt;x&gt;") &amp;"&lt;/x&gt;&lt;/select&gt;","//x")
        )
    )
),"无合适【CPU】选项,请清除【规格】或【内存】后再试")</f>
        <v>1</v>
      </c>
      <c r="L785">
        <v>2</v>
      </c>
    </row>
    <row r="786" spans="1:13">
      <c r="A786" t="s">
        <v>66</v>
      </c>
      <c r="B786" t="s">
        <v>11</v>
      </c>
      <c r="C786" t="s">
        <v>2442</v>
      </c>
      <c r="D786" s="21" t="s">
        <v>3811</v>
      </c>
      <c r="E786" s="21">
        <v>8</v>
      </c>
      <c r="F786" s="21" t="str">
        <f t="shared" si="12"/>
        <v>选CPU!$K$786#</v>
      </c>
      <c r="G786" s="21" t="str" cm="1">
        <f t="array" ref="G786">_xlfn.LET(_xlpm.x, K785,
         _xlpm.cellAddress, "【 选CPU!" &amp; ADDRESS(ROW(选CPU[[#This Row],[自检]]),COLUMN(选CPU[[#This Row],[自检]])) &amp; "】",
         _xlfn.IFS(ISBLANK(_xlpm.x),   "error:右侧选项不足:" &amp;  _xlpm.cellAddress,
               ISERROR(_xlpm.x),   "error:右侧选项执行失败:" &amp; _xlpm.cellAddress,
               TRUE,             "ok")
)</f>
        <v>ok</v>
      </c>
      <c r="K786" cm="1">
        <f t="array" ref="K786:L786">IFERROR(_xlfn._xlws.SORT(
    _xlfn.UNIQUE(
        TRANSPOSE(
            _xlfn.FILTERXML("&lt;select&gt;&lt;x&gt;"&amp;SUBSTITUTE(选CPU[[#This Row],[CPU选项表]],",","&lt;/x&gt;&lt;x&gt;") &amp;"&lt;/x&gt;&lt;/select&gt;","//x")
        )
    )
),"无合适【CPU】选项,请清除【规格】或【内存】后再试")</f>
        <v>2</v>
      </c>
      <c r="L786">
        <v>4</v>
      </c>
    </row>
    <row r="787" spans="1:13">
      <c r="A787" t="s">
        <v>66</v>
      </c>
      <c r="B787" t="s">
        <v>11</v>
      </c>
      <c r="C787" t="s">
        <v>2442</v>
      </c>
      <c r="D787" s="21" t="s">
        <v>3399</v>
      </c>
      <c r="E787" s="21">
        <v>16</v>
      </c>
      <c r="F787" s="21" t="str">
        <f t="shared" si="12"/>
        <v>选CPU!$K$787#</v>
      </c>
      <c r="G787" s="21" t="str" cm="1">
        <f t="array" ref="G787">_xlfn.LET(_xlpm.x, K786,
         _xlpm.cellAddress, "【 选CPU!" &amp; ADDRESS(ROW(选CPU[[#This Row],[自检]]),COLUMN(选CPU[[#This Row],[自检]])) &amp; "】",
         _xlfn.IFS(ISBLANK(_xlpm.x),   "error:右侧选项不足:" &amp;  _xlpm.cellAddress,
               ISERROR(_xlpm.x),   "error:右侧选项执行失败:" &amp; _xlpm.cellAddress,
               TRUE,             "ok")
)</f>
        <v>ok</v>
      </c>
      <c r="K787" cm="1">
        <f t="array" ref="K787:L787">IFERROR(_xlfn._xlws.SORT(
    _xlfn.UNIQUE(
        TRANSPOSE(
            _xlfn.FILTERXML("&lt;select&gt;&lt;x&gt;"&amp;SUBSTITUTE(选CPU[[#This Row],[CPU选项表]],",","&lt;/x&gt;&lt;x&gt;") &amp;"&lt;/x&gt;&lt;/select&gt;","//x")
        )
    )
),"无合适【CPU】选项,请清除【规格】或【内存】后再试")</f>
        <v>4</v>
      </c>
      <c r="L787">
        <v>8</v>
      </c>
    </row>
    <row r="788" spans="1:13">
      <c r="A788" t="s">
        <v>66</v>
      </c>
      <c r="B788" t="s">
        <v>11</v>
      </c>
      <c r="C788" t="s">
        <v>2442</v>
      </c>
      <c r="D788" s="21" t="s">
        <v>3801</v>
      </c>
      <c r="E788" s="21">
        <v>32</v>
      </c>
      <c r="F788" s="21" t="str">
        <f t="shared" si="12"/>
        <v>选CPU!$K$788#</v>
      </c>
      <c r="G788" s="21" t="str" cm="1">
        <f t="array" ref="G788">_xlfn.LET(_xlpm.x, K787,
         _xlpm.cellAddress, "【 选CPU!" &amp; ADDRESS(ROW(选CPU[[#This Row],[自检]]),COLUMN(选CPU[[#This Row],[自检]])) &amp; "】",
         _xlfn.IFS(ISBLANK(_xlpm.x),   "error:右侧选项不足:" &amp;  _xlpm.cellAddress,
               ISERROR(_xlpm.x),   "error:右侧选项执行失败:" &amp; _xlpm.cellAddress,
               TRUE,             "ok")
)</f>
        <v>ok</v>
      </c>
      <c r="K788" cm="1">
        <f t="array" ref="K788:L788">IFERROR(_xlfn._xlws.SORT(
    _xlfn.UNIQUE(
        TRANSPOSE(
            _xlfn.FILTERXML("&lt;select&gt;&lt;x&gt;"&amp;SUBSTITUTE(选CPU[[#This Row],[CPU选项表]],",","&lt;/x&gt;&lt;x&gt;") &amp;"&lt;/x&gt;&lt;/select&gt;","//x")
        )
    )
),"无合适【CPU】选项,请清除【规格】或【内存】后再试")</f>
        <v>8</v>
      </c>
      <c r="L788">
        <v>16</v>
      </c>
    </row>
    <row r="789" spans="1:13">
      <c r="A789" t="s">
        <v>66</v>
      </c>
      <c r="B789" t="s">
        <v>11</v>
      </c>
      <c r="C789" t="s">
        <v>2442</v>
      </c>
      <c r="D789" s="21" t="s">
        <v>3444</v>
      </c>
      <c r="E789" s="21">
        <v>24</v>
      </c>
      <c r="F789" s="21" t="str">
        <f t="shared" si="12"/>
        <v>选CPU!$K$789#</v>
      </c>
      <c r="G789" s="21" t="str" cm="1">
        <f t="array" ref="G789">_xlfn.LET(_xlpm.x, K788,
         _xlpm.cellAddress, "【 选CPU!" &amp; ADDRESS(ROW(选CPU[[#This Row],[自检]]),COLUMN(选CPU[[#This Row],[自检]])) &amp; "】",
         _xlfn.IFS(ISBLANK(_xlpm.x),   "error:右侧选项不足:" &amp;  _xlpm.cellAddress,
               ISERROR(_xlpm.x),   "error:右侧选项执行失败:" &amp; _xlpm.cellAddress,
               TRUE,             "ok")
)</f>
        <v>ok</v>
      </c>
      <c r="K789" cm="1">
        <f t="array" ref="K789">IFERROR(_xlfn._xlws.SORT(
    _xlfn.UNIQUE(
        TRANSPOSE(
            _xlfn.FILTERXML("&lt;select&gt;&lt;x&gt;"&amp;SUBSTITUTE(选CPU[[#This Row],[CPU选项表]],",","&lt;/x&gt;&lt;x&gt;") &amp;"&lt;/x&gt;&lt;/select&gt;","//x")
        )
    )
),"无合适【CPU】选项,请清除【规格】或【内存】后再试")</f>
        <v>12</v>
      </c>
    </row>
    <row r="790" spans="1:13">
      <c r="A790" t="s">
        <v>66</v>
      </c>
      <c r="B790" t="s">
        <v>11</v>
      </c>
      <c r="C790" t="s">
        <v>2442</v>
      </c>
      <c r="D790" s="21" t="s">
        <v>3832</v>
      </c>
      <c r="E790" s="21">
        <v>48</v>
      </c>
      <c r="F790" s="21" t="str">
        <f t="shared" si="12"/>
        <v>选CPU!$K$790#</v>
      </c>
      <c r="G790" s="21" t="str" cm="1">
        <f t="array" ref="G790">_xlfn.LET(_xlpm.x, K789,
         _xlpm.cellAddress, "【 选CPU!" &amp; ADDRESS(ROW(选CPU[[#This Row],[自检]]),COLUMN(选CPU[[#This Row],[自检]])) &amp; "】",
         _xlfn.IFS(ISBLANK(_xlpm.x),   "error:右侧选项不足:" &amp;  _xlpm.cellAddress,
               ISERROR(_xlpm.x),   "error:右侧选项执行失败:" &amp; _xlpm.cellAddress,
               TRUE,             "ok")
)</f>
        <v>ok</v>
      </c>
      <c r="K790" cm="1">
        <f t="array" ref="K790:M790">IFERROR(_xlfn._xlws.SORT(
    _xlfn.UNIQUE(
        TRANSPOSE(
            _xlfn.FILTERXML("&lt;select&gt;&lt;x&gt;"&amp;SUBSTITUTE(选CPU[[#This Row],[CPU选项表]],",","&lt;/x&gt;&lt;x&gt;") &amp;"&lt;/x&gt;&lt;/select&gt;","//x")
        )
    )
),"无合适【CPU】选项,请清除【规格】或【内存】后再试")</f>
        <v>12</v>
      </c>
      <c r="L790">
        <v>16</v>
      </c>
      <c r="M790">
        <v>24</v>
      </c>
    </row>
    <row r="791" spans="1:13">
      <c r="A791" t="s">
        <v>66</v>
      </c>
      <c r="B791" t="s">
        <v>11</v>
      </c>
      <c r="C791" t="s">
        <v>2442</v>
      </c>
      <c r="D791" s="21" t="s">
        <v>3802</v>
      </c>
      <c r="E791" s="21">
        <v>64</v>
      </c>
      <c r="F791" s="21" t="str">
        <f t="shared" si="12"/>
        <v>选CPU!$K$791#</v>
      </c>
      <c r="G791" s="21" t="str" cm="1">
        <f t="array" ref="G791">_xlfn.LET(_xlpm.x, K790,
         _xlpm.cellAddress, "【 选CPU!" &amp; ADDRESS(ROW(选CPU[[#This Row],[自检]]),COLUMN(选CPU[[#This Row],[自检]])) &amp; "】",
         _xlfn.IFS(ISBLANK(_xlpm.x),   "error:右侧选项不足:" &amp;  _xlpm.cellAddress,
               ISERROR(_xlpm.x),   "error:右侧选项执行失败:" &amp; _xlpm.cellAddress,
               TRUE,             "ok")
)</f>
        <v>ok</v>
      </c>
      <c r="K791" cm="1">
        <f t="array" ref="K791:L791">IFERROR(_xlfn._xlws.SORT(
    _xlfn.UNIQUE(
        TRANSPOSE(
            _xlfn.FILTERXML("&lt;select&gt;&lt;x&gt;"&amp;SUBSTITUTE(选CPU[[#This Row],[CPU选项表]],",","&lt;/x&gt;&lt;x&gt;") &amp;"&lt;/x&gt;&lt;/select&gt;","//x")
        )
    )
),"无合适【CPU】选项,请清除【规格】或【内存】后再试")</f>
        <v>16</v>
      </c>
      <c r="L791">
        <v>32</v>
      </c>
    </row>
    <row r="792" spans="1:13">
      <c r="A792" t="s">
        <v>66</v>
      </c>
      <c r="B792" t="s">
        <v>11</v>
      </c>
      <c r="C792" t="s">
        <v>2442</v>
      </c>
      <c r="D792" s="21" t="s">
        <v>3431</v>
      </c>
      <c r="E792" s="21">
        <v>96</v>
      </c>
      <c r="F792" s="21" t="str">
        <f t="shared" si="12"/>
        <v>选CPU!$K$792#</v>
      </c>
      <c r="G792" s="21" t="str" cm="1">
        <f t="array" ref="G792">_xlfn.LET(_xlpm.x, K791,
         _xlpm.cellAddress, "【 选CPU!" &amp; ADDRESS(ROW(选CPU[[#This Row],[自检]]),COLUMN(选CPU[[#This Row],[自检]])) &amp; "】",
         _xlfn.IFS(ISBLANK(_xlpm.x),   "error:右侧选项不足:" &amp;  _xlpm.cellAddress,
               ISERROR(_xlpm.x),   "error:右侧选项执行失败:" &amp; _xlpm.cellAddress,
               TRUE,             "ok")
)</f>
        <v>ok</v>
      </c>
      <c r="K792" cm="1">
        <f t="array" ref="K792">IFERROR(_xlfn._xlws.SORT(
    _xlfn.UNIQUE(
        TRANSPOSE(
            _xlfn.FILTERXML("&lt;select&gt;&lt;x&gt;"&amp;SUBSTITUTE(选CPU[[#This Row],[CPU选项表]],",","&lt;/x&gt;&lt;x&gt;") &amp;"&lt;/x&gt;&lt;/select&gt;","//x")
        )
    )
),"无合适【CPU】选项,请清除【规格】或【内存】后再试")</f>
        <v>24</v>
      </c>
    </row>
    <row r="793" spans="1:13">
      <c r="A793" t="s">
        <v>66</v>
      </c>
      <c r="B793" t="s">
        <v>11</v>
      </c>
      <c r="C793" t="s">
        <v>2442</v>
      </c>
      <c r="D793" s="21" t="s">
        <v>3410</v>
      </c>
      <c r="E793" s="21">
        <v>128</v>
      </c>
      <c r="F793" s="21" t="str">
        <f t="shared" si="12"/>
        <v>选CPU!$K$793#</v>
      </c>
      <c r="G793" s="21" t="str" cm="1">
        <f t="array" ref="G793">_xlfn.LET(_xlpm.x, K792,
         _xlpm.cellAddress, "【 选CPU!" &amp; ADDRESS(ROW(选CPU[[#This Row],[自检]]),COLUMN(选CPU[[#This Row],[自检]])) &amp; "】",
         _xlfn.IFS(ISBLANK(_xlpm.x),   "error:右侧选项不足:" &amp;  _xlpm.cellAddress,
               ISERROR(_xlpm.x),   "error:右侧选项执行失败:" &amp; _xlpm.cellAddress,
               TRUE,             "ok")
)</f>
        <v>ok</v>
      </c>
      <c r="K793" cm="1">
        <f t="array" ref="K793">IFERROR(_xlfn._xlws.SORT(
    _xlfn.UNIQUE(
        TRANSPOSE(
            _xlfn.FILTERXML("&lt;select&gt;&lt;x&gt;"&amp;SUBSTITUTE(选CPU[[#This Row],[CPU选项表]],",","&lt;/x&gt;&lt;x&gt;") &amp;"&lt;/x&gt;&lt;/select&gt;","//x")
        )
    )
),"无合适【CPU】选项,请清除【规格】或【内存】后再试")</f>
        <v>32</v>
      </c>
    </row>
    <row r="794" spans="1:13">
      <c r="A794" t="s">
        <v>66</v>
      </c>
      <c r="B794" t="s">
        <v>11</v>
      </c>
      <c r="C794" t="s">
        <v>2442</v>
      </c>
      <c r="D794" s="21" t="s">
        <v>3414</v>
      </c>
      <c r="E794" s="21">
        <v>224</v>
      </c>
      <c r="F794" s="21" t="str">
        <f t="shared" si="12"/>
        <v>选CPU!$K$794#</v>
      </c>
      <c r="G794" s="21" t="str" cm="1">
        <f t="array" ref="G794">_xlfn.LET(_xlpm.x, K793,
         _xlpm.cellAddress, "【 选CPU!" &amp; ADDRESS(ROW(选CPU[[#This Row],[自检]]),COLUMN(选CPU[[#This Row],[自检]])) &amp; "】",
         _xlfn.IFS(ISBLANK(_xlpm.x),   "error:右侧选项不足:" &amp;  _xlpm.cellAddress,
               ISERROR(_xlpm.x),   "error:右侧选项执行失败:" &amp; _xlpm.cellAddress,
               TRUE,             "ok")
)</f>
        <v>ok</v>
      </c>
      <c r="K794" cm="1">
        <f t="array" ref="K794">IFERROR(_xlfn._xlws.SORT(
    _xlfn.UNIQUE(
        TRANSPOSE(
            _xlfn.FILTERXML("&lt;select&gt;&lt;x&gt;"&amp;SUBSTITUTE(选CPU[[#This Row],[CPU选项表]],",","&lt;/x&gt;&lt;x&gt;") &amp;"&lt;/x&gt;&lt;/select&gt;","//x")
        )
    )
),"无合适【CPU】选项,请清除【规格】或【内存】后再试")</f>
        <v>56</v>
      </c>
    </row>
    <row r="795" spans="1:13">
      <c r="A795" t="s">
        <v>66</v>
      </c>
      <c r="B795" t="s">
        <v>11</v>
      </c>
      <c r="C795" t="s">
        <v>2863</v>
      </c>
      <c r="D795" s="21" t="s">
        <v>3368</v>
      </c>
      <c r="E795" s="21">
        <v>192</v>
      </c>
      <c r="F795" s="21" t="str">
        <f t="shared" si="12"/>
        <v>选CPU!$K$795#</v>
      </c>
      <c r="G795" s="21" t="str" cm="1">
        <f t="array" ref="G795">_xlfn.LET(_xlpm.x, K794,
         _xlpm.cellAddress, "【 选CPU!" &amp; ADDRESS(ROW(选CPU[[#This Row],[自检]]),COLUMN(选CPU[[#This Row],[自检]])) &amp; "】",
         _xlfn.IFS(ISBLANK(_xlpm.x),   "error:右侧选项不足:" &amp;  _xlpm.cellAddress,
               ISERROR(_xlpm.x),   "error:右侧选项执行失败:" &amp; _xlpm.cellAddress,
               TRUE,             "ok")
)</f>
        <v>ok</v>
      </c>
      <c r="K795" cm="1">
        <f t="array" ref="K795">IFERROR(_xlfn._xlws.SORT(
    _xlfn.UNIQUE(
        TRANSPOSE(
            _xlfn.FILTERXML("&lt;select&gt;&lt;x&gt;"&amp;SUBSTITUTE(选CPU[[#This Row],[CPU选项表]],",","&lt;/x&gt;&lt;x&gt;") &amp;"&lt;/x&gt;&lt;/select&gt;","//x")
        )
    )
),"无合适【CPU】选项,请清除【规格】或【内存】后再试")</f>
        <v>96</v>
      </c>
    </row>
    <row r="796" spans="1:13">
      <c r="A796" t="s">
        <v>66</v>
      </c>
      <c r="B796" t="s">
        <v>11</v>
      </c>
      <c r="C796" t="s">
        <v>2481</v>
      </c>
      <c r="D796" s="21" t="s">
        <v>3376</v>
      </c>
      <c r="E796" s="21">
        <v>384</v>
      </c>
      <c r="F796" s="21" t="str">
        <f t="shared" si="12"/>
        <v>选CPU!$K$796#</v>
      </c>
      <c r="G796" s="21" t="str" cm="1">
        <f t="array" ref="G796">_xlfn.LET(_xlpm.x, K795,
         _xlpm.cellAddress, "【 选CPU!" &amp; ADDRESS(ROW(选CPU[[#This Row],[自检]]),COLUMN(选CPU[[#This Row],[自检]])) &amp; "】",
         _xlfn.IFS(ISBLANK(_xlpm.x),   "error:右侧选项不足:" &amp;  _xlpm.cellAddress,
               ISERROR(_xlpm.x),   "error:右侧选项执行失败:" &amp; _xlpm.cellAddress,
               TRUE,             "ok")
)</f>
        <v>ok</v>
      </c>
      <c r="K796" cm="1">
        <f t="array" ref="K796">IFERROR(_xlfn._xlws.SORT(
    _xlfn.UNIQUE(
        TRANSPOSE(
            _xlfn.FILTERXML("&lt;select&gt;&lt;x&gt;"&amp;SUBSTITUTE(选CPU[[#This Row],[CPU选项表]],",","&lt;/x&gt;&lt;x&gt;") &amp;"&lt;/x&gt;&lt;/select&gt;","//x")
        )
    )
),"无合适【CPU】选项,请清除【规格】或【内存】后再试")</f>
        <v>80</v>
      </c>
    </row>
    <row r="797" spans="1:13">
      <c r="A797" t="s">
        <v>66</v>
      </c>
      <c r="B797" t="s">
        <v>11</v>
      </c>
      <c r="C797" t="s">
        <v>2483</v>
      </c>
      <c r="D797" s="21" t="s">
        <v>3430</v>
      </c>
      <c r="E797" s="21">
        <v>32</v>
      </c>
      <c r="F797" s="21" t="str">
        <f t="shared" si="12"/>
        <v>选CPU!$K$797#</v>
      </c>
      <c r="G797" s="21" t="str" cm="1">
        <f t="array" ref="G797">_xlfn.LET(_xlpm.x, K796,
         _xlpm.cellAddress, "【 选CPU!" &amp; ADDRESS(ROW(选CPU[[#This Row],[自检]]),COLUMN(选CPU[[#This Row],[自检]])) &amp; "】",
         _xlfn.IFS(ISBLANK(_xlpm.x),   "error:右侧选项不足:" &amp;  _xlpm.cellAddress,
               ISERROR(_xlpm.x),   "error:右侧选项执行失败:" &amp; _xlpm.cellAddress,
               TRUE,             "ok")
)</f>
        <v>ok</v>
      </c>
      <c r="K797" cm="1">
        <f t="array" ref="K797">IFERROR(_xlfn._xlws.SORT(
    _xlfn.UNIQUE(
        TRANSPOSE(
            _xlfn.FILTERXML("&lt;select&gt;&lt;x&gt;"&amp;SUBSTITUTE(选CPU[[#This Row],[CPU选项表]],",","&lt;/x&gt;&lt;x&gt;") &amp;"&lt;/x&gt;&lt;/select&gt;","//x")
        )
    )
),"无合适【CPU】选项,请清除【规格】或【内存】后再试")</f>
        <v>8</v>
      </c>
    </row>
    <row r="798" spans="1:13">
      <c r="A798" t="s">
        <v>66</v>
      </c>
      <c r="B798" t="s">
        <v>11</v>
      </c>
      <c r="C798" t="s">
        <v>2483</v>
      </c>
      <c r="D798" s="21" t="s">
        <v>3427</v>
      </c>
      <c r="E798" s="21">
        <v>64</v>
      </c>
      <c r="F798" s="21" t="str">
        <f t="shared" si="12"/>
        <v>选CPU!$K$798#</v>
      </c>
      <c r="G798" s="21" t="str" cm="1">
        <f t="array" ref="G798">_xlfn.LET(_xlpm.x, K797,
         _xlpm.cellAddress, "【 选CPU!" &amp; ADDRESS(ROW(选CPU[[#This Row],[自检]]),COLUMN(选CPU[[#This Row],[自检]])) &amp; "】",
         _xlfn.IFS(ISBLANK(_xlpm.x),   "error:右侧选项不足:" &amp;  _xlpm.cellAddress,
               ISERROR(_xlpm.x),   "error:右侧选项执行失败:" &amp; _xlpm.cellAddress,
               TRUE,             "ok")
)</f>
        <v>ok</v>
      </c>
      <c r="K798" cm="1">
        <f t="array" ref="K798">IFERROR(_xlfn._xlws.SORT(
    _xlfn.UNIQUE(
        TRANSPOSE(
            _xlfn.FILTERXML("&lt;select&gt;&lt;x&gt;"&amp;SUBSTITUTE(选CPU[[#This Row],[CPU选项表]],",","&lt;/x&gt;&lt;x&gt;") &amp;"&lt;/x&gt;&lt;/select&gt;","//x")
        )
    )
),"无合适【CPU】选项,请清除【规格】或【内存】后再试")</f>
        <v>16</v>
      </c>
    </row>
    <row r="799" spans="1:13">
      <c r="A799" t="s">
        <v>66</v>
      </c>
      <c r="B799" t="s">
        <v>11</v>
      </c>
      <c r="C799" t="s">
        <v>2483</v>
      </c>
      <c r="D799" s="21" t="s">
        <v>3410</v>
      </c>
      <c r="E799" s="21">
        <v>128</v>
      </c>
      <c r="F799" s="21" t="str">
        <f t="shared" si="12"/>
        <v>选CPU!$K$799#</v>
      </c>
      <c r="G799" s="21" t="str" cm="1">
        <f t="array" ref="G799">_xlfn.LET(_xlpm.x, K798,
         _xlpm.cellAddress, "【 选CPU!" &amp; ADDRESS(ROW(选CPU[[#This Row],[自检]]),COLUMN(选CPU[[#This Row],[自检]])) &amp; "】",
         _xlfn.IFS(ISBLANK(_xlpm.x),   "error:右侧选项不足:" &amp;  _xlpm.cellAddress,
               ISERROR(_xlpm.x),   "error:右侧选项执行失败:" &amp; _xlpm.cellAddress,
               TRUE,             "ok")
)</f>
        <v>ok</v>
      </c>
      <c r="K799" cm="1">
        <f t="array" ref="K799">IFERROR(_xlfn._xlws.SORT(
    _xlfn.UNIQUE(
        TRANSPOSE(
            _xlfn.FILTERXML("&lt;select&gt;&lt;x&gt;"&amp;SUBSTITUTE(选CPU[[#This Row],[CPU选项表]],",","&lt;/x&gt;&lt;x&gt;") &amp;"&lt;/x&gt;&lt;/select&gt;","//x")
        )
    )
),"无合适【CPU】选项,请清除【规格】或【内存】后再试")</f>
        <v>32</v>
      </c>
    </row>
    <row r="800" spans="1:13">
      <c r="A800" t="s">
        <v>66</v>
      </c>
      <c r="B800" t="s">
        <v>11</v>
      </c>
      <c r="C800" t="s">
        <v>2483</v>
      </c>
      <c r="D800" s="21" t="s">
        <v>3411</v>
      </c>
      <c r="E800" s="21">
        <v>256</v>
      </c>
      <c r="F800" s="21" t="str">
        <f t="shared" si="12"/>
        <v>选CPU!$K$800#</v>
      </c>
      <c r="G800" s="21" t="str" cm="1">
        <f t="array" ref="G800">_xlfn.LET(_xlpm.x, K799,
         _xlpm.cellAddress, "【 选CPU!" &amp; ADDRESS(ROW(选CPU[[#This Row],[自检]]),COLUMN(选CPU[[#This Row],[自检]])) &amp; "】",
         _xlfn.IFS(ISBLANK(_xlpm.x),   "error:右侧选项不足:" &amp;  _xlpm.cellAddress,
               ISERROR(_xlpm.x),   "error:右侧选项执行失败:" &amp; _xlpm.cellAddress,
               TRUE,             "ok")
)</f>
        <v>ok</v>
      </c>
      <c r="K800" cm="1">
        <f t="array" ref="K800">IFERROR(_xlfn._xlws.SORT(
    _xlfn.UNIQUE(
        TRANSPOSE(
            _xlfn.FILTERXML("&lt;select&gt;&lt;x&gt;"&amp;SUBSTITUTE(选CPU[[#This Row],[CPU选项表]],",","&lt;/x&gt;&lt;x&gt;") &amp;"&lt;/x&gt;&lt;/select&gt;","//x")
        )
    )
),"无合适【CPU】选项,请清除【规格】或【内存】后再试")</f>
        <v>64</v>
      </c>
    </row>
    <row r="801" spans="1:11">
      <c r="A801" t="s">
        <v>66</v>
      </c>
      <c r="B801" t="s">
        <v>11</v>
      </c>
      <c r="C801" t="s">
        <v>2483</v>
      </c>
      <c r="D801" s="21" t="s">
        <v>3428</v>
      </c>
      <c r="E801" s="21">
        <v>320</v>
      </c>
      <c r="F801" s="21" t="str">
        <f t="shared" si="12"/>
        <v>选CPU!$K$801#</v>
      </c>
      <c r="G801" s="21" t="str" cm="1">
        <f t="array" ref="G801">_xlfn.LET(_xlpm.x, K800,
         _xlpm.cellAddress, "【 选CPU!" &amp; ADDRESS(ROW(选CPU[[#This Row],[自检]]),COLUMN(选CPU[[#This Row],[自检]])) &amp; "】",
         _xlfn.IFS(ISBLANK(_xlpm.x),   "error:右侧选项不足:" &amp;  _xlpm.cellAddress,
               ISERROR(_xlpm.x),   "error:右侧选项执行失败:" &amp; _xlpm.cellAddress,
               TRUE,             "ok")
)</f>
        <v>ok</v>
      </c>
      <c r="K801" cm="1">
        <f t="array" ref="K801">IFERROR(_xlfn._xlws.SORT(
    _xlfn.UNIQUE(
        TRANSPOSE(
            _xlfn.FILTERXML("&lt;select&gt;&lt;x&gt;"&amp;SUBSTITUTE(选CPU[[#This Row],[CPU选项表]],",","&lt;/x&gt;&lt;x&gt;") &amp;"&lt;/x&gt;&lt;/select&gt;","//x")
        )
    )
),"无合适【CPU】选项,请清除【规格】或【内存】后再试")</f>
        <v>84</v>
      </c>
    </row>
    <row r="802" spans="1:11">
      <c r="A802" t="s">
        <v>66</v>
      </c>
      <c r="B802" t="s">
        <v>11</v>
      </c>
      <c r="C802" t="s">
        <v>2489</v>
      </c>
      <c r="D802" s="21" t="s">
        <v>3430</v>
      </c>
      <c r="E802" s="21">
        <v>32</v>
      </c>
      <c r="F802" s="21" t="str">
        <f t="shared" si="12"/>
        <v>选CPU!$K$802#</v>
      </c>
      <c r="G802" s="21" t="str" cm="1">
        <f t="array" ref="G802">_xlfn.LET(_xlpm.x, K801,
         _xlpm.cellAddress, "【 选CPU!" &amp; ADDRESS(ROW(选CPU[[#This Row],[自检]]),COLUMN(选CPU[[#This Row],[自检]])) &amp; "】",
         _xlfn.IFS(ISBLANK(_xlpm.x),   "error:右侧选项不足:" &amp;  _xlpm.cellAddress,
               ISERROR(_xlpm.x),   "error:右侧选项执行失败:" &amp; _xlpm.cellAddress,
               TRUE,             "ok")
)</f>
        <v>ok</v>
      </c>
      <c r="K802" cm="1">
        <f t="array" ref="K802">IFERROR(_xlfn._xlws.SORT(
    _xlfn.UNIQUE(
        TRANSPOSE(
            _xlfn.FILTERXML("&lt;select&gt;&lt;x&gt;"&amp;SUBSTITUTE(选CPU[[#This Row],[CPU选项表]],",","&lt;/x&gt;&lt;x&gt;") &amp;"&lt;/x&gt;&lt;/select&gt;","//x")
        )
    )
),"无合适【CPU】选项,请清除【规格】或【内存】后再试")</f>
        <v>8</v>
      </c>
    </row>
    <row r="803" spans="1:11">
      <c r="A803" t="s">
        <v>66</v>
      </c>
      <c r="B803" t="s">
        <v>11</v>
      </c>
      <c r="C803" t="s">
        <v>2489</v>
      </c>
      <c r="D803" s="21" t="s">
        <v>3427</v>
      </c>
      <c r="E803" s="21">
        <v>64</v>
      </c>
      <c r="F803" s="21" t="str">
        <f t="shared" si="12"/>
        <v>选CPU!$K$803#</v>
      </c>
      <c r="G803" s="21" t="str" cm="1">
        <f t="array" ref="G803">_xlfn.LET(_xlpm.x, K802,
         _xlpm.cellAddress, "【 选CPU!" &amp; ADDRESS(ROW(选CPU[[#This Row],[自检]]),COLUMN(选CPU[[#This Row],[自检]])) &amp; "】",
         _xlfn.IFS(ISBLANK(_xlpm.x),   "error:右侧选项不足:" &amp;  _xlpm.cellAddress,
               ISERROR(_xlpm.x),   "error:右侧选项执行失败:" &amp; _xlpm.cellAddress,
               TRUE,             "ok")
)</f>
        <v>ok</v>
      </c>
      <c r="K803" cm="1">
        <f t="array" ref="K803">IFERROR(_xlfn._xlws.SORT(
    _xlfn.UNIQUE(
        TRANSPOSE(
            _xlfn.FILTERXML("&lt;select&gt;&lt;x&gt;"&amp;SUBSTITUTE(选CPU[[#This Row],[CPU选项表]],",","&lt;/x&gt;&lt;x&gt;") &amp;"&lt;/x&gt;&lt;/select&gt;","//x")
        )
    )
),"无合适【CPU】选项,请清除【规格】或【内存】后再试")</f>
        <v>16</v>
      </c>
    </row>
    <row r="804" spans="1:11">
      <c r="A804" t="s">
        <v>66</v>
      </c>
      <c r="B804" t="s">
        <v>11</v>
      </c>
      <c r="C804" t="s">
        <v>2489</v>
      </c>
      <c r="D804" s="21" t="s">
        <v>3431</v>
      </c>
      <c r="E804" s="21">
        <v>96</v>
      </c>
      <c r="F804" s="21" t="str">
        <f t="shared" si="12"/>
        <v>选CPU!$K$804#</v>
      </c>
      <c r="G804" s="21" t="str" cm="1">
        <f t="array" ref="G804">_xlfn.LET(_xlpm.x, K803,
         _xlpm.cellAddress, "【 选CPU!" &amp; ADDRESS(ROW(选CPU[[#This Row],[自检]]),COLUMN(选CPU[[#This Row],[自检]])) &amp; "】",
         _xlfn.IFS(ISBLANK(_xlpm.x),   "error:右侧选项不足:" &amp;  _xlpm.cellAddress,
               ISERROR(_xlpm.x),   "error:右侧选项执行失败:" &amp; _xlpm.cellAddress,
               TRUE,             "ok")
)</f>
        <v>ok</v>
      </c>
      <c r="K804" cm="1">
        <f t="array" ref="K804">IFERROR(_xlfn._xlws.SORT(
    _xlfn.UNIQUE(
        TRANSPOSE(
            _xlfn.FILTERXML("&lt;select&gt;&lt;x&gt;"&amp;SUBSTITUTE(选CPU[[#This Row],[CPU选项表]],",","&lt;/x&gt;&lt;x&gt;") &amp;"&lt;/x&gt;&lt;/select&gt;","//x")
        )
    )
),"无合适【CPU】选项,请清除【规格】或【内存】后再试")</f>
        <v>24</v>
      </c>
    </row>
    <row r="805" spans="1:11">
      <c r="A805" t="s">
        <v>66</v>
      </c>
      <c r="B805" t="s">
        <v>11</v>
      </c>
      <c r="C805" t="s">
        <v>2489</v>
      </c>
      <c r="D805" s="21" t="s">
        <v>3410</v>
      </c>
      <c r="E805" s="21">
        <v>128</v>
      </c>
      <c r="F805" s="21" t="str">
        <f t="shared" si="12"/>
        <v>选CPU!$K$805#</v>
      </c>
      <c r="G805" s="21" t="str" cm="1">
        <f t="array" ref="G805">_xlfn.LET(_xlpm.x, K804,
         _xlpm.cellAddress, "【 选CPU!" &amp; ADDRESS(ROW(选CPU[[#This Row],[自检]]),COLUMN(选CPU[[#This Row],[自检]])) &amp; "】",
         _xlfn.IFS(ISBLANK(_xlpm.x),   "error:右侧选项不足:" &amp;  _xlpm.cellAddress,
               ISERROR(_xlpm.x),   "error:右侧选项执行失败:" &amp; _xlpm.cellAddress,
               TRUE,             "ok")
)</f>
        <v>ok</v>
      </c>
      <c r="K805" cm="1">
        <f t="array" ref="K805">IFERROR(_xlfn._xlws.SORT(
    _xlfn.UNIQUE(
        TRANSPOSE(
            _xlfn.FILTERXML("&lt;select&gt;&lt;x&gt;"&amp;SUBSTITUTE(选CPU[[#This Row],[CPU选项表]],",","&lt;/x&gt;&lt;x&gt;") &amp;"&lt;/x&gt;&lt;/select&gt;","//x")
        )
    )
),"无合适【CPU】选项,请清除【规格】或【内存】后再试")</f>
        <v>32</v>
      </c>
    </row>
    <row r="806" spans="1:11">
      <c r="A806" t="s">
        <v>66</v>
      </c>
      <c r="B806" t="s">
        <v>11</v>
      </c>
      <c r="C806" t="s">
        <v>2489</v>
      </c>
      <c r="D806" s="21" t="s">
        <v>3437</v>
      </c>
      <c r="E806" s="21">
        <v>192</v>
      </c>
      <c r="F806" s="21" t="str">
        <f t="shared" si="12"/>
        <v>选CPU!$K$806#</v>
      </c>
      <c r="G806" s="21" t="str" cm="1">
        <f t="array" ref="G806">_xlfn.LET(_xlpm.x, K805,
         _xlpm.cellAddress, "【 选CPU!" &amp; ADDRESS(ROW(选CPU[[#This Row],[自检]]),COLUMN(选CPU[[#This Row],[自检]])) &amp; "】",
         _xlfn.IFS(ISBLANK(_xlpm.x),   "error:右侧选项不足:" &amp;  _xlpm.cellAddress,
               ISERROR(_xlpm.x),   "error:右侧选项执行失败:" &amp; _xlpm.cellAddress,
               TRUE,             "ok")
)</f>
        <v>ok</v>
      </c>
      <c r="K806" cm="1">
        <f t="array" ref="K806">IFERROR(_xlfn._xlws.SORT(
    _xlfn.UNIQUE(
        TRANSPOSE(
            _xlfn.FILTERXML("&lt;select&gt;&lt;x&gt;"&amp;SUBSTITUTE(选CPU[[#This Row],[CPU选项表]],",","&lt;/x&gt;&lt;x&gt;") &amp;"&lt;/x&gt;&lt;/select&gt;","//x")
        )
    )
),"无合适【CPU】选项,请清除【规格】或【内存】后再试")</f>
        <v>48</v>
      </c>
    </row>
    <row r="807" spans="1:11">
      <c r="A807" t="s">
        <v>66</v>
      </c>
      <c r="B807" t="s">
        <v>11</v>
      </c>
      <c r="C807" t="s">
        <v>2489</v>
      </c>
      <c r="D807" s="21" t="s">
        <v>3411</v>
      </c>
      <c r="E807" s="21">
        <v>256</v>
      </c>
      <c r="F807" s="21" t="str">
        <f t="shared" si="12"/>
        <v>选CPU!$K$807#</v>
      </c>
      <c r="G807" s="21" t="str" cm="1">
        <f t="array" ref="G807">_xlfn.LET(_xlpm.x, K806,
         _xlpm.cellAddress, "【 选CPU!" &amp; ADDRESS(ROW(选CPU[[#This Row],[自检]]),COLUMN(选CPU[[#This Row],[自检]])) &amp; "】",
         _xlfn.IFS(ISBLANK(_xlpm.x),   "error:右侧选项不足:" &amp;  _xlpm.cellAddress,
               ISERROR(_xlpm.x),   "error:右侧选项执行失败:" &amp; _xlpm.cellAddress,
               TRUE,             "ok")
)</f>
        <v>ok</v>
      </c>
      <c r="K807" cm="1">
        <f t="array" ref="K807">IFERROR(_xlfn._xlws.SORT(
    _xlfn.UNIQUE(
        TRANSPOSE(
            _xlfn.FILTERXML("&lt;select&gt;&lt;x&gt;"&amp;SUBSTITUTE(选CPU[[#This Row],[CPU选项表]],",","&lt;/x&gt;&lt;x&gt;") &amp;"&lt;/x&gt;&lt;/select&gt;","//x")
        )
    )
),"无合适【CPU】选项,请清除【规格】或【内存】后再试")</f>
        <v>64</v>
      </c>
    </row>
    <row r="808" spans="1:11">
      <c r="A808" t="s">
        <v>66</v>
      </c>
      <c r="B808" t="s">
        <v>11</v>
      </c>
      <c r="C808" t="s">
        <v>2489</v>
      </c>
      <c r="D808" s="21" t="s">
        <v>3465</v>
      </c>
      <c r="E808" s="21">
        <v>320</v>
      </c>
      <c r="F808" s="21" t="str">
        <f t="shared" si="12"/>
        <v>选CPU!$K$808#</v>
      </c>
      <c r="G808" s="21" t="str" cm="1">
        <f t="array" ref="G808">_xlfn.LET(_xlpm.x, K807,
         _xlpm.cellAddress, "【 选CPU!" &amp; ADDRESS(ROW(选CPU[[#This Row],[自检]]),COLUMN(选CPU[[#This Row],[自检]])) &amp; "】",
         _xlfn.IFS(ISBLANK(_xlpm.x),   "error:右侧选项不足:" &amp;  _xlpm.cellAddress,
               ISERROR(_xlpm.x),   "error:右侧选项执行失败:" &amp; _xlpm.cellAddress,
               TRUE,             "ok")
)</f>
        <v>ok</v>
      </c>
      <c r="K808" cm="1">
        <f t="array" ref="K808">IFERROR(_xlfn._xlws.SORT(
    _xlfn.UNIQUE(
        TRANSPOSE(
            _xlfn.FILTERXML("&lt;select&gt;&lt;x&gt;"&amp;SUBSTITUTE(选CPU[[#This Row],[CPU选项表]],",","&lt;/x&gt;&lt;x&gt;") &amp;"&lt;/x&gt;&lt;/select&gt;","//x")
        )
    )
),"无合适【CPU】选项,请清除【规格】或【内存】后再试")</f>
        <v>76</v>
      </c>
    </row>
    <row r="809" spans="1:11">
      <c r="A809" t="s">
        <v>66</v>
      </c>
      <c r="B809" t="s">
        <v>11</v>
      </c>
      <c r="C809" t="s">
        <v>2877</v>
      </c>
      <c r="D809" s="21" t="s">
        <v>3430</v>
      </c>
      <c r="E809" s="21">
        <v>32</v>
      </c>
      <c r="F809" s="21" t="str">
        <f t="shared" si="12"/>
        <v>选CPU!$K$809#</v>
      </c>
      <c r="G809" s="21" t="str" cm="1">
        <f t="array" ref="G809">_xlfn.LET(_xlpm.x, K808,
         _xlpm.cellAddress, "【 选CPU!" &amp; ADDRESS(ROW(选CPU[[#This Row],[自检]]),COLUMN(选CPU[[#This Row],[自检]])) &amp; "】",
         _xlfn.IFS(ISBLANK(_xlpm.x),   "error:右侧选项不足:" &amp;  _xlpm.cellAddress,
               ISERROR(_xlpm.x),   "error:右侧选项执行失败:" &amp; _xlpm.cellAddress,
               TRUE,             "ok")
)</f>
        <v>ok</v>
      </c>
      <c r="K809" cm="1">
        <f t="array" ref="K809">IFERROR(_xlfn._xlws.SORT(
    _xlfn.UNIQUE(
        TRANSPOSE(
            _xlfn.FILTERXML("&lt;select&gt;&lt;x&gt;"&amp;SUBSTITUTE(选CPU[[#This Row],[CPU选项表]],",","&lt;/x&gt;&lt;x&gt;") &amp;"&lt;/x&gt;&lt;/select&gt;","//x")
        )
    )
),"无合适【CPU】选项,请清除【规格】或【内存】后再试")</f>
        <v>8</v>
      </c>
    </row>
    <row r="810" spans="1:11">
      <c r="A810" t="s">
        <v>66</v>
      </c>
      <c r="B810" t="s">
        <v>11</v>
      </c>
      <c r="C810" t="s">
        <v>2877</v>
      </c>
      <c r="D810" s="21" t="s">
        <v>3427</v>
      </c>
      <c r="E810" s="21">
        <v>64</v>
      </c>
      <c r="F810" s="21" t="str">
        <f t="shared" si="12"/>
        <v>选CPU!$K$810#</v>
      </c>
      <c r="G810" s="21" t="str" cm="1">
        <f t="array" ref="G810">_xlfn.LET(_xlpm.x, K809,
         _xlpm.cellAddress, "【 选CPU!" &amp; ADDRESS(ROW(选CPU[[#This Row],[自检]]),COLUMN(选CPU[[#This Row],[自检]])) &amp; "】",
         _xlfn.IFS(ISBLANK(_xlpm.x),   "error:右侧选项不足:" &amp;  _xlpm.cellAddress,
               ISERROR(_xlpm.x),   "error:右侧选项执行失败:" &amp; _xlpm.cellAddress,
               TRUE,             "ok")
)</f>
        <v>ok</v>
      </c>
      <c r="K810" cm="1">
        <f t="array" ref="K810">IFERROR(_xlfn._xlws.SORT(
    _xlfn.UNIQUE(
        TRANSPOSE(
            _xlfn.FILTERXML("&lt;select&gt;&lt;x&gt;"&amp;SUBSTITUTE(选CPU[[#This Row],[CPU选项表]],",","&lt;/x&gt;&lt;x&gt;") &amp;"&lt;/x&gt;&lt;/select&gt;","//x")
        )
    )
),"无合适【CPU】选项,请清除【规格】或【内存】后再试")</f>
        <v>16</v>
      </c>
    </row>
    <row r="811" spans="1:11">
      <c r="A811" t="s">
        <v>66</v>
      </c>
      <c r="B811" t="s">
        <v>11</v>
      </c>
      <c r="C811" t="s">
        <v>2877</v>
      </c>
      <c r="D811" s="21" t="s">
        <v>3431</v>
      </c>
      <c r="E811" s="21">
        <v>96</v>
      </c>
      <c r="F811" s="21" t="str">
        <f t="shared" si="12"/>
        <v>选CPU!$K$811#</v>
      </c>
      <c r="G811" s="21" t="str" cm="1">
        <f t="array" ref="G811">_xlfn.LET(_xlpm.x, K810,
         _xlpm.cellAddress, "【 选CPU!" &amp; ADDRESS(ROW(选CPU[[#This Row],[自检]]),COLUMN(选CPU[[#This Row],[自检]])) &amp; "】",
         _xlfn.IFS(ISBLANK(_xlpm.x),   "error:右侧选项不足:" &amp;  _xlpm.cellAddress,
               ISERROR(_xlpm.x),   "error:右侧选项执行失败:" &amp; _xlpm.cellAddress,
               TRUE,             "ok")
)</f>
        <v>ok</v>
      </c>
      <c r="K811" cm="1">
        <f t="array" ref="K811">IFERROR(_xlfn._xlws.SORT(
    _xlfn.UNIQUE(
        TRANSPOSE(
            _xlfn.FILTERXML("&lt;select&gt;&lt;x&gt;"&amp;SUBSTITUTE(选CPU[[#This Row],[CPU选项表]],",","&lt;/x&gt;&lt;x&gt;") &amp;"&lt;/x&gt;&lt;/select&gt;","//x")
        )
    )
),"无合适【CPU】选项,请清除【规格】或【内存】后再试")</f>
        <v>24</v>
      </c>
    </row>
    <row r="812" spans="1:11">
      <c r="A812" t="s">
        <v>66</v>
      </c>
      <c r="B812" t="s">
        <v>11</v>
      </c>
      <c r="C812" t="s">
        <v>2877</v>
      </c>
      <c r="D812" s="21" t="s">
        <v>3410</v>
      </c>
      <c r="E812" s="21">
        <v>128</v>
      </c>
      <c r="F812" s="21" t="str">
        <f t="shared" si="12"/>
        <v>选CPU!$K$812#</v>
      </c>
      <c r="G812" s="21" t="str" cm="1">
        <f t="array" ref="G812">_xlfn.LET(_xlpm.x, K811,
         _xlpm.cellAddress, "【 选CPU!" &amp; ADDRESS(ROW(选CPU[[#This Row],[自检]]),COLUMN(选CPU[[#This Row],[自检]])) &amp; "】",
         _xlfn.IFS(ISBLANK(_xlpm.x),   "error:右侧选项不足:" &amp;  _xlpm.cellAddress,
               ISERROR(_xlpm.x),   "error:右侧选项执行失败:" &amp; _xlpm.cellAddress,
               TRUE,             "ok")
)</f>
        <v>ok</v>
      </c>
      <c r="K812" cm="1">
        <f t="array" ref="K812">IFERROR(_xlfn._xlws.SORT(
    _xlfn.UNIQUE(
        TRANSPOSE(
            _xlfn.FILTERXML("&lt;select&gt;&lt;x&gt;"&amp;SUBSTITUTE(选CPU[[#This Row],[CPU选项表]],",","&lt;/x&gt;&lt;x&gt;") &amp;"&lt;/x&gt;&lt;/select&gt;","//x")
        )
    )
),"无合适【CPU】选项,请清除【规格】或【内存】后再试")</f>
        <v>32</v>
      </c>
    </row>
    <row r="813" spans="1:11">
      <c r="A813" t="s">
        <v>66</v>
      </c>
      <c r="B813" t="s">
        <v>11</v>
      </c>
      <c r="C813" t="s">
        <v>2877</v>
      </c>
      <c r="D813" s="21" t="s">
        <v>3414</v>
      </c>
      <c r="E813" s="21">
        <v>224</v>
      </c>
      <c r="F813" s="21" t="str">
        <f t="shared" si="12"/>
        <v>选CPU!$K$813#</v>
      </c>
      <c r="G813" s="21" t="str" cm="1">
        <f t="array" ref="G813">_xlfn.LET(_xlpm.x, K812,
         _xlpm.cellAddress, "【 选CPU!" &amp; ADDRESS(ROW(选CPU[[#This Row],[自检]]),COLUMN(选CPU[[#This Row],[自检]])) &amp; "】",
         _xlfn.IFS(ISBLANK(_xlpm.x),   "error:右侧选项不足:" &amp;  _xlpm.cellAddress,
               ISERROR(_xlpm.x),   "error:右侧选项执行失败:" &amp; _xlpm.cellAddress,
               TRUE,             "ok")
)</f>
        <v>ok</v>
      </c>
      <c r="K813" cm="1">
        <f t="array" ref="K813">IFERROR(_xlfn._xlws.SORT(
    _xlfn.UNIQUE(
        TRANSPOSE(
            _xlfn.FILTERXML("&lt;select&gt;&lt;x&gt;"&amp;SUBSTITUTE(选CPU[[#This Row],[CPU选项表]],",","&lt;/x&gt;&lt;x&gt;") &amp;"&lt;/x&gt;&lt;/select&gt;","//x")
        )
    )
),"无合适【CPU】选项,请清除【规格】或【内存】后再试")</f>
        <v>56</v>
      </c>
    </row>
    <row r="814" spans="1:11">
      <c r="A814" t="s">
        <v>66</v>
      </c>
      <c r="B814" t="s">
        <v>11</v>
      </c>
      <c r="C814" t="s">
        <v>2496</v>
      </c>
      <c r="D814" s="21" t="s">
        <v>3442</v>
      </c>
      <c r="E814" s="21">
        <v>8</v>
      </c>
      <c r="F814" s="21" t="str">
        <f t="shared" si="12"/>
        <v>选CPU!$K$814#</v>
      </c>
      <c r="G814" s="21" t="str" cm="1">
        <f t="array" ref="G814">_xlfn.LET(_xlpm.x, K813,
         _xlpm.cellAddress, "【 选CPU!" &amp; ADDRESS(ROW(选CPU[[#This Row],[自检]]),COLUMN(选CPU[[#This Row],[自检]])) &amp; "】",
         _xlfn.IFS(ISBLANK(_xlpm.x),   "error:右侧选项不足:" &amp;  _xlpm.cellAddress,
               ISERROR(_xlpm.x),   "error:右侧选项执行失败:" &amp; _xlpm.cellAddress,
               TRUE,             "ok")
)</f>
        <v>ok</v>
      </c>
      <c r="K814" cm="1">
        <f t="array" ref="K814">IFERROR(_xlfn._xlws.SORT(
    _xlfn.UNIQUE(
        TRANSPOSE(
            _xlfn.FILTERXML("&lt;select&gt;&lt;x&gt;"&amp;SUBSTITUTE(选CPU[[#This Row],[CPU选项表]],",","&lt;/x&gt;&lt;x&gt;") &amp;"&lt;/x&gt;&lt;/select&gt;","//x")
        )
    )
),"无合适【CPU】选项,请清除【规格】或【内存】后再试")</f>
        <v>1</v>
      </c>
    </row>
    <row r="815" spans="1:11">
      <c r="A815" t="s">
        <v>66</v>
      </c>
      <c r="B815" t="s">
        <v>11</v>
      </c>
      <c r="C815" t="s">
        <v>2496</v>
      </c>
      <c r="D815" s="21" t="s">
        <v>3432</v>
      </c>
      <c r="E815" s="21">
        <v>32</v>
      </c>
      <c r="F815" s="21" t="str">
        <f t="shared" si="12"/>
        <v>选CPU!$K$815#</v>
      </c>
      <c r="G815" s="21" t="str" cm="1">
        <f t="array" ref="G815">_xlfn.LET(_xlpm.x, K814,
         _xlpm.cellAddress, "【 选CPU!" &amp; ADDRESS(ROW(选CPU[[#This Row],[自检]]),COLUMN(选CPU[[#This Row],[自检]])) &amp; "】",
         _xlfn.IFS(ISBLANK(_xlpm.x),   "error:右侧选项不足:" &amp;  _xlpm.cellAddress,
               ISERROR(_xlpm.x),   "error:右侧选项执行失败:" &amp; _xlpm.cellAddress,
               TRUE,             "ok")
)</f>
        <v>ok</v>
      </c>
      <c r="K815" cm="1">
        <f t="array" ref="K815">IFERROR(_xlfn._xlws.SORT(
    _xlfn.UNIQUE(
        TRANSPOSE(
            _xlfn.FILTERXML("&lt;select&gt;&lt;x&gt;"&amp;SUBSTITUTE(选CPU[[#This Row],[CPU选项表]],",","&lt;/x&gt;&lt;x&gt;") &amp;"&lt;/x&gt;&lt;/select&gt;","//x")
        )
    )
),"无合适【CPU】选项,请清除【规格】或【内存】后再试")</f>
        <v>4</v>
      </c>
    </row>
    <row r="816" spans="1:11">
      <c r="A816" t="s">
        <v>66</v>
      </c>
      <c r="B816" t="s">
        <v>11</v>
      </c>
      <c r="C816" t="s">
        <v>2496</v>
      </c>
      <c r="D816" s="21" t="s">
        <v>3430</v>
      </c>
      <c r="E816" s="21">
        <v>64</v>
      </c>
      <c r="F816" s="21" t="str">
        <f t="shared" si="12"/>
        <v>选CPU!$K$816#</v>
      </c>
      <c r="G816" s="21" t="str" cm="1">
        <f t="array" ref="G816">_xlfn.LET(_xlpm.x, K815,
         _xlpm.cellAddress, "【 选CPU!" &amp; ADDRESS(ROW(选CPU[[#This Row],[自检]]),COLUMN(选CPU[[#This Row],[自检]])) &amp; "】",
         _xlfn.IFS(ISBLANK(_xlpm.x),   "error:右侧选项不足:" &amp;  _xlpm.cellAddress,
               ISERROR(_xlpm.x),   "error:右侧选项执行失败:" &amp; _xlpm.cellAddress,
               TRUE,             "ok")
)</f>
        <v>ok</v>
      </c>
      <c r="K816" cm="1">
        <f t="array" ref="K816">IFERROR(_xlfn._xlws.SORT(
    _xlfn.UNIQUE(
        TRANSPOSE(
            _xlfn.FILTERXML("&lt;select&gt;&lt;x&gt;"&amp;SUBSTITUTE(选CPU[[#This Row],[CPU选项表]],",","&lt;/x&gt;&lt;x&gt;") &amp;"&lt;/x&gt;&lt;/select&gt;","//x")
        )
    )
),"无合适【CPU】选项,请清除【规格】或【内存】后再试")</f>
        <v>8</v>
      </c>
    </row>
    <row r="817" spans="1:11">
      <c r="A817" t="s">
        <v>66</v>
      </c>
      <c r="B817" t="s">
        <v>11</v>
      </c>
      <c r="C817" t="s">
        <v>2496</v>
      </c>
      <c r="D817" s="21" t="s">
        <v>3427</v>
      </c>
      <c r="E817" s="21">
        <v>128</v>
      </c>
      <c r="F817" s="21" t="str">
        <f t="shared" si="12"/>
        <v>选CPU!$K$817#</v>
      </c>
      <c r="G817" s="21" t="str" cm="1">
        <f t="array" ref="G817">_xlfn.LET(_xlpm.x, K816,
         _xlpm.cellAddress, "【 选CPU!" &amp; ADDRESS(ROW(选CPU[[#This Row],[自检]]),COLUMN(选CPU[[#This Row],[自检]])) &amp; "】",
         _xlfn.IFS(ISBLANK(_xlpm.x),   "error:右侧选项不足:" &amp;  _xlpm.cellAddress,
               ISERROR(_xlpm.x),   "error:右侧选项执行失败:" &amp; _xlpm.cellAddress,
               TRUE,             "ok")
)</f>
        <v>ok</v>
      </c>
      <c r="K817" cm="1">
        <f t="array" ref="K817">IFERROR(_xlfn._xlws.SORT(
    _xlfn.UNIQUE(
        TRANSPOSE(
            _xlfn.FILTERXML("&lt;select&gt;&lt;x&gt;"&amp;SUBSTITUTE(选CPU[[#This Row],[CPU选项表]],",","&lt;/x&gt;&lt;x&gt;") &amp;"&lt;/x&gt;&lt;/select&gt;","//x")
        )
    )
),"无合适【CPU】选项,请清除【规格】或【内存】后再试")</f>
        <v>16</v>
      </c>
    </row>
    <row r="818" spans="1:11">
      <c r="A818" t="s">
        <v>66</v>
      </c>
      <c r="B818" t="s">
        <v>11</v>
      </c>
      <c r="C818" t="s">
        <v>2496</v>
      </c>
      <c r="D818" s="21" t="s">
        <v>3410</v>
      </c>
      <c r="E818" s="21">
        <v>256</v>
      </c>
      <c r="F818" s="21" t="str">
        <f t="shared" si="12"/>
        <v>选CPU!$K$818#</v>
      </c>
      <c r="G818" s="21" t="str" cm="1">
        <f t="array" ref="G818">_xlfn.LET(_xlpm.x, K817,
         _xlpm.cellAddress, "【 选CPU!" &amp; ADDRESS(ROW(选CPU[[#This Row],[自检]]),COLUMN(选CPU[[#This Row],[自检]])) &amp; "】",
         _xlfn.IFS(ISBLANK(_xlpm.x),   "error:右侧选项不足:" &amp;  _xlpm.cellAddress,
               ISERROR(_xlpm.x),   "error:右侧选项执行失败:" &amp; _xlpm.cellAddress,
               TRUE,             "ok")
)</f>
        <v>ok</v>
      </c>
      <c r="K818" cm="1">
        <f t="array" ref="K818">IFERROR(_xlfn._xlws.SORT(
    _xlfn.UNIQUE(
        TRANSPOSE(
            _xlfn.FILTERXML("&lt;select&gt;&lt;x&gt;"&amp;SUBSTITUTE(选CPU[[#This Row],[CPU选项表]],",","&lt;/x&gt;&lt;x&gt;") &amp;"&lt;/x&gt;&lt;/select&gt;","//x")
        )
    )
),"无合适【CPU】选项,请清除【规格】或【内存】后再试")</f>
        <v>32</v>
      </c>
    </row>
    <row r="819" spans="1:11">
      <c r="A819" t="s">
        <v>66</v>
      </c>
      <c r="B819" t="s">
        <v>11</v>
      </c>
      <c r="C819" t="s">
        <v>2496</v>
      </c>
      <c r="D819" s="21" t="s">
        <v>3437</v>
      </c>
      <c r="E819" s="21">
        <v>384</v>
      </c>
      <c r="F819" s="21" t="str">
        <f t="shared" si="12"/>
        <v>选CPU!$K$819#</v>
      </c>
      <c r="G819" s="21" t="str" cm="1">
        <f t="array" ref="G819">_xlfn.LET(_xlpm.x, K818,
         _xlpm.cellAddress, "【 选CPU!" &amp; ADDRESS(ROW(选CPU[[#This Row],[自检]]),COLUMN(选CPU[[#This Row],[自检]])) &amp; "】",
         _xlfn.IFS(ISBLANK(_xlpm.x),   "error:右侧选项不足:" &amp;  _xlpm.cellAddress,
               ISERROR(_xlpm.x),   "error:右侧选项执行失败:" &amp; _xlpm.cellAddress,
               TRUE,             "ok")
)</f>
        <v>ok</v>
      </c>
      <c r="K819" cm="1">
        <f t="array" ref="K819">IFERROR(_xlfn._xlws.SORT(
    _xlfn.UNIQUE(
        TRANSPOSE(
            _xlfn.FILTERXML("&lt;select&gt;&lt;x&gt;"&amp;SUBSTITUTE(选CPU[[#This Row],[CPU选项表]],",","&lt;/x&gt;&lt;x&gt;") &amp;"&lt;/x&gt;&lt;/select&gt;","//x")
        )
    )
),"无合适【CPU】选项,请清除【规格】或【内存】后再试")</f>
        <v>48</v>
      </c>
    </row>
    <row r="820" spans="1:11">
      <c r="A820" t="s">
        <v>66</v>
      </c>
      <c r="B820" t="s">
        <v>11</v>
      </c>
      <c r="C820" t="s">
        <v>2503</v>
      </c>
      <c r="D820" s="21" t="s">
        <v>3442</v>
      </c>
      <c r="E820" s="21">
        <v>8</v>
      </c>
      <c r="F820" s="21" t="str">
        <f t="shared" si="12"/>
        <v>选CPU!$K$820#</v>
      </c>
      <c r="G820" s="21" t="str" cm="1">
        <f t="array" ref="G820">_xlfn.LET(_xlpm.x, K819,
         _xlpm.cellAddress, "【 选CPU!" &amp; ADDRESS(ROW(选CPU[[#This Row],[自检]]),COLUMN(选CPU[[#This Row],[自检]])) &amp; "】",
         _xlfn.IFS(ISBLANK(_xlpm.x),   "error:右侧选项不足:" &amp;  _xlpm.cellAddress,
               ISERROR(_xlpm.x),   "error:右侧选项执行失败:" &amp; _xlpm.cellAddress,
               TRUE,             "ok")
)</f>
        <v>ok</v>
      </c>
      <c r="K820" cm="1">
        <f t="array" ref="K820">IFERROR(_xlfn._xlws.SORT(
    _xlfn.UNIQUE(
        TRANSPOSE(
            _xlfn.FILTERXML("&lt;select&gt;&lt;x&gt;"&amp;SUBSTITUTE(选CPU[[#This Row],[CPU选项表]],",","&lt;/x&gt;&lt;x&gt;") &amp;"&lt;/x&gt;&lt;/select&gt;","//x")
        )
    )
),"无合适【CPU】选项,请清除【规格】或【内存】后再试")</f>
        <v>1</v>
      </c>
    </row>
    <row r="821" spans="1:11">
      <c r="A821" t="s">
        <v>66</v>
      </c>
      <c r="B821" t="s">
        <v>11</v>
      </c>
      <c r="C821" t="s">
        <v>2503</v>
      </c>
      <c r="D821" s="21" t="s">
        <v>3443</v>
      </c>
      <c r="E821" s="21">
        <v>12</v>
      </c>
      <c r="F821" s="21" t="str">
        <f t="shared" si="12"/>
        <v>选CPU!$K$821#</v>
      </c>
      <c r="G821" s="21" t="str" cm="1">
        <f t="array" ref="G821">_xlfn.LET(_xlpm.x, K820,
         _xlpm.cellAddress, "【 选CPU!" &amp; ADDRESS(ROW(选CPU[[#This Row],[自检]]),COLUMN(选CPU[[#This Row],[自检]])) &amp; "】",
         _xlfn.IFS(ISBLANK(_xlpm.x),   "error:右侧选项不足:" &amp;  _xlpm.cellAddress,
               ISERROR(_xlpm.x),   "error:右侧选项执行失败:" &amp; _xlpm.cellAddress,
               TRUE,             "ok")
)</f>
        <v>ok</v>
      </c>
      <c r="K821" cm="1">
        <f t="array" ref="K821">IFERROR(_xlfn._xlws.SORT(
    _xlfn.UNIQUE(
        TRANSPOSE(
            _xlfn.FILTERXML("&lt;select&gt;&lt;x&gt;"&amp;SUBSTITUTE(选CPU[[#This Row],[CPU选项表]],",","&lt;/x&gt;&lt;x&gt;") &amp;"&lt;/x&gt;&lt;/select&gt;","//x")
        )
    )
),"无合适【CPU】选项,请清除【规格】或【内存】后再试")</f>
        <v>2</v>
      </c>
    </row>
    <row r="822" spans="1:11">
      <c r="A822" t="s">
        <v>66</v>
      </c>
      <c r="B822" t="s">
        <v>11</v>
      </c>
      <c r="C822" t="s">
        <v>2503</v>
      </c>
      <c r="D822" s="21" t="s">
        <v>3432</v>
      </c>
      <c r="E822" s="21">
        <v>32</v>
      </c>
      <c r="F822" s="21" t="str">
        <f t="shared" si="12"/>
        <v>选CPU!$K$822#</v>
      </c>
      <c r="G822" s="21" t="str" cm="1">
        <f t="array" ref="G822">_xlfn.LET(_xlpm.x, K821,
         _xlpm.cellAddress, "【 选CPU!" &amp; ADDRESS(ROW(选CPU[[#This Row],[自检]]),COLUMN(选CPU[[#This Row],[自检]])) &amp; "】",
         _xlfn.IFS(ISBLANK(_xlpm.x),   "error:右侧选项不足:" &amp;  _xlpm.cellAddress,
               ISERROR(_xlpm.x),   "error:右侧选项执行失败:" &amp; _xlpm.cellAddress,
               TRUE,             "ok")
)</f>
        <v>ok</v>
      </c>
      <c r="K822" cm="1">
        <f t="array" ref="K822">IFERROR(_xlfn._xlws.SORT(
    _xlfn.UNIQUE(
        TRANSPOSE(
            _xlfn.FILTERXML("&lt;select&gt;&lt;x&gt;"&amp;SUBSTITUTE(选CPU[[#This Row],[CPU选项表]],",","&lt;/x&gt;&lt;x&gt;") &amp;"&lt;/x&gt;&lt;/select&gt;","//x")
        )
    )
),"无合适【CPU】选项,请清除【规格】或【内存】后再试")</f>
        <v>4</v>
      </c>
    </row>
    <row r="823" spans="1:11">
      <c r="A823" t="s">
        <v>66</v>
      </c>
      <c r="B823" t="s">
        <v>11</v>
      </c>
      <c r="C823" t="s">
        <v>2503</v>
      </c>
      <c r="D823" s="21" t="s">
        <v>3430</v>
      </c>
      <c r="E823" s="21">
        <v>64</v>
      </c>
      <c r="F823" s="21" t="str">
        <f t="shared" si="12"/>
        <v>选CPU!$K$823#</v>
      </c>
      <c r="G823" s="21" t="str" cm="1">
        <f t="array" ref="G823">_xlfn.LET(_xlpm.x, K822,
         _xlpm.cellAddress, "【 选CPU!" &amp; ADDRESS(ROW(选CPU[[#This Row],[自检]]),COLUMN(选CPU[[#This Row],[自检]])) &amp; "】",
         _xlfn.IFS(ISBLANK(_xlpm.x),   "error:右侧选项不足:" &amp;  _xlpm.cellAddress,
               ISERROR(_xlpm.x),   "error:右侧选项执行失败:" &amp; _xlpm.cellAddress,
               TRUE,             "ok")
)</f>
        <v>ok</v>
      </c>
      <c r="K823" cm="1">
        <f t="array" ref="K823">IFERROR(_xlfn._xlws.SORT(
    _xlfn.UNIQUE(
        TRANSPOSE(
            _xlfn.FILTERXML("&lt;select&gt;&lt;x&gt;"&amp;SUBSTITUTE(选CPU[[#This Row],[CPU选项表]],",","&lt;/x&gt;&lt;x&gt;") &amp;"&lt;/x&gt;&lt;/select&gt;","//x")
        )
    )
),"无合适【CPU】选项,请清除【规格】或【内存】后再试")</f>
        <v>8</v>
      </c>
    </row>
    <row r="824" spans="1:11">
      <c r="A824" t="s">
        <v>66</v>
      </c>
      <c r="B824" t="s">
        <v>11</v>
      </c>
      <c r="C824" t="s">
        <v>2503</v>
      </c>
      <c r="D824" s="21" t="s">
        <v>3427</v>
      </c>
      <c r="E824" s="21">
        <v>128</v>
      </c>
      <c r="F824" s="21" t="str">
        <f t="shared" si="12"/>
        <v>选CPU!$K$824#</v>
      </c>
      <c r="G824" s="21" t="str" cm="1">
        <f t="array" ref="G824">_xlfn.LET(_xlpm.x, K823,
         _xlpm.cellAddress, "【 选CPU!" &amp; ADDRESS(ROW(选CPU[[#This Row],[自检]]),COLUMN(选CPU[[#This Row],[自检]])) &amp; "】",
         _xlfn.IFS(ISBLANK(_xlpm.x),   "error:右侧选项不足:" &amp;  _xlpm.cellAddress,
               ISERROR(_xlpm.x),   "error:右侧选项执行失败:" &amp; _xlpm.cellAddress,
               TRUE,             "ok")
)</f>
        <v>ok</v>
      </c>
      <c r="K824" cm="1">
        <f t="array" ref="K824">IFERROR(_xlfn._xlws.SORT(
    _xlfn.UNIQUE(
        TRANSPOSE(
            _xlfn.FILTERXML("&lt;select&gt;&lt;x&gt;"&amp;SUBSTITUTE(选CPU[[#This Row],[CPU选项表]],",","&lt;/x&gt;&lt;x&gt;") &amp;"&lt;/x&gt;&lt;/select&gt;","//x")
        )
    )
),"无合适【CPU】选项,请清除【规格】或【内存】后再试")</f>
        <v>16</v>
      </c>
    </row>
    <row r="825" spans="1:11">
      <c r="A825" t="s">
        <v>66</v>
      </c>
      <c r="B825" t="s">
        <v>11</v>
      </c>
      <c r="C825" t="s">
        <v>2503</v>
      </c>
      <c r="D825" s="21" t="s">
        <v>3410</v>
      </c>
      <c r="E825" s="21">
        <v>256</v>
      </c>
      <c r="F825" s="21" t="str">
        <f t="shared" si="12"/>
        <v>选CPU!$K$825#</v>
      </c>
      <c r="G825" s="21" t="str" cm="1">
        <f t="array" ref="G825">_xlfn.LET(_xlpm.x, K824,
         _xlpm.cellAddress, "【 选CPU!" &amp; ADDRESS(ROW(选CPU[[#This Row],[自检]]),COLUMN(选CPU[[#This Row],[自检]])) &amp; "】",
         _xlfn.IFS(ISBLANK(_xlpm.x),   "error:右侧选项不足:" &amp;  _xlpm.cellAddress,
               ISERROR(_xlpm.x),   "error:右侧选项执行失败:" &amp; _xlpm.cellAddress,
               TRUE,             "ok")
)</f>
        <v>ok</v>
      </c>
      <c r="K825" cm="1">
        <f t="array" ref="K825">IFERROR(_xlfn._xlws.SORT(
    _xlfn.UNIQUE(
        TRANSPOSE(
            _xlfn.FILTERXML("&lt;select&gt;&lt;x&gt;"&amp;SUBSTITUTE(选CPU[[#This Row],[CPU选项表]],",","&lt;/x&gt;&lt;x&gt;") &amp;"&lt;/x&gt;&lt;/select&gt;","//x")
        )
    )
),"无合适【CPU】选项,请清除【规格】或【内存】后再试")</f>
        <v>32</v>
      </c>
    </row>
    <row r="826" spans="1:11">
      <c r="A826" t="s">
        <v>66</v>
      </c>
      <c r="B826" t="s">
        <v>11</v>
      </c>
      <c r="C826" t="s">
        <v>2503</v>
      </c>
      <c r="D826" s="21" t="s">
        <v>3460</v>
      </c>
      <c r="E826" s="21">
        <v>470</v>
      </c>
      <c r="F826" s="21" t="str">
        <f t="shared" si="12"/>
        <v>选CPU!$K$826#</v>
      </c>
      <c r="G826" s="21" t="str" cm="1">
        <f t="array" ref="G826">_xlfn.LET(_xlpm.x, K825,
         _xlpm.cellAddress, "【 选CPU!" &amp; ADDRESS(ROW(选CPU[[#This Row],[自检]]),COLUMN(选CPU[[#This Row],[自检]])) &amp; "】",
         _xlfn.IFS(ISBLANK(_xlpm.x),   "error:右侧选项不足:" &amp;  _xlpm.cellAddress,
               ISERROR(_xlpm.x),   "error:右侧选项执行失败:" &amp; _xlpm.cellAddress,
               TRUE,             "ok")
)</f>
        <v>ok</v>
      </c>
      <c r="K826" cm="1">
        <f t="array" ref="K826">IFERROR(_xlfn._xlws.SORT(
    _xlfn.UNIQUE(
        TRANSPOSE(
            _xlfn.FILTERXML("&lt;select&gt;&lt;x&gt;"&amp;SUBSTITUTE(选CPU[[#This Row],[CPU选项表]],",","&lt;/x&gt;&lt;x&gt;") &amp;"&lt;/x&gt;&lt;/select&gt;","//x")
        )
    )
),"无合适【CPU】选项,请清除【规格】或【内存】后再试")</f>
        <v>62</v>
      </c>
    </row>
    <row r="827" spans="1:11">
      <c r="A827" t="s">
        <v>66</v>
      </c>
      <c r="B827" t="s">
        <v>11</v>
      </c>
      <c r="C827" t="s">
        <v>2503</v>
      </c>
      <c r="D827" s="21" t="s">
        <v>3411</v>
      </c>
      <c r="E827" s="21">
        <v>512</v>
      </c>
      <c r="F827" s="21" t="str">
        <f t="shared" si="12"/>
        <v>选CPU!$K$827#</v>
      </c>
      <c r="G827" s="21" t="str" cm="1">
        <f t="array" ref="G827">_xlfn.LET(_xlpm.x, K826,
         _xlpm.cellAddress, "【 选CPU!" &amp; ADDRESS(ROW(选CPU[[#This Row],[自检]]),COLUMN(选CPU[[#This Row],[自检]])) &amp; "】",
         _xlfn.IFS(ISBLANK(_xlpm.x),   "error:右侧选项不足:" &amp;  _xlpm.cellAddress,
               ISERROR(_xlpm.x),   "error:右侧选项执行失败:" &amp; _xlpm.cellAddress,
               TRUE,             "ok")
)</f>
        <v>ok</v>
      </c>
      <c r="K827" cm="1">
        <f t="array" ref="K827">IFERROR(_xlfn._xlws.SORT(
    _xlfn.UNIQUE(
        TRANSPOSE(
            _xlfn.FILTERXML("&lt;select&gt;&lt;x&gt;"&amp;SUBSTITUTE(选CPU[[#This Row],[CPU选项表]],",","&lt;/x&gt;&lt;x&gt;") &amp;"&lt;/x&gt;&lt;/select&gt;","//x")
        )
    )
),"无合适【CPU】选项,请清除【规格】或【内存】后再试")</f>
        <v>64</v>
      </c>
    </row>
    <row r="828" spans="1:11">
      <c r="A828" t="s">
        <v>66</v>
      </c>
      <c r="B828" t="s">
        <v>11</v>
      </c>
      <c r="C828" t="s">
        <v>2503</v>
      </c>
      <c r="D828" s="21" t="s">
        <v>3462</v>
      </c>
      <c r="E828" s="21">
        <v>940</v>
      </c>
      <c r="F828" s="21" t="str">
        <f t="shared" si="12"/>
        <v>选CPU!$K$828#</v>
      </c>
      <c r="G828" s="21" t="str" cm="1">
        <f t="array" ref="G828">_xlfn.LET(_xlpm.x, K827,
         _xlpm.cellAddress, "【 选CPU!" &amp; ADDRESS(ROW(选CPU[[#This Row],[自检]]),COLUMN(选CPU[[#This Row],[自检]])) &amp; "】",
         _xlfn.IFS(ISBLANK(_xlpm.x),   "error:右侧选项不足:" &amp;  _xlpm.cellAddress,
               ISERROR(_xlpm.x),   "error:右侧选项执行失败:" &amp; _xlpm.cellAddress,
               TRUE,             "ok")
)</f>
        <v>ok</v>
      </c>
      <c r="K828" cm="1">
        <f t="array" ref="K828">IFERROR(_xlfn._xlws.SORT(
    _xlfn.UNIQUE(
        TRANSPOSE(
            _xlfn.FILTERXML("&lt;select&gt;&lt;x&gt;"&amp;SUBSTITUTE(选CPU[[#This Row],[CPU选项表]],",","&lt;/x&gt;&lt;x&gt;") &amp;"&lt;/x&gt;&lt;/select&gt;","//x")
        )
    )
),"无合适【CPU】选项,请清除【规格】或【内存】后再试")</f>
        <v>124</v>
      </c>
    </row>
    <row r="829" spans="1:11">
      <c r="A829" t="s">
        <v>66</v>
      </c>
      <c r="B829" t="s">
        <v>11</v>
      </c>
      <c r="C829" t="s">
        <v>2513</v>
      </c>
      <c r="D829" s="21" t="s">
        <v>3442</v>
      </c>
      <c r="E829" s="21">
        <v>8</v>
      </c>
      <c r="F829" s="21" t="str">
        <f t="shared" si="12"/>
        <v>选CPU!$K$829#</v>
      </c>
      <c r="G829" s="21" t="str" cm="1">
        <f t="array" ref="G829">_xlfn.LET(_xlpm.x, K828,
         _xlpm.cellAddress, "【 选CPU!" &amp; ADDRESS(ROW(选CPU[[#This Row],[自检]]),COLUMN(选CPU[[#This Row],[自检]])) &amp; "】",
         _xlfn.IFS(ISBLANK(_xlpm.x),   "error:右侧选项不足:" &amp;  _xlpm.cellAddress,
               ISERROR(_xlpm.x),   "error:右侧选项执行失败:" &amp; _xlpm.cellAddress,
               TRUE,             "ok")
)</f>
        <v>ok</v>
      </c>
      <c r="K829" cm="1">
        <f t="array" ref="K829">IFERROR(_xlfn._xlws.SORT(
    _xlfn.UNIQUE(
        TRANSPOSE(
            _xlfn.FILTERXML("&lt;select&gt;&lt;x&gt;"&amp;SUBSTITUTE(选CPU[[#This Row],[CPU选项表]],",","&lt;/x&gt;&lt;x&gt;") &amp;"&lt;/x&gt;&lt;/select&gt;","//x")
        )
    )
),"无合适【CPU】选项,请清除【规格】或【内存】后再试")</f>
        <v>1</v>
      </c>
    </row>
    <row r="830" spans="1:11">
      <c r="A830" t="s">
        <v>66</v>
      </c>
      <c r="B830" t="s">
        <v>11</v>
      </c>
      <c r="C830" t="s">
        <v>2513</v>
      </c>
      <c r="D830" s="21" t="s">
        <v>3443</v>
      </c>
      <c r="E830" s="21">
        <v>16</v>
      </c>
      <c r="F830" s="21" t="str">
        <f t="shared" si="12"/>
        <v>选CPU!$K$830#</v>
      </c>
      <c r="G830" s="21" t="str" cm="1">
        <f t="array" ref="G830">_xlfn.LET(_xlpm.x, K829,
         _xlpm.cellAddress, "【 选CPU!" &amp; ADDRESS(ROW(选CPU[[#This Row],[自检]]),COLUMN(选CPU[[#This Row],[自检]])) &amp; "】",
         _xlfn.IFS(ISBLANK(_xlpm.x),   "error:右侧选项不足:" &amp;  _xlpm.cellAddress,
               ISERROR(_xlpm.x),   "error:右侧选项执行失败:" &amp; _xlpm.cellAddress,
               TRUE,             "ok")
)</f>
        <v>ok</v>
      </c>
      <c r="K830" cm="1">
        <f t="array" ref="K830">IFERROR(_xlfn._xlws.SORT(
    _xlfn.UNIQUE(
        TRANSPOSE(
            _xlfn.FILTERXML("&lt;select&gt;&lt;x&gt;"&amp;SUBSTITUTE(选CPU[[#This Row],[CPU选项表]],",","&lt;/x&gt;&lt;x&gt;") &amp;"&lt;/x&gt;&lt;/select&gt;","//x")
        )
    )
),"无合适【CPU】选项,请清除【规格】或【内存】后再试")</f>
        <v>2</v>
      </c>
    </row>
    <row r="831" spans="1:11">
      <c r="A831" t="s">
        <v>66</v>
      </c>
      <c r="B831" t="s">
        <v>11</v>
      </c>
      <c r="C831" t="s">
        <v>2513</v>
      </c>
      <c r="D831" s="21" t="s">
        <v>3432</v>
      </c>
      <c r="E831" s="21">
        <v>32</v>
      </c>
      <c r="F831" s="21" t="str">
        <f t="shared" si="12"/>
        <v>选CPU!$K$831#</v>
      </c>
      <c r="G831" s="21" t="str" cm="1">
        <f t="array" ref="G831">_xlfn.LET(_xlpm.x, K830,
         _xlpm.cellAddress, "【 选CPU!" &amp; ADDRESS(ROW(选CPU[[#This Row],[自检]]),COLUMN(选CPU[[#This Row],[自检]])) &amp; "】",
         _xlfn.IFS(ISBLANK(_xlpm.x),   "error:右侧选项不足:" &amp;  _xlpm.cellAddress,
               ISERROR(_xlpm.x),   "error:右侧选项执行失败:" &amp; _xlpm.cellAddress,
               TRUE,             "ok")
)</f>
        <v>ok</v>
      </c>
      <c r="K831" cm="1">
        <f t="array" ref="K831">IFERROR(_xlfn._xlws.SORT(
    _xlfn.UNIQUE(
        TRANSPOSE(
            _xlfn.FILTERXML("&lt;select&gt;&lt;x&gt;"&amp;SUBSTITUTE(选CPU[[#This Row],[CPU选项表]],",","&lt;/x&gt;&lt;x&gt;") &amp;"&lt;/x&gt;&lt;/select&gt;","//x")
        )
    )
),"无合适【CPU】选项,请清除【规格】或【内存】后再试")</f>
        <v>4</v>
      </c>
    </row>
    <row r="832" spans="1:11">
      <c r="A832" t="s">
        <v>66</v>
      </c>
      <c r="B832" t="s">
        <v>11</v>
      </c>
      <c r="C832" t="s">
        <v>2513</v>
      </c>
      <c r="D832" s="21" t="s">
        <v>3430</v>
      </c>
      <c r="E832" s="21">
        <v>64</v>
      </c>
      <c r="F832" s="21" t="str">
        <f t="shared" si="12"/>
        <v>选CPU!$K$832#</v>
      </c>
      <c r="G832" s="21" t="str" cm="1">
        <f t="array" ref="G832">_xlfn.LET(_xlpm.x, K831,
         _xlpm.cellAddress, "【 选CPU!" &amp; ADDRESS(ROW(选CPU[[#This Row],[自检]]),COLUMN(选CPU[[#This Row],[自检]])) &amp; "】",
         _xlfn.IFS(ISBLANK(_xlpm.x),   "error:右侧选项不足:" &amp;  _xlpm.cellAddress,
               ISERROR(_xlpm.x),   "error:右侧选项执行失败:" &amp; _xlpm.cellAddress,
               TRUE,             "ok")
)</f>
        <v>ok</v>
      </c>
      <c r="K832" cm="1">
        <f t="array" ref="K832">IFERROR(_xlfn._xlws.SORT(
    _xlfn.UNIQUE(
        TRANSPOSE(
            _xlfn.FILTERXML("&lt;select&gt;&lt;x&gt;"&amp;SUBSTITUTE(选CPU[[#This Row],[CPU选项表]],",","&lt;/x&gt;&lt;x&gt;") &amp;"&lt;/x&gt;&lt;/select&gt;","//x")
        )
    )
),"无合适【CPU】选项,请清除【规格】或【内存】后再试")</f>
        <v>8</v>
      </c>
    </row>
    <row r="833" spans="1:12">
      <c r="A833" t="s">
        <v>66</v>
      </c>
      <c r="B833" t="s">
        <v>11</v>
      </c>
      <c r="C833" t="s">
        <v>2513</v>
      </c>
      <c r="D833" s="21" t="s">
        <v>3444</v>
      </c>
      <c r="E833" s="21">
        <v>96</v>
      </c>
      <c r="F833" s="21" t="str">
        <f t="shared" si="12"/>
        <v>选CPU!$K$833#</v>
      </c>
      <c r="G833" s="21" t="str" cm="1">
        <f t="array" ref="G833">_xlfn.LET(_xlpm.x, K832,
         _xlpm.cellAddress, "【 选CPU!" &amp; ADDRESS(ROW(选CPU[[#This Row],[自检]]),COLUMN(选CPU[[#This Row],[自检]])) &amp; "】",
         _xlfn.IFS(ISBLANK(_xlpm.x),   "error:右侧选项不足:" &amp;  _xlpm.cellAddress,
               ISERROR(_xlpm.x),   "error:右侧选项执行失败:" &amp; _xlpm.cellAddress,
               TRUE,             "ok")
)</f>
        <v>ok</v>
      </c>
      <c r="K833" cm="1">
        <f t="array" ref="K833">IFERROR(_xlfn._xlws.SORT(
    _xlfn.UNIQUE(
        TRANSPOSE(
            _xlfn.FILTERXML("&lt;select&gt;&lt;x&gt;"&amp;SUBSTITUTE(选CPU[[#This Row],[CPU选项表]],",","&lt;/x&gt;&lt;x&gt;") &amp;"&lt;/x&gt;&lt;/select&gt;","//x")
        )
    )
),"无合适【CPU】选项,请清除【规格】或【内存】后再试")</f>
        <v>12</v>
      </c>
    </row>
    <row r="834" spans="1:12">
      <c r="A834" t="s">
        <v>66</v>
      </c>
      <c r="B834" t="s">
        <v>11</v>
      </c>
      <c r="C834" t="s">
        <v>2513</v>
      </c>
      <c r="D834" s="21" t="s">
        <v>3427</v>
      </c>
      <c r="E834" s="21">
        <v>128</v>
      </c>
      <c r="F834" s="21" t="str">
        <f t="shared" ref="F834:F897" si="13">"选CPU!" &amp; ADDRESS(ROW(K834),COLUMN(K834)) &amp; "#"</f>
        <v>选CPU!$K$834#</v>
      </c>
      <c r="G834" s="21" t="str" cm="1">
        <f t="array" ref="G834">_xlfn.LET(_xlpm.x, K833,
         _xlpm.cellAddress, "【 选CPU!" &amp; ADDRESS(ROW(选CPU[[#This Row],[自检]]),COLUMN(选CPU[[#This Row],[自检]])) &amp; "】",
         _xlfn.IFS(ISBLANK(_xlpm.x),   "error:右侧选项不足:" &amp;  _xlpm.cellAddress,
               ISERROR(_xlpm.x),   "error:右侧选项执行失败:" &amp; _xlpm.cellAddress,
               TRUE,             "ok")
)</f>
        <v>ok</v>
      </c>
      <c r="K834" cm="1">
        <f t="array" ref="K834">IFERROR(_xlfn._xlws.SORT(
    _xlfn.UNIQUE(
        TRANSPOSE(
            _xlfn.FILTERXML("&lt;select&gt;&lt;x&gt;"&amp;SUBSTITUTE(选CPU[[#This Row],[CPU选项表]],",","&lt;/x&gt;&lt;x&gt;") &amp;"&lt;/x&gt;&lt;/select&gt;","//x")
        )
    )
),"无合适【CPU】选项,请清除【规格】或【内存】后再试")</f>
        <v>16</v>
      </c>
    </row>
    <row r="835" spans="1:12">
      <c r="A835" t="s">
        <v>66</v>
      </c>
      <c r="B835" t="s">
        <v>11</v>
      </c>
      <c r="C835" t="s">
        <v>2513</v>
      </c>
      <c r="D835" s="21" t="s">
        <v>3410</v>
      </c>
      <c r="E835" s="21">
        <v>256</v>
      </c>
      <c r="F835" s="21" t="str">
        <f t="shared" si="13"/>
        <v>选CPU!$K$835#</v>
      </c>
      <c r="G835" s="21" t="str" cm="1">
        <f t="array" ref="G835">_xlfn.LET(_xlpm.x, K834,
         _xlpm.cellAddress, "【 选CPU!" &amp; ADDRESS(ROW(选CPU[[#This Row],[自检]]),COLUMN(选CPU[[#This Row],[自检]])) &amp; "】",
         _xlfn.IFS(ISBLANK(_xlpm.x),   "error:右侧选项不足:" &amp;  _xlpm.cellAddress,
               ISERROR(_xlpm.x),   "error:右侧选项执行失败:" &amp; _xlpm.cellAddress,
               TRUE,             "ok")
)</f>
        <v>ok</v>
      </c>
      <c r="K835" cm="1">
        <f t="array" ref="K835">IFERROR(_xlfn._xlws.SORT(
    _xlfn.UNIQUE(
        TRANSPOSE(
            _xlfn.FILTERXML("&lt;select&gt;&lt;x&gt;"&amp;SUBSTITUTE(选CPU[[#This Row],[CPU选项表]],",","&lt;/x&gt;&lt;x&gt;") &amp;"&lt;/x&gt;&lt;/select&gt;","//x")
        )
    )
),"无合适【CPU】选项,请清除【规格】或【内存】后再试")</f>
        <v>32</v>
      </c>
    </row>
    <row r="836" spans="1:12">
      <c r="A836" t="s">
        <v>66</v>
      </c>
      <c r="B836" t="s">
        <v>11</v>
      </c>
      <c r="C836" t="s">
        <v>2513</v>
      </c>
      <c r="D836" s="21" t="s">
        <v>3411</v>
      </c>
      <c r="E836" s="21">
        <v>512</v>
      </c>
      <c r="F836" s="21" t="str">
        <f t="shared" si="13"/>
        <v>选CPU!$K$836#</v>
      </c>
      <c r="G836" s="21" t="str" cm="1">
        <f t="array" ref="G836">_xlfn.LET(_xlpm.x, K835,
         _xlpm.cellAddress, "【 选CPU!" &amp; ADDRESS(ROW(选CPU[[#This Row],[自检]]),COLUMN(选CPU[[#This Row],[自检]])) &amp; "】",
         _xlfn.IFS(ISBLANK(_xlpm.x),   "error:右侧选项不足:" &amp;  _xlpm.cellAddress,
               ISERROR(_xlpm.x),   "error:右侧选项执行失败:" &amp; _xlpm.cellAddress,
               TRUE,             "ok")
)</f>
        <v>ok</v>
      </c>
      <c r="K836" cm="1">
        <f t="array" ref="K836">IFERROR(_xlfn._xlws.SORT(
    _xlfn.UNIQUE(
        TRANSPOSE(
            _xlfn.FILTERXML("&lt;select&gt;&lt;x&gt;"&amp;SUBSTITUTE(选CPU[[#This Row],[CPU选项表]],",","&lt;/x&gt;&lt;x&gt;") &amp;"&lt;/x&gt;&lt;/select&gt;","//x")
        )
    )
),"无合适【CPU】选项,请清除【规格】或【内存】后再试")</f>
        <v>64</v>
      </c>
    </row>
    <row r="837" spans="1:12">
      <c r="A837" t="s">
        <v>66</v>
      </c>
      <c r="B837" t="s">
        <v>11</v>
      </c>
      <c r="C837" t="s">
        <v>2522</v>
      </c>
      <c r="D837" s="21" t="s">
        <v>3442</v>
      </c>
      <c r="E837" s="21">
        <v>8</v>
      </c>
      <c r="F837" s="21" t="str">
        <f t="shared" si="13"/>
        <v>选CPU!$K$837#</v>
      </c>
      <c r="G837" s="21" t="str" cm="1">
        <f t="array" ref="G837">_xlfn.LET(_xlpm.x, K836,
         _xlpm.cellAddress, "【 选CPU!" &amp; ADDRESS(ROW(选CPU[[#This Row],[自检]]),COLUMN(选CPU[[#This Row],[自检]])) &amp; "】",
         _xlfn.IFS(ISBLANK(_xlpm.x),   "error:右侧选项不足:" &amp;  _xlpm.cellAddress,
               ISERROR(_xlpm.x),   "error:右侧选项执行失败:" &amp; _xlpm.cellAddress,
               TRUE,             "ok")
)</f>
        <v>ok</v>
      </c>
      <c r="K837" cm="1">
        <f t="array" ref="K837">IFERROR(_xlfn._xlws.SORT(
    _xlfn.UNIQUE(
        TRANSPOSE(
            _xlfn.FILTERXML("&lt;select&gt;&lt;x&gt;"&amp;SUBSTITUTE(选CPU[[#This Row],[CPU选项表]],",","&lt;/x&gt;&lt;x&gt;") &amp;"&lt;/x&gt;&lt;/select&gt;","//x")
        )
    )
),"无合适【CPU】选项,请清除【规格】或【内存】后再试")</f>
        <v>1</v>
      </c>
    </row>
    <row r="838" spans="1:12">
      <c r="A838" t="s">
        <v>66</v>
      </c>
      <c r="B838" t="s">
        <v>11</v>
      </c>
      <c r="C838" t="s">
        <v>2522</v>
      </c>
      <c r="D838" s="21" t="s">
        <v>3443</v>
      </c>
      <c r="E838" s="21">
        <v>16</v>
      </c>
      <c r="F838" s="21" t="str">
        <f t="shared" si="13"/>
        <v>选CPU!$K$838#</v>
      </c>
      <c r="G838" s="21" t="str" cm="1">
        <f t="array" ref="G838">_xlfn.LET(_xlpm.x, K837,
         _xlpm.cellAddress, "【 选CPU!" &amp; ADDRESS(ROW(选CPU[[#This Row],[自检]]),COLUMN(选CPU[[#This Row],[自检]])) &amp; "】",
         _xlfn.IFS(ISBLANK(_xlpm.x),   "error:右侧选项不足:" &amp;  _xlpm.cellAddress,
               ISERROR(_xlpm.x),   "error:右侧选项执行失败:" &amp; _xlpm.cellAddress,
               TRUE,             "ok")
)</f>
        <v>ok</v>
      </c>
      <c r="K838" cm="1">
        <f t="array" ref="K838">IFERROR(_xlfn._xlws.SORT(
    _xlfn.UNIQUE(
        TRANSPOSE(
            _xlfn.FILTERXML("&lt;select&gt;&lt;x&gt;"&amp;SUBSTITUTE(选CPU[[#This Row],[CPU选项表]],",","&lt;/x&gt;&lt;x&gt;") &amp;"&lt;/x&gt;&lt;/select&gt;","//x")
        )
    )
),"无合适【CPU】选项,请清除【规格】或【内存】后再试")</f>
        <v>2</v>
      </c>
    </row>
    <row r="839" spans="1:12">
      <c r="A839" t="s">
        <v>66</v>
      </c>
      <c r="B839" t="s">
        <v>11</v>
      </c>
      <c r="C839" t="s">
        <v>2522</v>
      </c>
      <c r="D839" s="21" t="s">
        <v>3432</v>
      </c>
      <c r="E839" s="21">
        <v>32</v>
      </c>
      <c r="F839" s="21" t="str">
        <f t="shared" si="13"/>
        <v>选CPU!$K$839#</v>
      </c>
      <c r="G839" s="21" t="str" cm="1">
        <f t="array" ref="G839">_xlfn.LET(_xlpm.x, K838,
         _xlpm.cellAddress, "【 选CPU!" &amp; ADDRESS(ROW(选CPU[[#This Row],[自检]]),COLUMN(选CPU[[#This Row],[自检]])) &amp; "】",
         _xlfn.IFS(ISBLANK(_xlpm.x),   "error:右侧选项不足:" &amp;  _xlpm.cellAddress,
               ISERROR(_xlpm.x),   "error:右侧选项执行失败:" &amp; _xlpm.cellAddress,
               TRUE,             "ok")
)</f>
        <v>ok</v>
      </c>
      <c r="K839" cm="1">
        <f t="array" ref="K839">IFERROR(_xlfn._xlws.SORT(
    _xlfn.UNIQUE(
        TRANSPOSE(
            _xlfn.FILTERXML("&lt;select&gt;&lt;x&gt;"&amp;SUBSTITUTE(选CPU[[#This Row],[CPU选项表]],",","&lt;/x&gt;&lt;x&gt;") &amp;"&lt;/x&gt;&lt;/select&gt;","//x")
        )
    )
),"无合适【CPU】选项,请清除【规格】或【内存】后再试")</f>
        <v>4</v>
      </c>
    </row>
    <row r="840" spans="1:12">
      <c r="A840" t="s">
        <v>66</v>
      </c>
      <c r="B840" t="s">
        <v>11</v>
      </c>
      <c r="C840" t="s">
        <v>2522</v>
      </c>
      <c r="D840" s="21" t="s">
        <v>3430</v>
      </c>
      <c r="E840" s="21">
        <v>64</v>
      </c>
      <c r="F840" s="21" t="str">
        <f t="shared" si="13"/>
        <v>选CPU!$K$840#</v>
      </c>
      <c r="G840" s="21" t="str" cm="1">
        <f t="array" ref="G840">_xlfn.LET(_xlpm.x, K839,
         _xlpm.cellAddress, "【 选CPU!" &amp; ADDRESS(ROW(选CPU[[#This Row],[自检]]),COLUMN(选CPU[[#This Row],[自检]])) &amp; "】",
         _xlfn.IFS(ISBLANK(_xlpm.x),   "error:右侧选项不足:" &amp;  _xlpm.cellAddress,
               ISERROR(_xlpm.x),   "error:右侧选项执行失败:" &amp; _xlpm.cellAddress,
               TRUE,             "ok")
)</f>
        <v>ok</v>
      </c>
      <c r="K840" cm="1">
        <f t="array" ref="K840">IFERROR(_xlfn._xlws.SORT(
    _xlfn.UNIQUE(
        TRANSPOSE(
            _xlfn.FILTERXML("&lt;select&gt;&lt;x&gt;"&amp;SUBSTITUTE(选CPU[[#This Row],[CPU选项表]],",","&lt;/x&gt;&lt;x&gt;") &amp;"&lt;/x&gt;&lt;/select&gt;","//x")
        )
    )
),"无合适【CPU】选项,请清除【规格】或【内存】后再试")</f>
        <v>8</v>
      </c>
    </row>
    <row r="841" spans="1:12">
      <c r="A841" t="s">
        <v>66</v>
      </c>
      <c r="B841" t="s">
        <v>11</v>
      </c>
      <c r="C841" t="s">
        <v>2522</v>
      </c>
      <c r="D841" s="21" t="s">
        <v>3444</v>
      </c>
      <c r="E841" s="21">
        <v>96</v>
      </c>
      <c r="F841" s="21" t="str">
        <f t="shared" si="13"/>
        <v>选CPU!$K$841#</v>
      </c>
      <c r="G841" s="21" t="str" cm="1">
        <f t="array" ref="G841">_xlfn.LET(_xlpm.x, K840,
         _xlpm.cellAddress, "【 选CPU!" &amp; ADDRESS(ROW(选CPU[[#This Row],[自检]]),COLUMN(选CPU[[#This Row],[自检]])) &amp; "】",
         _xlfn.IFS(ISBLANK(_xlpm.x),   "error:右侧选项不足:" &amp;  _xlpm.cellAddress,
               ISERROR(_xlpm.x),   "error:右侧选项执行失败:" &amp; _xlpm.cellAddress,
               TRUE,             "ok")
)</f>
        <v>ok</v>
      </c>
      <c r="K841" cm="1">
        <f t="array" ref="K841">IFERROR(_xlfn._xlws.SORT(
    _xlfn.UNIQUE(
        TRANSPOSE(
            _xlfn.FILTERXML("&lt;select&gt;&lt;x&gt;"&amp;SUBSTITUTE(选CPU[[#This Row],[CPU选项表]],",","&lt;/x&gt;&lt;x&gt;") &amp;"&lt;/x&gt;&lt;/select&gt;","//x")
        )
    )
),"无合适【CPU】选项,请清除【规格】或【内存】后再试")</f>
        <v>12</v>
      </c>
    </row>
    <row r="842" spans="1:12">
      <c r="A842" t="s">
        <v>66</v>
      </c>
      <c r="B842" t="s">
        <v>11</v>
      </c>
      <c r="C842" t="s">
        <v>2522</v>
      </c>
      <c r="D842" s="21" t="s">
        <v>3444</v>
      </c>
      <c r="E842" s="21">
        <v>144</v>
      </c>
      <c r="F842" s="21" t="str">
        <f t="shared" si="13"/>
        <v>选CPU!$K$842#</v>
      </c>
      <c r="G842" s="21" t="str" cm="1">
        <f t="array" ref="G842">_xlfn.LET(_xlpm.x, K841,
         _xlpm.cellAddress, "【 选CPU!" &amp; ADDRESS(ROW(选CPU[[#This Row],[自检]]),COLUMN(选CPU[[#This Row],[自检]])) &amp; "】",
         _xlfn.IFS(ISBLANK(_xlpm.x),   "error:右侧选项不足:" &amp;  _xlpm.cellAddress,
               ISERROR(_xlpm.x),   "error:右侧选项执行失败:" &amp; _xlpm.cellAddress,
               TRUE,             "ok")
)</f>
        <v>ok</v>
      </c>
      <c r="K842" cm="1">
        <f t="array" ref="K842">IFERROR(_xlfn._xlws.SORT(
    _xlfn.UNIQUE(
        TRANSPOSE(
            _xlfn.FILTERXML("&lt;select&gt;&lt;x&gt;"&amp;SUBSTITUTE(选CPU[[#This Row],[CPU选项表]],",","&lt;/x&gt;&lt;x&gt;") &amp;"&lt;/x&gt;&lt;/select&gt;","//x")
        )
    )
),"无合适【CPU】选项,请清除【规格】或【内存】后再试")</f>
        <v>12</v>
      </c>
    </row>
    <row r="843" spans="1:12">
      <c r="A843" t="s">
        <v>66</v>
      </c>
      <c r="B843" t="s">
        <v>11</v>
      </c>
      <c r="C843" t="s">
        <v>2522</v>
      </c>
      <c r="D843" s="21" t="s">
        <v>3427</v>
      </c>
      <c r="E843" s="21">
        <v>128</v>
      </c>
      <c r="F843" s="21" t="str">
        <f t="shared" si="13"/>
        <v>选CPU!$K$843#</v>
      </c>
      <c r="G843" s="21" t="str" cm="1">
        <f t="array" ref="G843">_xlfn.LET(_xlpm.x, K842,
         _xlpm.cellAddress, "【 选CPU!" &amp; ADDRESS(ROW(选CPU[[#This Row],[自检]]),COLUMN(选CPU[[#This Row],[自检]])) &amp; "】",
         _xlfn.IFS(ISBLANK(_xlpm.x),   "error:右侧选项不足:" &amp;  _xlpm.cellAddress,
               ISERROR(_xlpm.x),   "error:右侧选项执行失败:" &amp; _xlpm.cellAddress,
               TRUE,             "ok")
)</f>
        <v>ok</v>
      </c>
      <c r="K843" cm="1">
        <f t="array" ref="K843">IFERROR(_xlfn._xlws.SORT(
    _xlfn.UNIQUE(
        TRANSPOSE(
            _xlfn.FILTERXML("&lt;select&gt;&lt;x&gt;"&amp;SUBSTITUTE(选CPU[[#This Row],[CPU选项表]],",","&lt;/x&gt;&lt;x&gt;") &amp;"&lt;/x&gt;&lt;/select&gt;","//x")
        )
    )
),"无合适【CPU】选项,请清除【规格】或【内存】后再试")</f>
        <v>16</v>
      </c>
    </row>
    <row r="844" spans="1:12">
      <c r="A844" t="s">
        <v>66</v>
      </c>
      <c r="B844" t="s">
        <v>11</v>
      </c>
      <c r="C844" t="s">
        <v>2522</v>
      </c>
      <c r="D844" s="21" t="s">
        <v>3833</v>
      </c>
      <c r="E844" s="21">
        <v>192</v>
      </c>
      <c r="F844" s="21" t="str">
        <f t="shared" si="13"/>
        <v>选CPU!$K$844#</v>
      </c>
      <c r="G844" s="21" t="str" cm="1">
        <f t="array" ref="G844">_xlfn.LET(_xlpm.x, K843,
         _xlpm.cellAddress, "【 选CPU!" &amp; ADDRESS(ROW(选CPU[[#This Row],[自检]]),COLUMN(选CPU[[#This Row],[自检]])) &amp; "】",
         _xlfn.IFS(ISBLANK(_xlpm.x),   "error:右侧选项不足:" &amp;  _xlpm.cellAddress,
               ISERROR(_xlpm.x),   "error:右侧选项执行失败:" &amp; _xlpm.cellAddress,
               TRUE,             "ok")
)</f>
        <v>ok</v>
      </c>
      <c r="K844" cm="1">
        <f t="array" ref="K844:L844">IFERROR(_xlfn._xlws.SORT(
    _xlfn.UNIQUE(
        TRANSPOSE(
            _xlfn.FILTERXML("&lt;select&gt;&lt;x&gt;"&amp;SUBSTITUTE(选CPU[[#This Row],[CPU选项表]],",","&lt;/x&gt;&lt;x&gt;") &amp;"&lt;/x&gt;&lt;/select&gt;","//x")
        )
    )
),"无合适【CPU】选项,请清除【规格】或【内存】后再试")</f>
        <v>16</v>
      </c>
      <c r="L844">
        <v>24</v>
      </c>
    </row>
    <row r="845" spans="1:12">
      <c r="A845" t="s">
        <v>66</v>
      </c>
      <c r="B845" t="s">
        <v>11</v>
      </c>
      <c r="C845" t="s">
        <v>2522</v>
      </c>
      <c r="D845" s="21" t="s">
        <v>3410</v>
      </c>
      <c r="E845" s="21">
        <v>256</v>
      </c>
      <c r="F845" s="21" t="str">
        <f t="shared" si="13"/>
        <v>选CPU!$K$845#</v>
      </c>
      <c r="G845" s="21" t="str" cm="1">
        <f t="array" ref="G845">_xlfn.LET(_xlpm.x, K844,
         _xlpm.cellAddress, "【 选CPU!" &amp; ADDRESS(ROW(选CPU[[#This Row],[自检]]),COLUMN(选CPU[[#This Row],[自检]])) &amp; "】",
         _xlfn.IFS(ISBLANK(_xlpm.x),   "error:右侧选项不足:" &amp;  _xlpm.cellAddress,
               ISERROR(_xlpm.x),   "error:右侧选项执行失败:" &amp; _xlpm.cellAddress,
               TRUE,             "ok")
)</f>
        <v>ok</v>
      </c>
      <c r="K845" cm="1">
        <f t="array" ref="K845">IFERROR(_xlfn._xlws.SORT(
    _xlfn.UNIQUE(
        TRANSPOSE(
            _xlfn.FILTERXML("&lt;select&gt;&lt;x&gt;"&amp;SUBSTITUTE(选CPU[[#This Row],[CPU选项表]],",","&lt;/x&gt;&lt;x&gt;") &amp;"&lt;/x&gt;&lt;/select&gt;","//x")
        )
    )
),"无合适【CPU】选项,请清除【规格】或【内存】后再试")</f>
        <v>32</v>
      </c>
    </row>
    <row r="846" spans="1:12">
      <c r="A846" t="s">
        <v>66</v>
      </c>
      <c r="B846" t="s">
        <v>11</v>
      </c>
      <c r="C846" t="s">
        <v>2522</v>
      </c>
      <c r="D846" s="21" t="s">
        <v>3410</v>
      </c>
      <c r="E846" s="21">
        <v>384</v>
      </c>
      <c r="F846" s="21" t="str">
        <f t="shared" si="13"/>
        <v>选CPU!$K$846#</v>
      </c>
      <c r="G846" s="21" t="str" cm="1">
        <f t="array" ref="G846">_xlfn.LET(_xlpm.x, K845,
         _xlpm.cellAddress, "【 选CPU!" &amp; ADDRESS(ROW(选CPU[[#This Row],[自检]]),COLUMN(选CPU[[#This Row],[自检]])) &amp; "】",
         _xlfn.IFS(ISBLANK(_xlpm.x),   "error:右侧选项不足:" &amp;  _xlpm.cellAddress,
               ISERROR(_xlpm.x),   "error:右侧选项执行失败:" &amp; _xlpm.cellAddress,
               TRUE,             "ok")
)</f>
        <v>ok</v>
      </c>
      <c r="K846" cm="1">
        <f t="array" ref="K846">IFERROR(_xlfn._xlws.SORT(
    _xlfn.UNIQUE(
        TRANSPOSE(
            _xlfn.FILTERXML("&lt;select&gt;&lt;x&gt;"&amp;SUBSTITUTE(选CPU[[#This Row],[CPU选项表]],",","&lt;/x&gt;&lt;x&gt;") &amp;"&lt;/x&gt;&lt;/select&gt;","//x")
        )
    )
),"无合适【CPU】选项,请清除【规格】或【内存】后再试")</f>
        <v>32</v>
      </c>
    </row>
    <row r="847" spans="1:12">
      <c r="A847" t="s">
        <v>66</v>
      </c>
      <c r="B847" t="s">
        <v>11</v>
      </c>
      <c r="C847" t="s">
        <v>2522</v>
      </c>
      <c r="D847" s="21" t="s">
        <v>3411</v>
      </c>
      <c r="E847" s="21">
        <v>512</v>
      </c>
      <c r="F847" s="21" t="str">
        <f t="shared" si="13"/>
        <v>选CPU!$K$847#</v>
      </c>
      <c r="G847" s="21" t="str" cm="1">
        <f t="array" ref="G847">_xlfn.LET(_xlpm.x, K846,
         _xlpm.cellAddress, "【 选CPU!" &amp; ADDRESS(ROW(选CPU[[#This Row],[自检]]),COLUMN(选CPU[[#This Row],[自检]])) &amp; "】",
         _xlfn.IFS(ISBLANK(_xlpm.x),   "error:右侧选项不足:" &amp;  _xlpm.cellAddress,
               ISERROR(_xlpm.x),   "error:右侧选项执行失败:" &amp; _xlpm.cellAddress,
               TRUE,             "ok")
)</f>
        <v>ok</v>
      </c>
      <c r="K847" cm="1">
        <f t="array" ref="K847">IFERROR(_xlfn._xlws.SORT(
    _xlfn.UNIQUE(
        TRANSPOSE(
            _xlfn.FILTERXML("&lt;select&gt;&lt;x&gt;"&amp;SUBSTITUTE(选CPU[[#This Row],[CPU选项表]],",","&lt;/x&gt;&lt;x&gt;") &amp;"&lt;/x&gt;&lt;/select&gt;","//x")
        )
    )
),"无合适【CPU】选项,请清除【规格】或【内存】后再试")</f>
        <v>64</v>
      </c>
    </row>
    <row r="848" spans="1:12">
      <c r="A848" t="s">
        <v>66</v>
      </c>
      <c r="B848" t="s">
        <v>11</v>
      </c>
      <c r="C848" t="s">
        <v>2522</v>
      </c>
      <c r="D848" s="21" t="s">
        <v>3445</v>
      </c>
      <c r="E848" s="21">
        <v>648</v>
      </c>
      <c r="F848" s="21" t="str">
        <f t="shared" si="13"/>
        <v>选CPU!$K$848#</v>
      </c>
      <c r="G848" s="21" t="str" cm="1">
        <f t="array" ref="G848">_xlfn.LET(_xlpm.x, K847,
         _xlpm.cellAddress, "【 选CPU!" &amp; ADDRESS(ROW(选CPU[[#This Row],[自检]]),COLUMN(选CPU[[#This Row],[自检]])) &amp; "】",
         _xlfn.IFS(ISBLANK(_xlpm.x),   "error:右侧选项不足:" &amp;  _xlpm.cellAddress,
               ISERROR(_xlpm.x),   "error:右侧选项执行失败:" &amp; _xlpm.cellAddress,
               TRUE,             "ok")
)</f>
        <v>ok</v>
      </c>
      <c r="K848" cm="1">
        <f t="array" ref="K848">IFERROR(_xlfn._xlws.SORT(
    _xlfn.UNIQUE(
        TRANSPOSE(
            _xlfn.FILTERXML("&lt;select&gt;&lt;x&gt;"&amp;SUBSTITUTE(选CPU[[#This Row],[CPU选项表]],",","&lt;/x&gt;&lt;x&gt;") &amp;"&lt;/x&gt;&lt;/select&gt;","//x")
        )
    )
),"无合适【CPU】选项,请清除【规格】或【内存】后再试")</f>
        <v>72</v>
      </c>
    </row>
    <row r="849" spans="1:11">
      <c r="A849" t="s">
        <v>66</v>
      </c>
      <c r="B849" t="s">
        <v>11</v>
      </c>
      <c r="C849" t="s">
        <v>2535</v>
      </c>
      <c r="D849" s="21" t="s">
        <v>3442</v>
      </c>
      <c r="E849" s="21">
        <v>8</v>
      </c>
      <c r="F849" s="21" t="str">
        <f t="shared" si="13"/>
        <v>选CPU!$K$849#</v>
      </c>
      <c r="G849" s="21" t="str" cm="1">
        <f t="array" ref="G849">_xlfn.LET(_xlpm.x, K848,
         _xlpm.cellAddress, "【 选CPU!" &amp; ADDRESS(ROW(选CPU[[#This Row],[自检]]),COLUMN(选CPU[[#This Row],[自检]])) &amp; "】",
         _xlfn.IFS(ISBLANK(_xlpm.x),   "error:右侧选项不足:" &amp;  _xlpm.cellAddress,
               ISERROR(_xlpm.x),   "error:右侧选项执行失败:" &amp; _xlpm.cellAddress,
               TRUE,             "ok")
)</f>
        <v>ok</v>
      </c>
      <c r="K849" cm="1">
        <f t="array" ref="K849">IFERROR(_xlfn._xlws.SORT(
    _xlfn.UNIQUE(
        TRANSPOSE(
            _xlfn.FILTERXML("&lt;select&gt;&lt;x&gt;"&amp;SUBSTITUTE(选CPU[[#This Row],[CPU选项表]],",","&lt;/x&gt;&lt;x&gt;") &amp;"&lt;/x&gt;&lt;/select&gt;","//x")
        )
    )
),"无合适【CPU】选项,请清除【规格】或【内存】后再试")</f>
        <v>1</v>
      </c>
    </row>
    <row r="850" spans="1:11">
      <c r="A850" t="s">
        <v>66</v>
      </c>
      <c r="B850" t="s">
        <v>11</v>
      </c>
      <c r="C850" t="s">
        <v>2535</v>
      </c>
      <c r="D850" s="21" t="s">
        <v>3443</v>
      </c>
      <c r="E850" s="21">
        <v>16</v>
      </c>
      <c r="F850" s="21" t="str">
        <f t="shared" si="13"/>
        <v>选CPU!$K$850#</v>
      </c>
      <c r="G850" s="21" t="str" cm="1">
        <f t="array" ref="G850">_xlfn.LET(_xlpm.x, K849,
         _xlpm.cellAddress, "【 选CPU!" &amp; ADDRESS(ROW(选CPU[[#This Row],[自检]]),COLUMN(选CPU[[#This Row],[自检]])) &amp; "】",
         _xlfn.IFS(ISBLANK(_xlpm.x),   "error:右侧选项不足:" &amp;  _xlpm.cellAddress,
               ISERROR(_xlpm.x),   "error:右侧选项执行失败:" &amp; _xlpm.cellAddress,
               TRUE,             "ok")
)</f>
        <v>ok</v>
      </c>
      <c r="K850" cm="1">
        <f t="array" ref="K850">IFERROR(_xlfn._xlws.SORT(
    _xlfn.UNIQUE(
        TRANSPOSE(
            _xlfn.FILTERXML("&lt;select&gt;&lt;x&gt;"&amp;SUBSTITUTE(选CPU[[#This Row],[CPU选项表]],",","&lt;/x&gt;&lt;x&gt;") &amp;"&lt;/x&gt;&lt;/select&gt;","//x")
        )
    )
),"无合适【CPU】选项,请清除【规格】或【内存】后再试")</f>
        <v>2</v>
      </c>
    </row>
    <row r="851" spans="1:11">
      <c r="A851" t="s">
        <v>66</v>
      </c>
      <c r="B851" t="s">
        <v>11</v>
      </c>
      <c r="C851" t="s">
        <v>2535</v>
      </c>
      <c r="D851" s="21" t="s">
        <v>3432</v>
      </c>
      <c r="E851" s="21">
        <v>32</v>
      </c>
      <c r="F851" s="21" t="str">
        <f t="shared" si="13"/>
        <v>选CPU!$K$851#</v>
      </c>
      <c r="G851" s="21" t="str" cm="1">
        <f t="array" ref="G851">_xlfn.LET(_xlpm.x, K850,
         _xlpm.cellAddress, "【 选CPU!" &amp; ADDRESS(ROW(选CPU[[#This Row],[自检]]),COLUMN(选CPU[[#This Row],[自检]])) &amp; "】",
         _xlfn.IFS(ISBLANK(_xlpm.x),   "error:右侧选项不足:" &amp;  _xlpm.cellAddress,
               ISERROR(_xlpm.x),   "error:右侧选项执行失败:" &amp; _xlpm.cellAddress,
               TRUE,             "ok")
)</f>
        <v>ok</v>
      </c>
      <c r="K851" cm="1">
        <f t="array" ref="K851">IFERROR(_xlfn._xlws.SORT(
    _xlfn.UNIQUE(
        TRANSPOSE(
            _xlfn.FILTERXML("&lt;select&gt;&lt;x&gt;"&amp;SUBSTITUTE(选CPU[[#This Row],[CPU选项表]],",","&lt;/x&gt;&lt;x&gt;") &amp;"&lt;/x&gt;&lt;/select&gt;","//x")
        )
    )
),"无合适【CPU】选项,请清除【规格】或【内存】后再试")</f>
        <v>4</v>
      </c>
    </row>
    <row r="852" spans="1:11">
      <c r="A852" t="s">
        <v>66</v>
      </c>
      <c r="B852" t="s">
        <v>11</v>
      </c>
      <c r="C852" t="s">
        <v>2535</v>
      </c>
      <c r="D852" s="21" t="s">
        <v>3430</v>
      </c>
      <c r="E852" s="21">
        <v>64</v>
      </c>
      <c r="F852" s="21" t="str">
        <f t="shared" si="13"/>
        <v>选CPU!$K$852#</v>
      </c>
      <c r="G852" s="21" t="str" cm="1">
        <f t="array" ref="G852">_xlfn.LET(_xlpm.x, K851,
         _xlpm.cellAddress, "【 选CPU!" &amp; ADDRESS(ROW(选CPU[[#This Row],[自检]]),COLUMN(选CPU[[#This Row],[自检]])) &amp; "】",
         _xlfn.IFS(ISBLANK(_xlpm.x),   "error:右侧选项不足:" &amp;  _xlpm.cellAddress,
               ISERROR(_xlpm.x),   "error:右侧选项执行失败:" &amp; _xlpm.cellAddress,
               TRUE,             "ok")
)</f>
        <v>ok</v>
      </c>
      <c r="K852" cm="1">
        <f t="array" ref="K852">IFERROR(_xlfn._xlws.SORT(
    _xlfn.UNIQUE(
        TRANSPOSE(
            _xlfn.FILTERXML("&lt;select&gt;&lt;x&gt;"&amp;SUBSTITUTE(选CPU[[#This Row],[CPU选项表]],",","&lt;/x&gt;&lt;x&gt;") &amp;"&lt;/x&gt;&lt;/select&gt;","//x")
        )
    )
),"无合适【CPU】选项,请清除【规格】或【内存】后再试")</f>
        <v>8</v>
      </c>
    </row>
    <row r="853" spans="1:11">
      <c r="A853" t="s">
        <v>66</v>
      </c>
      <c r="B853" t="s">
        <v>11</v>
      </c>
      <c r="C853" t="s">
        <v>2535</v>
      </c>
      <c r="D853" s="21" t="s">
        <v>3444</v>
      </c>
      <c r="E853" s="21">
        <v>96</v>
      </c>
      <c r="F853" s="21" t="str">
        <f t="shared" si="13"/>
        <v>选CPU!$K$853#</v>
      </c>
      <c r="G853" s="21" t="str" cm="1">
        <f t="array" ref="G853">_xlfn.LET(_xlpm.x, K852,
         _xlpm.cellAddress, "【 选CPU!" &amp; ADDRESS(ROW(选CPU[[#This Row],[自检]]),COLUMN(选CPU[[#This Row],[自检]])) &amp; "】",
         _xlfn.IFS(ISBLANK(_xlpm.x),   "error:右侧选项不足:" &amp;  _xlpm.cellAddress,
               ISERROR(_xlpm.x),   "error:右侧选项执行失败:" &amp; _xlpm.cellAddress,
               TRUE,             "ok")
)</f>
        <v>ok</v>
      </c>
      <c r="K853" cm="1">
        <f t="array" ref="K853">IFERROR(_xlfn._xlws.SORT(
    _xlfn.UNIQUE(
        TRANSPOSE(
            _xlfn.FILTERXML("&lt;select&gt;&lt;x&gt;"&amp;SUBSTITUTE(选CPU[[#This Row],[CPU选项表]],",","&lt;/x&gt;&lt;x&gt;") &amp;"&lt;/x&gt;&lt;/select&gt;","//x")
        )
    )
),"无合适【CPU】选项,请清除【规格】或【内存】后再试")</f>
        <v>12</v>
      </c>
    </row>
    <row r="854" spans="1:11">
      <c r="A854" t="s">
        <v>66</v>
      </c>
      <c r="B854" t="s">
        <v>11</v>
      </c>
      <c r="C854" t="s">
        <v>2535</v>
      </c>
      <c r="D854" s="21" t="s">
        <v>3444</v>
      </c>
      <c r="E854" s="21">
        <v>144</v>
      </c>
      <c r="F854" s="21" t="str">
        <f t="shared" si="13"/>
        <v>选CPU!$K$854#</v>
      </c>
      <c r="G854" s="21" t="str" cm="1">
        <f t="array" ref="G854">_xlfn.LET(_xlpm.x, K853,
         _xlpm.cellAddress, "【 选CPU!" &amp; ADDRESS(ROW(选CPU[[#This Row],[自检]]),COLUMN(选CPU[[#This Row],[自检]])) &amp; "】",
         _xlfn.IFS(ISBLANK(_xlpm.x),   "error:右侧选项不足:" &amp;  _xlpm.cellAddress,
               ISERROR(_xlpm.x),   "error:右侧选项执行失败:" &amp; _xlpm.cellAddress,
               TRUE,             "ok")
)</f>
        <v>ok</v>
      </c>
      <c r="K854" cm="1">
        <f t="array" ref="K854">IFERROR(_xlfn._xlws.SORT(
    _xlfn.UNIQUE(
        TRANSPOSE(
            _xlfn.FILTERXML("&lt;select&gt;&lt;x&gt;"&amp;SUBSTITUTE(选CPU[[#This Row],[CPU选项表]],",","&lt;/x&gt;&lt;x&gt;") &amp;"&lt;/x&gt;&lt;/select&gt;","//x")
        )
    )
),"无合适【CPU】选项,请清除【规格】或【内存】后再试")</f>
        <v>12</v>
      </c>
    </row>
    <row r="855" spans="1:11">
      <c r="A855" t="s">
        <v>66</v>
      </c>
      <c r="B855" t="s">
        <v>11</v>
      </c>
      <c r="C855" t="s">
        <v>2535</v>
      </c>
      <c r="D855" s="21" t="s">
        <v>3427</v>
      </c>
      <c r="E855" s="21">
        <v>128</v>
      </c>
      <c r="F855" s="21" t="str">
        <f t="shared" si="13"/>
        <v>选CPU!$K$855#</v>
      </c>
      <c r="G855" s="21" t="str" cm="1">
        <f t="array" ref="G855">_xlfn.LET(_xlpm.x, K854,
         _xlpm.cellAddress, "【 选CPU!" &amp; ADDRESS(ROW(选CPU[[#This Row],[自检]]),COLUMN(选CPU[[#This Row],[自检]])) &amp; "】",
         _xlfn.IFS(ISBLANK(_xlpm.x),   "error:右侧选项不足:" &amp;  _xlpm.cellAddress,
               ISERROR(_xlpm.x),   "error:右侧选项执行失败:" &amp; _xlpm.cellAddress,
               TRUE,             "ok")
)</f>
        <v>ok</v>
      </c>
      <c r="K855" cm="1">
        <f t="array" ref="K855">IFERROR(_xlfn._xlws.SORT(
    _xlfn.UNIQUE(
        TRANSPOSE(
            _xlfn.FILTERXML("&lt;select&gt;&lt;x&gt;"&amp;SUBSTITUTE(选CPU[[#This Row],[CPU选项表]],",","&lt;/x&gt;&lt;x&gt;") &amp;"&lt;/x&gt;&lt;/select&gt;","//x")
        )
    )
),"无合适【CPU】选项,请清除【规格】或【内存】后再试")</f>
        <v>16</v>
      </c>
    </row>
    <row r="856" spans="1:11">
      <c r="A856" t="s">
        <v>66</v>
      </c>
      <c r="B856" t="s">
        <v>11</v>
      </c>
      <c r="C856" t="s">
        <v>2535</v>
      </c>
      <c r="D856" s="21" t="s">
        <v>3427</v>
      </c>
      <c r="E856" s="21">
        <v>192</v>
      </c>
      <c r="F856" s="21" t="str">
        <f t="shared" si="13"/>
        <v>选CPU!$K$856#</v>
      </c>
      <c r="G856" s="21" t="str" cm="1">
        <f t="array" ref="G856">_xlfn.LET(_xlpm.x, K855,
         _xlpm.cellAddress, "【 选CPU!" &amp; ADDRESS(ROW(选CPU[[#This Row],[自检]]),COLUMN(选CPU[[#This Row],[自检]])) &amp; "】",
         _xlfn.IFS(ISBLANK(_xlpm.x),   "error:右侧选项不足:" &amp;  _xlpm.cellAddress,
               ISERROR(_xlpm.x),   "error:右侧选项执行失败:" &amp; _xlpm.cellAddress,
               TRUE,             "ok")
)</f>
        <v>ok</v>
      </c>
      <c r="K856" cm="1">
        <f t="array" ref="K856">IFERROR(_xlfn._xlws.SORT(
    _xlfn.UNIQUE(
        TRANSPOSE(
            _xlfn.FILTERXML("&lt;select&gt;&lt;x&gt;"&amp;SUBSTITUTE(选CPU[[#This Row],[CPU选项表]],",","&lt;/x&gt;&lt;x&gt;") &amp;"&lt;/x&gt;&lt;/select&gt;","//x")
        )
    )
),"无合适【CPU】选项,请清除【规格】或【内存】后再试")</f>
        <v>16</v>
      </c>
    </row>
    <row r="857" spans="1:11">
      <c r="A857" t="s">
        <v>66</v>
      </c>
      <c r="B857" t="s">
        <v>11</v>
      </c>
      <c r="C857" t="s">
        <v>2535</v>
      </c>
      <c r="D857" s="21" t="s">
        <v>3410</v>
      </c>
      <c r="E857" s="21">
        <v>256</v>
      </c>
      <c r="F857" s="21" t="str">
        <f t="shared" si="13"/>
        <v>选CPU!$K$857#</v>
      </c>
      <c r="G857" s="21" t="str" cm="1">
        <f t="array" ref="G857">_xlfn.LET(_xlpm.x, K856,
         _xlpm.cellAddress, "【 选CPU!" &amp; ADDRESS(ROW(选CPU[[#This Row],[自检]]),COLUMN(选CPU[[#This Row],[自检]])) &amp; "】",
         _xlfn.IFS(ISBLANK(_xlpm.x),   "error:右侧选项不足:" &amp;  _xlpm.cellAddress,
               ISERROR(_xlpm.x),   "error:右侧选项执行失败:" &amp; _xlpm.cellAddress,
               TRUE,             "ok")
)</f>
        <v>ok</v>
      </c>
      <c r="K857" cm="1">
        <f t="array" ref="K857">IFERROR(_xlfn._xlws.SORT(
    _xlfn.UNIQUE(
        TRANSPOSE(
            _xlfn.FILTERXML("&lt;select&gt;&lt;x&gt;"&amp;SUBSTITUTE(选CPU[[#This Row],[CPU选项表]],",","&lt;/x&gt;&lt;x&gt;") &amp;"&lt;/x&gt;&lt;/select&gt;","//x")
        )
    )
),"无合适【CPU】选项,请清除【规格】或【内存】后再试")</f>
        <v>32</v>
      </c>
    </row>
    <row r="858" spans="1:11">
      <c r="A858" t="s">
        <v>66</v>
      </c>
      <c r="B858" t="s">
        <v>11</v>
      </c>
      <c r="C858" t="s">
        <v>2535</v>
      </c>
      <c r="D858" s="21" t="s">
        <v>3410</v>
      </c>
      <c r="E858" s="21">
        <v>384</v>
      </c>
      <c r="F858" s="21" t="str">
        <f t="shared" si="13"/>
        <v>选CPU!$K$858#</v>
      </c>
      <c r="G858" s="21" t="str" cm="1">
        <f t="array" ref="G858">_xlfn.LET(_xlpm.x, K857,
         _xlpm.cellAddress, "【 选CPU!" &amp; ADDRESS(ROW(选CPU[[#This Row],[自检]]),COLUMN(选CPU[[#This Row],[自检]])) &amp; "】",
         _xlfn.IFS(ISBLANK(_xlpm.x),   "error:右侧选项不足:" &amp;  _xlpm.cellAddress,
               ISERROR(_xlpm.x),   "error:右侧选项执行失败:" &amp; _xlpm.cellAddress,
               TRUE,             "ok")
)</f>
        <v>ok</v>
      </c>
      <c r="K858" cm="1">
        <f t="array" ref="K858">IFERROR(_xlfn._xlws.SORT(
    _xlfn.UNIQUE(
        TRANSPOSE(
            _xlfn.FILTERXML("&lt;select&gt;&lt;x&gt;"&amp;SUBSTITUTE(选CPU[[#This Row],[CPU选项表]],",","&lt;/x&gt;&lt;x&gt;") &amp;"&lt;/x&gt;&lt;/select&gt;","//x")
        )
    )
),"无合适【CPU】选项,请清除【规格】或【内存】后再试")</f>
        <v>32</v>
      </c>
    </row>
    <row r="859" spans="1:11">
      <c r="A859" t="s">
        <v>66</v>
      </c>
      <c r="B859" t="s">
        <v>11</v>
      </c>
      <c r="C859" t="s">
        <v>2535</v>
      </c>
      <c r="D859" s="21" t="s">
        <v>3411</v>
      </c>
      <c r="E859" s="21">
        <v>512</v>
      </c>
      <c r="F859" s="21" t="str">
        <f t="shared" si="13"/>
        <v>选CPU!$K$859#</v>
      </c>
      <c r="G859" s="21" t="str" cm="1">
        <f t="array" ref="G859">_xlfn.LET(_xlpm.x, K858,
         _xlpm.cellAddress, "【 选CPU!" &amp; ADDRESS(ROW(选CPU[[#This Row],[自检]]),COLUMN(选CPU[[#This Row],[自检]])) &amp; "】",
         _xlfn.IFS(ISBLANK(_xlpm.x),   "error:右侧选项不足:" &amp;  _xlpm.cellAddress,
               ISERROR(_xlpm.x),   "error:右侧选项执行失败:" &amp; _xlpm.cellAddress,
               TRUE,             "ok")
)</f>
        <v>ok</v>
      </c>
      <c r="K859" cm="1">
        <f t="array" ref="K859">IFERROR(_xlfn._xlws.SORT(
    _xlfn.UNIQUE(
        TRANSPOSE(
            _xlfn.FILTERXML("&lt;select&gt;&lt;x&gt;"&amp;SUBSTITUTE(选CPU[[#This Row],[CPU选项表]],",","&lt;/x&gt;&lt;x&gt;") &amp;"&lt;/x&gt;&lt;/select&gt;","//x")
        )
    )
),"无合适【CPU】选项,请清除【规格】或【内存】后再试")</f>
        <v>64</v>
      </c>
    </row>
    <row r="860" spans="1:11">
      <c r="A860" t="s">
        <v>66</v>
      </c>
      <c r="B860" t="s">
        <v>11</v>
      </c>
      <c r="C860" t="s">
        <v>2547</v>
      </c>
      <c r="D860" s="21" t="s">
        <v>3442</v>
      </c>
      <c r="E860" s="21">
        <v>8</v>
      </c>
      <c r="F860" s="21" t="str">
        <f t="shared" si="13"/>
        <v>选CPU!$K$860#</v>
      </c>
      <c r="G860" s="21" t="str" cm="1">
        <f t="array" ref="G860">_xlfn.LET(_xlpm.x, K859,
         _xlpm.cellAddress, "【 选CPU!" &amp; ADDRESS(ROW(选CPU[[#This Row],[自检]]),COLUMN(选CPU[[#This Row],[自检]])) &amp; "】",
         _xlfn.IFS(ISBLANK(_xlpm.x),   "error:右侧选项不足:" &amp;  _xlpm.cellAddress,
               ISERROR(_xlpm.x),   "error:右侧选项执行失败:" &amp; _xlpm.cellAddress,
               TRUE,             "ok")
)</f>
        <v>ok</v>
      </c>
      <c r="K860" cm="1">
        <f t="array" ref="K860">IFERROR(_xlfn._xlws.SORT(
    _xlfn.UNIQUE(
        TRANSPOSE(
            _xlfn.FILTERXML("&lt;select&gt;&lt;x&gt;"&amp;SUBSTITUTE(选CPU[[#This Row],[CPU选项表]],",","&lt;/x&gt;&lt;x&gt;") &amp;"&lt;/x&gt;&lt;/select&gt;","//x")
        )
    )
),"无合适【CPU】选项,请清除【规格】或【内存】后再试")</f>
        <v>1</v>
      </c>
    </row>
    <row r="861" spans="1:11">
      <c r="A861" t="s">
        <v>66</v>
      </c>
      <c r="B861" t="s">
        <v>11</v>
      </c>
      <c r="C861" t="s">
        <v>2547</v>
      </c>
      <c r="D861" s="21" t="s">
        <v>3443</v>
      </c>
      <c r="E861" s="21">
        <v>16</v>
      </c>
      <c r="F861" s="21" t="str">
        <f t="shared" si="13"/>
        <v>选CPU!$K$861#</v>
      </c>
      <c r="G861" s="21" t="str" cm="1">
        <f t="array" ref="G861">_xlfn.LET(_xlpm.x, K860,
         _xlpm.cellAddress, "【 选CPU!" &amp; ADDRESS(ROW(选CPU[[#This Row],[自检]]),COLUMN(选CPU[[#This Row],[自检]])) &amp; "】",
         _xlfn.IFS(ISBLANK(_xlpm.x),   "error:右侧选项不足:" &amp;  _xlpm.cellAddress,
               ISERROR(_xlpm.x),   "error:右侧选项执行失败:" &amp; _xlpm.cellAddress,
               TRUE,             "ok")
)</f>
        <v>ok</v>
      </c>
      <c r="K861" cm="1">
        <f t="array" ref="K861">IFERROR(_xlfn._xlws.SORT(
    _xlfn.UNIQUE(
        TRANSPOSE(
            _xlfn.FILTERXML("&lt;select&gt;&lt;x&gt;"&amp;SUBSTITUTE(选CPU[[#This Row],[CPU选项表]],",","&lt;/x&gt;&lt;x&gt;") &amp;"&lt;/x&gt;&lt;/select&gt;","//x")
        )
    )
),"无合适【CPU】选项,请清除【规格】或【内存】后再试")</f>
        <v>2</v>
      </c>
    </row>
    <row r="862" spans="1:11">
      <c r="A862" t="s">
        <v>66</v>
      </c>
      <c r="B862" t="s">
        <v>11</v>
      </c>
      <c r="C862" t="s">
        <v>2547</v>
      </c>
      <c r="D862" s="21" t="s">
        <v>3432</v>
      </c>
      <c r="E862" s="21">
        <v>32</v>
      </c>
      <c r="F862" s="21" t="str">
        <f t="shared" si="13"/>
        <v>选CPU!$K$862#</v>
      </c>
      <c r="G862" s="21" t="str" cm="1">
        <f t="array" ref="G862">_xlfn.LET(_xlpm.x, K861,
         _xlpm.cellAddress, "【 选CPU!" &amp; ADDRESS(ROW(选CPU[[#This Row],[自检]]),COLUMN(选CPU[[#This Row],[自检]])) &amp; "】",
         _xlfn.IFS(ISBLANK(_xlpm.x),   "error:右侧选项不足:" &amp;  _xlpm.cellAddress,
               ISERROR(_xlpm.x),   "error:右侧选项执行失败:" &amp; _xlpm.cellAddress,
               TRUE,             "ok")
)</f>
        <v>ok</v>
      </c>
      <c r="K862" cm="1">
        <f t="array" ref="K862">IFERROR(_xlfn._xlws.SORT(
    _xlfn.UNIQUE(
        TRANSPOSE(
            _xlfn.FILTERXML("&lt;select&gt;&lt;x&gt;"&amp;SUBSTITUTE(选CPU[[#This Row],[CPU选项表]],",","&lt;/x&gt;&lt;x&gt;") &amp;"&lt;/x&gt;&lt;/select&gt;","//x")
        )
    )
),"无合适【CPU】选项,请清除【规格】或【内存】后再试")</f>
        <v>4</v>
      </c>
    </row>
    <row r="863" spans="1:11">
      <c r="A863" t="s">
        <v>66</v>
      </c>
      <c r="B863" t="s">
        <v>11</v>
      </c>
      <c r="C863" t="s">
        <v>2547</v>
      </c>
      <c r="D863" s="21" t="s">
        <v>3430</v>
      </c>
      <c r="E863" s="21">
        <v>64</v>
      </c>
      <c r="F863" s="21" t="str">
        <f t="shared" si="13"/>
        <v>选CPU!$K$863#</v>
      </c>
      <c r="G863" s="21" t="str" cm="1">
        <f t="array" ref="G863">_xlfn.LET(_xlpm.x, K862,
         _xlpm.cellAddress, "【 选CPU!" &amp; ADDRESS(ROW(选CPU[[#This Row],[自检]]),COLUMN(选CPU[[#This Row],[自检]])) &amp; "】",
         _xlfn.IFS(ISBLANK(_xlpm.x),   "error:右侧选项不足:" &amp;  _xlpm.cellAddress,
               ISERROR(_xlpm.x),   "error:右侧选项执行失败:" &amp; _xlpm.cellAddress,
               TRUE,             "ok")
)</f>
        <v>ok</v>
      </c>
      <c r="K863" cm="1">
        <f t="array" ref="K863">IFERROR(_xlfn._xlws.SORT(
    _xlfn.UNIQUE(
        TRANSPOSE(
            _xlfn.FILTERXML("&lt;select&gt;&lt;x&gt;"&amp;SUBSTITUTE(选CPU[[#This Row],[CPU选项表]],",","&lt;/x&gt;&lt;x&gt;") &amp;"&lt;/x&gt;&lt;/select&gt;","//x")
        )
    )
),"无合适【CPU】选项,请清除【规格】或【内存】后再试")</f>
        <v>8</v>
      </c>
    </row>
    <row r="864" spans="1:11">
      <c r="A864" t="s">
        <v>66</v>
      </c>
      <c r="B864" t="s">
        <v>11</v>
      </c>
      <c r="C864" t="s">
        <v>2547</v>
      </c>
      <c r="D864" s="21" t="s">
        <v>3444</v>
      </c>
      <c r="E864" s="21">
        <v>96</v>
      </c>
      <c r="F864" s="21" t="str">
        <f t="shared" si="13"/>
        <v>选CPU!$K$864#</v>
      </c>
      <c r="G864" s="21" t="str" cm="1">
        <f t="array" ref="G864">_xlfn.LET(_xlpm.x, K863,
         _xlpm.cellAddress, "【 选CPU!" &amp; ADDRESS(ROW(选CPU[[#This Row],[自检]]),COLUMN(选CPU[[#This Row],[自检]])) &amp; "】",
         _xlfn.IFS(ISBLANK(_xlpm.x),   "error:右侧选项不足:" &amp;  _xlpm.cellAddress,
               ISERROR(_xlpm.x),   "error:右侧选项执行失败:" &amp; _xlpm.cellAddress,
               TRUE,             "ok")
)</f>
        <v>ok</v>
      </c>
      <c r="K864" cm="1">
        <f t="array" ref="K864">IFERROR(_xlfn._xlws.SORT(
    _xlfn.UNIQUE(
        TRANSPOSE(
            _xlfn.FILTERXML("&lt;select&gt;&lt;x&gt;"&amp;SUBSTITUTE(选CPU[[#This Row],[CPU选项表]],",","&lt;/x&gt;&lt;x&gt;") &amp;"&lt;/x&gt;&lt;/select&gt;","//x")
        )
    )
),"无合适【CPU】选项,请清除【规格】或【内存】后再试")</f>
        <v>12</v>
      </c>
    </row>
    <row r="865" spans="1:11">
      <c r="A865" t="s">
        <v>66</v>
      </c>
      <c r="B865" t="s">
        <v>11</v>
      </c>
      <c r="C865" t="s">
        <v>2547</v>
      </c>
      <c r="D865" s="21" t="s">
        <v>3427</v>
      </c>
      <c r="E865" s="21">
        <v>128</v>
      </c>
      <c r="F865" s="21" t="str">
        <f t="shared" si="13"/>
        <v>选CPU!$K$865#</v>
      </c>
      <c r="G865" s="21" t="str" cm="1">
        <f t="array" ref="G865">_xlfn.LET(_xlpm.x, K864,
         _xlpm.cellAddress, "【 选CPU!" &amp; ADDRESS(ROW(选CPU[[#This Row],[自检]]),COLUMN(选CPU[[#This Row],[自检]])) &amp; "】",
         _xlfn.IFS(ISBLANK(_xlpm.x),   "error:右侧选项不足:" &amp;  _xlpm.cellAddress,
               ISERROR(_xlpm.x),   "error:右侧选项执行失败:" &amp; _xlpm.cellAddress,
               TRUE,             "ok")
)</f>
        <v>ok</v>
      </c>
      <c r="K865" cm="1">
        <f t="array" ref="K865">IFERROR(_xlfn._xlws.SORT(
    _xlfn.UNIQUE(
        TRANSPOSE(
            _xlfn.FILTERXML("&lt;select&gt;&lt;x&gt;"&amp;SUBSTITUTE(选CPU[[#This Row],[CPU选项表]],",","&lt;/x&gt;&lt;x&gt;") &amp;"&lt;/x&gt;&lt;/select&gt;","//x")
        )
    )
),"无合适【CPU】选项,请清除【规格】或【内存】后再试")</f>
        <v>16</v>
      </c>
    </row>
    <row r="866" spans="1:11">
      <c r="A866" t="s">
        <v>66</v>
      </c>
      <c r="B866" t="s">
        <v>11</v>
      </c>
      <c r="C866" t="s">
        <v>2547</v>
      </c>
      <c r="D866" s="21" t="s">
        <v>3431</v>
      </c>
      <c r="E866" s="21">
        <v>192</v>
      </c>
      <c r="F866" s="21" t="str">
        <f t="shared" si="13"/>
        <v>选CPU!$K$866#</v>
      </c>
      <c r="G866" s="21" t="str" cm="1">
        <f t="array" ref="G866">_xlfn.LET(_xlpm.x, K865,
         _xlpm.cellAddress, "【 选CPU!" &amp; ADDRESS(ROW(选CPU[[#This Row],[自检]]),COLUMN(选CPU[[#This Row],[自检]])) &amp; "】",
         _xlfn.IFS(ISBLANK(_xlpm.x),   "error:右侧选项不足:" &amp;  _xlpm.cellAddress,
               ISERROR(_xlpm.x),   "error:右侧选项执行失败:" &amp; _xlpm.cellAddress,
               TRUE,             "ok")
)</f>
        <v>ok</v>
      </c>
      <c r="K866" cm="1">
        <f t="array" ref="K866">IFERROR(_xlfn._xlws.SORT(
    _xlfn.UNIQUE(
        TRANSPOSE(
            _xlfn.FILTERXML("&lt;select&gt;&lt;x&gt;"&amp;SUBSTITUTE(选CPU[[#This Row],[CPU选项表]],",","&lt;/x&gt;&lt;x&gt;") &amp;"&lt;/x&gt;&lt;/select&gt;","//x")
        )
    )
),"无合适【CPU】选项,请清除【规格】或【内存】后再试")</f>
        <v>24</v>
      </c>
    </row>
    <row r="867" spans="1:11">
      <c r="A867" t="s">
        <v>66</v>
      </c>
      <c r="B867" t="s">
        <v>11</v>
      </c>
      <c r="C867" t="s">
        <v>2547</v>
      </c>
      <c r="D867" s="21" t="s">
        <v>3410</v>
      </c>
      <c r="E867" s="21">
        <v>256</v>
      </c>
      <c r="F867" s="21" t="str">
        <f t="shared" si="13"/>
        <v>选CPU!$K$867#</v>
      </c>
      <c r="G867" s="21" t="str" cm="1">
        <f t="array" ref="G867">_xlfn.LET(_xlpm.x, K866,
         _xlpm.cellAddress, "【 选CPU!" &amp; ADDRESS(ROW(选CPU[[#This Row],[自检]]),COLUMN(选CPU[[#This Row],[自检]])) &amp; "】",
         _xlfn.IFS(ISBLANK(_xlpm.x),   "error:右侧选项不足:" &amp;  _xlpm.cellAddress,
               ISERROR(_xlpm.x),   "error:右侧选项执行失败:" &amp; _xlpm.cellAddress,
               TRUE,             "ok")
)</f>
        <v>ok</v>
      </c>
      <c r="K867" cm="1">
        <f t="array" ref="K867">IFERROR(_xlfn._xlws.SORT(
    _xlfn.UNIQUE(
        TRANSPOSE(
            _xlfn.FILTERXML("&lt;select&gt;&lt;x&gt;"&amp;SUBSTITUTE(选CPU[[#This Row],[CPU选项表]],",","&lt;/x&gt;&lt;x&gt;") &amp;"&lt;/x&gt;&lt;/select&gt;","//x")
        )
    )
),"无合适【CPU】选项,请清除【规格】或【内存】后再试")</f>
        <v>32</v>
      </c>
    </row>
    <row r="868" spans="1:11">
      <c r="A868" t="s">
        <v>66</v>
      </c>
      <c r="B868" t="s">
        <v>11</v>
      </c>
      <c r="C868" t="s">
        <v>2547</v>
      </c>
      <c r="D868" s="21" t="s">
        <v>3437</v>
      </c>
      <c r="E868" s="21">
        <v>384</v>
      </c>
      <c r="F868" s="21" t="str">
        <f t="shared" si="13"/>
        <v>选CPU!$K$868#</v>
      </c>
      <c r="G868" s="21" t="str" cm="1">
        <f t="array" ref="G868">_xlfn.LET(_xlpm.x, K867,
         _xlpm.cellAddress, "【 选CPU!" &amp; ADDRESS(ROW(选CPU[[#This Row],[自检]]),COLUMN(选CPU[[#This Row],[自检]])) &amp; "】",
         _xlfn.IFS(ISBLANK(_xlpm.x),   "error:右侧选项不足:" &amp;  _xlpm.cellAddress,
               ISERROR(_xlpm.x),   "error:右侧选项执行失败:" &amp; _xlpm.cellAddress,
               TRUE,             "ok")
)</f>
        <v>ok</v>
      </c>
      <c r="K868" cm="1">
        <f t="array" ref="K868">IFERROR(_xlfn._xlws.SORT(
    _xlfn.UNIQUE(
        TRANSPOSE(
            _xlfn.FILTERXML("&lt;select&gt;&lt;x&gt;"&amp;SUBSTITUTE(选CPU[[#This Row],[CPU选项表]],",","&lt;/x&gt;&lt;x&gt;") &amp;"&lt;/x&gt;&lt;/select&gt;","//x")
        )
    )
),"无合适【CPU】选项,请清除【规格】或【内存】后再试")</f>
        <v>48</v>
      </c>
    </row>
    <row r="869" spans="1:11">
      <c r="A869" t="s">
        <v>66</v>
      </c>
      <c r="B869" t="s">
        <v>11</v>
      </c>
      <c r="C869" t="s">
        <v>2547</v>
      </c>
      <c r="D869" s="21" t="s">
        <v>3414</v>
      </c>
      <c r="E869" s="21">
        <v>448</v>
      </c>
      <c r="F869" s="21" t="str">
        <f t="shared" si="13"/>
        <v>选CPU!$K$869#</v>
      </c>
      <c r="G869" s="21" t="str" cm="1">
        <f t="array" ref="G869">_xlfn.LET(_xlpm.x, K868,
         _xlpm.cellAddress, "【 选CPU!" &amp; ADDRESS(ROW(选CPU[[#This Row],[自检]]),COLUMN(选CPU[[#This Row],[自检]])) &amp; "】",
         _xlfn.IFS(ISBLANK(_xlpm.x),   "error:右侧选项不足:" &amp;  _xlpm.cellAddress,
               ISERROR(_xlpm.x),   "error:右侧选项执行失败:" &amp; _xlpm.cellAddress,
               TRUE,             "ok")
)</f>
        <v>ok</v>
      </c>
      <c r="K869" cm="1">
        <f t="array" ref="K869">IFERROR(_xlfn._xlws.SORT(
    _xlfn.UNIQUE(
        TRANSPOSE(
            _xlfn.FILTERXML("&lt;select&gt;&lt;x&gt;"&amp;SUBSTITUTE(选CPU[[#This Row],[CPU选项表]],",","&lt;/x&gt;&lt;x&gt;") &amp;"&lt;/x&gt;&lt;/select&gt;","//x")
        )
    )
),"无合适【CPU】选项,请清除【规格】或【内存】后再试")</f>
        <v>56</v>
      </c>
    </row>
    <row r="870" spans="1:11">
      <c r="A870" t="s">
        <v>66</v>
      </c>
      <c r="B870" t="s">
        <v>11</v>
      </c>
      <c r="C870" t="s">
        <v>2567</v>
      </c>
      <c r="D870" s="21" t="s">
        <v>3427</v>
      </c>
      <c r="E870" s="21">
        <v>96</v>
      </c>
      <c r="F870" s="21" t="str">
        <f t="shared" si="13"/>
        <v>选CPU!$K$870#</v>
      </c>
      <c r="G870" s="21" t="str" cm="1">
        <f t="array" ref="G870">_xlfn.LET(_xlpm.x, K869,
         _xlpm.cellAddress, "【 选CPU!" &amp; ADDRESS(ROW(选CPU[[#This Row],[自检]]),COLUMN(选CPU[[#This Row],[自检]])) &amp; "】",
         _xlfn.IFS(ISBLANK(_xlpm.x),   "error:右侧选项不足:" &amp;  _xlpm.cellAddress,
               ISERROR(_xlpm.x),   "error:右侧选项执行失败:" &amp; _xlpm.cellAddress,
               TRUE,             "ok")
)</f>
        <v>ok</v>
      </c>
      <c r="K870" cm="1">
        <f t="array" ref="K870">IFERROR(_xlfn._xlws.SORT(
    _xlfn.UNIQUE(
        TRANSPOSE(
            _xlfn.FILTERXML("&lt;select&gt;&lt;x&gt;"&amp;SUBSTITUTE(选CPU[[#This Row],[CPU选项表]],",","&lt;/x&gt;&lt;x&gt;") &amp;"&lt;/x&gt;&lt;/select&gt;","//x")
        )
    )
),"无合适【CPU】选项,请清除【规格】或【内存】后再试")</f>
        <v>16</v>
      </c>
    </row>
    <row r="871" spans="1:11">
      <c r="A871" t="s">
        <v>66</v>
      </c>
      <c r="B871" t="s">
        <v>11</v>
      </c>
      <c r="C871" t="s">
        <v>2567</v>
      </c>
      <c r="D871" s="21" t="s">
        <v>3410</v>
      </c>
      <c r="E871" s="21">
        <v>192</v>
      </c>
      <c r="F871" s="21" t="str">
        <f t="shared" si="13"/>
        <v>选CPU!$K$871#</v>
      </c>
      <c r="G871" s="21" t="str" cm="1">
        <f t="array" ref="G871">_xlfn.LET(_xlpm.x, K870,
         _xlpm.cellAddress, "【 选CPU!" &amp; ADDRESS(ROW(选CPU[[#This Row],[自检]]),COLUMN(选CPU[[#This Row],[自检]])) &amp; "】",
         _xlfn.IFS(ISBLANK(_xlpm.x),   "error:右侧选项不足:" &amp;  _xlpm.cellAddress,
               ISERROR(_xlpm.x),   "error:右侧选项执行失败:" &amp; _xlpm.cellAddress,
               TRUE,             "ok")
)</f>
        <v>ok</v>
      </c>
      <c r="K871" cm="1">
        <f t="array" ref="K871">IFERROR(_xlfn._xlws.SORT(
    _xlfn.UNIQUE(
        TRANSPOSE(
            _xlfn.FILTERXML("&lt;select&gt;&lt;x&gt;"&amp;SUBSTITUTE(选CPU[[#This Row],[CPU选项表]],",","&lt;/x&gt;&lt;x&gt;") &amp;"&lt;/x&gt;&lt;/select&gt;","//x")
        )
    )
),"无合适【CPU】选项,请清除【规格】或【内存】后再试")</f>
        <v>32</v>
      </c>
    </row>
    <row r="872" spans="1:11">
      <c r="A872" t="s">
        <v>66</v>
      </c>
      <c r="B872" t="s">
        <v>11</v>
      </c>
      <c r="C872" t="s">
        <v>2567</v>
      </c>
      <c r="D872" s="21" t="s">
        <v>3467</v>
      </c>
      <c r="E872" s="21">
        <v>474</v>
      </c>
      <c r="F872" s="21" t="str">
        <f t="shared" si="13"/>
        <v>选CPU!$K$872#</v>
      </c>
      <c r="G872" s="21" t="str" cm="1">
        <f t="array" ref="G872">_xlfn.LET(_xlpm.x, K871,
         _xlpm.cellAddress, "【 选CPU!" &amp; ADDRESS(ROW(选CPU[[#This Row],[自检]]),COLUMN(选CPU[[#This Row],[自检]])) &amp; "】",
         _xlfn.IFS(ISBLANK(_xlpm.x),   "error:右侧选项不足:" &amp;  _xlpm.cellAddress,
               ISERROR(_xlpm.x),   "error:右侧选项执行失败:" &amp; _xlpm.cellAddress,
               TRUE,             "ok")
)</f>
        <v>ok</v>
      </c>
      <c r="K872" cm="1">
        <f t="array" ref="K872">IFERROR(_xlfn._xlws.SORT(
    _xlfn.UNIQUE(
        TRANSPOSE(
            _xlfn.FILTERXML("&lt;select&gt;&lt;x&gt;"&amp;SUBSTITUTE(选CPU[[#This Row],[CPU选项表]],",","&lt;/x&gt;&lt;x&gt;") &amp;"&lt;/x&gt;&lt;/select&gt;","//x")
        )
    )
),"无合适【CPU】选项,请清除【规格】或【内存】后再试")</f>
        <v>82</v>
      </c>
    </row>
    <row r="873" spans="1:11">
      <c r="A873" t="s">
        <v>66</v>
      </c>
      <c r="B873" t="s">
        <v>11</v>
      </c>
      <c r="C873" t="s">
        <v>2567</v>
      </c>
      <c r="D873" s="21" t="s">
        <v>3469</v>
      </c>
      <c r="E873" s="21">
        <v>948</v>
      </c>
      <c r="F873" s="21" t="str">
        <f t="shared" si="13"/>
        <v>选CPU!$K$873#</v>
      </c>
      <c r="G873" s="21" t="str" cm="1">
        <f t="array" ref="G873">_xlfn.LET(_xlpm.x, K872,
         _xlpm.cellAddress, "【 选CPU!" &amp; ADDRESS(ROW(选CPU[[#This Row],[自检]]),COLUMN(选CPU[[#This Row],[自检]])) &amp; "】",
         _xlfn.IFS(ISBLANK(_xlpm.x),   "error:右侧选项不足:" &amp;  _xlpm.cellAddress,
               ISERROR(_xlpm.x),   "error:右侧选项执行失败:" &amp; _xlpm.cellAddress,
               TRUE,             "ok")
)</f>
        <v>ok</v>
      </c>
      <c r="K873" cm="1">
        <f t="array" ref="K873">IFERROR(_xlfn._xlws.SORT(
    _xlfn.UNIQUE(
        TRANSPOSE(
            _xlfn.FILTERXML("&lt;select&gt;&lt;x&gt;"&amp;SUBSTITUTE(选CPU[[#This Row],[CPU选项表]],",","&lt;/x&gt;&lt;x&gt;") &amp;"&lt;/x&gt;&lt;/select&gt;","//x")
        )
    )
),"无合适【CPU】选项,请清除【规格】或【内存】后再试")</f>
        <v>164</v>
      </c>
    </row>
    <row r="874" spans="1:11">
      <c r="A874" t="s">
        <v>66</v>
      </c>
      <c r="B874" t="s">
        <v>11</v>
      </c>
      <c r="C874" t="s">
        <v>2572</v>
      </c>
      <c r="D874" s="21" t="s">
        <v>3470</v>
      </c>
      <c r="E874" s="21">
        <v>56</v>
      </c>
      <c r="F874" s="21" t="str">
        <f t="shared" si="13"/>
        <v>选CPU!$K$874#</v>
      </c>
      <c r="G874" s="21" t="str" cm="1">
        <f t="array" ref="G874">_xlfn.LET(_xlpm.x, K873,
         _xlpm.cellAddress, "【 选CPU!" &amp; ADDRESS(ROW(选CPU[[#This Row],[自检]]),COLUMN(选CPU[[#This Row],[自检]])) &amp; "】",
         _xlfn.IFS(ISBLANK(_xlpm.x),   "error:右侧选项不足:" &amp;  _xlpm.cellAddress,
               ISERROR(_xlpm.x),   "error:右侧选项执行失败:" &amp; _xlpm.cellAddress,
               TRUE,             "ok")
)</f>
        <v>ok</v>
      </c>
      <c r="K874" cm="1">
        <f t="array" ref="K874">IFERROR(_xlfn._xlws.SORT(
    _xlfn.UNIQUE(
        TRANSPOSE(
            _xlfn.FILTERXML("&lt;select&gt;&lt;x&gt;"&amp;SUBSTITUTE(选CPU[[#This Row],[CPU选项表]],",","&lt;/x&gt;&lt;x&gt;") &amp;"&lt;/x&gt;&lt;/select&gt;","//x")
        )
    )
),"无合适【CPU】选项,请清除【规格】或【内存】后再试")</f>
        <v>6</v>
      </c>
    </row>
    <row r="875" spans="1:11">
      <c r="A875" t="s">
        <v>66</v>
      </c>
      <c r="B875" t="s">
        <v>11</v>
      </c>
      <c r="C875" t="s">
        <v>2572</v>
      </c>
      <c r="D875" s="21" t="s">
        <v>3472</v>
      </c>
      <c r="E875" s="21">
        <v>112</v>
      </c>
      <c r="F875" s="21" t="str">
        <f t="shared" si="13"/>
        <v>选CPU!$K$875#</v>
      </c>
      <c r="G875" s="21" t="str" cm="1">
        <f t="array" ref="G875">_xlfn.LET(_xlpm.x, K874,
         _xlpm.cellAddress, "【 选CPU!" &amp; ADDRESS(ROW(选CPU[[#This Row],[自检]]),COLUMN(选CPU[[#This Row],[自检]])) &amp; "】",
         _xlfn.IFS(ISBLANK(_xlpm.x),   "error:右侧选项不足:" &amp;  _xlpm.cellAddress,
               ISERROR(_xlpm.x),   "error:右侧选项执行失败:" &amp; _xlpm.cellAddress,
               TRUE,             "ok")
)</f>
        <v>ok</v>
      </c>
      <c r="K875" cm="1">
        <f t="array" ref="K875">IFERROR(_xlfn._xlws.SORT(
    _xlfn.UNIQUE(
        TRANSPOSE(
            _xlfn.FILTERXML("&lt;select&gt;&lt;x&gt;"&amp;SUBSTITUTE(选CPU[[#This Row],[CPU选项表]],",","&lt;/x&gt;&lt;x&gt;") &amp;"&lt;/x&gt;&lt;/select&gt;","//x")
        )
    )
),"无合适【CPU】选项,请清除【规格】或【内存】后再试")</f>
        <v>14</v>
      </c>
    </row>
    <row r="876" spans="1:11">
      <c r="A876" t="s">
        <v>66</v>
      </c>
      <c r="B876" t="s">
        <v>11</v>
      </c>
      <c r="C876" t="s">
        <v>2572</v>
      </c>
      <c r="D876" s="21" t="s">
        <v>3473</v>
      </c>
      <c r="E876" s="21">
        <v>224</v>
      </c>
      <c r="F876" s="21" t="str">
        <f t="shared" si="13"/>
        <v>选CPU!$K$876#</v>
      </c>
      <c r="G876" s="21" t="str" cm="1">
        <f t="array" ref="G876">_xlfn.LET(_xlpm.x, K875,
         _xlpm.cellAddress, "【 选CPU!" &amp; ADDRESS(ROW(选CPU[[#This Row],[自检]]),COLUMN(选CPU[[#This Row],[自检]])) &amp; "】",
         _xlfn.IFS(ISBLANK(_xlpm.x),   "error:右侧选项不足:" &amp;  _xlpm.cellAddress,
               ISERROR(_xlpm.x),   "error:右侧选项执行失败:" &amp; _xlpm.cellAddress,
               TRUE,             "ok")
)</f>
        <v>ok</v>
      </c>
      <c r="K876" cm="1">
        <f t="array" ref="K876">IFERROR(_xlfn._xlws.SORT(
    _xlfn.UNIQUE(
        TRANSPOSE(
            _xlfn.FILTERXML("&lt;select&gt;&lt;x&gt;"&amp;SUBSTITUTE(选CPU[[#This Row],[CPU选项表]],",","&lt;/x&gt;&lt;x&gt;") &amp;"&lt;/x&gt;&lt;/select&gt;","//x")
        )
    )
),"无合适【CPU】选项,请清除【规格】或【内存】后再试")</f>
        <v>28</v>
      </c>
    </row>
    <row r="877" spans="1:11">
      <c r="A877" t="s">
        <v>66</v>
      </c>
      <c r="B877" t="s">
        <v>11</v>
      </c>
      <c r="C877" t="s">
        <v>2572</v>
      </c>
      <c r="D877" s="21" t="s">
        <v>3414</v>
      </c>
      <c r="E877" s="21">
        <v>448</v>
      </c>
      <c r="F877" s="21" t="str">
        <f t="shared" si="13"/>
        <v>选CPU!$K$877#</v>
      </c>
      <c r="G877" s="21" t="str" cm="1">
        <f t="array" ref="G877">_xlfn.LET(_xlpm.x, K876,
         _xlpm.cellAddress, "【 选CPU!" &amp; ADDRESS(ROW(选CPU[[#This Row],[自检]]),COLUMN(选CPU[[#This Row],[自检]])) &amp; "】",
         _xlfn.IFS(ISBLANK(_xlpm.x),   "error:右侧选项不足:" &amp;  _xlpm.cellAddress,
               ISERROR(_xlpm.x),   "error:右侧选项执行失败:" &amp; _xlpm.cellAddress,
               TRUE,             "ok")
)</f>
        <v>ok</v>
      </c>
      <c r="K877" cm="1">
        <f t="array" ref="K877">IFERROR(_xlfn._xlws.SORT(
    _xlfn.UNIQUE(
        TRANSPOSE(
            _xlfn.FILTERXML("&lt;select&gt;&lt;x&gt;"&amp;SUBSTITUTE(选CPU[[#This Row],[CPU选项表]],",","&lt;/x&gt;&lt;x&gt;") &amp;"&lt;/x&gt;&lt;/select&gt;","//x")
        )
    )
),"无合适【CPU】选项,请清除【规格】或【内存】后再试")</f>
        <v>56</v>
      </c>
    </row>
    <row r="878" spans="1:11">
      <c r="A878" t="s">
        <v>66</v>
      </c>
      <c r="B878" t="s">
        <v>11</v>
      </c>
      <c r="C878" t="s">
        <v>2577</v>
      </c>
      <c r="D878" s="21" t="s">
        <v>3432</v>
      </c>
      <c r="E878" s="21">
        <v>20</v>
      </c>
      <c r="F878" s="21" t="str">
        <f t="shared" si="13"/>
        <v>选CPU!$K$878#</v>
      </c>
      <c r="G878" s="21" t="str" cm="1">
        <f t="array" ref="G878">_xlfn.LET(_xlpm.x, K877,
         _xlpm.cellAddress, "【 选CPU!" &amp; ADDRESS(ROW(选CPU[[#This Row],[自检]]),COLUMN(选CPU[[#This Row],[自检]])) &amp; "】",
         _xlfn.IFS(ISBLANK(_xlpm.x),   "error:右侧选项不足:" &amp;  _xlpm.cellAddress,
               ISERROR(_xlpm.x),   "error:右侧选项执行失败:" &amp; _xlpm.cellAddress,
               TRUE,             "ok")
)</f>
        <v>ok</v>
      </c>
      <c r="K878" cm="1">
        <f t="array" ref="K878">IFERROR(_xlfn._xlws.SORT(
    _xlfn.UNIQUE(
        TRANSPOSE(
            _xlfn.FILTERXML("&lt;select&gt;&lt;x&gt;"&amp;SUBSTITUTE(选CPU[[#This Row],[CPU选项表]],",","&lt;/x&gt;&lt;x&gt;") &amp;"&lt;/x&gt;&lt;/select&gt;","//x")
        )
    )
),"无合适【CPU】选项,请清除【规格】或【内存】后再试")</f>
        <v>4</v>
      </c>
    </row>
    <row r="879" spans="1:11">
      <c r="A879" t="s">
        <v>66</v>
      </c>
      <c r="B879" t="s">
        <v>11</v>
      </c>
      <c r="C879" t="s">
        <v>2577</v>
      </c>
      <c r="D879" s="21" t="s">
        <v>3430</v>
      </c>
      <c r="E879" s="21">
        <v>32</v>
      </c>
      <c r="F879" s="21" t="str">
        <f t="shared" si="13"/>
        <v>选CPU!$K$879#</v>
      </c>
      <c r="G879" s="21" t="str" cm="1">
        <f t="array" ref="G879">_xlfn.LET(_xlpm.x, K878,
         _xlpm.cellAddress, "【 选CPU!" &amp; ADDRESS(ROW(选CPU[[#This Row],[自检]]),COLUMN(选CPU[[#This Row],[自检]])) &amp; "】",
         _xlfn.IFS(ISBLANK(_xlpm.x),   "error:右侧选项不足:" &amp;  _xlpm.cellAddress,
               ISERROR(_xlpm.x),   "error:右侧选项执行失败:" &amp; _xlpm.cellAddress,
               TRUE,             "ok")
)</f>
        <v>ok</v>
      </c>
      <c r="K879" cm="1">
        <f t="array" ref="K879">IFERROR(_xlfn._xlws.SORT(
    _xlfn.UNIQUE(
        TRANSPOSE(
            _xlfn.FILTERXML("&lt;select&gt;&lt;x&gt;"&amp;SUBSTITUTE(选CPU[[#This Row],[CPU选项表]],",","&lt;/x&gt;&lt;x&gt;") &amp;"&lt;/x&gt;&lt;/select&gt;","//x")
        )
    )
),"无合适【CPU】选项,请清除【规格】或【内存】后再试")</f>
        <v>8</v>
      </c>
    </row>
    <row r="880" spans="1:11">
      <c r="A880" t="s">
        <v>66</v>
      </c>
      <c r="B880" t="s">
        <v>11</v>
      </c>
      <c r="C880" t="s">
        <v>2577</v>
      </c>
      <c r="D880" s="21" t="s">
        <v>3474</v>
      </c>
      <c r="E880" s="21">
        <v>40</v>
      </c>
      <c r="F880" s="21" t="str">
        <f t="shared" si="13"/>
        <v>选CPU!$K$880#</v>
      </c>
      <c r="G880" s="21" t="str" cm="1">
        <f t="array" ref="G880">_xlfn.LET(_xlpm.x, K879,
         _xlpm.cellAddress, "【 选CPU!" &amp; ADDRESS(ROW(选CPU[[#This Row],[自检]]),COLUMN(选CPU[[#This Row],[自检]])) &amp; "】",
         _xlfn.IFS(ISBLANK(_xlpm.x),   "error:右侧选项不足:" &amp;  _xlpm.cellAddress,
               ISERROR(_xlpm.x),   "error:右侧选项执行失败:" &amp; _xlpm.cellAddress,
               TRUE,             "ok")
)</f>
        <v>ok</v>
      </c>
      <c r="K880" cm="1">
        <f t="array" ref="K880">IFERROR(_xlfn._xlws.SORT(
    _xlfn.UNIQUE(
        TRANSPOSE(
            _xlfn.FILTERXML("&lt;select&gt;&lt;x&gt;"&amp;SUBSTITUTE(选CPU[[#This Row],[CPU选项表]],",","&lt;/x&gt;&lt;x&gt;") &amp;"&lt;/x&gt;&lt;/select&gt;","//x")
        )
    )
),"无合适【CPU】选项,请清除【规格】或【内存】后再试")</f>
        <v>10</v>
      </c>
    </row>
    <row r="881" spans="1:11">
      <c r="A881" t="s">
        <v>66</v>
      </c>
      <c r="B881" t="s">
        <v>11</v>
      </c>
      <c r="C881" t="s">
        <v>2577</v>
      </c>
      <c r="D881" s="21" t="s">
        <v>3476</v>
      </c>
      <c r="E881" s="21">
        <v>80</v>
      </c>
      <c r="F881" s="21" t="str">
        <f t="shared" si="13"/>
        <v>选CPU!$K$881#</v>
      </c>
      <c r="G881" s="21" t="str" cm="1">
        <f t="array" ref="G881">_xlfn.LET(_xlpm.x, K880,
         _xlpm.cellAddress, "【 选CPU!" &amp; ADDRESS(ROW(选CPU[[#This Row],[自检]]),COLUMN(选CPU[[#This Row],[自检]])) &amp; "】",
         _xlfn.IFS(ISBLANK(_xlpm.x),   "error:右侧选项不足:" &amp;  _xlpm.cellAddress,
               ISERROR(_xlpm.x),   "error:右侧选项执行失败:" &amp; _xlpm.cellAddress,
               TRUE,             "ok")
)</f>
        <v>ok</v>
      </c>
      <c r="K881" cm="1">
        <f t="array" ref="K881">IFERROR(_xlfn._xlws.SORT(
    _xlfn.UNIQUE(
        TRANSPOSE(
            _xlfn.FILTERXML("&lt;select&gt;&lt;x&gt;"&amp;SUBSTITUTE(选CPU[[#This Row],[CPU选项表]],",","&lt;/x&gt;&lt;x&gt;") &amp;"&lt;/x&gt;&lt;/select&gt;","//x")
        )
    )
),"无合适【CPU】选项,请清除【规格】或【内存】后再试")</f>
        <v>20</v>
      </c>
    </row>
    <row r="882" spans="1:11">
      <c r="A882" t="s">
        <v>66</v>
      </c>
      <c r="B882" t="s">
        <v>11</v>
      </c>
      <c r="C882" t="s">
        <v>2577</v>
      </c>
      <c r="D882" s="21" t="s">
        <v>3410</v>
      </c>
      <c r="E882" s="21">
        <v>128</v>
      </c>
      <c r="F882" s="21" t="str">
        <f t="shared" si="13"/>
        <v>选CPU!$K$882#</v>
      </c>
      <c r="G882" s="21" t="str" cm="1">
        <f t="array" ref="G882">_xlfn.LET(_xlpm.x, K881,
         _xlpm.cellAddress, "【 选CPU!" &amp; ADDRESS(ROW(选CPU[[#This Row],[自检]]),COLUMN(选CPU[[#This Row],[自检]])) &amp; "】",
         _xlfn.IFS(ISBLANK(_xlpm.x),   "error:右侧选项不足:" &amp;  _xlpm.cellAddress,
               ISERROR(_xlpm.x),   "error:右侧选项执行失败:" &amp; _xlpm.cellAddress,
               TRUE,             "ok")
)</f>
        <v>ok</v>
      </c>
      <c r="K882" cm="1">
        <f t="array" ref="K882">IFERROR(_xlfn._xlws.SORT(
    _xlfn.UNIQUE(
        TRANSPOSE(
            _xlfn.FILTERXML("&lt;select&gt;&lt;x&gt;"&amp;SUBSTITUTE(选CPU[[#This Row],[CPU选项表]],",","&lt;/x&gt;&lt;x&gt;") &amp;"&lt;/x&gt;&lt;/select&gt;","//x")
        )
    )
),"无合适【CPU】选项,请清除【规格】或【内存】后再试")</f>
        <v>32</v>
      </c>
    </row>
    <row r="883" spans="1:11">
      <c r="A883" t="s">
        <v>66</v>
      </c>
      <c r="B883" t="s">
        <v>11</v>
      </c>
      <c r="C883" t="s">
        <v>2577</v>
      </c>
      <c r="D883" s="21" t="s">
        <v>3478</v>
      </c>
      <c r="E883" s="21">
        <v>160</v>
      </c>
      <c r="F883" s="21" t="str">
        <f t="shared" si="13"/>
        <v>选CPU!$K$883#</v>
      </c>
      <c r="G883" s="21" t="str" cm="1">
        <f t="array" ref="G883">_xlfn.LET(_xlpm.x, K882,
         _xlpm.cellAddress, "【 选CPU!" &amp; ADDRESS(ROW(选CPU[[#This Row],[自检]]),COLUMN(选CPU[[#This Row],[自检]])) &amp; "】",
         _xlfn.IFS(ISBLANK(_xlpm.x),   "error:右侧选项不足:" &amp;  _xlpm.cellAddress,
               ISERROR(_xlpm.x),   "error:右侧选项执行失败:" &amp; _xlpm.cellAddress,
               TRUE,             "ok")
)</f>
        <v>ok</v>
      </c>
      <c r="K883" cm="1">
        <f t="array" ref="K883">IFERROR(_xlfn._xlws.SORT(
    _xlfn.UNIQUE(
        TRANSPOSE(
            _xlfn.FILTERXML("&lt;select&gt;&lt;x&gt;"&amp;SUBSTITUTE(选CPU[[#This Row],[CPU选项表]],",","&lt;/x&gt;&lt;x&gt;") &amp;"&lt;/x&gt;&lt;/select&gt;","//x")
        )
    )
),"无合适【CPU】选项,请清除【规格】或【内存】后再试")</f>
        <v>40</v>
      </c>
    </row>
    <row r="884" spans="1:11">
      <c r="A884" t="s">
        <v>66</v>
      </c>
      <c r="B884" t="s">
        <v>11</v>
      </c>
      <c r="C884" t="s">
        <v>2577</v>
      </c>
      <c r="D884" s="21" t="s">
        <v>3376</v>
      </c>
      <c r="E884" s="21">
        <v>320</v>
      </c>
      <c r="F884" s="21" t="str">
        <f t="shared" si="13"/>
        <v>选CPU!$K$884#</v>
      </c>
      <c r="G884" s="21" t="str" cm="1">
        <f t="array" ref="G884">_xlfn.LET(_xlpm.x, K883,
         _xlpm.cellAddress, "【 选CPU!" &amp; ADDRESS(ROW(选CPU[[#This Row],[自检]]),COLUMN(选CPU[[#This Row],[自检]])) &amp; "】",
         _xlfn.IFS(ISBLANK(_xlpm.x),   "error:右侧选项不足:" &amp;  _xlpm.cellAddress,
               ISERROR(_xlpm.x),   "error:右侧选项执行失败:" &amp; _xlpm.cellAddress,
               TRUE,             "ok")
)</f>
        <v>ok</v>
      </c>
      <c r="K884" cm="1">
        <f t="array" ref="K884">IFERROR(_xlfn._xlws.SORT(
    _xlfn.UNIQUE(
        TRANSPOSE(
            _xlfn.FILTERXML("&lt;select&gt;&lt;x&gt;"&amp;SUBSTITUTE(选CPU[[#This Row],[CPU选项表]],",","&lt;/x&gt;&lt;x&gt;") &amp;"&lt;/x&gt;&lt;/select&gt;","//x")
        )
    )
),"无合适【CPU】选项,请清除【规格】或【内存】后再试")</f>
        <v>80</v>
      </c>
    </row>
    <row r="885" spans="1:11">
      <c r="A885" t="s">
        <v>66</v>
      </c>
      <c r="B885" t="s">
        <v>11</v>
      </c>
      <c r="C885" t="s">
        <v>2585</v>
      </c>
      <c r="D885" s="21" t="s">
        <v>3432</v>
      </c>
      <c r="E885" s="21">
        <v>20</v>
      </c>
      <c r="F885" s="21" t="str">
        <f t="shared" si="13"/>
        <v>选CPU!$K$885#</v>
      </c>
      <c r="G885" s="21" t="str" cm="1">
        <f t="array" ref="G885">_xlfn.LET(_xlpm.x, K884,
         _xlpm.cellAddress, "【 选CPU!" &amp; ADDRESS(ROW(选CPU[[#This Row],[自检]]),COLUMN(选CPU[[#This Row],[自检]])) &amp; "】",
         _xlfn.IFS(ISBLANK(_xlpm.x),   "error:右侧选项不足:" &amp;  _xlpm.cellAddress,
               ISERROR(_xlpm.x),   "error:右侧选项执行失败:" &amp; _xlpm.cellAddress,
               TRUE,             "ok")
)</f>
        <v>ok</v>
      </c>
      <c r="K885" cm="1">
        <f t="array" ref="K885">IFERROR(_xlfn._xlws.SORT(
    _xlfn.UNIQUE(
        TRANSPOSE(
            _xlfn.FILTERXML("&lt;select&gt;&lt;x&gt;"&amp;SUBSTITUTE(选CPU[[#This Row],[CPU选项表]],",","&lt;/x&gt;&lt;x&gt;") &amp;"&lt;/x&gt;&lt;/select&gt;","//x")
        )
    )
),"无合适【CPU】选项,请清除【规格】或【内存】后再试")</f>
        <v>4</v>
      </c>
    </row>
    <row r="886" spans="1:11">
      <c r="A886" t="s">
        <v>66</v>
      </c>
      <c r="B886" t="s">
        <v>11</v>
      </c>
      <c r="C886" t="s">
        <v>2585</v>
      </c>
      <c r="D886" s="21" t="s">
        <v>3430</v>
      </c>
      <c r="E886" s="21">
        <v>40</v>
      </c>
      <c r="F886" s="21" t="str">
        <f t="shared" si="13"/>
        <v>选CPU!$K$886#</v>
      </c>
      <c r="G886" s="21" t="str" cm="1">
        <f t="array" ref="G886">_xlfn.LET(_xlpm.x, K885,
         _xlpm.cellAddress, "【 选CPU!" &amp; ADDRESS(ROW(选CPU[[#This Row],[自检]]),COLUMN(选CPU[[#This Row],[自检]])) &amp; "】",
         _xlfn.IFS(ISBLANK(_xlpm.x),   "error:右侧选项不足:" &amp;  _xlpm.cellAddress,
               ISERROR(_xlpm.x),   "error:右侧选项执行失败:" &amp; _xlpm.cellAddress,
               TRUE,             "ok")
)</f>
        <v>ok</v>
      </c>
      <c r="K886" cm="1">
        <f t="array" ref="K886">IFERROR(_xlfn._xlws.SORT(
    _xlfn.UNIQUE(
        TRANSPOSE(
            _xlfn.FILTERXML("&lt;select&gt;&lt;x&gt;"&amp;SUBSTITUTE(选CPU[[#This Row],[CPU选项表]],",","&lt;/x&gt;&lt;x&gt;") &amp;"&lt;/x&gt;&lt;/select&gt;","//x")
        )
    )
),"无合适【CPU】选项,请清除【规格】或【内存】后再试")</f>
        <v>8</v>
      </c>
    </row>
    <row r="887" spans="1:11">
      <c r="A887" t="s">
        <v>66</v>
      </c>
      <c r="B887" t="s">
        <v>11</v>
      </c>
      <c r="C887" t="s">
        <v>2588</v>
      </c>
      <c r="D887" s="21" t="s">
        <v>3474</v>
      </c>
      <c r="E887" s="21">
        <v>40</v>
      </c>
      <c r="F887" s="21" t="str">
        <f t="shared" si="13"/>
        <v>选CPU!$K$887#</v>
      </c>
      <c r="G887" s="21" t="str" cm="1">
        <f t="array" ref="G887">_xlfn.LET(_xlpm.x, K886,
         _xlpm.cellAddress, "【 选CPU!" &amp; ADDRESS(ROW(选CPU[[#This Row],[自检]]),COLUMN(选CPU[[#This Row],[自检]])) &amp; "】",
         _xlfn.IFS(ISBLANK(_xlpm.x),   "error:右侧选项不足:" &amp;  _xlpm.cellAddress,
               ISERROR(_xlpm.x),   "error:右侧选项执行失败:" &amp; _xlpm.cellAddress,
               TRUE,             "ok")
)</f>
        <v>ok</v>
      </c>
      <c r="K887" cm="1">
        <f t="array" ref="K887">IFERROR(_xlfn._xlws.SORT(
    _xlfn.UNIQUE(
        TRANSPOSE(
            _xlfn.FILTERXML("&lt;select&gt;&lt;x&gt;"&amp;SUBSTITUTE(选CPU[[#This Row],[CPU选项表]],",","&lt;/x&gt;&lt;x&gt;") &amp;"&lt;/x&gt;&lt;/select&gt;","//x")
        )
    )
),"无合适【CPU】选项,请清除【规格】或【内存】后再试")</f>
        <v>10</v>
      </c>
    </row>
    <row r="888" spans="1:11">
      <c r="A888" t="s">
        <v>66</v>
      </c>
      <c r="B888" t="s">
        <v>11</v>
      </c>
      <c r="C888" t="s">
        <v>2588</v>
      </c>
      <c r="D888" s="21" t="s">
        <v>3476</v>
      </c>
      <c r="E888" s="21">
        <v>80</v>
      </c>
      <c r="F888" s="21" t="str">
        <f t="shared" si="13"/>
        <v>选CPU!$K$888#</v>
      </c>
      <c r="G888" s="21" t="str" cm="1">
        <f t="array" ref="G888">_xlfn.LET(_xlpm.x, K887,
         _xlpm.cellAddress, "【 选CPU!" &amp; ADDRESS(ROW(选CPU[[#This Row],[自检]]),COLUMN(选CPU[[#This Row],[自检]])) &amp; "】",
         _xlfn.IFS(ISBLANK(_xlpm.x),   "error:右侧选项不足:" &amp;  _xlpm.cellAddress,
               ISERROR(_xlpm.x),   "error:右侧选项执行失败:" &amp; _xlpm.cellAddress,
               TRUE,             "ok")
)</f>
        <v>ok</v>
      </c>
      <c r="K888" cm="1">
        <f t="array" ref="K888">IFERROR(_xlfn._xlws.SORT(
    _xlfn.UNIQUE(
        TRANSPOSE(
            _xlfn.FILTERXML("&lt;select&gt;&lt;x&gt;"&amp;SUBSTITUTE(选CPU[[#This Row],[CPU选项表]],",","&lt;/x&gt;&lt;x&gt;") &amp;"&lt;/x&gt;&lt;/select&gt;","//x")
        )
    )
),"无合适【CPU】选项,请清除【规格】或【内存】后再试")</f>
        <v>20</v>
      </c>
    </row>
    <row r="889" spans="1:11">
      <c r="A889" t="s">
        <v>66</v>
      </c>
      <c r="B889" t="s">
        <v>11</v>
      </c>
      <c r="C889" t="s">
        <v>2588</v>
      </c>
      <c r="D889" s="21" t="s">
        <v>3478</v>
      </c>
      <c r="E889" s="21">
        <v>160</v>
      </c>
      <c r="F889" s="21" t="str">
        <f t="shared" si="13"/>
        <v>选CPU!$K$889#</v>
      </c>
      <c r="G889" s="21" t="str" cm="1">
        <f t="array" ref="G889">_xlfn.LET(_xlpm.x, K888,
         _xlpm.cellAddress, "【 选CPU!" &amp; ADDRESS(ROW(选CPU[[#This Row],[自检]]),COLUMN(选CPU[[#This Row],[自检]])) &amp; "】",
         _xlfn.IFS(ISBLANK(_xlpm.x),   "error:右侧选项不足:" &amp;  _xlpm.cellAddress,
               ISERROR(_xlpm.x),   "error:右侧选项执行失败:" &amp; _xlpm.cellAddress,
               TRUE,             "ok")
)</f>
        <v>ok</v>
      </c>
      <c r="K889" cm="1">
        <f t="array" ref="K889">IFERROR(_xlfn._xlws.SORT(
    _xlfn.UNIQUE(
        TRANSPOSE(
            _xlfn.FILTERXML("&lt;select&gt;&lt;x&gt;"&amp;SUBSTITUTE(选CPU[[#This Row],[CPU选项表]],",","&lt;/x&gt;&lt;x&gt;") &amp;"&lt;/x&gt;&lt;/select&gt;","//x")
        )
    )
),"无合适【CPU】选项,请清除【规格】或【内存】后再试")</f>
        <v>40</v>
      </c>
    </row>
    <row r="890" spans="1:11">
      <c r="A890" t="s">
        <v>66</v>
      </c>
      <c r="B890" t="s">
        <v>11</v>
      </c>
      <c r="C890" t="s">
        <v>2588</v>
      </c>
      <c r="D890" s="21" t="s">
        <v>3376</v>
      </c>
      <c r="E890" s="21">
        <v>320</v>
      </c>
      <c r="F890" s="21" t="str">
        <f t="shared" si="13"/>
        <v>选CPU!$K$890#</v>
      </c>
      <c r="G890" s="21" t="str" cm="1">
        <f t="array" ref="G890">_xlfn.LET(_xlpm.x, K889,
         _xlpm.cellAddress, "【 选CPU!" &amp; ADDRESS(ROW(选CPU[[#This Row],[自检]]),COLUMN(选CPU[[#This Row],[自检]])) &amp; "】",
         _xlfn.IFS(ISBLANK(_xlpm.x),   "error:右侧选项不足:" &amp;  _xlpm.cellAddress,
               ISERROR(_xlpm.x),   "error:右侧选项执行失败:" &amp; _xlpm.cellAddress,
               TRUE,             "ok")
)</f>
        <v>ok</v>
      </c>
      <c r="K890" cm="1">
        <f t="array" ref="K890">IFERROR(_xlfn._xlws.SORT(
    _xlfn.UNIQUE(
        TRANSPOSE(
            _xlfn.FILTERXML("&lt;select&gt;&lt;x&gt;"&amp;SUBSTITUTE(选CPU[[#This Row],[CPU选项表]],",","&lt;/x&gt;&lt;x&gt;") &amp;"&lt;/x&gt;&lt;/select&gt;","//x")
        )
    )
),"无合适【CPU】选项,请清除【规格】或【内存】后再试")</f>
        <v>80</v>
      </c>
    </row>
    <row r="891" spans="1:11">
      <c r="A891" t="s">
        <v>66</v>
      </c>
      <c r="B891" t="s">
        <v>11</v>
      </c>
      <c r="C891" t="s">
        <v>2593</v>
      </c>
      <c r="D891" s="21" t="s">
        <v>3430</v>
      </c>
      <c r="E891" s="21">
        <v>40</v>
      </c>
      <c r="F891" s="21" t="str">
        <f t="shared" si="13"/>
        <v>选CPU!$K$891#</v>
      </c>
      <c r="G891" s="21" t="str" cm="1">
        <f t="array" ref="G891">_xlfn.LET(_xlpm.x, K890,
         _xlpm.cellAddress, "【 选CPU!" &amp; ADDRESS(ROW(选CPU[[#This Row],[自检]]),COLUMN(选CPU[[#This Row],[自检]])) &amp; "】",
         _xlfn.IFS(ISBLANK(_xlpm.x),   "error:右侧选项不足:" &amp;  _xlpm.cellAddress,
               ISERROR(_xlpm.x),   "error:右侧选项执行失败:" &amp; _xlpm.cellAddress,
               TRUE,             "ok")
)</f>
        <v>ok</v>
      </c>
      <c r="K891" cm="1">
        <f t="array" ref="K891">IFERROR(_xlfn._xlws.SORT(
    _xlfn.UNIQUE(
        TRANSPOSE(
            _xlfn.FILTERXML("&lt;select&gt;&lt;x&gt;"&amp;SUBSTITUTE(选CPU[[#This Row],[CPU选项表]],",","&lt;/x&gt;&lt;x&gt;") &amp;"&lt;/x&gt;&lt;/select&gt;","//x")
        )
    )
),"无合适【CPU】选项,请清除【规格】或【内存】后再试")</f>
        <v>8</v>
      </c>
    </row>
    <row r="892" spans="1:11">
      <c r="A892" t="s">
        <v>66</v>
      </c>
      <c r="B892" t="s">
        <v>11</v>
      </c>
      <c r="C892" t="s">
        <v>2593</v>
      </c>
      <c r="D892" s="21" t="s">
        <v>3480</v>
      </c>
      <c r="E892" s="21">
        <v>160</v>
      </c>
      <c r="F892" s="21" t="str">
        <f t="shared" si="13"/>
        <v>选CPU!$K$892#</v>
      </c>
      <c r="G892" s="21" t="str" cm="1">
        <f t="array" ref="G892">_xlfn.LET(_xlpm.x, K891,
         _xlpm.cellAddress, "【 选CPU!" &amp; ADDRESS(ROW(选CPU[[#This Row],[自检]]),COLUMN(选CPU[[#This Row],[自检]])) &amp; "】",
         _xlfn.IFS(ISBLANK(_xlpm.x),   "error:右侧选项不足:" &amp;  _xlpm.cellAddress,
               ISERROR(_xlpm.x),   "error:右侧选项执行失败:" &amp; _xlpm.cellAddress,
               TRUE,             "ok")
)</f>
        <v>ok</v>
      </c>
      <c r="K892" cm="1">
        <f t="array" ref="K892">IFERROR(_xlfn._xlws.SORT(
    _xlfn.UNIQUE(
        TRANSPOSE(
            _xlfn.FILTERXML("&lt;select&gt;&lt;x&gt;"&amp;SUBSTITUTE(选CPU[[#This Row],[CPU选项表]],",","&lt;/x&gt;&lt;x&gt;") &amp;"&lt;/x&gt;&lt;/select&gt;","//x")
        )
    )
),"无合适【CPU】选项,请清除【规格】或【内存】后再试")</f>
        <v>36</v>
      </c>
    </row>
    <row r="893" spans="1:11">
      <c r="A893" t="s">
        <v>66</v>
      </c>
      <c r="B893" t="s">
        <v>11</v>
      </c>
      <c r="C893" t="s">
        <v>2593</v>
      </c>
      <c r="D893" s="21" t="s">
        <v>3445</v>
      </c>
      <c r="E893" s="21">
        <v>320</v>
      </c>
      <c r="F893" s="21" t="str">
        <f t="shared" si="13"/>
        <v>选CPU!$K$893#</v>
      </c>
      <c r="G893" s="21" t="str" cm="1">
        <f t="array" ref="G893">_xlfn.LET(_xlpm.x, K892,
         _xlpm.cellAddress, "【 选CPU!" &amp; ADDRESS(ROW(选CPU[[#This Row],[自检]]),COLUMN(选CPU[[#This Row],[自检]])) &amp; "】",
         _xlfn.IFS(ISBLANK(_xlpm.x),   "error:右侧选项不足:" &amp;  _xlpm.cellAddress,
               ISERROR(_xlpm.x),   "error:右侧选项执行失败:" &amp; _xlpm.cellAddress,
               TRUE,             "ok")
)</f>
        <v>ok</v>
      </c>
      <c r="K893" cm="1">
        <f t="array" ref="K893">IFERROR(_xlfn._xlws.SORT(
    _xlfn.UNIQUE(
        TRANSPOSE(
            _xlfn.FILTERXML("&lt;select&gt;&lt;x&gt;"&amp;SUBSTITUTE(选CPU[[#This Row],[CPU选项表]],",","&lt;/x&gt;&lt;x&gt;") &amp;"&lt;/x&gt;&lt;/select&gt;","//x")
        )
    )
),"无合适【CPU】选项,请清除【规格】或【内存】后再试")</f>
        <v>72</v>
      </c>
    </row>
    <row r="894" spans="1:11">
      <c r="A894" t="s">
        <v>66</v>
      </c>
      <c r="B894" t="s">
        <v>11</v>
      </c>
      <c r="C894" t="s">
        <v>2598</v>
      </c>
      <c r="D894" s="21" t="s">
        <v>3410</v>
      </c>
      <c r="E894" s="21">
        <v>64</v>
      </c>
      <c r="F894" s="21" t="str">
        <f t="shared" si="13"/>
        <v>选CPU!$K$894#</v>
      </c>
      <c r="G894" s="21" t="str" cm="1">
        <f t="array" ref="G894">_xlfn.LET(_xlpm.x, K893,
         _xlpm.cellAddress, "【 选CPU!" &amp; ADDRESS(ROW(选CPU[[#This Row],[自检]]),COLUMN(选CPU[[#This Row],[自检]])) &amp; "】",
         _xlfn.IFS(ISBLANK(_xlpm.x),   "error:右侧选项不足:" &amp;  _xlpm.cellAddress,
               ISERROR(_xlpm.x),   "error:右侧选项执行失败:" &amp; _xlpm.cellAddress,
               TRUE,             "ok")
)</f>
        <v>ok</v>
      </c>
      <c r="K894" cm="1">
        <f t="array" ref="K894">IFERROR(_xlfn._xlws.SORT(
    _xlfn.UNIQUE(
        TRANSPOSE(
            _xlfn.FILTERXML("&lt;select&gt;&lt;x&gt;"&amp;SUBSTITUTE(选CPU[[#This Row],[CPU选项表]],",","&lt;/x&gt;&lt;x&gt;") &amp;"&lt;/x&gt;&lt;/select&gt;","//x")
        )
    )
),"无合适【CPU】选项,请清除【规格】或【内存】后再试")</f>
        <v>32</v>
      </c>
    </row>
    <row r="895" spans="1:11">
      <c r="A895" t="s">
        <v>66</v>
      </c>
      <c r="B895" t="s">
        <v>11</v>
      </c>
      <c r="C895" t="s">
        <v>2598</v>
      </c>
      <c r="D895" s="21" t="s">
        <v>3456</v>
      </c>
      <c r="E895" s="21">
        <v>226</v>
      </c>
      <c r="F895" s="21" t="str">
        <f t="shared" si="13"/>
        <v>选CPU!$K$895#</v>
      </c>
      <c r="G895" s="21" t="str" cm="1">
        <f t="array" ref="G895">_xlfn.LET(_xlpm.x, K894,
         _xlpm.cellAddress, "【 选CPU!" &amp; ADDRESS(ROW(选CPU[[#This Row],[自检]]),COLUMN(选CPU[[#This Row],[自检]])) &amp; "】",
         _xlfn.IFS(ISBLANK(_xlpm.x),   "error:右侧选项不足:" &amp;  _xlpm.cellAddress,
               ISERROR(_xlpm.x),   "error:右侧选项执行失败:" &amp; _xlpm.cellAddress,
               TRUE,             "ok")
)</f>
        <v>ok</v>
      </c>
      <c r="K895" cm="1">
        <f t="array" ref="K895">IFERROR(_xlfn._xlws.SORT(
    _xlfn.UNIQUE(
        TRANSPOSE(
            _xlfn.FILTERXML("&lt;select&gt;&lt;x&gt;"&amp;SUBSTITUTE(选CPU[[#This Row],[CPU选项表]],",","&lt;/x&gt;&lt;x&gt;") &amp;"&lt;/x&gt;&lt;/select&gt;","//x")
        )
    )
),"无合适【CPU】选项,请清除【规格】或【内存】后再试")</f>
        <v>90</v>
      </c>
    </row>
    <row r="896" spans="1:11">
      <c r="A896" t="s">
        <v>66</v>
      </c>
      <c r="B896" t="s">
        <v>11</v>
      </c>
      <c r="C896" t="s">
        <v>2598</v>
      </c>
      <c r="D896" s="21" t="s">
        <v>3459</v>
      </c>
      <c r="E896" s="21">
        <v>452</v>
      </c>
      <c r="F896" s="21" t="str">
        <f t="shared" si="13"/>
        <v>选CPU!$K$896#</v>
      </c>
      <c r="G896" s="21" t="str" cm="1">
        <f t="array" ref="G896">_xlfn.LET(_xlpm.x, K895,
         _xlpm.cellAddress, "【 选CPU!" &amp; ADDRESS(ROW(选CPU[[#This Row],[自检]]),COLUMN(选CPU[[#This Row],[自检]])) &amp; "】",
         _xlfn.IFS(ISBLANK(_xlpm.x),   "error:右侧选项不足:" &amp;  _xlpm.cellAddress,
               ISERROR(_xlpm.x),   "error:右侧选项执行失败:" &amp; _xlpm.cellAddress,
               TRUE,             "ok")
)</f>
        <v>ok</v>
      </c>
      <c r="K896" cm="1">
        <f t="array" ref="K896">IFERROR(_xlfn._xlws.SORT(
    _xlfn.UNIQUE(
        TRANSPOSE(
            _xlfn.FILTERXML("&lt;select&gt;&lt;x&gt;"&amp;SUBSTITUTE(选CPU[[#This Row],[CPU选项表]],",","&lt;/x&gt;&lt;x&gt;") &amp;"&lt;/x&gt;&lt;/select&gt;","//x")
        )
    )
),"无合适【CPU】选项,请清除【规格】或【内存】后再试")</f>
        <v>180</v>
      </c>
    </row>
    <row r="897" spans="1:18">
      <c r="A897" t="s">
        <v>66</v>
      </c>
      <c r="B897" t="s">
        <v>11</v>
      </c>
      <c r="C897" t="s">
        <v>2602</v>
      </c>
      <c r="D897" s="21" t="s">
        <v>3368</v>
      </c>
      <c r="E897" s="21">
        <v>384</v>
      </c>
      <c r="F897" s="21" t="str">
        <f t="shared" si="13"/>
        <v>选CPU!$K$897#</v>
      </c>
      <c r="G897" s="21" t="str" cm="1">
        <f t="array" ref="G897">_xlfn.LET(_xlpm.x, K896,
         _xlpm.cellAddress, "【 选CPU!" &amp; ADDRESS(ROW(选CPU[[#This Row],[自检]]),COLUMN(选CPU[[#This Row],[自检]])) &amp; "】",
         _xlfn.IFS(ISBLANK(_xlpm.x),   "error:右侧选项不足:" &amp;  _xlpm.cellAddress,
               ISERROR(_xlpm.x),   "error:右侧选项执行失败:" &amp; _xlpm.cellAddress,
               TRUE,             "ok")
)</f>
        <v>ok</v>
      </c>
      <c r="K897" cm="1">
        <f t="array" ref="K897">IFERROR(_xlfn._xlws.SORT(
    _xlfn.UNIQUE(
        TRANSPOSE(
            _xlfn.FILTERXML("&lt;select&gt;&lt;x&gt;"&amp;SUBSTITUTE(选CPU[[#This Row],[CPU选项表]],",","&lt;/x&gt;&lt;x&gt;") &amp;"&lt;/x&gt;&lt;/select&gt;","//x")
        )
    )
),"无合适【CPU】选项,请清除【规格】或【内存】后再试")</f>
        <v>96</v>
      </c>
    </row>
    <row r="898" spans="1:18">
      <c r="A898" t="s">
        <v>66</v>
      </c>
      <c r="B898" t="s">
        <v>11</v>
      </c>
      <c r="C898" t="s">
        <v>2604</v>
      </c>
      <c r="D898" s="21" t="s">
        <v>3474</v>
      </c>
      <c r="E898" s="21">
        <v>88</v>
      </c>
      <c r="F898" s="21" t="str">
        <f t="shared" ref="F898:F961" si="14">"选CPU!" &amp; ADDRESS(ROW(K898),COLUMN(K898)) &amp; "#"</f>
        <v>选CPU!$K$898#</v>
      </c>
      <c r="G898" s="21" t="str" cm="1">
        <f t="array" ref="G898">_xlfn.LET(_xlpm.x, K897,
         _xlpm.cellAddress, "【 选CPU!" &amp; ADDRESS(ROW(选CPU[[#This Row],[自检]]),COLUMN(选CPU[[#This Row],[自检]])) &amp; "】",
         _xlfn.IFS(ISBLANK(_xlpm.x),   "error:右侧选项不足:" &amp;  _xlpm.cellAddress,
               ISERROR(_xlpm.x),   "error:右侧选项执行失败:" &amp; _xlpm.cellAddress,
               TRUE,             "ok")
)</f>
        <v>ok</v>
      </c>
      <c r="K898" cm="1">
        <f t="array" ref="K898">IFERROR(_xlfn._xlws.SORT(
    _xlfn.UNIQUE(
        TRANSPOSE(
            _xlfn.FILTERXML("&lt;select&gt;&lt;x&gt;"&amp;SUBSTITUTE(选CPU[[#This Row],[CPU选项表]],",","&lt;/x&gt;&lt;x&gt;") &amp;"&lt;/x&gt;&lt;/select&gt;","//x")
        )
    )
),"无合适【CPU】选项,请清除【规格】或【内存】后再试")</f>
        <v>10</v>
      </c>
    </row>
    <row r="899" spans="1:18">
      <c r="A899" t="s">
        <v>66</v>
      </c>
      <c r="B899" t="s">
        <v>11</v>
      </c>
      <c r="C899" t="s">
        <v>2604</v>
      </c>
      <c r="D899" s="21" t="s">
        <v>3482</v>
      </c>
      <c r="E899" s="21">
        <v>176</v>
      </c>
      <c r="F899" s="21" t="str">
        <f t="shared" si="14"/>
        <v>选CPU!$K$899#</v>
      </c>
      <c r="G899" s="21" t="str" cm="1">
        <f t="array" ref="G899">_xlfn.LET(_xlpm.x, K898,
         _xlpm.cellAddress, "【 选CPU!" &amp; ADDRESS(ROW(选CPU[[#This Row],[自检]]),COLUMN(选CPU[[#This Row],[自检]])) &amp; "】",
         _xlfn.IFS(ISBLANK(_xlpm.x),   "error:右侧选项不足:" &amp;  _xlpm.cellAddress,
               ISERROR(_xlpm.x),   "error:右侧选项执行失败:" &amp; _xlpm.cellAddress,
               TRUE,             "ok")
)</f>
        <v>ok</v>
      </c>
      <c r="K899" cm="1">
        <f t="array" ref="K899">IFERROR(_xlfn._xlws.SORT(
    _xlfn.UNIQUE(
        TRANSPOSE(
            _xlfn.FILTERXML("&lt;select&gt;&lt;x&gt;"&amp;SUBSTITUTE(选CPU[[#This Row],[CPU选项表]],",","&lt;/x&gt;&lt;x&gt;") &amp;"&lt;/x&gt;&lt;/select&gt;","//x")
        )
    )
),"无合适【CPU】选项,请清除【规格】或【内存】后再试")</f>
        <v>22</v>
      </c>
    </row>
    <row r="900" spans="1:18">
      <c r="A900" t="s">
        <v>66</v>
      </c>
      <c r="B900" t="s">
        <v>11</v>
      </c>
      <c r="C900" t="s">
        <v>2604</v>
      </c>
      <c r="D900" s="21" t="s">
        <v>3484</v>
      </c>
      <c r="E900" s="21">
        <v>352</v>
      </c>
      <c r="F900" s="21" t="str">
        <f t="shared" si="14"/>
        <v>选CPU!$K$900#</v>
      </c>
      <c r="G900" s="21" t="str" cm="1">
        <f t="array" ref="G900">_xlfn.LET(_xlpm.x, K899,
         _xlpm.cellAddress, "【 选CPU!" &amp; ADDRESS(ROW(选CPU[[#This Row],[自检]]),COLUMN(选CPU[[#This Row],[自检]])) &amp; "】",
         _xlfn.IFS(ISBLANK(_xlpm.x),   "error:右侧选项不足:" &amp;  _xlpm.cellAddress,
               ISERROR(_xlpm.x),   "error:右侧选项执行失败:" &amp; _xlpm.cellAddress,
               TRUE,             "ok")
)</f>
        <v>ok</v>
      </c>
      <c r="K900" cm="1">
        <f t="array" ref="K900">IFERROR(_xlfn._xlws.SORT(
    _xlfn.UNIQUE(
        TRANSPOSE(
            _xlfn.FILTERXML("&lt;select&gt;&lt;x&gt;"&amp;SUBSTITUTE(选CPU[[#This Row],[CPU选项表]],",","&lt;/x&gt;&lt;x&gt;") &amp;"&lt;/x&gt;&lt;/select&gt;","//x")
        )
    )
),"无合适【CPU】选项,请清除【规格】或【内存】后再试")</f>
        <v>44</v>
      </c>
    </row>
    <row r="901" spans="1:18">
      <c r="A901" t="s">
        <v>243</v>
      </c>
      <c r="B901" t="s">
        <v>1879</v>
      </c>
      <c r="C901" t="s">
        <v>3850</v>
      </c>
      <c r="D901" s="21" t="s">
        <v>3842</v>
      </c>
      <c r="E901" s="21"/>
      <c r="F901" s="21" t="str">
        <f t="shared" si="14"/>
        <v>选CPU!$K$901#</v>
      </c>
      <c r="G901" s="21" t="str" cm="1">
        <f t="array" ref="G901">_xlfn.LET(_xlpm.x, K900,
         _xlpm.cellAddress, "【 选CPU!" &amp; ADDRESS(ROW(选CPU[[#This Row],[自检]]),COLUMN(选CPU[[#This Row],[自检]])) &amp; "】",
         _xlfn.IFS(ISBLANK(_xlpm.x),   "error:右侧选项不足:" &amp;  _xlpm.cellAddress,
               ISERROR(_xlpm.x),   "error:右侧选项执行失败:" &amp; _xlpm.cellAddress,
               TRUE,             "ok")
)</f>
        <v>ok</v>
      </c>
      <c r="K901" cm="1">
        <f t="array" ref="K901:Q901">IFERROR(_xlfn._xlws.SORT(
    _xlfn.UNIQUE(
        TRANSPOSE(
            _xlfn.FILTERXML("&lt;select&gt;&lt;x&gt;"&amp;SUBSTITUTE(选CPU[[#This Row],[CPU选项表]],",","&lt;/x&gt;&lt;x&gt;") &amp;"&lt;/x&gt;&lt;/select&gt;","//x")
        )
    )
),"无合适【CPU】选项,请清除【规格】或【内存】后再试")</f>
        <v>1</v>
      </c>
      <c r="L901">
        <v>2</v>
      </c>
      <c r="M901">
        <v>4</v>
      </c>
      <c r="N901">
        <v>8</v>
      </c>
      <c r="O901">
        <v>16</v>
      </c>
      <c r="P901">
        <v>24</v>
      </c>
      <c r="Q901">
        <v>48</v>
      </c>
    </row>
    <row r="902" spans="1:18">
      <c r="A902" t="s">
        <v>243</v>
      </c>
      <c r="B902" t="s">
        <v>1876</v>
      </c>
      <c r="C902" t="s">
        <v>3850</v>
      </c>
      <c r="D902" s="21" t="s">
        <v>3842</v>
      </c>
      <c r="E902" s="21"/>
      <c r="F902" s="21" t="str">
        <f t="shared" si="14"/>
        <v>选CPU!$K$902#</v>
      </c>
      <c r="G902" s="21" t="str" cm="1">
        <f t="array" ref="G902">_xlfn.LET(_xlpm.x, K901,
         _xlpm.cellAddress, "【 选CPU!" &amp; ADDRESS(ROW(选CPU[[#This Row],[自检]]),COLUMN(选CPU[[#This Row],[自检]])) &amp; "】",
         _xlfn.IFS(ISBLANK(_xlpm.x),   "error:右侧选项不足:" &amp;  _xlpm.cellAddress,
               ISERROR(_xlpm.x),   "error:右侧选项执行失败:" &amp; _xlpm.cellAddress,
               TRUE,             "ok")
)</f>
        <v>ok</v>
      </c>
      <c r="K902" cm="1">
        <f t="array" ref="K902:Q902">IFERROR(_xlfn._xlws.SORT(
    _xlfn.UNIQUE(
        TRANSPOSE(
            _xlfn.FILTERXML("&lt;select&gt;&lt;x&gt;"&amp;SUBSTITUTE(选CPU[[#This Row],[CPU选项表]],",","&lt;/x&gt;&lt;x&gt;") &amp;"&lt;/x&gt;&lt;/select&gt;","//x")
        )
    )
),"无合适【CPU】选项,请清除【规格】或【内存】后再试")</f>
        <v>1</v>
      </c>
      <c r="L902">
        <v>2</v>
      </c>
      <c r="M902">
        <v>4</v>
      </c>
      <c r="N902">
        <v>8</v>
      </c>
      <c r="O902">
        <v>16</v>
      </c>
      <c r="P902">
        <v>24</v>
      </c>
      <c r="Q902">
        <v>48</v>
      </c>
    </row>
    <row r="903" spans="1:18">
      <c r="A903" t="s">
        <v>243</v>
      </c>
      <c r="B903" t="s">
        <v>11</v>
      </c>
      <c r="C903" t="s">
        <v>3850</v>
      </c>
      <c r="D903" s="21" t="s">
        <v>3842</v>
      </c>
      <c r="E903" s="21"/>
      <c r="F903" s="21" t="str">
        <f t="shared" si="14"/>
        <v>选CPU!$K$903#</v>
      </c>
      <c r="G903" s="21" t="str" cm="1">
        <f t="array" ref="G903">_xlfn.LET(_xlpm.x, K902,
         _xlpm.cellAddress, "【 选CPU!" &amp; ADDRESS(ROW(选CPU[[#This Row],[自检]]),COLUMN(选CPU[[#This Row],[自检]])) &amp; "】",
         _xlfn.IFS(ISBLANK(_xlpm.x),   "error:右侧选项不足:" &amp;  _xlpm.cellAddress,
               ISERROR(_xlpm.x),   "error:右侧选项执行失败:" &amp; _xlpm.cellAddress,
               TRUE,             "ok")
)</f>
        <v>ok</v>
      </c>
      <c r="K903" cm="1">
        <f t="array" ref="K903:Q903">IFERROR(_xlfn._xlws.SORT(
    _xlfn.UNIQUE(
        TRANSPOSE(
            _xlfn.FILTERXML("&lt;select&gt;&lt;x&gt;"&amp;SUBSTITUTE(选CPU[[#This Row],[CPU选项表]],",","&lt;/x&gt;&lt;x&gt;") &amp;"&lt;/x&gt;&lt;/select&gt;","//x")
        )
    )
),"无合适【CPU】选项,请清除【规格】或【内存】后再试")</f>
        <v>1</v>
      </c>
      <c r="L903">
        <v>2</v>
      </c>
      <c r="M903">
        <v>4</v>
      </c>
      <c r="N903">
        <v>8</v>
      </c>
      <c r="O903">
        <v>16</v>
      </c>
      <c r="P903">
        <v>24</v>
      </c>
      <c r="Q903">
        <v>48</v>
      </c>
    </row>
    <row r="904" spans="1:18">
      <c r="A904" t="s">
        <v>66</v>
      </c>
      <c r="B904" t="s">
        <v>1876</v>
      </c>
      <c r="C904" t="s">
        <v>2183</v>
      </c>
      <c r="D904" s="21" t="s">
        <v>3368</v>
      </c>
      <c r="E904" s="21"/>
      <c r="F904" s="21" t="str">
        <f t="shared" si="14"/>
        <v>选CPU!$K$904#</v>
      </c>
      <c r="G904" s="21" t="str" cm="1">
        <f t="array" ref="G904">_xlfn.LET(_xlpm.x, K903,
         _xlpm.cellAddress, "【 选CPU!" &amp; ADDRESS(ROW(选CPU[[#This Row],[自检]]),COLUMN(选CPU[[#This Row],[自检]])) &amp; "】",
         _xlfn.IFS(ISBLANK(_xlpm.x),   "error:右侧选项不足:" &amp;  _xlpm.cellAddress,
               ISERROR(_xlpm.x),   "error:右侧选项执行失败:" &amp; _xlpm.cellAddress,
               TRUE,             "ok")
)</f>
        <v>ok</v>
      </c>
      <c r="K904" cm="1">
        <f t="array" ref="K904">IFERROR(_xlfn._xlws.SORT(
    _xlfn.UNIQUE(
        TRANSPOSE(
            _xlfn.FILTERXML("&lt;select&gt;&lt;x&gt;"&amp;SUBSTITUTE(选CPU[[#This Row],[CPU选项表]],",","&lt;/x&gt;&lt;x&gt;") &amp;"&lt;/x&gt;&lt;/select&gt;","//x")
        )
    )
),"无合适【CPU】选项,请清除【规格】或【内存】后再试")</f>
        <v>96</v>
      </c>
    </row>
    <row r="905" spans="1:18">
      <c r="A905" t="s">
        <v>66</v>
      </c>
      <c r="B905" t="s">
        <v>1876</v>
      </c>
      <c r="C905" t="s">
        <v>2185</v>
      </c>
      <c r="D905" s="21" t="s">
        <v>3370</v>
      </c>
      <c r="E905" s="21"/>
      <c r="F905" s="21" t="str">
        <f t="shared" si="14"/>
        <v>选CPU!$K$905#</v>
      </c>
      <c r="G905" s="21" t="str" cm="1">
        <f t="array" ref="G905">_xlfn.LET(_xlpm.x, K904,
         _xlpm.cellAddress, "【 选CPU!" &amp; ADDRESS(ROW(选CPU[[#This Row],[自检]]),COLUMN(选CPU[[#This Row],[自检]])) &amp; "】",
         _xlfn.IFS(ISBLANK(_xlpm.x),   "error:右侧选项不足:" &amp;  _xlpm.cellAddress,
               ISERROR(_xlpm.x),   "error:右侧选项执行失败:" &amp; _xlpm.cellAddress,
               TRUE,             "ok")
)</f>
        <v>ok</v>
      </c>
      <c r="K905" cm="1">
        <f t="array" ref="K905:N905">IFERROR(_xlfn._xlws.SORT(
    _xlfn.UNIQUE(
        TRANSPOSE(
            _xlfn.FILTERXML("&lt;select&gt;&lt;x&gt;"&amp;SUBSTITUTE(选CPU[[#This Row],[CPU选项表]],",","&lt;/x&gt;&lt;x&gt;") &amp;"&lt;/x&gt;&lt;/select&gt;","//x")
        )
    )
),"无合适【CPU】选项,请清除【规格】或【内存】后再试")</f>
        <v>16</v>
      </c>
      <c r="L905">
        <v>32</v>
      </c>
      <c r="M905">
        <v>64</v>
      </c>
      <c r="N905">
        <v>84</v>
      </c>
    </row>
    <row r="906" spans="1:18">
      <c r="A906" t="s">
        <v>66</v>
      </c>
      <c r="B906" t="s">
        <v>1876</v>
      </c>
      <c r="C906" t="s">
        <v>2190</v>
      </c>
      <c r="D906" s="21" t="s">
        <v>3372</v>
      </c>
      <c r="E906" s="21"/>
      <c r="F906" s="21" t="str">
        <f t="shared" si="14"/>
        <v>选CPU!$K$906#</v>
      </c>
      <c r="G906" s="21" t="str" cm="1">
        <f t="array" ref="G906">_xlfn.LET(_xlpm.x, K905,
         _xlpm.cellAddress, "【 选CPU!" &amp; ADDRESS(ROW(选CPU[[#This Row],[自检]]),COLUMN(选CPU[[#This Row],[自检]])) &amp; "】",
         _xlfn.IFS(ISBLANK(_xlpm.x),   "error:右侧选项不足:" &amp;  _xlpm.cellAddress,
               ISERROR(_xlpm.x),   "error:右侧选项执行失败:" &amp; _xlpm.cellAddress,
               TRUE,             "ok")
)</f>
        <v>ok</v>
      </c>
      <c r="K906" cm="1">
        <f t="array" ref="K906:M906">IFERROR(_xlfn._xlws.SORT(
    _xlfn.UNIQUE(
        TRANSPOSE(
            _xlfn.FILTERXML("&lt;select&gt;&lt;x&gt;"&amp;SUBSTITUTE(选CPU[[#This Row],[CPU选项表]],",","&lt;/x&gt;&lt;x&gt;") &amp;"&lt;/x&gt;&lt;/select&gt;","//x")
        )
    )
),"无合适【CPU】选项,请清除【规格】或【内存】后再试")</f>
        <v>16</v>
      </c>
      <c r="L906">
        <v>32</v>
      </c>
      <c r="M906">
        <v>64</v>
      </c>
    </row>
    <row r="907" spans="1:18">
      <c r="A907" t="s">
        <v>66</v>
      </c>
      <c r="B907" t="s">
        <v>1876</v>
      </c>
      <c r="C907" t="s">
        <v>2194</v>
      </c>
      <c r="D907" s="21" t="s">
        <v>3374</v>
      </c>
      <c r="E907" s="21"/>
      <c r="F907" s="21" t="str">
        <f t="shared" si="14"/>
        <v>选CPU!$K$907#</v>
      </c>
      <c r="G907" s="21" t="str" cm="1">
        <f t="array" ref="G907">_xlfn.LET(_xlpm.x, K906,
         _xlpm.cellAddress, "【 选CPU!" &amp; ADDRESS(ROW(选CPU[[#This Row],[自检]]),COLUMN(选CPU[[#This Row],[自检]])) &amp; "】",
         _xlfn.IFS(ISBLANK(_xlpm.x),   "error:右侧选项不足:" &amp;  _xlpm.cellAddress,
               ISERROR(_xlpm.x),   "error:右侧选项执行失败:" &amp; _xlpm.cellAddress,
               TRUE,             "ok")
)</f>
        <v>ok</v>
      </c>
      <c r="K907" cm="1">
        <f t="array" ref="K907:O907">IFERROR(_xlfn._xlws.SORT(
    _xlfn.UNIQUE(
        TRANSPOSE(
            _xlfn.FILTERXML("&lt;select&gt;&lt;x&gt;"&amp;SUBSTITUTE(选CPU[[#This Row],[CPU选项表]],",","&lt;/x&gt;&lt;x&gt;") &amp;"&lt;/x&gt;&lt;/select&gt;","//x")
        )
    )
),"无合适【CPU】选项,请清除【规格】或【内存】后再试")</f>
        <v>8</v>
      </c>
      <c r="L907">
        <v>16</v>
      </c>
      <c r="M907">
        <v>24</v>
      </c>
      <c r="N907">
        <v>32</v>
      </c>
      <c r="O907">
        <v>64</v>
      </c>
    </row>
    <row r="908" spans="1:18">
      <c r="A908" t="s">
        <v>66</v>
      </c>
      <c r="B908" t="s">
        <v>1876</v>
      </c>
      <c r="C908" t="s">
        <v>2200</v>
      </c>
      <c r="D908" s="21" t="s">
        <v>3748</v>
      </c>
      <c r="E908" s="21"/>
      <c r="F908" s="21" t="str">
        <f t="shared" si="14"/>
        <v>选CPU!$K$908#</v>
      </c>
      <c r="G908" s="21" t="str" cm="1">
        <f t="array" ref="G908">_xlfn.LET(_xlpm.x, K907,
         _xlpm.cellAddress, "【 选CPU!" &amp; ADDRESS(ROW(选CPU[[#This Row],[自检]]),COLUMN(选CPU[[#This Row],[自检]])) &amp; "】",
         _xlfn.IFS(ISBLANK(_xlpm.x),   "error:右侧选项不足:" &amp;  _xlpm.cellAddress,
               ISERROR(_xlpm.x),   "error:右侧选项执行失败:" &amp; _xlpm.cellAddress,
               TRUE,             "ok")
)</f>
        <v>ok</v>
      </c>
      <c r="K908" cm="1">
        <f t="array" ref="K908:N908">IFERROR(_xlfn._xlws.SORT(
    _xlfn.UNIQUE(
        TRANSPOSE(
            _xlfn.FILTERXML("&lt;select&gt;&lt;x&gt;"&amp;SUBSTITUTE(选CPU[[#This Row],[CPU选项表]],",","&lt;/x&gt;&lt;x&gt;") &amp;"&lt;/x&gt;&lt;/select&gt;","//x")
        )
    )
),"无合适【CPU】选项,请清除【规格】或【内存】后再试")</f>
        <v>4</v>
      </c>
      <c r="L908">
        <v>8</v>
      </c>
      <c r="M908">
        <v>16</v>
      </c>
      <c r="N908">
        <v>32</v>
      </c>
    </row>
    <row r="909" spans="1:18">
      <c r="A909" t="s">
        <v>66</v>
      </c>
      <c r="B909" t="s">
        <v>1876</v>
      </c>
      <c r="C909" t="s">
        <v>2209</v>
      </c>
      <c r="D909" s="21" t="s">
        <v>3750</v>
      </c>
      <c r="E909" s="21"/>
      <c r="F909" s="21" t="str">
        <f t="shared" si="14"/>
        <v>选CPU!$K$909#</v>
      </c>
      <c r="G909" s="21" t="str" cm="1">
        <f t="array" ref="G909">_xlfn.LET(_xlpm.x, K908,
         _xlpm.cellAddress, "【 选CPU!" &amp; ADDRESS(ROW(选CPU[[#This Row],[自检]]),COLUMN(选CPU[[#This Row],[自检]])) &amp; "】",
         _xlfn.IFS(ISBLANK(_xlpm.x),   "error:右侧选项不足:" &amp;  _xlpm.cellAddress,
               ISERROR(_xlpm.x),   "error:右侧选项执行失败:" &amp; _xlpm.cellAddress,
               TRUE,             "ok")
)</f>
        <v>ok</v>
      </c>
      <c r="K909" cm="1">
        <f t="array" ref="K909:R909">IFERROR(_xlfn._xlws.SORT(
    _xlfn.UNIQUE(
        TRANSPOSE(
            _xlfn.FILTERXML("&lt;select&gt;&lt;x&gt;"&amp;SUBSTITUTE(选CPU[[#This Row],[CPU选项表]],",","&lt;/x&gt;&lt;x&gt;") &amp;"&lt;/x&gt;&lt;/select&gt;","//x")
        )
    )
),"无合适【CPU】选项,请清除【规格】或【内存】后再试")</f>
        <v>4</v>
      </c>
      <c r="L909">
        <v>8</v>
      </c>
      <c r="M909">
        <v>16</v>
      </c>
      <c r="N909">
        <v>32</v>
      </c>
      <c r="O909">
        <v>46</v>
      </c>
      <c r="P909">
        <v>64</v>
      </c>
      <c r="Q909">
        <v>80</v>
      </c>
      <c r="R909">
        <v>92</v>
      </c>
    </row>
    <row r="910" spans="1:18">
      <c r="A910" t="s">
        <v>66</v>
      </c>
      <c r="B910" t="s">
        <v>1876</v>
      </c>
      <c r="C910" t="s">
        <v>2221</v>
      </c>
      <c r="D910" s="21" t="s">
        <v>3752</v>
      </c>
      <c r="E910" s="21"/>
      <c r="F910" s="21" t="str">
        <f t="shared" si="14"/>
        <v>选CPU!$K$910#</v>
      </c>
      <c r="G910" s="21" t="str" cm="1">
        <f t="array" ref="G910">_xlfn.LET(_xlpm.x, K909,
         _xlpm.cellAddress, "【 选CPU!" &amp; ADDRESS(ROW(选CPU[[#This Row],[自检]]),COLUMN(选CPU[[#This Row],[自检]])) &amp; "】",
         _xlfn.IFS(ISBLANK(_xlpm.x),   "error:右侧选项不足:" &amp;  _xlpm.cellAddress,
               ISERROR(_xlpm.x),   "error:右侧选项执行失败:" &amp; _xlpm.cellAddress,
               TRUE,             "ok")
)</f>
        <v>ok</v>
      </c>
      <c r="K910" cm="1">
        <f t="array" ref="K910:R910">IFERROR(_xlfn._xlws.SORT(
    _xlfn.UNIQUE(
        TRANSPOSE(
            _xlfn.FILTERXML("&lt;select&gt;&lt;x&gt;"&amp;SUBSTITUTE(选CPU[[#This Row],[CPU选项表]],",","&lt;/x&gt;&lt;x&gt;") &amp;"&lt;/x&gt;&lt;/select&gt;","//x")
        )
    )
),"无合适【CPU】选项,请清除【规格】或【内存】后再试")</f>
        <v>4</v>
      </c>
      <c r="L910">
        <v>8</v>
      </c>
      <c r="M910">
        <v>16</v>
      </c>
      <c r="N910">
        <v>32</v>
      </c>
      <c r="O910">
        <v>48</v>
      </c>
      <c r="P910">
        <v>52</v>
      </c>
      <c r="Q910">
        <v>64</v>
      </c>
      <c r="R910">
        <v>104</v>
      </c>
    </row>
    <row r="911" spans="1:18">
      <c r="A911" t="s">
        <v>66</v>
      </c>
      <c r="B911" t="s">
        <v>1876</v>
      </c>
      <c r="C911" t="s">
        <v>2236</v>
      </c>
      <c r="D911" s="21" t="s">
        <v>3754</v>
      </c>
      <c r="E911" s="21"/>
      <c r="F911" s="21" t="str">
        <f t="shared" si="14"/>
        <v>选CPU!$K$911#</v>
      </c>
      <c r="G911" s="21" t="str" cm="1">
        <f t="array" ref="G911">_xlfn.LET(_xlpm.x, K910,
         _xlpm.cellAddress, "【 选CPU!" &amp; ADDRESS(ROW(选CPU[[#This Row],[自检]]),COLUMN(选CPU[[#This Row],[自检]])) &amp; "】",
         _xlfn.IFS(ISBLANK(_xlpm.x),   "error:右侧选项不足:" &amp;  _xlpm.cellAddress,
               ISERROR(_xlpm.x),   "error:右侧选项执行失败:" &amp; _xlpm.cellAddress,
               TRUE,             "ok")
)</f>
        <v>ok</v>
      </c>
      <c r="K911" cm="1">
        <f t="array" ref="K911:O911">IFERROR(_xlfn._xlws.SORT(
    _xlfn.UNIQUE(
        TRANSPOSE(
            _xlfn.FILTERXML("&lt;select&gt;&lt;x&gt;"&amp;SUBSTITUTE(选CPU[[#This Row],[CPU选项表]],",","&lt;/x&gt;&lt;x&gt;") &amp;"&lt;/x&gt;&lt;/select&gt;","//x")
        )
    )
),"无合适【CPU】选项,请清除【规格】或【内存】后再试")</f>
        <v>4</v>
      </c>
      <c r="L911">
        <v>8</v>
      </c>
      <c r="M911">
        <v>16</v>
      </c>
      <c r="N911">
        <v>32</v>
      </c>
      <c r="O911">
        <v>64</v>
      </c>
    </row>
    <row r="912" spans="1:18">
      <c r="A912" t="s">
        <v>66</v>
      </c>
      <c r="B912" t="s">
        <v>1876</v>
      </c>
      <c r="C912" t="s">
        <v>2245</v>
      </c>
      <c r="D912" s="21" t="s">
        <v>3748</v>
      </c>
      <c r="E912" s="21"/>
      <c r="F912" s="21" t="str">
        <f t="shared" si="14"/>
        <v>选CPU!$K$912#</v>
      </c>
      <c r="G912" s="21" t="str" cm="1">
        <f t="array" ref="G912">_xlfn.LET(_xlpm.x, K911,
         _xlpm.cellAddress, "【 选CPU!" &amp; ADDRESS(ROW(选CPU[[#This Row],[自检]]),COLUMN(选CPU[[#This Row],[自检]])) &amp; "】",
         _xlfn.IFS(ISBLANK(_xlpm.x),   "error:右侧选项不足:" &amp;  _xlpm.cellAddress,
               ISERROR(_xlpm.x),   "error:右侧选项执行失败:" &amp; _xlpm.cellAddress,
               TRUE,             "ok")
)</f>
        <v>ok</v>
      </c>
      <c r="K912" cm="1">
        <f t="array" ref="K912:N912">IFERROR(_xlfn._xlws.SORT(
    _xlfn.UNIQUE(
        TRANSPOSE(
            _xlfn.FILTERXML("&lt;select&gt;&lt;x&gt;"&amp;SUBSTITUTE(选CPU[[#This Row],[CPU选项表]],",","&lt;/x&gt;&lt;x&gt;") &amp;"&lt;/x&gt;&lt;/select&gt;","//x")
        )
    )
),"无合适【CPU】选项,请清除【规格】或【内存】后再试")</f>
        <v>4</v>
      </c>
      <c r="L912">
        <v>8</v>
      </c>
      <c r="M912">
        <v>16</v>
      </c>
      <c r="N912">
        <v>32</v>
      </c>
    </row>
    <row r="913" spans="1:24">
      <c r="A913" t="s">
        <v>66</v>
      </c>
      <c r="B913" t="s">
        <v>1876</v>
      </c>
      <c r="C913" t="s">
        <v>2254</v>
      </c>
      <c r="D913" s="21" t="s">
        <v>3748</v>
      </c>
      <c r="E913" s="21"/>
      <c r="F913" s="21" t="str">
        <f t="shared" si="14"/>
        <v>选CPU!$K$913#</v>
      </c>
      <c r="G913" s="21" t="str" cm="1">
        <f t="array" ref="G913">_xlfn.LET(_xlpm.x, K912,
         _xlpm.cellAddress, "【 选CPU!" &amp; ADDRESS(ROW(选CPU[[#This Row],[自检]]),COLUMN(选CPU[[#This Row],[自检]])) &amp; "】",
         _xlfn.IFS(ISBLANK(_xlpm.x),   "error:右侧选项不足:" &amp;  _xlpm.cellAddress,
               ISERROR(_xlpm.x),   "error:右侧选项执行失败:" &amp; _xlpm.cellAddress,
               TRUE,             "ok")
)</f>
        <v>ok</v>
      </c>
      <c r="K913" cm="1">
        <f t="array" ref="K913:N913">IFERROR(_xlfn._xlws.SORT(
    _xlfn.UNIQUE(
        TRANSPOSE(
            _xlfn.FILTERXML("&lt;select&gt;&lt;x&gt;"&amp;SUBSTITUTE(选CPU[[#This Row],[CPU选项表]],",","&lt;/x&gt;&lt;x&gt;") &amp;"&lt;/x&gt;&lt;/select&gt;","//x")
        )
    )
),"无合适【CPU】选项,请清除【规格】或【内存】后再试")</f>
        <v>4</v>
      </c>
      <c r="L913">
        <v>8</v>
      </c>
      <c r="M913">
        <v>16</v>
      </c>
      <c r="N913">
        <v>32</v>
      </c>
    </row>
    <row r="914" spans="1:24">
      <c r="A914" t="s">
        <v>66</v>
      </c>
      <c r="B914" t="s">
        <v>1876</v>
      </c>
      <c r="C914" t="s">
        <v>2263</v>
      </c>
      <c r="D914" s="21" t="s">
        <v>3757</v>
      </c>
      <c r="E914" s="21"/>
      <c r="F914" s="21" t="str">
        <f t="shared" si="14"/>
        <v>选CPU!$K$914#</v>
      </c>
      <c r="G914" s="21" t="str" cm="1">
        <f t="array" ref="G914">_xlfn.LET(_xlpm.x, K913,
         _xlpm.cellAddress, "【 选CPU!" &amp; ADDRESS(ROW(选CPU[[#This Row],[自检]]),COLUMN(选CPU[[#This Row],[自检]])) &amp; "】",
         _xlfn.IFS(ISBLANK(_xlpm.x),   "error:右侧选项不足:" &amp;  _xlpm.cellAddress,
               ISERROR(_xlpm.x),   "error:右侧选项执行失败:" &amp; _xlpm.cellAddress,
               TRUE,             "ok")
)</f>
        <v>ok</v>
      </c>
      <c r="K914" cm="1">
        <f t="array" ref="K914:U914">IFERROR(_xlfn._xlws.SORT(
    _xlfn.UNIQUE(
        TRANSPOSE(
            _xlfn.FILTERXML("&lt;select&gt;&lt;x&gt;"&amp;SUBSTITUTE(选CPU[[#This Row],[CPU选项表]],",","&lt;/x&gt;&lt;x&gt;") &amp;"&lt;/x&gt;&lt;/select&gt;","//x")
        )
    )
),"无合适【CPU】选项,请清除【规格】或【内存】后再试")</f>
        <v>1</v>
      </c>
      <c r="L914">
        <v>2</v>
      </c>
      <c r="M914">
        <v>4</v>
      </c>
      <c r="N914">
        <v>8</v>
      </c>
      <c r="O914">
        <v>12</v>
      </c>
      <c r="P914">
        <v>16</v>
      </c>
      <c r="Q914">
        <v>24</v>
      </c>
      <c r="R914">
        <v>32</v>
      </c>
      <c r="S914">
        <v>48</v>
      </c>
      <c r="T914">
        <v>64</v>
      </c>
      <c r="U914">
        <v>72</v>
      </c>
    </row>
    <row r="915" spans="1:24">
      <c r="A915" t="s">
        <v>66</v>
      </c>
      <c r="B915" t="s">
        <v>1876</v>
      </c>
      <c r="C915" t="s">
        <v>2282</v>
      </c>
      <c r="D915" s="21" t="s">
        <v>3759</v>
      </c>
      <c r="E915" s="21"/>
      <c r="F915" s="21" t="str">
        <f t="shared" si="14"/>
        <v>选CPU!$K$915#</v>
      </c>
      <c r="G915" s="21" t="str" cm="1">
        <f t="array" ref="G915">_xlfn.LET(_xlpm.x, K914,
         _xlpm.cellAddress, "【 选CPU!" &amp; ADDRESS(ROW(选CPU[[#This Row],[自检]]),COLUMN(选CPU[[#This Row],[自检]])) &amp; "】",
         _xlfn.IFS(ISBLANK(_xlpm.x),   "error:右侧选项不足:" &amp;  _xlpm.cellAddress,
               ISERROR(_xlpm.x),   "error:右侧选项执行失败:" &amp; _xlpm.cellAddress,
               TRUE,             "ok")
)</f>
        <v>ok</v>
      </c>
      <c r="K915" cm="1">
        <f t="array" ref="K915:O915">IFERROR(_xlfn._xlws.SORT(
    _xlfn.UNIQUE(
        TRANSPOSE(
            _xlfn.FILTERXML("&lt;select&gt;&lt;x&gt;"&amp;SUBSTITUTE(选CPU[[#This Row],[CPU选项表]],",","&lt;/x&gt;&lt;x&gt;") &amp;"&lt;/x&gt;&lt;/select&gt;","//x")
        )
    )
),"无合适【CPU】选项,请清除【规格】或【内存】后再试")</f>
        <v>4</v>
      </c>
      <c r="L915">
        <v>8</v>
      </c>
      <c r="M915">
        <v>16</v>
      </c>
      <c r="N915">
        <v>32</v>
      </c>
      <c r="O915">
        <v>68</v>
      </c>
    </row>
    <row r="916" spans="1:24">
      <c r="A916" t="s">
        <v>66</v>
      </c>
      <c r="B916" t="s">
        <v>1876</v>
      </c>
      <c r="C916" t="s">
        <v>2291</v>
      </c>
      <c r="D916" s="21" t="s">
        <v>3376</v>
      </c>
      <c r="E916" s="21"/>
      <c r="F916" s="21" t="str">
        <f t="shared" si="14"/>
        <v>选CPU!$K$916#</v>
      </c>
      <c r="G916" s="21" t="str" cm="1">
        <f t="array" ref="G916">_xlfn.LET(_xlpm.x, K915,
         _xlpm.cellAddress, "【 选CPU!" &amp; ADDRESS(ROW(选CPU[[#This Row],[自检]]),COLUMN(选CPU[[#This Row],[自检]])) &amp; "】",
         _xlfn.IFS(ISBLANK(_xlpm.x),   "error:右侧选项不足:" &amp;  _xlpm.cellAddress,
               ISERROR(_xlpm.x),   "error:右侧选项执行失败:" &amp; _xlpm.cellAddress,
               TRUE,             "ok")
)</f>
        <v>ok</v>
      </c>
      <c r="K916" cm="1">
        <f t="array" ref="K916">IFERROR(_xlfn._xlws.SORT(
    _xlfn.UNIQUE(
        TRANSPOSE(
            _xlfn.FILTERXML("&lt;select&gt;&lt;x&gt;"&amp;SUBSTITUTE(选CPU[[#This Row],[CPU选项表]],",","&lt;/x&gt;&lt;x&gt;") &amp;"&lt;/x&gt;&lt;/select&gt;","//x")
        )
    )
),"无合适【CPU】选项,请清除【规格】或【内存】后再试")</f>
        <v>80</v>
      </c>
    </row>
    <row r="917" spans="1:24">
      <c r="A917" t="s">
        <v>66</v>
      </c>
      <c r="B917" t="s">
        <v>1876</v>
      </c>
      <c r="C917" t="s">
        <v>2293</v>
      </c>
      <c r="D917" s="21" t="s">
        <v>3761</v>
      </c>
      <c r="E917" s="21"/>
      <c r="F917" s="21" t="str">
        <f t="shared" si="14"/>
        <v>选CPU!$K$917#</v>
      </c>
      <c r="G917" s="21" t="str" cm="1">
        <f t="array" ref="G917">_xlfn.LET(_xlpm.x, K916,
         _xlpm.cellAddress, "【 选CPU!" &amp; ADDRESS(ROW(选CPU[[#This Row],[自检]]),COLUMN(选CPU[[#This Row],[自检]])) &amp; "】",
         _xlfn.IFS(ISBLANK(_xlpm.x),   "error:右侧选项不足:" &amp;  _xlpm.cellAddress,
               ISERROR(_xlpm.x),   "error:右侧选项执行失败:" &amp; _xlpm.cellAddress,
               TRUE,             "ok")
)</f>
        <v>ok</v>
      </c>
      <c r="K917" cm="1">
        <f t="array" ref="K917:X917">IFERROR(_xlfn._xlws.SORT(
    _xlfn.UNIQUE(
        TRANSPOSE(
            _xlfn.FILTERXML("&lt;select&gt;&lt;x&gt;"&amp;SUBSTITUTE(选CPU[[#This Row],[CPU选项表]],",","&lt;/x&gt;&lt;x&gt;") &amp;"&lt;/x&gt;&lt;/select&gt;","//x")
        )
    )
),"无合适【CPU】选项,请清除【规格】或【内存】后再试")</f>
        <v>1</v>
      </c>
      <c r="L917">
        <v>2</v>
      </c>
      <c r="M917">
        <v>4</v>
      </c>
      <c r="N917">
        <v>8</v>
      </c>
      <c r="O917">
        <v>16</v>
      </c>
      <c r="P917">
        <v>32</v>
      </c>
      <c r="Q917">
        <v>48</v>
      </c>
      <c r="R917">
        <v>64</v>
      </c>
      <c r="S917">
        <v>80</v>
      </c>
      <c r="T917">
        <v>96</v>
      </c>
      <c r="U917">
        <v>116</v>
      </c>
      <c r="V917">
        <v>128</v>
      </c>
      <c r="W917">
        <v>160</v>
      </c>
      <c r="X917">
        <v>232</v>
      </c>
    </row>
    <row r="918" spans="1:24">
      <c r="A918" t="s">
        <v>66</v>
      </c>
      <c r="B918" t="s">
        <v>1876</v>
      </c>
      <c r="C918" t="s">
        <v>2323</v>
      </c>
      <c r="D918" s="21" t="s">
        <v>3763</v>
      </c>
      <c r="E918" s="21"/>
      <c r="F918" s="21" t="str">
        <f t="shared" si="14"/>
        <v>选CPU!$K$918#</v>
      </c>
      <c r="G918" s="21" t="str" cm="1">
        <f t="array" ref="G918">_xlfn.LET(_xlpm.x, K917,
         _xlpm.cellAddress, "【 选CPU!" &amp; ADDRESS(ROW(选CPU[[#This Row],[自检]]),COLUMN(选CPU[[#This Row],[自检]])) &amp; "】",
         _xlfn.IFS(ISBLANK(_xlpm.x),   "error:右侧选项不足:" &amp;  _xlpm.cellAddress,
               ISERROR(_xlpm.x),   "error:右侧选项执行失败:" &amp; _xlpm.cellAddress,
               TRUE,             "ok")
)</f>
        <v>ok</v>
      </c>
      <c r="K918" cm="1">
        <f t="array" ref="K918:W918">IFERROR(_xlfn._xlws.SORT(
    _xlfn.UNIQUE(
        TRANSPOSE(
            _xlfn.FILTERXML("&lt;select&gt;&lt;x&gt;"&amp;SUBSTITUTE(选CPU[[#This Row],[CPU选项表]],",","&lt;/x&gt;&lt;x&gt;") &amp;"&lt;/x&gt;&lt;/select&gt;","//x")
        )
    )
),"无合适【CPU】选项,请清除【规格】或【内存】后再试")</f>
        <v>1</v>
      </c>
      <c r="L918">
        <v>2</v>
      </c>
      <c r="M918">
        <v>4</v>
      </c>
      <c r="N918">
        <v>8</v>
      </c>
      <c r="O918">
        <v>16</v>
      </c>
      <c r="P918">
        <v>32</v>
      </c>
      <c r="Q918">
        <v>48</v>
      </c>
      <c r="R918">
        <v>64</v>
      </c>
      <c r="S918">
        <v>80</v>
      </c>
      <c r="T918">
        <v>90</v>
      </c>
      <c r="U918">
        <v>128</v>
      </c>
      <c r="V918">
        <v>160</v>
      </c>
      <c r="W918">
        <v>180</v>
      </c>
    </row>
    <row r="919" spans="1:24">
      <c r="A919" t="s">
        <v>66</v>
      </c>
      <c r="B919" t="s">
        <v>1876</v>
      </c>
      <c r="C919" t="s">
        <v>2345</v>
      </c>
      <c r="D919" s="21" t="s">
        <v>3765</v>
      </c>
      <c r="E919" s="21"/>
      <c r="F919" s="21" t="str">
        <f t="shared" si="14"/>
        <v>选CPU!$K$919#</v>
      </c>
      <c r="G919" s="21" t="str" cm="1">
        <f t="array" ref="G919">_xlfn.LET(_xlpm.x, K918,
         _xlpm.cellAddress, "【 选CPU!" &amp; ADDRESS(ROW(选CPU[[#This Row],[自检]]),COLUMN(选CPU[[#This Row],[自检]])) &amp; "】",
         _xlfn.IFS(ISBLANK(_xlpm.x),   "error:右侧选项不足:" &amp;  _xlpm.cellAddress,
               ISERROR(_xlpm.x),   "error:右侧选项执行失败:" &amp; _xlpm.cellAddress,
               TRUE,             "ok")
)</f>
        <v>ok</v>
      </c>
      <c r="K919" cm="1">
        <f t="array" ref="K919:R919">IFERROR(_xlfn._xlws.SORT(
    _xlfn.UNIQUE(
        TRANSPOSE(
            _xlfn.FILTERXML("&lt;select&gt;&lt;x&gt;"&amp;SUBSTITUTE(选CPU[[#This Row],[CPU选项表]],",","&lt;/x&gt;&lt;x&gt;") &amp;"&lt;/x&gt;&lt;/select&gt;","//x")
        )
    )
),"无合适【CPU】选项,请清除【规格】或【内存】后再试")</f>
        <v>1</v>
      </c>
      <c r="L919">
        <v>2</v>
      </c>
      <c r="M919">
        <v>4</v>
      </c>
      <c r="N919">
        <v>8</v>
      </c>
      <c r="O919">
        <v>16</v>
      </c>
      <c r="P919">
        <v>32</v>
      </c>
      <c r="Q919">
        <v>64</v>
      </c>
      <c r="R919">
        <v>128</v>
      </c>
    </row>
    <row r="920" spans="1:24">
      <c r="A920" t="s">
        <v>66</v>
      </c>
      <c r="B920" t="s">
        <v>1876</v>
      </c>
      <c r="C920" t="s">
        <v>2362</v>
      </c>
      <c r="D920" s="21" t="s">
        <v>3767</v>
      </c>
      <c r="E920" s="21"/>
      <c r="F920" s="21" t="str">
        <f t="shared" si="14"/>
        <v>选CPU!$K$920#</v>
      </c>
      <c r="G920" s="21" t="str" cm="1">
        <f t="array" ref="G920">_xlfn.LET(_xlpm.x, K919,
         _xlpm.cellAddress, "【 选CPU!" &amp; ADDRESS(ROW(选CPU[[#This Row],[自检]]),COLUMN(选CPU[[#This Row],[自检]])) &amp; "】",
         _xlfn.IFS(ISBLANK(_xlpm.x),   "error:右侧选项不足:" &amp;  _xlpm.cellAddress,
               ISERROR(_xlpm.x),   "error:右侧选项执行失败:" &amp; _xlpm.cellAddress,
               TRUE,             "ok")
)</f>
        <v>ok</v>
      </c>
      <c r="K920" cm="1">
        <f t="array" ref="K920:T920">IFERROR(_xlfn._xlws.SORT(
    _xlfn.UNIQUE(
        TRANSPOSE(
            _xlfn.FILTERXML("&lt;select&gt;&lt;x&gt;"&amp;SUBSTITUTE(选CPU[[#This Row],[CPU选项表]],",","&lt;/x&gt;&lt;x&gt;") &amp;"&lt;/x&gt;&lt;/select&gt;","//x")
        )
    )
),"无合适【CPU】选项,请清除【规格】或【内存】后再试")</f>
        <v>1</v>
      </c>
      <c r="L920">
        <v>2</v>
      </c>
      <c r="M920">
        <v>4</v>
      </c>
      <c r="N920">
        <v>8</v>
      </c>
      <c r="O920">
        <v>16</v>
      </c>
      <c r="P920">
        <v>32</v>
      </c>
      <c r="Q920">
        <v>48</v>
      </c>
      <c r="R920">
        <v>62</v>
      </c>
      <c r="S920">
        <v>64</v>
      </c>
      <c r="T920">
        <v>124</v>
      </c>
    </row>
    <row r="921" spans="1:24">
      <c r="A921" t="s">
        <v>66</v>
      </c>
      <c r="B921" t="s">
        <v>1876</v>
      </c>
      <c r="C921" t="s">
        <v>2381</v>
      </c>
      <c r="D921" s="21" t="s">
        <v>3769</v>
      </c>
      <c r="E921" s="21"/>
      <c r="F921" s="21" t="str">
        <f t="shared" si="14"/>
        <v>选CPU!$K$921#</v>
      </c>
      <c r="G921" s="21" t="str" cm="1">
        <f t="array" ref="G921">_xlfn.LET(_xlpm.x, K920,
         _xlpm.cellAddress, "【 选CPU!" &amp; ADDRESS(ROW(选CPU[[#This Row],[自检]]),COLUMN(选CPU[[#This Row],[自检]])) &amp; "】",
         _xlfn.IFS(ISBLANK(_xlpm.x),   "error:右侧选项不足:" &amp;  _xlpm.cellAddress,
               ISERROR(_xlpm.x),   "error:右侧选项执行失败:" &amp; _xlpm.cellAddress,
               TRUE,             "ok")
)</f>
        <v>ok</v>
      </c>
      <c r="K921" cm="1">
        <f t="array" ref="K921:S921">IFERROR(_xlfn._xlws.SORT(
    _xlfn.UNIQUE(
        TRANSPOSE(
            _xlfn.FILTERXML("&lt;select&gt;&lt;x&gt;"&amp;SUBSTITUTE(选CPU[[#This Row],[CPU选项表]],",","&lt;/x&gt;&lt;x&gt;") &amp;"&lt;/x&gt;&lt;/select&gt;","//x")
        )
    )
),"无合适【CPU】选项,请清除【规格】或【内存】后再试")</f>
        <v>1</v>
      </c>
      <c r="L921">
        <v>2</v>
      </c>
      <c r="M921">
        <v>4</v>
      </c>
      <c r="N921">
        <v>8</v>
      </c>
      <c r="O921">
        <v>16</v>
      </c>
      <c r="P921">
        <v>24</v>
      </c>
      <c r="Q921">
        <v>32</v>
      </c>
      <c r="R921">
        <v>48</v>
      </c>
      <c r="S921">
        <v>64</v>
      </c>
    </row>
    <row r="922" spans="1:24">
      <c r="A922" t="s">
        <v>66</v>
      </c>
      <c r="B922" t="s">
        <v>1876</v>
      </c>
      <c r="C922" t="s">
        <v>2399</v>
      </c>
      <c r="D922" s="21" t="s">
        <v>3771</v>
      </c>
      <c r="E922" s="21"/>
      <c r="F922" s="21" t="str">
        <f t="shared" si="14"/>
        <v>选CPU!$K$922#</v>
      </c>
      <c r="G922" s="21" t="str" cm="1">
        <f t="array" ref="G922">_xlfn.LET(_xlpm.x, K921,
         _xlpm.cellAddress, "【 选CPU!" &amp; ADDRESS(ROW(选CPU[[#This Row],[自检]]),COLUMN(选CPU[[#This Row],[自检]])) &amp; "】",
         _xlfn.IFS(ISBLANK(_xlpm.x),   "error:右侧选项不足:" &amp;  _xlpm.cellAddress,
               ISERROR(_xlpm.x),   "error:右侧选项执行失败:" &amp; _xlpm.cellAddress,
               TRUE,             "ok")
)</f>
        <v>ok</v>
      </c>
      <c r="K922" cm="1">
        <f t="array" ref="K922:T922">IFERROR(_xlfn._xlws.SORT(
    _xlfn.UNIQUE(
        TRANSPOSE(
            _xlfn.FILTERXML("&lt;select&gt;&lt;x&gt;"&amp;SUBSTITUTE(选CPU[[#This Row],[CPU选项表]],",","&lt;/x&gt;&lt;x&gt;") &amp;"&lt;/x&gt;&lt;/select&gt;","//x")
        )
    )
),"无合适【CPU】选项,请清除【规格】或【内存】后再试")</f>
        <v>1</v>
      </c>
      <c r="L922">
        <v>2</v>
      </c>
      <c r="M922">
        <v>4</v>
      </c>
      <c r="N922">
        <v>8</v>
      </c>
      <c r="O922">
        <v>16</v>
      </c>
      <c r="P922">
        <v>24</v>
      </c>
      <c r="Q922">
        <v>32</v>
      </c>
      <c r="R922">
        <v>48</v>
      </c>
      <c r="S922">
        <v>64</v>
      </c>
      <c r="T922">
        <v>72</v>
      </c>
    </row>
    <row r="923" spans="1:24">
      <c r="A923" t="s">
        <v>66</v>
      </c>
      <c r="B923" t="s">
        <v>1876</v>
      </c>
      <c r="C923" t="s">
        <v>2420</v>
      </c>
      <c r="D923" s="21" t="s">
        <v>3773</v>
      </c>
      <c r="E923" s="21"/>
      <c r="F923" s="21" t="str">
        <f t="shared" si="14"/>
        <v>选CPU!$K$923#</v>
      </c>
      <c r="G923" s="21" t="str" cm="1">
        <f t="array" ref="G923">_xlfn.LET(_xlpm.x, K922,
         _xlpm.cellAddress, "【 选CPU!" &amp; ADDRESS(ROW(选CPU[[#This Row],[自检]]),COLUMN(选CPU[[#This Row],[自检]])) &amp; "】",
         _xlfn.IFS(ISBLANK(_xlpm.x),   "error:右侧选项不足:" &amp;  _xlpm.cellAddress,
               ISERROR(_xlpm.x),   "error:右侧选项执行失败:" &amp; _xlpm.cellAddress,
               TRUE,             "ok")
)</f>
        <v>ok</v>
      </c>
      <c r="K923" cm="1">
        <f t="array" ref="K923:U923">IFERROR(_xlfn._xlws.SORT(
    _xlfn.UNIQUE(
        TRANSPOSE(
            _xlfn.FILTERXML("&lt;select&gt;&lt;x&gt;"&amp;SUBSTITUTE(选CPU[[#This Row],[CPU选项表]],",","&lt;/x&gt;&lt;x&gt;") &amp;"&lt;/x&gt;&lt;/select&gt;","//x")
        )
    )
),"无合适【CPU】选项,请清除【规格】或【内存】后再试")</f>
        <v>1</v>
      </c>
      <c r="L923">
        <v>2</v>
      </c>
      <c r="M923">
        <v>4</v>
      </c>
      <c r="N923">
        <v>8</v>
      </c>
      <c r="O923">
        <v>12</v>
      </c>
      <c r="P923">
        <v>16</v>
      </c>
      <c r="Q923">
        <v>24</v>
      </c>
      <c r="R923">
        <v>32</v>
      </c>
      <c r="S923">
        <v>48</v>
      </c>
      <c r="T923">
        <v>64</v>
      </c>
      <c r="U923">
        <v>80</v>
      </c>
    </row>
    <row r="924" spans="1:24">
      <c r="A924" t="s">
        <v>66</v>
      </c>
      <c r="B924" t="s">
        <v>1876</v>
      </c>
      <c r="C924" t="s">
        <v>2442</v>
      </c>
      <c r="D924" s="21" t="s">
        <v>3775</v>
      </c>
      <c r="E924" s="21"/>
      <c r="F924" s="21" t="str">
        <f t="shared" si="14"/>
        <v>选CPU!$K$924#</v>
      </c>
      <c r="G924" s="21" t="str" cm="1">
        <f t="array" ref="G924">_xlfn.LET(_xlpm.x, K923,
         _xlpm.cellAddress, "【 选CPU!" &amp; ADDRESS(ROW(选CPU[[#This Row],[自检]]),COLUMN(选CPU[[#This Row],[自检]])) &amp; "】",
         _xlfn.IFS(ISBLANK(_xlpm.x),   "error:右侧选项不足:" &amp;  _xlpm.cellAddress,
               ISERROR(_xlpm.x),   "error:右侧选项执行失败:" &amp; _xlpm.cellAddress,
               TRUE,             "ok")
)</f>
        <v>ok</v>
      </c>
      <c r="K924" cm="1">
        <f t="array" ref="K924:S924">IFERROR(_xlfn._xlws.SORT(
    _xlfn.UNIQUE(
        TRANSPOSE(
            _xlfn.FILTERXML("&lt;select&gt;&lt;x&gt;"&amp;SUBSTITUTE(选CPU[[#This Row],[CPU选项表]],",","&lt;/x&gt;&lt;x&gt;") &amp;"&lt;/x&gt;&lt;/select&gt;","//x")
        )
    )
),"无合适【CPU】选项,请清除【规格】或【内存】后再试")</f>
        <v>1</v>
      </c>
      <c r="L924">
        <v>2</v>
      </c>
      <c r="M924">
        <v>4</v>
      </c>
      <c r="N924">
        <v>8</v>
      </c>
      <c r="O924">
        <v>12</v>
      </c>
      <c r="P924">
        <v>16</v>
      </c>
      <c r="Q924">
        <v>24</v>
      </c>
      <c r="R924">
        <v>32</v>
      </c>
      <c r="S924">
        <v>56</v>
      </c>
    </row>
    <row r="925" spans="1:24">
      <c r="A925" t="s">
        <v>66</v>
      </c>
      <c r="B925" t="s">
        <v>1876</v>
      </c>
      <c r="C925" t="s">
        <v>2462</v>
      </c>
      <c r="D925" s="21" t="s">
        <v>3777</v>
      </c>
      <c r="E925" s="21"/>
      <c r="F925" s="21" t="str">
        <f t="shared" si="14"/>
        <v>选CPU!$K$925#</v>
      </c>
      <c r="G925" s="21" t="str" cm="1">
        <f t="array" ref="G925">_xlfn.LET(_xlpm.x, K924,
         _xlpm.cellAddress, "【 选CPU!" &amp; ADDRESS(ROW(选CPU[[#This Row],[自检]]),COLUMN(选CPU[[#This Row],[自检]])) &amp; "】",
         _xlfn.IFS(ISBLANK(_xlpm.x),   "error:右侧选项不足:" &amp;  _xlpm.cellAddress,
               ISERROR(_xlpm.x),   "error:右侧选项执行失败:" &amp; _xlpm.cellAddress,
               TRUE,             "ok")
)</f>
        <v>ok</v>
      </c>
      <c r="K925" cm="1">
        <f t="array" ref="K925:S925">IFERROR(_xlfn._xlws.SORT(
    _xlfn.UNIQUE(
        TRANSPOSE(
            _xlfn.FILTERXML("&lt;select&gt;&lt;x&gt;"&amp;SUBSTITUTE(选CPU[[#This Row],[CPU选项表]],",","&lt;/x&gt;&lt;x&gt;") &amp;"&lt;/x&gt;&lt;/select&gt;","//x")
        )
    )
),"无合适【CPU】选项,请清除【规格】或【内存】后再试")</f>
        <v>1</v>
      </c>
      <c r="L925">
        <v>2</v>
      </c>
      <c r="M925">
        <v>4</v>
      </c>
      <c r="N925">
        <v>8</v>
      </c>
      <c r="O925">
        <v>12</v>
      </c>
      <c r="P925">
        <v>16</v>
      </c>
      <c r="Q925">
        <v>24</v>
      </c>
      <c r="R925">
        <v>32</v>
      </c>
      <c r="S925">
        <v>48</v>
      </c>
    </row>
    <row r="926" spans="1:24">
      <c r="A926" t="s">
        <v>66</v>
      </c>
      <c r="B926" t="s">
        <v>1876</v>
      </c>
      <c r="C926" t="s">
        <v>2481</v>
      </c>
      <c r="D926" s="21" t="s">
        <v>3376</v>
      </c>
      <c r="E926" s="21"/>
      <c r="F926" s="21" t="str">
        <f t="shared" si="14"/>
        <v>选CPU!$K$926#</v>
      </c>
      <c r="G926" s="21" t="str" cm="1">
        <f t="array" ref="G926">_xlfn.LET(_xlpm.x, K925,
         _xlpm.cellAddress, "【 选CPU!" &amp; ADDRESS(ROW(选CPU[[#This Row],[自检]]),COLUMN(选CPU[[#This Row],[自检]])) &amp; "】",
         _xlfn.IFS(ISBLANK(_xlpm.x),   "error:右侧选项不足:" &amp;  _xlpm.cellAddress,
               ISERROR(_xlpm.x),   "error:右侧选项执行失败:" &amp; _xlpm.cellAddress,
               TRUE,             "ok")
)</f>
        <v>ok</v>
      </c>
      <c r="K926" cm="1">
        <f t="array" ref="K926">IFERROR(_xlfn._xlws.SORT(
    _xlfn.UNIQUE(
        TRANSPOSE(
            _xlfn.FILTERXML("&lt;select&gt;&lt;x&gt;"&amp;SUBSTITUTE(选CPU[[#This Row],[CPU选项表]],",","&lt;/x&gt;&lt;x&gt;") &amp;"&lt;/x&gt;&lt;/select&gt;","//x")
        )
    )
),"无合适【CPU】选项,请清除【规格】或【内存】后再试")</f>
        <v>80</v>
      </c>
    </row>
    <row r="927" spans="1:24">
      <c r="A927" t="s">
        <v>66</v>
      </c>
      <c r="B927" t="s">
        <v>1876</v>
      </c>
      <c r="C927" t="s">
        <v>2483</v>
      </c>
      <c r="D927" s="21" t="s">
        <v>3377</v>
      </c>
      <c r="E927" s="21"/>
      <c r="F927" s="21" t="str">
        <f t="shared" si="14"/>
        <v>选CPU!$K$927#</v>
      </c>
      <c r="G927" s="21" t="str" cm="1">
        <f t="array" ref="G927">_xlfn.LET(_xlpm.x, K926,
         _xlpm.cellAddress, "【 选CPU!" &amp; ADDRESS(ROW(选CPU[[#This Row],[自检]]),COLUMN(选CPU[[#This Row],[自检]])) &amp; "】",
         _xlfn.IFS(ISBLANK(_xlpm.x),   "error:右侧选项不足:" &amp;  _xlpm.cellAddress,
               ISERROR(_xlpm.x),   "error:右侧选项执行失败:" &amp; _xlpm.cellAddress,
               TRUE,             "ok")
)</f>
        <v>ok</v>
      </c>
      <c r="K927" cm="1">
        <f t="array" ref="K927:O927">IFERROR(_xlfn._xlws.SORT(
    _xlfn.UNIQUE(
        TRANSPOSE(
            _xlfn.FILTERXML("&lt;select&gt;&lt;x&gt;"&amp;SUBSTITUTE(选CPU[[#This Row],[CPU选项表]],",","&lt;/x&gt;&lt;x&gt;") &amp;"&lt;/x&gt;&lt;/select&gt;","//x")
        )
    )
),"无合适【CPU】选项,请清除【规格】或【内存】后再试")</f>
        <v>8</v>
      </c>
      <c r="L927">
        <v>16</v>
      </c>
      <c r="M927">
        <v>32</v>
      </c>
      <c r="N927">
        <v>64</v>
      </c>
      <c r="O927">
        <v>84</v>
      </c>
    </row>
    <row r="928" spans="1:24">
      <c r="A928" t="s">
        <v>66</v>
      </c>
      <c r="B928" t="s">
        <v>1876</v>
      </c>
      <c r="C928" t="s">
        <v>2489</v>
      </c>
      <c r="D928" s="21" t="s">
        <v>3379</v>
      </c>
      <c r="E928" s="21"/>
      <c r="F928" s="21" t="str">
        <f t="shared" si="14"/>
        <v>选CPU!$K$928#</v>
      </c>
      <c r="G928" s="21" t="str" cm="1">
        <f t="array" ref="G928">_xlfn.LET(_xlpm.x, K927,
         _xlpm.cellAddress, "【 选CPU!" &amp; ADDRESS(ROW(选CPU[[#This Row],[自检]]),COLUMN(选CPU[[#This Row],[自检]])) &amp; "】",
         _xlfn.IFS(ISBLANK(_xlpm.x),   "error:右侧选项不足:" &amp;  _xlpm.cellAddress,
               ISERROR(_xlpm.x),   "error:右侧选项执行失败:" &amp; _xlpm.cellAddress,
               TRUE,             "ok")
)</f>
        <v>ok</v>
      </c>
      <c r="K928" cm="1">
        <f t="array" ref="K928:P928">IFERROR(_xlfn._xlws.SORT(
    _xlfn.UNIQUE(
        TRANSPOSE(
            _xlfn.FILTERXML("&lt;select&gt;&lt;x&gt;"&amp;SUBSTITUTE(选CPU[[#This Row],[CPU选项表]],",","&lt;/x&gt;&lt;x&gt;") &amp;"&lt;/x&gt;&lt;/select&gt;","//x")
        )
    )
),"无合适【CPU】选项,请清除【规格】或【内存】后再试")</f>
        <v>8</v>
      </c>
      <c r="L928">
        <v>16</v>
      </c>
      <c r="M928">
        <v>24</v>
      </c>
      <c r="N928">
        <v>32</v>
      </c>
      <c r="O928">
        <v>64</v>
      </c>
      <c r="P928">
        <v>76</v>
      </c>
    </row>
    <row r="929" spans="1:20">
      <c r="A929" t="s">
        <v>66</v>
      </c>
      <c r="B929" t="s">
        <v>1876</v>
      </c>
      <c r="C929" t="s">
        <v>2496</v>
      </c>
      <c r="D929" s="21" t="s">
        <v>3381</v>
      </c>
      <c r="E929" s="21"/>
      <c r="F929" s="21" t="str">
        <f t="shared" si="14"/>
        <v>选CPU!$K$929#</v>
      </c>
      <c r="G929" s="21" t="str" cm="1">
        <f t="array" ref="G929">_xlfn.LET(_xlpm.x, K928,
         _xlpm.cellAddress, "【 选CPU!" &amp; ADDRESS(ROW(选CPU[[#This Row],[自检]]),COLUMN(选CPU[[#This Row],[自检]])) &amp; "】",
         _xlfn.IFS(ISBLANK(_xlpm.x),   "error:右侧选项不足:" &amp;  _xlpm.cellAddress,
               ISERROR(_xlpm.x),   "error:右侧选项执行失败:" &amp; _xlpm.cellAddress,
               TRUE,             "ok")
)</f>
        <v>ok</v>
      </c>
      <c r="K929" cm="1">
        <f t="array" ref="K929:P929">IFERROR(_xlfn._xlws.SORT(
    _xlfn.UNIQUE(
        TRANSPOSE(
            _xlfn.FILTERXML("&lt;select&gt;&lt;x&gt;"&amp;SUBSTITUTE(选CPU[[#This Row],[CPU选项表]],",","&lt;/x&gt;&lt;x&gt;") &amp;"&lt;/x&gt;&lt;/select&gt;","//x")
        )
    )
),"无合适【CPU】选项,请清除【规格】或【内存】后再试")</f>
        <v>1</v>
      </c>
      <c r="L929">
        <v>4</v>
      </c>
      <c r="M929">
        <v>8</v>
      </c>
      <c r="N929">
        <v>16</v>
      </c>
      <c r="O929">
        <v>32</v>
      </c>
      <c r="P929">
        <v>48</v>
      </c>
    </row>
    <row r="930" spans="1:20">
      <c r="A930" t="s">
        <v>66</v>
      </c>
      <c r="B930" t="s">
        <v>1876</v>
      </c>
      <c r="C930" t="s">
        <v>2503</v>
      </c>
      <c r="D930" s="21" t="s">
        <v>3383</v>
      </c>
      <c r="E930" s="21"/>
      <c r="F930" s="21" t="str">
        <f t="shared" si="14"/>
        <v>选CPU!$K$930#</v>
      </c>
      <c r="G930" s="21" t="str" cm="1">
        <f t="array" ref="G930">_xlfn.LET(_xlpm.x, K929,
         _xlpm.cellAddress, "【 选CPU!" &amp; ADDRESS(ROW(选CPU[[#This Row],[自检]]),COLUMN(选CPU[[#This Row],[自检]])) &amp; "】",
         _xlfn.IFS(ISBLANK(_xlpm.x),   "error:右侧选项不足:" &amp;  _xlpm.cellAddress,
               ISERROR(_xlpm.x),   "error:右侧选项执行失败:" &amp; _xlpm.cellAddress,
               TRUE,             "ok")
)</f>
        <v>ok</v>
      </c>
      <c r="K930" cm="1">
        <f t="array" ref="K930:S930">IFERROR(_xlfn._xlws.SORT(
    _xlfn.UNIQUE(
        TRANSPOSE(
            _xlfn.FILTERXML("&lt;select&gt;&lt;x&gt;"&amp;SUBSTITUTE(选CPU[[#This Row],[CPU选项表]],",","&lt;/x&gt;&lt;x&gt;") &amp;"&lt;/x&gt;&lt;/select&gt;","//x")
        )
    )
),"无合适【CPU】选项,请清除【规格】或【内存】后再试")</f>
        <v>1</v>
      </c>
      <c r="L930">
        <v>2</v>
      </c>
      <c r="M930">
        <v>4</v>
      </c>
      <c r="N930">
        <v>8</v>
      </c>
      <c r="O930">
        <v>16</v>
      </c>
      <c r="P930">
        <v>32</v>
      </c>
      <c r="Q930">
        <v>62</v>
      </c>
      <c r="R930">
        <v>64</v>
      </c>
      <c r="S930">
        <v>124</v>
      </c>
    </row>
    <row r="931" spans="1:20">
      <c r="A931" t="s">
        <v>66</v>
      </c>
      <c r="B931" t="s">
        <v>1876</v>
      </c>
      <c r="C931" t="s">
        <v>2513</v>
      </c>
      <c r="D931" s="21" t="s">
        <v>3385</v>
      </c>
      <c r="E931" s="21"/>
      <c r="F931" s="21" t="str">
        <f t="shared" si="14"/>
        <v>选CPU!$K$931#</v>
      </c>
      <c r="G931" s="21" t="str" cm="1">
        <f t="array" ref="G931">_xlfn.LET(_xlpm.x, K930,
         _xlpm.cellAddress, "【 选CPU!" &amp; ADDRESS(ROW(选CPU[[#This Row],[自检]]),COLUMN(选CPU[[#This Row],[自检]])) &amp; "】",
         _xlfn.IFS(ISBLANK(_xlpm.x),   "error:右侧选项不足:" &amp;  _xlpm.cellAddress,
               ISERROR(_xlpm.x),   "error:右侧选项执行失败:" &amp; _xlpm.cellAddress,
               TRUE,             "ok")
)</f>
        <v>ok</v>
      </c>
      <c r="K931" cm="1">
        <f t="array" ref="K931:R931">IFERROR(_xlfn._xlws.SORT(
    _xlfn.UNIQUE(
        TRANSPOSE(
            _xlfn.FILTERXML("&lt;select&gt;&lt;x&gt;"&amp;SUBSTITUTE(选CPU[[#This Row],[CPU选项表]],",","&lt;/x&gt;&lt;x&gt;") &amp;"&lt;/x&gt;&lt;/select&gt;","//x")
        )
    )
),"无合适【CPU】选项,请清除【规格】或【内存】后再试")</f>
        <v>1</v>
      </c>
      <c r="L931">
        <v>2</v>
      </c>
      <c r="M931">
        <v>4</v>
      </c>
      <c r="N931">
        <v>8</v>
      </c>
      <c r="O931">
        <v>12</v>
      </c>
      <c r="P931">
        <v>16</v>
      </c>
      <c r="Q931">
        <v>32</v>
      </c>
      <c r="R931">
        <v>64</v>
      </c>
    </row>
    <row r="932" spans="1:20">
      <c r="A932" t="s">
        <v>66</v>
      </c>
      <c r="B932" t="s">
        <v>1876</v>
      </c>
      <c r="C932" t="s">
        <v>2522</v>
      </c>
      <c r="D932" s="21" t="s">
        <v>3779</v>
      </c>
      <c r="E932" s="21"/>
      <c r="F932" s="21" t="str">
        <f t="shared" si="14"/>
        <v>选CPU!$K$932#</v>
      </c>
      <c r="G932" s="21" t="str" cm="1">
        <f t="array" ref="G932">_xlfn.LET(_xlpm.x, K931,
         _xlpm.cellAddress, "【 选CPU!" &amp; ADDRESS(ROW(选CPU[[#This Row],[自检]]),COLUMN(选CPU[[#This Row],[自检]])) &amp; "】",
         _xlfn.IFS(ISBLANK(_xlpm.x),   "error:右侧选项不足:" &amp;  _xlpm.cellAddress,
               ISERROR(_xlpm.x),   "error:右侧选项执行失败:" &amp; _xlpm.cellAddress,
               TRUE,             "ok")
)</f>
        <v>ok</v>
      </c>
      <c r="K932" cm="1">
        <f t="array" ref="K932:S932">IFERROR(_xlfn._xlws.SORT(
    _xlfn.UNIQUE(
        TRANSPOSE(
            _xlfn.FILTERXML("&lt;select&gt;&lt;x&gt;"&amp;SUBSTITUTE(选CPU[[#This Row],[CPU选项表]],",","&lt;/x&gt;&lt;x&gt;") &amp;"&lt;/x&gt;&lt;/select&gt;","//x")
        )
    )
),"无合适【CPU】选项,请清除【规格】或【内存】后再试")</f>
        <v>1</v>
      </c>
      <c r="L932">
        <v>2</v>
      </c>
      <c r="M932">
        <v>4</v>
      </c>
      <c r="N932">
        <v>8</v>
      </c>
      <c r="O932">
        <v>12</v>
      </c>
      <c r="P932">
        <v>16</v>
      </c>
      <c r="Q932">
        <v>32</v>
      </c>
      <c r="R932">
        <v>64</v>
      </c>
      <c r="S932">
        <v>72</v>
      </c>
    </row>
    <row r="933" spans="1:20">
      <c r="A933" t="s">
        <v>66</v>
      </c>
      <c r="B933" t="s">
        <v>1876</v>
      </c>
      <c r="C933" t="s">
        <v>2535</v>
      </c>
      <c r="D933" s="21" t="s">
        <v>3385</v>
      </c>
      <c r="E933" s="21"/>
      <c r="F933" s="21" t="str">
        <f t="shared" si="14"/>
        <v>选CPU!$K$933#</v>
      </c>
      <c r="G933" s="21" t="str" cm="1">
        <f t="array" ref="G933">_xlfn.LET(_xlpm.x, K932,
         _xlpm.cellAddress, "【 选CPU!" &amp; ADDRESS(ROW(选CPU[[#This Row],[自检]]),COLUMN(选CPU[[#This Row],[自检]])) &amp; "】",
         _xlfn.IFS(ISBLANK(_xlpm.x),   "error:右侧选项不足:" &amp;  _xlpm.cellAddress,
               ISERROR(_xlpm.x),   "error:右侧选项执行失败:" &amp; _xlpm.cellAddress,
               TRUE,             "ok")
)</f>
        <v>ok</v>
      </c>
      <c r="K933" cm="1">
        <f t="array" ref="K933:R933">IFERROR(_xlfn._xlws.SORT(
    _xlfn.UNIQUE(
        TRANSPOSE(
            _xlfn.FILTERXML("&lt;select&gt;&lt;x&gt;"&amp;SUBSTITUTE(选CPU[[#This Row],[CPU选项表]],",","&lt;/x&gt;&lt;x&gt;") &amp;"&lt;/x&gt;&lt;/select&gt;","//x")
        )
    )
),"无合适【CPU】选项,请清除【规格】或【内存】后再试")</f>
        <v>1</v>
      </c>
      <c r="L933">
        <v>2</v>
      </c>
      <c r="M933">
        <v>4</v>
      </c>
      <c r="N933">
        <v>8</v>
      </c>
      <c r="O933">
        <v>12</v>
      </c>
      <c r="P933">
        <v>16</v>
      </c>
      <c r="Q933">
        <v>32</v>
      </c>
      <c r="R933">
        <v>64</v>
      </c>
    </row>
    <row r="934" spans="1:20">
      <c r="A934" t="s">
        <v>66</v>
      </c>
      <c r="B934" t="s">
        <v>1876</v>
      </c>
      <c r="C934" t="s">
        <v>2547</v>
      </c>
      <c r="D934" s="21" t="s">
        <v>3389</v>
      </c>
      <c r="E934" s="21"/>
      <c r="F934" s="21" t="str">
        <f t="shared" si="14"/>
        <v>选CPU!$K$934#</v>
      </c>
      <c r="G934" s="21" t="str" cm="1">
        <f t="array" ref="G934">_xlfn.LET(_xlpm.x, K933,
         _xlpm.cellAddress, "【 选CPU!" &amp; ADDRESS(ROW(选CPU[[#This Row],[自检]]),COLUMN(选CPU[[#This Row],[自检]])) &amp; "】",
         _xlfn.IFS(ISBLANK(_xlpm.x),   "error:右侧选项不足:" &amp;  _xlpm.cellAddress,
               ISERROR(_xlpm.x),   "error:右侧选项执行失败:" &amp; _xlpm.cellAddress,
               TRUE,             "ok")
)</f>
        <v>ok</v>
      </c>
      <c r="K934" cm="1">
        <f t="array" ref="K934:T934">IFERROR(_xlfn._xlws.SORT(
    _xlfn.UNIQUE(
        TRANSPOSE(
            _xlfn.FILTERXML("&lt;select&gt;&lt;x&gt;"&amp;SUBSTITUTE(选CPU[[#This Row],[CPU选项表]],",","&lt;/x&gt;&lt;x&gt;") &amp;"&lt;/x&gt;&lt;/select&gt;","//x")
        )
    )
),"无合适【CPU】选项,请清除【规格】或【内存】后再试")</f>
        <v>1</v>
      </c>
      <c r="L934">
        <v>2</v>
      </c>
      <c r="M934">
        <v>4</v>
      </c>
      <c r="N934">
        <v>8</v>
      </c>
      <c r="O934">
        <v>12</v>
      </c>
      <c r="P934">
        <v>16</v>
      </c>
      <c r="Q934">
        <v>24</v>
      </c>
      <c r="R934">
        <v>32</v>
      </c>
      <c r="S934">
        <v>48</v>
      </c>
      <c r="T934">
        <v>56</v>
      </c>
    </row>
    <row r="935" spans="1:20">
      <c r="A935" t="s">
        <v>66</v>
      </c>
      <c r="B935" t="s">
        <v>1876</v>
      </c>
      <c r="C935" t="s">
        <v>2558</v>
      </c>
      <c r="D935" s="21" t="s">
        <v>3391</v>
      </c>
      <c r="E935" s="21"/>
      <c r="F935" s="21" t="str">
        <f t="shared" si="14"/>
        <v>选CPU!$K$935#</v>
      </c>
      <c r="G935" s="21" t="str" cm="1">
        <f t="array" ref="G935">_xlfn.LET(_xlpm.x, K934,
         _xlpm.cellAddress, "【 选CPU!" &amp; ADDRESS(ROW(选CPU[[#This Row],[自检]]),COLUMN(选CPU[[#This Row],[自检]])) &amp; "】",
         _xlfn.IFS(ISBLANK(_xlpm.x),   "error:右侧选项不足:" &amp;  _xlpm.cellAddress,
               ISERROR(_xlpm.x),   "error:右侧选项执行失败:" &amp; _xlpm.cellAddress,
               TRUE,             "ok")
)</f>
        <v>ok</v>
      </c>
      <c r="K935" cm="1">
        <f t="array" ref="K935:R935">IFERROR(_xlfn._xlws.SORT(
    _xlfn.UNIQUE(
        TRANSPOSE(
            _xlfn.FILTERXML("&lt;select&gt;&lt;x&gt;"&amp;SUBSTITUTE(选CPU[[#This Row],[CPU选项表]],",","&lt;/x&gt;&lt;x&gt;") &amp;"&lt;/x&gt;&lt;/select&gt;","//x")
        )
    )
),"无合适【CPU】选项,请清除【规格】或【内存】后再试")</f>
        <v>1</v>
      </c>
      <c r="L935">
        <v>2</v>
      </c>
      <c r="M935">
        <v>4</v>
      </c>
      <c r="N935">
        <v>8</v>
      </c>
      <c r="O935">
        <v>12</v>
      </c>
      <c r="P935">
        <v>16</v>
      </c>
      <c r="Q935">
        <v>24</v>
      </c>
      <c r="R935">
        <v>32</v>
      </c>
    </row>
    <row r="936" spans="1:20">
      <c r="A936" t="s">
        <v>66</v>
      </c>
      <c r="B936" t="s">
        <v>1876</v>
      </c>
      <c r="C936" t="s">
        <v>2567</v>
      </c>
      <c r="D936" s="21" t="s">
        <v>3393</v>
      </c>
      <c r="E936" s="21"/>
      <c r="F936" s="21" t="str">
        <f t="shared" si="14"/>
        <v>选CPU!$K$936#</v>
      </c>
      <c r="G936" s="21" t="str" cm="1">
        <f t="array" ref="G936">_xlfn.LET(_xlpm.x, K935,
         _xlpm.cellAddress, "【 选CPU!" &amp; ADDRESS(ROW(选CPU[[#This Row],[自检]]),COLUMN(选CPU[[#This Row],[自检]])) &amp; "】",
         _xlfn.IFS(ISBLANK(_xlpm.x),   "error:右侧选项不足:" &amp;  _xlpm.cellAddress,
               ISERROR(_xlpm.x),   "error:右侧选项执行失败:" &amp; _xlpm.cellAddress,
               TRUE,             "ok")
)</f>
        <v>ok</v>
      </c>
      <c r="K936" cm="1">
        <f t="array" ref="K936:N936">IFERROR(_xlfn._xlws.SORT(
    _xlfn.UNIQUE(
        TRANSPOSE(
            _xlfn.FILTERXML("&lt;select&gt;&lt;x&gt;"&amp;SUBSTITUTE(选CPU[[#This Row],[CPU选项表]],",","&lt;/x&gt;&lt;x&gt;") &amp;"&lt;/x&gt;&lt;/select&gt;","//x")
        )
    )
),"无合适【CPU】选项,请清除【规格】或【内存】后再试")</f>
        <v>16</v>
      </c>
      <c r="L936">
        <v>32</v>
      </c>
      <c r="M936">
        <v>82</v>
      </c>
      <c r="N936">
        <v>164</v>
      </c>
    </row>
    <row r="937" spans="1:20">
      <c r="A937" t="s">
        <v>66</v>
      </c>
      <c r="B937" t="s">
        <v>1876</v>
      </c>
      <c r="C937" t="s">
        <v>2572</v>
      </c>
      <c r="D937" s="21" t="s">
        <v>3395</v>
      </c>
      <c r="E937" s="21"/>
      <c r="F937" s="21" t="str">
        <f t="shared" si="14"/>
        <v>选CPU!$K$937#</v>
      </c>
      <c r="G937" s="21" t="str" cm="1">
        <f t="array" ref="G937">_xlfn.LET(_xlpm.x, K936,
         _xlpm.cellAddress, "【 选CPU!" &amp; ADDRESS(ROW(选CPU[[#This Row],[自检]]),COLUMN(选CPU[[#This Row],[自检]])) &amp; "】",
         _xlfn.IFS(ISBLANK(_xlpm.x),   "error:右侧选项不足:" &amp;  _xlpm.cellAddress,
               ISERROR(_xlpm.x),   "error:右侧选项执行失败:" &amp; _xlpm.cellAddress,
               TRUE,             "ok")
)</f>
        <v>ok</v>
      </c>
      <c r="K937" cm="1">
        <f t="array" ref="K937:N937">IFERROR(_xlfn._xlws.SORT(
    _xlfn.UNIQUE(
        TRANSPOSE(
            _xlfn.FILTERXML("&lt;select&gt;&lt;x&gt;"&amp;SUBSTITUTE(选CPU[[#This Row],[CPU选项表]],",","&lt;/x&gt;&lt;x&gt;") &amp;"&lt;/x&gt;&lt;/select&gt;","//x")
        )
    )
),"无合适【CPU】选项,请清除【规格】或【内存】后再试")</f>
        <v>6</v>
      </c>
      <c r="L937">
        <v>14</v>
      </c>
      <c r="M937">
        <v>28</v>
      </c>
      <c r="N937">
        <v>56</v>
      </c>
    </row>
    <row r="938" spans="1:20">
      <c r="A938" t="s">
        <v>66</v>
      </c>
      <c r="B938" t="s">
        <v>1876</v>
      </c>
      <c r="C938" t="s">
        <v>2577</v>
      </c>
      <c r="D938" s="21" t="s">
        <v>3397</v>
      </c>
      <c r="E938" s="21"/>
      <c r="F938" s="21" t="str">
        <f t="shared" si="14"/>
        <v>选CPU!$K$938#</v>
      </c>
      <c r="G938" s="21" t="str" cm="1">
        <f t="array" ref="G938">_xlfn.LET(_xlpm.x, K937,
         _xlpm.cellAddress, "【 选CPU!" &amp; ADDRESS(ROW(选CPU[[#This Row],[自检]]),COLUMN(选CPU[[#This Row],[自检]])) &amp; "】",
         _xlfn.IFS(ISBLANK(_xlpm.x),   "error:右侧选项不足:" &amp;  _xlpm.cellAddress,
               ISERROR(_xlpm.x),   "error:右侧选项执行失败:" &amp; _xlpm.cellAddress,
               TRUE,             "ok")
)</f>
        <v>ok</v>
      </c>
      <c r="K938" cm="1">
        <f t="array" ref="K938:Q938">IFERROR(_xlfn._xlws.SORT(
    _xlfn.UNIQUE(
        TRANSPOSE(
            _xlfn.FILTERXML("&lt;select&gt;&lt;x&gt;"&amp;SUBSTITUTE(选CPU[[#This Row],[CPU选项表]],",","&lt;/x&gt;&lt;x&gt;") &amp;"&lt;/x&gt;&lt;/select&gt;","//x")
        )
    )
),"无合适【CPU】选项,请清除【规格】或【内存】后再试")</f>
        <v>4</v>
      </c>
      <c r="L938">
        <v>8</v>
      </c>
      <c r="M938">
        <v>10</v>
      </c>
      <c r="N938">
        <v>20</v>
      </c>
      <c r="O938">
        <v>32</v>
      </c>
      <c r="P938">
        <v>40</v>
      </c>
      <c r="Q938">
        <v>80</v>
      </c>
    </row>
    <row r="939" spans="1:20">
      <c r="A939" t="s">
        <v>66</v>
      </c>
      <c r="B939" t="s">
        <v>1876</v>
      </c>
      <c r="C939" t="s">
        <v>2585</v>
      </c>
      <c r="D939" s="21" t="s">
        <v>3399</v>
      </c>
      <c r="E939" s="21"/>
      <c r="F939" s="21" t="str">
        <f t="shared" si="14"/>
        <v>选CPU!$K$939#</v>
      </c>
      <c r="G939" s="21" t="str" cm="1">
        <f t="array" ref="G939">_xlfn.LET(_xlpm.x, K938,
         _xlpm.cellAddress, "【 选CPU!" &amp; ADDRESS(ROW(选CPU[[#This Row],[自检]]),COLUMN(选CPU[[#This Row],[自检]])) &amp; "】",
         _xlfn.IFS(ISBLANK(_xlpm.x),   "error:右侧选项不足:" &amp;  _xlpm.cellAddress,
               ISERROR(_xlpm.x),   "error:右侧选项执行失败:" &amp; _xlpm.cellAddress,
               TRUE,             "ok")
)</f>
        <v>ok</v>
      </c>
      <c r="K939" cm="1">
        <f t="array" ref="K939:L939">IFERROR(_xlfn._xlws.SORT(
    _xlfn.UNIQUE(
        TRANSPOSE(
            _xlfn.FILTERXML("&lt;select&gt;&lt;x&gt;"&amp;SUBSTITUTE(选CPU[[#This Row],[CPU选项表]],",","&lt;/x&gt;&lt;x&gt;") &amp;"&lt;/x&gt;&lt;/select&gt;","//x")
        )
    )
),"无合适【CPU】选项,请清除【规格】或【内存】后再试")</f>
        <v>4</v>
      </c>
      <c r="L939">
        <v>8</v>
      </c>
    </row>
    <row r="940" spans="1:20">
      <c r="A940" t="s">
        <v>66</v>
      </c>
      <c r="B940" t="s">
        <v>1876</v>
      </c>
      <c r="C940" t="s">
        <v>2588</v>
      </c>
      <c r="D940" s="21" t="s">
        <v>3401</v>
      </c>
      <c r="E940" s="21"/>
      <c r="F940" s="21" t="str">
        <f t="shared" si="14"/>
        <v>选CPU!$K$940#</v>
      </c>
      <c r="G940" s="21" t="str" cm="1">
        <f t="array" ref="G940">_xlfn.LET(_xlpm.x, K939,
         _xlpm.cellAddress, "【 选CPU!" &amp; ADDRESS(ROW(选CPU[[#This Row],[自检]]),COLUMN(选CPU[[#This Row],[自检]])) &amp; "】",
         _xlfn.IFS(ISBLANK(_xlpm.x),   "error:右侧选项不足:" &amp;  _xlpm.cellAddress,
               ISERROR(_xlpm.x),   "error:右侧选项执行失败:" &amp; _xlpm.cellAddress,
               TRUE,             "ok")
)</f>
        <v>ok</v>
      </c>
      <c r="K940" cm="1">
        <f t="array" ref="K940:N940">IFERROR(_xlfn._xlws.SORT(
    _xlfn.UNIQUE(
        TRANSPOSE(
            _xlfn.FILTERXML("&lt;select&gt;&lt;x&gt;"&amp;SUBSTITUTE(选CPU[[#This Row],[CPU选项表]],",","&lt;/x&gt;&lt;x&gt;") &amp;"&lt;/x&gt;&lt;/select&gt;","//x")
        )
    )
),"无合适【CPU】选项,请清除【规格】或【内存】后再试")</f>
        <v>10</v>
      </c>
      <c r="L940">
        <v>20</v>
      </c>
      <c r="M940">
        <v>40</v>
      </c>
      <c r="N940">
        <v>80</v>
      </c>
    </row>
    <row r="941" spans="1:20">
      <c r="A941" t="s">
        <v>66</v>
      </c>
      <c r="B941" t="s">
        <v>1876</v>
      </c>
      <c r="C941" t="s">
        <v>2593</v>
      </c>
      <c r="D941" s="21" t="s">
        <v>3403</v>
      </c>
      <c r="E941" s="21"/>
      <c r="F941" s="21" t="str">
        <f t="shared" si="14"/>
        <v>选CPU!$K$941#</v>
      </c>
      <c r="G941" s="21" t="str" cm="1">
        <f t="array" ref="G941">_xlfn.LET(_xlpm.x, K940,
         _xlpm.cellAddress, "【 选CPU!" &amp; ADDRESS(ROW(选CPU[[#This Row],[自检]]),COLUMN(选CPU[[#This Row],[自检]])) &amp; "】",
         _xlfn.IFS(ISBLANK(_xlpm.x),   "error:右侧选项不足:" &amp;  _xlpm.cellAddress,
               ISERROR(_xlpm.x),   "error:右侧选项执行失败:" &amp; _xlpm.cellAddress,
               TRUE,             "ok")
)</f>
        <v>ok</v>
      </c>
      <c r="K941" cm="1">
        <f t="array" ref="K941:N941">IFERROR(_xlfn._xlws.SORT(
    _xlfn.UNIQUE(
        TRANSPOSE(
            _xlfn.FILTERXML("&lt;select&gt;&lt;x&gt;"&amp;SUBSTITUTE(选CPU[[#This Row],[CPU选项表]],",","&lt;/x&gt;&lt;x&gt;") &amp;"&lt;/x&gt;&lt;/select&gt;","//x")
        )
    )
),"无合适【CPU】选项,请清除【规格】或【内存】后再试")</f>
        <v>8</v>
      </c>
      <c r="L941">
        <v>18</v>
      </c>
      <c r="M941">
        <v>36</v>
      </c>
      <c r="N941">
        <v>72</v>
      </c>
    </row>
    <row r="942" spans="1:20">
      <c r="A942" t="s">
        <v>66</v>
      </c>
      <c r="B942" t="s">
        <v>1876</v>
      </c>
      <c r="C942" t="s">
        <v>2598</v>
      </c>
      <c r="D942" s="21" t="s">
        <v>3404</v>
      </c>
      <c r="E942" s="21"/>
      <c r="F942" s="21" t="str">
        <f t="shared" si="14"/>
        <v>选CPU!$K$942#</v>
      </c>
      <c r="G942" s="21" t="str" cm="1">
        <f t="array" ref="G942">_xlfn.LET(_xlpm.x, K941,
         _xlpm.cellAddress, "【 选CPU!" &amp; ADDRESS(ROW(选CPU[[#This Row],[自检]]),COLUMN(选CPU[[#This Row],[自检]])) &amp; "】",
         _xlfn.IFS(ISBLANK(_xlpm.x),   "error:右侧选项不足:" &amp;  _xlpm.cellAddress,
               ISERROR(_xlpm.x),   "error:右侧选项执行失败:" &amp; _xlpm.cellAddress,
               TRUE,             "ok")
)</f>
        <v>ok</v>
      </c>
      <c r="K942" cm="1">
        <f t="array" ref="K942:M942">IFERROR(_xlfn._xlws.SORT(
    _xlfn.UNIQUE(
        TRANSPOSE(
            _xlfn.FILTERXML("&lt;select&gt;&lt;x&gt;"&amp;SUBSTITUTE(选CPU[[#This Row],[CPU选项表]],",","&lt;/x&gt;&lt;x&gt;") &amp;"&lt;/x&gt;&lt;/select&gt;","//x")
        )
    )
),"无合适【CPU】选项,请清除【规格】或【内存】后再试")</f>
        <v>32</v>
      </c>
      <c r="L942">
        <v>90</v>
      </c>
      <c r="M942">
        <v>180</v>
      </c>
    </row>
    <row r="943" spans="1:20">
      <c r="A943" t="s">
        <v>66</v>
      </c>
      <c r="B943" t="s">
        <v>1876</v>
      </c>
      <c r="C943" t="s">
        <v>2602</v>
      </c>
      <c r="D943" s="21" t="s">
        <v>3368</v>
      </c>
      <c r="E943" s="21"/>
      <c r="F943" s="21" t="str">
        <f t="shared" si="14"/>
        <v>选CPU!$K$943#</v>
      </c>
      <c r="G943" s="21" t="str" cm="1">
        <f t="array" ref="G943">_xlfn.LET(_xlpm.x, K942,
         _xlpm.cellAddress, "【 选CPU!" &amp; ADDRESS(ROW(选CPU[[#This Row],[自检]]),COLUMN(选CPU[[#This Row],[自检]])) &amp; "】",
         _xlfn.IFS(ISBLANK(_xlpm.x),   "error:右侧选项不足:" &amp;  _xlpm.cellAddress,
               ISERROR(_xlpm.x),   "error:右侧选项执行失败:" &amp; _xlpm.cellAddress,
               TRUE,             "ok")
)</f>
        <v>ok</v>
      </c>
      <c r="K943" cm="1">
        <f t="array" ref="K943">IFERROR(_xlfn._xlws.SORT(
    _xlfn.UNIQUE(
        TRANSPOSE(
            _xlfn.FILTERXML("&lt;select&gt;&lt;x&gt;"&amp;SUBSTITUTE(选CPU[[#This Row],[CPU选项表]],",","&lt;/x&gt;&lt;x&gt;") &amp;"&lt;/x&gt;&lt;/select&gt;","//x")
        )
    )
),"无合适【CPU】选项,请清除【规格】或【内存】后再试")</f>
        <v>96</v>
      </c>
    </row>
    <row r="944" spans="1:20">
      <c r="A944" t="s">
        <v>66</v>
      </c>
      <c r="B944" t="s">
        <v>1876</v>
      </c>
      <c r="C944" t="s">
        <v>2604</v>
      </c>
      <c r="D944" s="21" t="s">
        <v>3406</v>
      </c>
      <c r="E944" s="21"/>
      <c r="F944" s="21" t="str">
        <f t="shared" si="14"/>
        <v>选CPU!$K$944#</v>
      </c>
      <c r="G944" s="21" t="str" cm="1">
        <f t="array" ref="G944">_xlfn.LET(_xlpm.x, K943,
         _xlpm.cellAddress, "【 选CPU!" &amp; ADDRESS(ROW(选CPU[[#This Row],[自检]]),COLUMN(选CPU[[#This Row],[自检]])) &amp; "】",
         _xlfn.IFS(ISBLANK(_xlpm.x),   "error:右侧选项不足:" &amp;  _xlpm.cellAddress,
               ISERROR(_xlpm.x),   "error:右侧选项执行失败:" &amp; _xlpm.cellAddress,
               TRUE,             "ok")
)</f>
        <v>ok</v>
      </c>
      <c r="K944" cm="1">
        <f t="array" ref="K944:M944">IFERROR(_xlfn._xlws.SORT(
    _xlfn.UNIQUE(
        TRANSPOSE(
            _xlfn.FILTERXML("&lt;select&gt;&lt;x&gt;"&amp;SUBSTITUTE(选CPU[[#This Row],[CPU选项表]],",","&lt;/x&gt;&lt;x&gt;") &amp;"&lt;/x&gt;&lt;/select&gt;","//x")
        )
    )
),"无合适【CPU】选项,请清除【规格】或【内存】后再试")</f>
        <v>10</v>
      </c>
      <c r="L944">
        <v>22</v>
      </c>
      <c r="M944">
        <v>44</v>
      </c>
    </row>
    <row r="945" spans="1:24">
      <c r="A945" t="s">
        <v>66</v>
      </c>
      <c r="B945" t="s">
        <v>1879</v>
      </c>
      <c r="C945" t="s">
        <v>2183</v>
      </c>
      <c r="D945" s="21" t="s">
        <v>3368</v>
      </c>
      <c r="E945" s="21"/>
      <c r="F945" s="21" t="str">
        <f t="shared" si="14"/>
        <v>选CPU!$K$945#</v>
      </c>
      <c r="G945" s="21" t="str" cm="1">
        <f t="array" ref="G945">_xlfn.LET(_xlpm.x, K944,
         _xlpm.cellAddress, "【 选CPU!" &amp; ADDRESS(ROW(选CPU[[#This Row],[自检]]),COLUMN(选CPU[[#This Row],[自检]])) &amp; "】",
         _xlfn.IFS(ISBLANK(_xlpm.x),   "error:右侧选项不足:" &amp;  _xlpm.cellAddress,
               ISERROR(_xlpm.x),   "error:右侧选项执行失败:" &amp; _xlpm.cellAddress,
               TRUE,             "ok")
)</f>
        <v>ok</v>
      </c>
      <c r="K945" cm="1">
        <f t="array" ref="K945">IFERROR(_xlfn._xlws.SORT(
    _xlfn.UNIQUE(
        TRANSPOSE(
            _xlfn.FILTERXML("&lt;select&gt;&lt;x&gt;"&amp;SUBSTITUTE(选CPU[[#This Row],[CPU选项表]],",","&lt;/x&gt;&lt;x&gt;") &amp;"&lt;/x&gt;&lt;/select&gt;","//x")
        )
    )
),"无合适【CPU】选项,请清除【规格】或【内存】后再试")</f>
        <v>96</v>
      </c>
    </row>
    <row r="946" spans="1:24">
      <c r="A946" t="s">
        <v>66</v>
      </c>
      <c r="B946" t="s">
        <v>1879</v>
      </c>
      <c r="C946" t="s">
        <v>2185</v>
      </c>
      <c r="D946" s="21" t="s">
        <v>3372</v>
      </c>
      <c r="E946" s="21"/>
      <c r="F946" s="21" t="str">
        <f t="shared" si="14"/>
        <v>选CPU!$K$946#</v>
      </c>
      <c r="G946" s="21" t="str" cm="1">
        <f t="array" ref="G946">_xlfn.LET(_xlpm.x, K945,
         _xlpm.cellAddress, "【 选CPU!" &amp; ADDRESS(ROW(选CPU[[#This Row],[自检]]),COLUMN(选CPU[[#This Row],[自检]])) &amp; "】",
         _xlfn.IFS(ISBLANK(_xlpm.x),   "error:右侧选项不足:" &amp;  _xlpm.cellAddress,
               ISERROR(_xlpm.x),   "error:右侧选项执行失败:" &amp; _xlpm.cellAddress,
               TRUE,             "ok")
)</f>
        <v>ok</v>
      </c>
      <c r="K946" cm="1">
        <f t="array" ref="K946:M946">IFERROR(_xlfn._xlws.SORT(
    _xlfn.UNIQUE(
        TRANSPOSE(
            _xlfn.FILTERXML("&lt;select&gt;&lt;x&gt;"&amp;SUBSTITUTE(选CPU[[#This Row],[CPU选项表]],",","&lt;/x&gt;&lt;x&gt;") &amp;"&lt;/x&gt;&lt;/select&gt;","//x")
        )
    )
),"无合适【CPU】选项,请清除【规格】或【内存】后再试")</f>
        <v>16</v>
      </c>
      <c r="L946">
        <v>32</v>
      </c>
      <c r="M946">
        <v>64</v>
      </c>
    </row>
    <row r="947" spans="1:24">
      <c r="A947" t="s">
        <v>66</v>
      </c>
      <c r="B947" t="s">
        <v>1879</v>
      </c>
      <c r="C947" t="s">
        <v>2190</v>
      </c>
      <c r="D947" s="21" t="s">
        <v>3408</v>
      </c>
      <c r="E947" s="21"/>
      <c r="F947" s="21" t="str">
        <f t="shared" si="14"/>
        <v>选CPU!$K$947#</v>
      </c>
      <c r="G947" s="21" t="str" cm="1">
        <f t="array" ref="G947">_xlfn.LET(_xlpm.x, K946,
         _xlpm.cellAddress, "【 选CPU!" &amp; ADDRESS(ROW(选CPU[[#This Row],[自检]]),COLUMN(选CPU[[#This Row],[自检]])) &amp; "】",
         _xlfn.IFS(ISBLANK(_xlpm.x),   "error:右侧选项不足:" &amp;  _xlpm.cellAddress,
               ISERROR(_xlpm.x),   "error:右侧选项执行失败:" &amp; _xlpm.cellAddress,
               TRUE,             "ok")
)</f>
        <v>ok</v>
      </c>
      <c r="K947" cm="1">
        <f t="array" ref="K947:N947">IFERROR(_xlfn._xlws.SORT(
    _xlfn.UNIQUE(
        TRANSPOSE(
            _xlfn.FILTERXML("&lt;select&gt;&lt;x&gt;"&amp;SUBSTITUTE(选CPU[[#This Row],[CPU选项表]],",","&lt;/x&gt;&lt;x&gt;") &amp;"&lt;/x&gt;&lt;/select&gt;","//x")
        )
    )
),"无合适【CPU】选项,请清除【规格】或【内存】后再试")</f>
        <v>8</v>
      </c>
      <c r="L947">
        <v>16</v>
      </c>
      <c r="M947">
        <v>32</v>
      </c>
      <c r="N947">
        <v>64</v>
      </c>
    </row>
    <row r="948" spans="1:24">
      <c r="A948" t="s">
        <v>66</v>
      </c>
      <c r="B948" t="s">
        <v>1879</v>
      </c>
      <c r="C948" t="s">
        <v>2194</v>
      </c>
      <c r="D948" s="21" t="s">
        <v>3379</v>
      </c>
      <c r="E948" s="21"/>
      <c r="F948" s="21" t="str">
        <f t="shared" si="14"/>
        <v>选CPU!$K$948#</v>
      </c>
      <c r="G948" s="21" t="str" cm="1">
        <f t="array" ref="G948">_xlfn.LET(_xlpm.x, K947,
         _xlpm.cellAddress, "【 选CPU!" &amp; ADDRESS(ROW(选CPU[[#This Row],[自检]]),COLUMN(选CPU[[#This Row],[自检]])) &amp; "】",
         _xlfn.IFS(ISBLANK(_xlpm.x),   "error:右侧选项不足:" &amp;  _xlpm.cellAddress,
               ISERROR(_xlpm.x),   "error:右侧选项执行失败:" &amp; _xlpm.cellAddress,
               TRUE,             "ok")
)</f>
        <v>ok</v>
      </c>
      <c r="K948" cm="1">
        <f t="array" ref="K948:P948">IFERROR(_xlfn._xlws.SORT(
    _xlfn.UNIQUE(
        TRANSPOSE(
            _xlfn.FILTERXML("&lt;select&gt;&lt;x&gt;"&amp;SUBSTITUTE(选CPU[[#This Row],[CPU选项表]],",","&lt;/x&gt;&lt;x&gt;") &amp;"&lt;/x&gt;&lt;/select&gt;","//x")
        )
    )
),"无合适【CPU】选项,请清除【规格】或【内存】后再试")</f>
        <v>8</v>
      </c>
      <c r="L948">
        <v>16</v>
      </c>
      <c r="M948">
        <v>24</v>
      </c>
      <c r="N948">
        <v>32</v>
      </c>
      <c r="O948">
        <v>64</v>
      </c>
      <c r="P948">
        <v>76</v>
      </c>
    </row>
    <row r="949" spans="1:24">
      <c r="A949" t="s">
        <v>66</v>
      </c>
      <c r="B949" t="s">
        <v>1879</v>
      </c>
      <c r="C949" t="s">
        <v>2200</v>
      </c>
      <c r="D949" s="21" t="s">
        <v>3748</v>
      </c>
      <c r="E949" s="21"/>
      <c r="F949" s="21" t="str">
        <f t="shared" si="14"/>
        <v>选CPU!$K$949#</v>
      </c>
      <c r="G949" s="21" t="str" cm="1">
        <f t="array" ref="G949">_xlfn.LET(_xlpm.x, K948,
         _xlpm.cellAddress, "【 选CPU!" &amp; ADDRESS(ROW(选CPU[[#This Row],[自检]]),COLUMN(选CPU[[#This Row],[自检]])) &amp; "】",
         _xlfn.IFS(ISBLANK(_xlpm.x),   "error:右侧选项不足:" &amp;  _xlpm.cellAddress,
               ISERROR(_xlpm.x),   "error:右侧选项执行失败:" &amp; _xlpm.cellAddress,
               TRUE,             "ok")
)</f>
        <v>ok</v>
      </c>
      <c r="K949" cm="1">
        <f t="array" ref="K949:N949">IFERROR(_xlfn._xlws.SORT(
    _xlfn.UNIQUE(
        TRANSPOSE(
            _xlfn.FILTERXML("&lt;select&gt;&lt;x&gt;"&amp;SUBSTITUTE(选CPU[[#This Row],[CPU选项表]],",","&lt;/x&gt;&lt;x&gt;") &amp;"&lt;/x&gt;&lt;/select&gt;","//x")
        )
    )
),"无合适【CPU】选项,请清除【规格】或【内存】后再试")</f>
        <v>4</v>
      </c>
      <c r="L949">
        <v>8</v>
      </c>
      <c r="M949">
        <v>16</v>
      </c>
      <c r="N949">
        <v>32</v>
      </c>
    </row>
    <row r="950" spans="1:24">
      <c r="A950" t="s">
        <v>66</v>
      </c>
      <c r="B950" t="s">
        <v>1879</v>
      </c>
      <c r="C950" t="s">
        <v>2209</v>
      </c>
      <c r="D950" s="21" t="s">
        <v>3750</v>
      </c>
      <c r="E950" s="21"/>
      <c r="F950" s="21" t="str">
        <f t="shared" si="14"/>
        <v>选CPU!$K$950#</v>
      </c>
      <c r="G950" s="21" t="str" cm="1">
        <f t="array" ref="G950">_xlfn.LET(_xlpm.x, K949,
         _xlpm.cellAddress, "【 选CPU!" &amp; ADDRESS(ROW(选CPU[[#This Row],[自检]]),COLUMN(选CPU[[#This Row],[自检]])) &amp; "】",
         _xlfn.IFS(ISBLANK(_xlpm.x),   "error:右侧选项不足:" &amp;  _xlpm.cellAddress,
               ISERROR(_xlpm.x),   "error:右侧选项执行失败:" &amp; _xlpm.cellAddress,
               TRUE,             "ok")
)</f>
        <v>ok</v>
      </c>
      <c r="K950" cm="1">
        <f t="array" ref="K950:R950">IFERROR(_xlfn._xlws.SORT(
    _xlfn.UNIQUE(
        TRANSPOSE(
            _xlfn.FILTERXML("&lt;select&gt;&lt;x&gt;"&amp;SUBSTITUTE(选CPU[[#This Row],[CPU选项表]],",","&lt;/x&gt;&lt;x&gt;") &amp;"&lt;/x&gt;&lt;/select&gt;","//x")
        )
    )
),"无合适【CPU】选项,请清除【规格】或【内存】后再试")</f>
        <v>4</v>
      </c>
      <c r="L950">
        <v>8</v>
      </c>
      <c r="M950">
        <v>16</v>
      </c>
      <c r="N950">
        <v>32</v>
      </c>
      <c r="O950">
        <v>46</v>
      </c>
      <c r="P950">
        <v>64</v>
      </c>
      <c r="Q950">
        <v>80</v>
      </c>
      <c r="R950">
        <v>92</v>
      </c>
    </row>
    <row r="951" spans="1:24">
      <c r="A951" t="s">
        <v>66</v>
      </c>
      <c r="B951" t="s">
        <v>1879</v>
      </c>
      <c r="C951" t="s">
        <v>2221</v>
      </c>
      <c r="D951" s="21" t="s">
        <v>3752</v>
      </c>
      <c r="E951" s="21"/>
      <c r="F951" s="21" t="str">
        <f t="shared" si="14"/>
        <v>选CPU!$K$951#</v>
      </c>
      <c r="G951" s="21" t="str" cm="1">
        <f t="array" ref="G951">_xlfn.LET(_xlpm.x, K950,
         _xlpm.cellAddress, "【 选CPU!" &amp; ADDRESS(ROW(选CPU[[#This Row],[自检]]),COLUMN(选CPU[[#This Row],[自检]])) &amp; "】",
         _xlfn.IFS(ISBLANK(_xlpm.x),   "error:右侧选项不足:" &amp;  _xlpm.cellAddress,
               ISERROR(_xlpm.x),   "error:右侧选项执行失败:" &amp; _xlpm.cellAddress,
               TRUE,             "ok")
)</f>
        <v>ok</v>
      </c>
      <c r="K951" cm="1">
        <f t="array" ref="K951:R951">IFERROR(_xlfn._xlws.SORT(
    _xlfn.UNIQUE(
        TRANSPOSE(
            _xlfn.FILTERXML("&lt;select&gt;&lt;x&gt;"&amp;SUBSTITUTE(选CPU[[#This Row],[CPU选项表]],",","&lt;/x&gt;&lt;x&gt;") &amp;"&lt;/x&gt;&lt;/select&gt;","//x")
        )
    )
),"无合适【CPU】选项,请清除【规格】或【内存】后再试")</f>
        <v>4</v>
      </c>
      <c r="L951">
        <v>8</v>
      </c>
      <c r="M951">
        <v>16</v>
      </c>
      <c r="N951">
        <v>32</v>
      </c>
      <c r="O951">
        <v>48</v>
      </c>
      <c r="P951">
        <v>52</v>
      </c>
      <c r="Q951">
        <v>64</v>
      </c>
      <c r="R951">
        <v>104</v>
      </c>
    </row>
    <row r="952" spans="1:24">
      <c r="A952" t="s">
        <v>66</v>
      </c>
      <c r="B952" t="s">
        <v>1879</v>
      </c>
      <c r="C952" t="s">
        <v>2236</v>
      </c>
      <c r="D952" s="21" t="s">
        <v>3754</v>
      </c>
      <c r="E952" s="21"/>
      <c r="F952" s="21" t="str">
        <f t="shared" si="14"/>
        <v>选CPU!$K$952#</v>
      </c>
      <c r="G952" s="21" t="str" cm="1">
        <f t="array" ref="G952">_xlfn.LET(_xlpm.x, K951,
         _xlpm.cellAddress, "【 选CPU!" &amp; ADDRESS(ROW(选CPU[[#This Row],[自检]]),COLUMN(选CPU[[#This Row],[自检]])) &amp; "】",
         _xlfn.IFS(ISBLANK(_xlpm.x),   "error:右侧选项不足:" &amp;  _xlpm.cellAddress,
               ISERROR(_xlpm.x),   "error:右侧选项执行失败:" &amp; _xlpm.cellAddress,
               TRUE,             "ok")
)</f>
        <v>ok</v>
      </c>
      <c r="K952" cm="1">
        <f t="array" ref="K952:O952">IFERROR(_xlfn._xlws.SORT(
    _xlfn.UNIQUE(
        TRANSPOSE(
            _xlfn.FILTERXML("&lt;select&gt;&lt;x&gt;"&amp;SUBSTITUTE(选CPU[[#This Row],[CPU选项表]],",","&lt;/x&gt;&lt;x&gt;") &amp;"&lt;/x&gt;&lt;/select&gt;","//x")
        )
    )
),"无合适【CPU】选项,请清除【规格】或【内存】后再试")</f>
        <v>4</v>
      </c>
      <c r="L952">
        <v>8</v>
      </c>
      <c r="M952">
        <v>16</v>
      </c>
      <c r="N952">
        <v>32</v>
      </c>
      <c r="O952">
        <v>64</v>
      </c>
    </row>
    <row r="953" spans="1:24">
      <c r="A953" t="s">
        <v>66</v>
      </c>
      <c r="B953" t="s">
        <v>1879</v>
      </c>
      <c r="C953" t="s">
        <v>2245</v>
      </c>
      <c r="D953" s="21" t="s">
        <v>3748</v>
      </c>
      <c r="E953" s="21"/>
      <c r="F953" s="21" t="str">
        <f t="shared" si="14"/>
        <v>选CPU!$K$953#</v>
      </c>
      <c r="G953" s="21" t="str" cm="1">
        <f t="array" ref="G953">_xlfn.LET(_xlpm.x, K952,
         _xlpm.cellAddress, "【 选CPU!" &amp; ADDRESS(ROW(选CPU[[#This Row],[自检]]),COLUMN(选CPU[[#This Row],[自检]])) &amp; "】",
         _xlfn.IFS(ISBLANK(_xlpm.x),   "error:右侧选项不足:" &amp;  _xlpm.cellAddress,
               ISERROR(_xlpm.x),   "error:右侧选项执行失败:" &amp; _xlpm.cellAddress,
               TRUE,             "ok")
)</f>
        <v>ok</v>
      </c>
      <c r="K953" cm="1">
        <f t="array" ref="K953:N953">IFERROR(_xlfn._xlws.SORT(
    _xlfn.UNIQUE(
        TRANSPOSE(
            _xlfn.FILTERXML("&lt;select&gt;&lt;x&gt;"&amp;SUBSTITUTE(选CPU[[#This Row],[CPU选项表]],",","&lt;/x&gt;&lt;x&gt;") &amp;"&lt;/x&gt;&lt;/select&gt;","//x")
        )
    )
),"无合适【CPU】选项,请清除【规格】或【内存】后再试")</f>
        <v>4</v>
      </c>
      <c r="L953">
        <v>8</v>
      </c>
      <c r="M953">
        <v>16</v>
      </c>
      <c r="N953">
        <v>32</v>
      </c>
    </row>
    <row r="954" spans="1:24">
      <c r="A954" t="s">
        <v>66</v>
      </c>
      <c r="B954" t="s">
        <v>1879</v>
      </c>
      <c r="C954" t="s">
        <v>2254</v>
      </c>
      <c r="D954" s="21" t="s">
        <v>3748</v>
      </c>
      <c r="E954" s="21"/>
      <c r="F954" s="21" t="str">
        <f t="shared" si="14"/>
        <v>选CPU!$K$954#</v>
      </c>
      <c r="G954" s="21" t="str" cm="1">
        <f t="array" ref="G954">_xlfn.LET(_xlpm.x, K953,
         _xlpm.cellAddress, "【 选CPU!" &amp; ADDRESS(ROW(选CPU[[#This Row],[自检]]),COLUMN(选CPU[[#This Row],[自检]])) &amp; "】",
         _xlfn.IFS(ISBLANK(_xlpm.x),   "error:右侧选项不足:" &amp;  _xlpm.cellAddress,
               ISERROR(_xlpm.x),   "error:右侧选项执行失败:" &amp; _xlpm.cellAddress,
               TRUE,             "ok")
)</f>
        <v>ok</v>
      </c>
      <c r="K954" cm="1">
        <f t="array" ref="K954:N954">IFERROR(_xlfn._xlws.SORT(
    _xlfn.UNIQUE(
        TRANSPOSE(
            _xlfn.FILTERXML("&lt;select&gt;&lt;x&gt;"&amp;SUBSTITUTE(选CPU[[#This Row],[CPU选项表]],",","&lt;/x&gt;&lt;x&gt;") &amp;"&lt;/x&gt;&lt;/select&gt;","//x")
        )
    )
),"无合适【CPU】选项,请清除【规格】或【内存】后再试")</f>
        <v>4</v>
      </c>
      <c r="L954">
        <v>8</v>
      </c>
      <c r="M954">
        <v>16</v>
      </c>
      <c r="N954">
        <v>32</v>
      </c>
    </row>
    <row r="955" spans="1:24">
      <c r="A955" t="s">
        <v>66</v>
      </c>
      <c r="B955" t="s">
        <v>1879</v>
      </c>
      <c r="C955" t="s">
        <v>2263</v>
      </c>
      <c r="D955" s="21" t="s">
        <v>3410</v>
      </c>
      <c r="E955" s="21"/>
      <c r="F955" s="21" t="str">
        <f t="shared" si="14"/>
        <v>选CPU!$K$955#</v>
      </c>
      <c r="G955" s="21" t="str" cm="1">
        <f t="array" ref="G955">_xlfn.LET(_xlpm.x, K954,
         _xlpm.cellAddress, "【 选CPU!" &amp; ADDRESS(ROW(选CPU[[#This Row],[自检]]),COLUMN(选CPU[[#This Row],[自检]])) &amp; "】",
         _xlfn.IFS(ISBLANK(_xlpm.x),   "error:右侧选项不足:" &amp;  _xlpm.cellAddress,
               ISERROR(_xlpm.x),   "error:右侧选项执行失败:" &amp; _xlpm.cellAddress,
               TRUE,             "ok")
)</f>
        <v>ok</v>
      </c>
      <c r="K955" cm="1">
        <f t="array" ref="K955">IFERROR(_xlfn._xlws.SORT(
    _xlfn.UNIQUE(
        TRANSPOSE(
            _xlfn.FILTERXML("&lt;select&gt;&lt;x&gt;"&amp;SUBSTITUTE(选CPU[[#This Row],[CPU选项表]],",","&lt;/x&gt;&lt;x&gt;") &amp;"&lt;/x&gt;&lt;/select&gt;","//x")
        )
    )
),"无合适【CPU】选项,请清除【规格】或【内存】后再试")</f>
        <v>32</v>
      </c>
    </row>
    <row r="956" spans="1:24">
      <c r="A956" t="s">
        <v>66</v>
      </c>
      <c r="B956" t="s">
        <v>1879</v>
      </c>
      <c r="C956" t="s">
        <v>2282</v>
      </c>
      <c r="D956" s="21" t="s">
        <v>3759</v>
      </c>
      <c r="E956" s="21"/>
      <c r="F956" s="21" t="str">
        <f t="shared" si="14"/>
        <v>选CPU!$K$956#</v>
      </c>
      <c r="G956" s="21" t="str" cm="1">
        <f t="array" ref="G956">_xlfn.LET(_xlpm.x, K955,
         _xlpm.cellAddress, "【 选CPU!" &amp; ADDRESS(ROW(选CPU[[#This Row],[自检]]),COLUMN(选CPU[[#This Row],[自检]])) &amp; "】",
         _xlfn.IFS(ISBLANK(_xlpm.x),   "error:右侧选项不足:" &amp;  _xlpm.cellAddress,
               ISERROR(_xlpm.x),   "error:右侧选项执行失败:" &amp; _xlpm.cellAddress,
               TRUE,             "ok")
)</f>
        <v>ok</v>
      </c>
      <c r="K956" cm="1">
        <f t="array" ref="K956:O956">IFERROR(_xlfn._xlws.SORT(
    _xlfn.UNIQUE(
        TRANSPOSE(
            _xlfn.FILTERXML("&lt;select&gt;&lt;x&gt;"&amp;SUBSTITUTE(选CPU[[#This Row],[CPU选项表]],",","&lt;/x&gt;&lt;x&gt;") &amp;"&lt;/x&gt;&lt;/select&gt;","//x")
        )
    )
),"无合适【CPU】选项,请清除【规格】或【内存】后再试")</f>
        <v>4</v>
      </c>
      <c r="L956">
        <v>8</v>
      </c>
      <c r="M956">
        <v>16</v>
      </c>
      <c r="N956">
        <v>32</v>
      </c>
      <c r="O956">
        <v>68</v>
      </c>
    </row>
    <row r="957" spans="1:24">
      <c r="A957" t="s">
        <v>66</v>
      </c>
      <c r="B957" t="s">
        <v>1879</v>
      </c>
      <c r="C957" t="s">
        <v>2291</v>
      </c>
      <c r="D957" s="21" t="s">
        <v>3376</v>
      </c>
      <c r="E957" s="21"/>
      <c r="F957" s="21" t="str">
        <f t="shared" si="14"/>
        <v>选CPU!$K$957#</v>
      </c>
      <c r="G957" s="21" t="str" cm="1">
        <f t="array" ref="G957">_xlfn.LET(_xlpm.x, K956,
         _xlpm.cellAddress, "【 选CPU!" &amp; ADDRESS(ROW(选CPU[[#This Row],[自检]]),COLUMN(选CPU[[#This Row],[自检]])) &amp; "】",
         _xlfn.IFS(ISBLANK(_xlpm.x),   "error:右侧选项不足:" &amp;  _xlpm.cellAddress,
               ISERROR(_xlpm.x),   "error:右侧选项执行失败:" &amp; _xlpm.cellAddress,
               TRUE,             "ok")
)</f>
        <v>ok</v>
      </c>
      <c r="K957" cm="1">
        <f t="array" ref="K957">IFERROR(_xlfn._xlws.SORT(
    _xlfn.UNIQUE(
        TRANSPOSE(
            _xlfn.FILTERXML("&lt;select&gt;&lt;x&gt;"&amp;SUBSTITUTE(选CPU[[#This Row],[CPU选项表]],",","&lt;/x&gt;&lt;x&gt;") &amp;"&lt;/x&gt;&lt;/select&gt;","//x")
        )
    )
),"无合适【CPU】选项,请清除【规格】或【内存】后再试")</f>
        <v>80</v>
      </c>
    </row>
    <row r="958" spans="1:24">
      <c r="A958" t="s">
        <v>66</v>
      </c>
      <c r="B958" t="s">
        <v>1879</v>
      </c>
      <c r="C958" t="s">
        <v>2293</v>
      </c>
      <c r="D958" s="21" t="s">
        <v>3761</v>
      </c>
      <c r="E958" s="21"/>
      <c r="F958" s="21" t="str">
        <f t="shared" si="14"/>
        <v>选CPU!$K$958#</v>
      </c>
      <c r="G958" s="21" t="str" cm="1">
        <f t="array" ref="G958">_xlfn.LET(_xlpm.x, K957,
         _xlpm.cellAddress, "【 选CPU!" &amp; ADDRESS(ROW(选CPU[[#This Row],[自检]]),COLUMN(选CPU[[#This Row],[自检]])) &amp; "】",
         _xlfn.IFS(ISBLANK(_xlpm.x),   "error:右侧选项不足:" &amp;  _xlpm.cellAddress,
               ISERROR(_xlpm.x),   "error:右侧选项执行失败:" &amp; _xlpm.cellAddress,
               TRUE,             "ok")
)</f>
        <v>ok</v>
      </c>
      <c r="K958" cm="1">
        <f t="array" ref="K958:X958">IFERROR(_xlfn._xlws.SORT(
    _xlfn.UNIQUE(
        TRANSPOSE(
            _xlfn.FILTERXML("&lt;select&gt;&lt;x&gt;"&amp;SUBSTITUTE(选CPU[[#This Row],[CPU选项表]],",","&lt;/x&gt;&lt;x&gt;") &amp;"&lt;/x&gt;&lt;/select&gt;","//x")
        )
    )
),"无合适【CPU】选项,请清除【规格】或【内存】后再试")</f>
        <v>1</v>
      </c>
      <c r="L958">
        <v>2</v>
      </c>
      <c r="M958">
        <v>4</v>
      </c>
      <c r="N958">
        <v>8</v>
      </c>
      <c r="O958">
        <v>16</v>
      </c>
      <c r="P958">
        <v>32</v>
      </c>
      <c r="Q958">
        <v>48</v>
      </c>
      <c r="R958">
        <v>64</v>
      </c>
      <c r="S958">
        <v>80</v>
      </c>
      <c r="T958">
        <v>96</v>
      </c>
      <c r="U958">
        <v>116</v>
      </c>
      <c r="V958">
        <v>128</v>
      </c>
      <c r="W958">
        <v>160</v>
      </c>
      <c r="X958">
        <v>232</v>
      </c>
    </row>
    <row r="959" spans="1:24">
      <c r="A959" t="s">
        <v>66</v>
      </c>
      <c r="B959" t="s">
        <v>1879</v>
      </c>
      <c r="C959" t="s">
        <v>2323</v>
      </c>
      <c r="D959" s="21" t="s">
        <v>3781</v>
      </c>
      <c r="E959" s="21"/>
      <c r="F959" s="21" t="str">
        <f t="shared" si="14"/>
        <v>选CPU!$K$959#</v>
      </c>
      <c r="G959" s="21" t="str" cm="1">
        <f t="array" ref="G959">_xlfn.LET(_xlpm.x, K958,
         _xlpm.cellAddress, "【 选CPU!" &amp; ADDRESS(ROW(选CPU[[#This Row],[自检]]),COLUMN(选CPU[[#This Row],[自检]])) &amp; "】",
         _xlfn.IFS(ISBLANK(_xlpm.x),   "error:右侧选项不足:" &amp;  _xlpm.cellAddress,
               ISERROR(_xlpm.x),   "error:右侧选项执行失败:" &amp; _xlpm.cellAddress,
               TRUE,             "ok")
)</f>
        <v>ok</v>
      </c>
      <c r="K959" cm="1">
        <f t="array" ref="K959:X959">IFERROR(_xlfn._xlws.SORT(
    _xlfn.UNIQUE(
        TRANSPOSE(
            _xlfn.FILTERXML("&lt;select&gt;&lt;x&gt;"&amp;SUBSTITUTE(选CPU[[#This Row],[CPU选项表]],",","&lt;/x&gt;&lt;x&gt;") &amp;"&lt;/x&gt;&lt;/select&gt;","//x")
        )
    )
),"无合适【CPU】选项,请清除【规格】或【内存】后再试")</f>
        <v>1</v>
      </c>
      <c r="L959">
        <v>2</v>
      </c>
      <c r="M959">
        <v>4</v>
      </c>
      <c r="N959">
        <v>8</v>
      </c>
      <c r="O959">
        <v>16</v>
      </c>
      <c r="P959">
        <v>32</v>
      </c>
      <c r="Q959">
        <v>48</v>
      </c>
      <c r="R959">
        <v>64</v>
      </c>
      <c r="S959">
        <v>80</v>
      </c>
      <c r="T959">
        <v>90</v>
      </c>
      <c r="U959">
        <v>96</v>
      </c>
      <c r="V959">
        <v>128</v>
      </c>
      <c r="W959">
        <v>160</v>
      </c>
      <c r="X959">
        <v>180</v>
      </c>
    </row>
    <row r="960" spans="1:24">
      <c r="A960" t="s">
        <v>66</v>
      </c>
      <c r="B960" t="s">
        <v>1879</v>
      </c>
      <c r="C960" t="s">
        <v>2345</v>
      </c>
      <c r="D960" s="21" t="s">
        <v>3765</v>
      </c>
      <c r="E960" s="21"/>
      <c r="F960" s="21" t="str">
        <f t="shared" si="14"/>
        <v>选CPU!$K$960#</v>
      </c>
      <c r="G960" s="21" t="str" cm="1">
        <f t="array" ref="G960">_xlfn.LET(_xlpm.x, K959,
         _xlpm.cellAddress, "【 选CPU!" &amp; ADDRESS(ROW(选CPU[[#This Row],[自检]]),COLUMN(选CPU[[#This Row],[自检]])) &amp; "】",
         _xlfn.IFS(ISBLANK(_xlpm.x),   "error:右侧选项不足:" &amp;  _xlpm.cellAddress,
               ISERROR(_xlpm.x),   "error:右侧选项执行失败:" &amp; _xlpm.cellAddress,
               TRUE,             "ok")
)</f>
        <v>ok</v>
      </c>
      <c r="K960" cm="1">
        <f t="array" ref="K960:R960">IFERROR(_xlfn._xlws.SORT(
    _xlfn.UNIQUE(
        TRANSPOSE(
            _xlfn.FILTERXML("&lt;select&gt;&lt;x&gt;"&amp;SUBSTITUTE(选CPU[[#This Row],[CPU选项表]],",","&lt;/x&gt;&lt;x&gt;") &amp;"&lt;/x&gt;&lt;/select&gt;","//x")
        )
    )
),"无合适【CPU】选项,请清除【规格】或【内存】后再试")</f>
        <v>1</v>
      </c>
      <c r="L960">
        <v>2</v>
      </c>
      <c r="M960">
        <v>4</v>
      </c>
      <c r="N960">
        <v>8</v>
      </c>
      <c r="O960">
        <v>16</v>
      </c>
      <c r="P960">
        <v>32</v>
      </c>
      <c r="Q960">
        <v>64</v>
      </c>
      <c r="R960">
        <v>128</v>
      </c>
    </row>
    <row r="961" spans="1:22">
      <c r="A961" t="s">
        <v>66</v>
      </c>
      <c r="B961" t="s">
        <v>1879</v>
      </c>
      <c r="C961" t="s">
        <v>2362</v>
      </c>
      <c r="D961" s="21" t="s">
        <v>3783</v>
      </c>
      <c r="E961" s="21"/>
      <c r="F961" s="21" t="str">
        <f t="shared" si="14"/>
        <v>选CPU!$K$961#</v>
      </c>
      <c r="G961" s="21" t="str" cm="1">
        <f t="array" ref="G961">_xlfn.LET(_xlpm.x, K960,
         _xlpm.cellAddress, "【 选CPU!" &amp; ADDRESS(ROW(选CPU[[#This Row],[自检]]),COLUMN(选CPU[[#This Row],[自检]])) &amp; "】",
         _xlfn.IFS(ISBLANK(_xlpm.x),   "error:右侧选项不足:" &amp;  _xlpm.cellAddress,
               ISERROR(_xlpm.x),   "error:右侧选项执行失败:" &amp; _xlpm.cellAddress,
               TRUE,             "ok")
)</f>
        <v>ok</v>
      </c>
      <c r="K961" cm="1">
        <f t="array" ref="K961:M961">IFERROR(_xlfn._xlws.SORT(
    _xlfn.UNIQUE(
        TRANSPOSE(
            _xlfn.FILTERXML("&lt;select&gt;&lt;x&gt;"&amp;SUBSTITUTE(选CPU[[#This Row],[CPU选项表]],",","&lt;/x&gt;&lt;x&gt;") &amp;"&lt;/x&gt;&lt;/select&gt;","//x")
        )
    )
),"无合适【CPU】选项,请清除【规格】或【内存】后再试")</f>
        <v>32</v>
      </c>
      <c r="L961">
        <v>64</v>
      </c>
      <c r="M961">
        <v>124</v>
      </c>
    </row>
    <row r="962" spans="1:22">
      <c r="A962" t="s">
        <v>66</v>
      </c>
      <c r="B962" t="s">
        <v>1879</v>
      </c>
      <c r="C962" t="s">
        <v>2381</v>
      </c>
      <c r="D962" s="21" t="s">
        <v>3784</v>
      </c>
      <c r="E962" s="21"/>
      <c r="F962" s="21" t="str">
        <f t="shared" ref="F962:F1025" si="15">"选CPU!" &amp; ADDRESS(ROW(K962),COLUMN(K962)) &amp; "#"</f>
        <v>选CPU!$K$962#</v>
      </c>
      <c r="G962" s="21" t="str" cm="1">
        <f t="array" ref="G962">_xlfn.LET(_xlpm.x, K961,
         _xlpm.cellAddress, "【 选CPU!" &amp; ADDRESS(ROW(选CPU[[#This Row],[自检]]),COLUMN(选CPU[[#This Row],[自检]])) &amp; "】",
         _xlfn.IFS(ISBLANK(_xlpm.x),   "error:右侧选项不足:" &amp;  _xlpm.cellAddress,
               ISERROR(_xlpm.x),   "error:右侧选项执行失败:" &amp; _xlpm.cellAddress,
               TRUE,             "ok")
)</f>
        <v>ok</v>
      </c>
      <c r="K962" cm="1">
        <f t="array" ref="K962:V962">IFERROR(_xlfn._xlws.SORT(
    _xlfn.UNIQUE(
        TRANSPOSE(
            _xlfn.FILTERXML("&lt;select&gt;&lt;x&gt;"&amp;SUBSTITUTE(选CPU[[#This Row],[CPU选项表]],",","&lt;/x&gt;&lt;x&gt;") &amp;"&lt;/x&gt;&lt;/select&gt;","//x")
        )
    )
),"无合适【CPU】选项,请清除【规格】或【内存】后再试")</f>
        <v>1</v>
      </c>
      <c r="L962">
        <v>2</v>
      </c>
      <c r="M962">
        <v>4</v>
      </c>
      <c r="N962">
        <v>8</v>
      </c>
      <c r="O962">
        <v>16</v>
      </c>
      <c r="P962">
        <v>24</v>
      </c>
      <c r="Q962">
        <v>32</v>
      </c>
      <c r="R962">
        <v>48</v>
      </c>
      <c r="S962">
        <v>64</v>
      </c>
      <c r="T962">
        <v>76</v>
      </c>
      <c r="U962">
        <v>80</v>
      </c>
      <c r="V962">
        <v>84</v>
      </c>
    </row>
    <row r="963" spans="1:22">
      <c r="A963" t="s">
        <v>66</v>
      </c>
      <c r="B963" t="s">
        <v>1879</v>
      </c>
      <c r="C963" t="s">
        <v>2399</v>
      </c>
      <c r="D963" s="21" t="s">
        <v>3786</v>
      </c>
      <c r="E963" s="21"/>
      <c r="F963" s="21" t="str">
        <f t="shared" si="15"/>
        <v>选CPU!$K$963#</v>
      </c>
      <c r="G963" s="21" t="str" cm="1">
        <f t="array" ref="G963">_xlfn.LET(_xlpm.x, K962,
         _xlpm.cellAddress, "【 选CPU!" &amp; ADDRESS(ROW(选CPU[[#This Row],[自检]]),COLUMN(选CPU[[#This Row],[自检]])) &amp; "】",
         _xlfn.IFS(ISBLANK(_xlpm.x),   "error:右侧选项不足:" &amp;  _xlpm.cellAddress,
               ISERROR(_xlpm.x),   "error:右侧选项执行失败:" &amp; _xlpm.cellAddress,
               TRUE,             "ok")
)</f>
        <v>ok</v>
      </c>
      <c r="K963" cm="1">
        <f t="array" ref="K963:V963">IFERROR(_xlfn._xlws.SORT(
    _xlfn.UNIQUE(
        TRANSPOSE(
            _xlfn.FILTERXML("&lt;select&gt;&lt;x&gt;"&amp;SUBSTITUTE(选CPU[[#This Row],[CPU选项表]],",","&lt;/x&gt;&lt;x&gt;") &amp;"&lt;/x&gt;&lt;/select&gt;","//x")
        )
    )
),"无合适【CPU】选项,请清除【规格】或【内存】后再试")</f>
        <v>1</v>
      </c>
      <c r="L963">
        <v>2</v>
      </c>
      <c r="M963">
        <v>4</v>
      </c>
      <c r="N963">
        <v>8</v>
      </c>
      <c r="O963">
        <v>12</v>
      </c>
      <c r="P963">
        <v>16</v>
      </c>
      <c r="Q963">
        <v>24</v>
      </c>
      <c r="R963">
        <v>28</v>
      </c>
      <c r="S963">
        <v>32</v>
      </c>
      <c r="T963">
        <v>48</v>
      </c>
      <c r="U963">
        <v>64</v>
      </c>
      <c r="V963">
        <v>72</v>
      </c>
    </row>
    <row r="964" spans="1:22">
      <c r="A964" t="s">
        <v>66</v>
      </c>
      <c r="B964" t="s">
        <v>1879</v>
      </c>
      <c r="C964" t="s">
        <v>2420</v>
      </c>
      <c r="D964" s="21" t="s">
        <v>3773</v>
      </c>
      <c r="E964" s="21"/>
      <c r="F964" s="21" t="str">
        <f t="shared" si="15"/>
        <v>选CPU!$K$964#</v>
      </c>
      <c r="G964" s="21" t="str" cm="1">
        <f t="array" ref="G964">_xlfn.LET(_xlpm.x, K963,
         _xlpm.cellAddress, "【 选CPU!" &amp; ADDRESS(ROW(选CPU[[#This Row],[自检]]),COLUMN(选CPU[[#This Row],[自检]])) &amp; "】",
         _xlfn.IFS(ISBLANK(_xlpm.x),   "error:右侧选项不足:" &amp;  _xlpm.cellAddress,
               ISERROR(_xlpm.x),   "error:右侧选项执行失败:" &amp; _xlpm.cellAddress,
               TRUE,             "ok")
)</f>
        <v>ok</v>
      </c>
      <c r="K964" cm="1">
        <f t="array" ref="K964:U964">IFERROR(_xlfn._xlws.SORT(
    _xlfn.UNIQUE(
        TRANSPOSE(
            _xlfn.FILTERXML("&lt;select&gt;&lt;x&gt;"&amp;SUBSTITUTE(选CPU[[#This Row],[CPU选项表]],",","&lt;/x&gt;&lt;x&gt;") &amp;"&lt;/x&gt;&lt;/select&gt;","//x")
        )
    )
),"无合适【CPU】选项,请清除【规格】或【内存】后再试")</f>
        <v>1</v>
      </c>
      <c r="L964">
        <v>2</v>
      </c>
      <c r="M964">
        <v>4</v>
      </c>
      <c r="N964">
        <v>8</v>
      </c>
      <c r="O964">
        <v>12</v>
      </c>
      <c r="P964">
        <v>16</v>
      </c>
      <c r="Q964">
        <v>24</v>
      </c>
      <c r="R964">
        <v>32</v>
      </c>
      <c r="S964">
        <v>48</v>
      </c>
      <c r="T964">
        <v>64</v>
      </c>
      <c r="U964">
        <v>80</v>
      </c>
    </row>
    <row r="965" spans="1:22">
      <c r="A965" t="s">
        <v>66</v>
      </c>
      <c r="B965" t="s">
        <v>1879</v>
      </c>
      <c r="C965" t="s">
        <v>2442</v>
      </c>
      <c r="D965" s="21" t="s">
        <v>3775</v>
      </c>
      <c r="E965" s="21"/>
      <c r="F965" s="21" t="str">
        <f t="shared" si="15"/>
        <v>选CPU!$K$965#</v>
      </c>
      <c r="G965" s="21" t="str" cm="1">
        <f t="array" ref="G965">_xlfn.LET(_xlpm.x, K964,
         _xlpm.cellAddress, "【 选CPU!" &amp; ADDRESS(ROW(选CPU[[#This Row],[自检]]),COLUMN(选CPU[[#This Row],[自检]])) &amp; "】",
         _xlfn.IFS(ISBLANK(_xlpm.x),   "error:右侧选项不足:" &amp;  _xlpm.cellAddress,
               ISERROR(_xlpm.x),   "error:右侧选项执行失败:" &amp; _xlpm.cellAddress,
               TRUE,             "ok")
)</f>
        <v>ok</v>
      </c>
      <c r="K965" cm="1">
        <f t="array" ref="K965:S965">IFERROR(_xlfn._xlws.SORT(
    _xlfn.UNIQUE(
        TRANSPOSE(
            _xlfn.FILTERXML("&lt;select&gt;&lt;x&gt;"&amp;SUBSTITUTE(选CPU[[#This Row],[CPU选项表]],",","&lt;/x&gt;&lt;x&gt;") &amp;"&lt;/x&gt;&lt;/select&gt;","//x")
        )
    )
),"无合适【CPU】选项,请清除【规格】或【内存】后再试")</f>
        <v>1</v>
      </c>
      <c r="L965">
        <v>2</v>
      </c>
      <c r="M965">
        <v>4</v>
      </c>
      <c r="N965">
        <v>8</v>
      </c>
      <c r="O965">
        <v>12</v>
      </c>
      <c r="P965">
        <v>16</v>
      </c>
      <c r="Q965">
        <v>24</v>
      </c>
      <c r="R965">
        <v>32</v>
      </c>
      <c r="S965">
        <v>56</v>
      </c>
    </row>
    <row r="966" spans="1:22">
      <c r="A966" t="s">
        <v>66</v>
      </c>
      <c r="B966" t="s">
        <v>1879</v>
      </c>
      <c r="C966" t="s">
        <v>2462</v>
      </c>
      <c r="D966" s="21" t="s">
        <v>3777</v>
      </c>
      <c r="E966" s="21"/>
      <c r="F966" s="21" t="str">
        <f t="shared" si="15"/>
        <v>选CPU!$K$966#</v>
      </c>
      <c r="G966" s="21" t="str" cm="1">
        <f t="array" ref="G966">_xlfn.LET(_xlpm.x, K965,
         _xlpm.cellAddress, "【 选CPU!" &amp; ADDRESS(ROW(选CPU[[#This Row],[自检]]),COLUMN(选CPU[[#This Row],[自检]])) &amp; "】",
         _xlfn.IFS(ISBLANK(_xlpm.x),   "error:右侧选项不足:" &amp;  _xlpm.cellAddress,
               ISERROR(_xlpm.x),   "error:右侧选项执行失败:" &amp; _xlpm.cellAddress,
               TRUE,             "ok")
)</f>
        <v>ok</v>
      </c>
      <c r="K966" cm="1">
        <f t="array" ref="K966:S966">IFERROR(_xlfn._xlws.SORT(
    _xlfn.UNIQUE(
        TRANSPOSE(
            _xlfn.FILTERXML("&lt;select&gt;&lt;x&gt;"&amp;SUBSTITUTE(选CPU[[#This Row],[CPU选项表]],",","&lt;/x&gt;&lt;x&gt;") &amp;"&lt;/x&gt;&lt;/select&gt;","//x")
        )
    )
),"无合适【CPU】选项,请清除【规格】或【内存】后再试")</f>
        <v>1</v>
      </c>
      <c r="L966">
        <v>2</v>
      </c>
      <c r="M966">
        <v>4</v>
      </c>
      <c r="N966">
        <v>8</v>
      </c>
      <c r="O966">
        <v>12</v>
      </c>
      <c r="P966">
        <v>16</v>
      </c>
      <c r="Q966">
        <v>24</v>
      </c>
      <c r="R966">
        <v>32</v>
      </c>
      <c r="S966">
        <v>48</v>
      </c>
    </row>
    <row r="967" spans="1:22">
      <c r="A967" t="s">
        <v>66</v>
      </c>
      <c r="B967" t="s">
        <v>1879</v>
      </c>
      <c r="C967" t="s">
        <v>2863</v>
      </c>
      <c r="D967" s="21" t="s">
        <v>3368</v>
      </c>
      <c r="E967" s="21"/>
      <c r="F967" s="21" t="str">
        <f t="shared" si="15"/>
        <v>选CPU!$K$967#</v>
      </c>
      <c r="G967" s="21" t="str" cm="1">
        <f t="array" ref="G967">_xlfn.LET(_xlpm.x, K966,
         _xlpm.cellAddress, "【 选CPU!" &amp; ADDRESS(ROW(选CPU[[#This Row],[自检]]),COLUMN(选CPU[[#This Row],[自检]])) &amp; "】",
         _xlfn.IFS(ISBLANK(_xlpm.x),   "error:右侧选项不足:" &amp;  _xlpm.cellAddress,
               ISERROR(_xlpm.x),   "error:右侧选项执行失败:" &amp; _xlpm.cellAddress,
               TRUE,             "ok")
)</f>
        <v>ok</v>
      </c>
      <c r="K967" cm="1">
        <f t="array" ref="K967">IFERROR(_xlfn._xlws.SORT(
    _xlfn.UNIQUE(
        TRANSPOSE(
            _xlfn.FILTERXML("&lt;select&gt;&lt;x&gt;"&amp;SUBSTITUTE(选CPU[[#This Row],[CPU选项表]],",","&lt;/x&gt;&lt;x&gt;") &amp;"&lt;/x&gt;&lt;/select&gt;","//x")
        )
    )
),"无合适【CPU】选项,请清除【规格】或【内存】后再试")</f>
        <v>96</v>
      </c>
    </row>
    <row r="968" spans="1:22">
      <c r="A968" t="s">
        <v>66</v>
      </c>
      <c r="B968" t="s">
        <v>1879</v>
      </c>
      <c r="C968" t="s">
        <v>2481</v>
      </c>
      <c r="D968" s="21" t="s">
        <v>3376</v>
      </c>
      <c r="E968" s="21"/>
      <c r="F968" s="21" t="str">
        <f t="shared" si="15"/>
        <v>选CPU!$K$968#</v>
      </c>
      <c r="G968" s="21" t="str" cm="1">
        <f t="array" ref="G968">_xlfn.LET(_xlpm.x, K967,
         _xlpm.cellAddress, "【 选CPU!" &amp; ADDRESS(ROW(选CPU[[#This Row],[自检]]),COLUMN(选CPU[[#This Row],[自检]])) &amp; "】",
         _xlfn.IFS(ISBLANK(_xlpm.x),   "error:右侧选项不足:" &amp;  _xlpm.cellAddress,
               ISERROR(_xlpm.x),   "error:右侧选项执行失败:" &amp; _xlpm.cellAddress,
               TRUE,             "ok")
)</f>
        <v>ok</v>
      </c>
      <c r="K968" cm="1">
        <f t="array" ref="K968">IFERROR(_xlfn._xlws.SORT(
    _xlfn.UNIQUE(
        TRANSPOSE(
            _xlfn.FILTERXML("&lt;select&gt;&lt;x&gt;"&amp;SUBSTITUTE(选CPU[[#This Row],[CPU选项表]],",","&lt;/x&gt;&lt;x&gt;") &amp;"&lt;/x&gt;&lt;/select&gt;","//x")
        )
    )
),"无合适【CPU】选项,请清除【规格】或【内存】后再试")</f>
        <v>80</v>
      </c>
    </row>
    <row r="969" spans="1:22">
      <c r="A969" t="s">
        <v>66</v>
      </c>
      <c r="B969" t="s">
        <v>1879</v>
      </c>
      <c r="C969" t="s">
        <v>2483</v>
      </c>
      <c r="D969" s="21" t="s">
        <v>3377</v>
      </c>
      <c r="E969" s="21"/>
      <c r="F969" s="21" t="str">
        <f t="shared" si="15"/>
        <v>选CPU!$K$969#</v>
      </c>
      <c r="G969" s="21" t="str" cm="1">
        <f t="array" ref="G969">_xlfn.LET(_xlpm.x, K968,
         _xlpm.cellAddress, "【 选CPU!" &amp; ADDRESS(ROW(选CPU[[#This Row],[自检]]),COLUMN(选CPU[[#This Row],[自检]])) &amp; "】",
         _xlfn.IFS(ISBLANK(_xlpm.x),   "error:右侧选项不足:" &amp;  _xlpm.cellAddress,
               ISERROR(_xlpm.x),   "error:右侧选项执行失败:" &amp; _xlpm.cellAddress,
               TRUE,             "ok")
)</f>
        <v>ok</v>
      </c>
      <c r="K969" cm="1">
        <f t="array" ref="K969:O969">IFERROR(_xlfn._xlws.SORT(
    _xlfn.UNIQUE(
        TRANSPOSE(
            _xlfn.FILTERXML("&lt;select&gt;&lt;x&gt;"&amp;SUBSTITUTE(选CPU[[#This Row],[CPU选项表]],",","&lt;/x&gt;&lt;x&gt;") &amp;"&lt;/x&gt;&lt;/select&gt;","//x")
        )
    )
),"无合适【CPU】选项,请清除【规格】或【内存】后再试")</f>
        <v>8</v>
      </c>
      <c r="L969">
        <v>16</v>
      </c>
      <c r="M969">
        <v>32</v>
      </c>
      <c r="N969">
        <v>64</v>
      </c>
      <c r="O969">
        <v>84</v>
      </c>
    </row>
    <row r="970" spans="1:22">
      <c r="A970" t="s">
        <v>66</v>
      </c>
      <c r="B970" t="s">
        <v>1879</v>
      </c>
      <c r="C970" t="s">
        <v>2489</v>
      </c>
      <c r="D970" s="21" t="s">
        <v>3379</v>
      </c>
      <c r="E970" s="21"/>
      <c r="F970" s="21" t="str">
        <f t="shared" si="15"/>
        <v>选CPU!$K$970#</v>
      </c>
      <c r="G970" s="21" t="str" cm="1">
        <f t="array" ref="G970">_xlfn.LET(_xlpm.x, K969,
         _xlpm.cellAddress, "【 选CPU!" &amp; ADDRESS(ROW(选CPU[[#This Row],[自检]]),COLUMN(选CPU[[#This Row],[自检]])) &amp; "】",
         _xlfn.IFS(ISBLANK(_xlpm.x),   "error:右侧选项不足:" &amp;  _xlpm.cellAddress,
               ISERROR(_xlpm.x),   "error:右侧选项执行失败:" &amp; _xlpm.cellAddress,
               TRUE,             "ok")
)</f>
        <v>ok</v>
      </c>
      <c r="K970" cm="1">
        <f t="array" ref="K970:P970">IFERROR(_xlfn._xlws.SORT(
    _xlfn.UNIQUE(
        TRANSPOSE(
            _xlfn.FILTERXML("&lt;select&gt;&lt;x&gt;"&amp;SUBSTITUTE(选CPU[[#This Row],[CPU选项表]],",","&lt;/x&gt;&lt;x&gt;") &amp;"&lt;/x&gt;&lt;/select&gt;","//x")
        )
    )
),"无合适【CPU】选项,请清除【规格】或【内存】后再试")</f>
        <v>8</v>
      </c>
      <c r="L970">
        <v>16</v>
      </c>
      <c r="M970">
        <v>24</v>
      </c>
      <c r="N970">
        <v>32</v>
      </c>
      <c r="O970">
        <v>64</v>
      </c>
      <c r="P970">
        <v>76</v>
      </c>
    </row>
    <row r="971" spans="1:22">
      <c r="A971" t="s">
        <v>66</v>
      </c>
      <c r="B971" t="s">
        <v>1879</v>
      </c>
      <c r="C971" t="s">
        <v>2877</v>
      </c>
      <c r="D971" s="21" t="s">
        <v>3414</v>
      </c>
      <c r="E971" s="21"/>
      <c r="F971" s="21" t="str">
        <f t="shared" si="15"/>
        <v>选CPU!$K$971#</v>
      </c>
      <c r="G971" s="21" t="str" cm="1">
        <f t="array" ref="G971">_xlfn.LET(_xlpm.x, K970,
         _xlpm.cellAddress, "【 选CPU!" &amp; ADDRESS(ROW(选CPU[[#This Row],[自检]]),COLUMN(选CPU[[#This Row],[自检]])) &amp; "】",
         _xlfn.IFS(ISBLANK(_xlpm.x),   "error:右侧选项不足:" &amp;  _xlpm.cellAddress,
               ISERROR(_xlpm.x),   "error:右侧选项执行失败:" &amp; _xlpm.cellAddress,
               TRUE,             "ok")
)</f>
        <v>ok</v>
      </c>
      <c r="K971" cm="1">
        <f t="array" ref="K971">IFERROR(_xlfn._xlws.SORT(
    _xlfn.UNIQUE(
        TRANSPOSE(
            _xlfn.FILTERXML("&lt;select&gt;&lt;x&gt;"&amp;SUBSTITUTE(选CPU[[#This Row],[CPU选项表]],",","&lt;/x&gt;&lt;x&gt;") &amp;"&lt;/x&gt;&lt;/select&gt;","//x")
        )
    )
),"无合适【CPU】选项,请清除【规格】或【内存】后再试")</f>
        <v>56</v>
      </c>
    </row>
    <row r="972" spans="1:22">
      <c r="A972" t="s">
        <v>66</v>
      </c>
      <c r="B972" t="s">
        <v>1879</v>
      </c>
      <c r="C972" t="s">
        <v>2496</v>
      </c>
      <c r="D972" s="21" t="s">
        <v>3381</v>
      </c>
      <c r="E972" s="21"/>
      <c r="F972" s="21" t="str">
        <f t="shared" si="15"/>
        <v>选CPU!$K$972#</v>
      </c>
      <c r="G972" s="21" t="str" cm="1">
        <f t="array" ref="G972">_xlfn.LET(_xlpm.x, K971,
         _xlpm.cellAddress, "【 选CPU!" &amp; ADDRESS(ROW(选CPU[[#This Row],[自检]]),COLUMN(选CPU[[#This Row],[自检]])) &amp; "】",
         _xlfn.IFS(ISBLANK(_xlpm.x),   "error:右侧选项不足:" &amp;  _xlpm.cellAddress,
               ISERROR(_xlpm.x),   "error:右侧选项执行失败:" &amp; _xlpm.cellAddress,
               TRUE,             "ok")
)</f>
        <v>ok</v>
      </c>
      <c r="K972" cm="1">
        <f t="array" ref="K972:P972">IFERROR(_xlfn._xlws.SORT(
    _xlfn.UNIQUE(
        TRANSPOSE(
            _xlfn.FILTERXML("&lt;select&gt;&lt;x&gt;"&amp;SUBSTITUTE(选CPU[[#This Row],[CPU选项表]],",","&lt;/x&gt;&lt;x&gt;") &amp;"&lt;/x&gt;&lt;/select&gt;","//x")
        )
    )
),"无合适【CPU】选项,请清除【规格】或【内存】后再试")</f>
        <v>1</v>
      </c>
      <c r="L972">
        <v>4</v>
      </c>
      <c r="M972">
        <v>8</v>
      </c>
      <c r="N972">
        <v>16</v>
      </c>
      <c r="O972">
        <v>32</v>
      </c>
      <c r="P972">
        <v>48</v>
      </c>
    </row>
    <row r="973" spans="1:22">
      <c r="A973" t="s">
        <v>66</v>
      </c>
      <c r="B973" t="s">
        <v>1879</v>
      </c>
      <c r="C973" t="s">
        <v>2503</v>
      </c>
      <c r="D973" s="21" t="s">
        <v>3383</v>
      </c>
      <c r="E973" s="21"/>
      <c r="F973" s="21" t="str">
        <f t="shared" si="15"/>
        <v>选CPU!$K$973#</v>
      </c>
      <c r="G973" s="21" t="str" cm="1">
        <f t="array" ref="G973">_xlfn.LET(_xlpm.x, K972,
         _xlpm.cellAddress, "【 选CPU!" &amp; ADDRESS(ROW(选CPU[[#This Row],[自检]]),COLUMN(选CPU[[#This Row],[自检]])) &amp; "】",
         _xlfn.IFS(ISBLANK(_xlpm.x),   "error:右侧选项不足:" &amp;  _xlpm.cellAddress,
               ISERROR(_xlpm.x),   "error:右侧选项执行失败:" &amp; _xlpm.cellAddress,
               TRUE,             "ok")
)</f>
        <v>ok</v>
      </c>
      <c r="K973" cm="1">
        <f t="array" ref="K973:S973">IFERROR(_xlfn._xlws.SORT(
    _xlfn.UNIQUE(
        TRANSPOSE(
            _xlfn.FILTERXML("&lt;select&gt;&lt;x&gt;"&amp;SUBSTITUTE(选CPU[[#This Row],[CPU选项表]],",","&lt;/x&gt;&lt;x&gt;") &amp;"&lt;/x&gt;&lt;/select&gt;","//x")
        )
    )
),"无合适【CPU】选项,请清除【规格】或【内存】后再试")</f>
        <v>1</v>
      </c>
      <c r="L973">
        <v>2</v>
      </c>
      <c r="M973">
        <v>4</v>
      </c>
      <c r="N973">
        <v>8</v>
      </c>
      <c r="O973">
        <v>16</v>
      </c>
      <c r="P973">
        <v>32</v>
      </c>
      <c r="Q973">
        <v>62</v>
      </c>
      <c r="R973">
        <v>64</v>
      </c>
      <c r="S973">
        <v>124</v>
      </c>
    </row>
    <row r="974" spans="1:22">
      <c r="A974" t="s">
        <v>66</v>
      </c>
      <c r="B974" t="s">
        <v>1879</v>
      </c>
      <c r="C974" t="s">
        <v>2513</v>
      </c>
      <c r="D974" s="21" t="s">
        <v>3416</v>
      </c>
      <c r="E974" s="21"/>
      <c r="F974" s="21" t="str">
        <f t="shared" si="15"/>
        <v>选CPU!$K$974#</v>
      </c>
      <c r="G974" s="21" t="str" cm="1">
        <f t="array" ref="G974">_xlfn.LET(_xlpm.x, K973,
         _xlpm.cellAddress, "【 选CPU!" &amp; ADDRESS(ROW(选CPU[[#This Row],[自检]]),COLUMN(选CPU[[#This Row],[自检]])) &amp; "】",
         _xlfn.IFS(ISBLANK(_xlpm.x),   "error:右侧选项不足:" &amp;  _xlpm.cellAddress,
               ISERROR(_xlpm.x),   "error:右侧选项执行失败:" &amp; _xlpm.cellAddress,
               TRUE,             "ok")
)</f>
        <v>ok</v>
      </c>
      <c r="K974" cm="1">
        <f t="array" ref="K974:T974">IFERROR(_xlfn._xlws.SORT(
    _xlfn.UNIQUE(
        TRANSPOSE(
            _xlfn.FILTERXML("&lt;select&gt;&lt;x&gt;"&amp;SUBSTITUTE(选CPU[[#This Row],[CPU选项表]],",","&lt;/x&gt;&lt;x&gt;") &amp;"&lt;/x&gt;&lt;/select&gt;","//x")
        )
    )
),"无合适【CPU】选项,请清除【规格】或【内存】后再试")</f>
        <v>1</v>
      </c>
      <c r="L974">
        <v>2</v>
      </c>
      <c r="M974">
        <v>4</v>
      </c>
      <c r="N974">
        <v>8</v>
      </c>
      <c r="O974">
        <v>12</v>
      </c>
      <c r="P974">
        <v>16</v>
      </c>
      <c r="Q974">
        <v>24</v>
      </c>
      <c r="R974">
        <v>32</v>
      </c>
      <c r="S974">
        <v>64</v>
      </c>
      <c r="T974">
        <v>84</v>
      </c>
    </row>
    <row r="975" spans="1:22">
      <c r="A975" t="s">
        <v>66</v>
      </c>
      <c r="B975" t="s">
        <v>1879</v>
      </c>
      <c r="C975" t="s">
        <v>2522</v>
      </c>
      <c r="D975" s="21" t="s">
        <v>3779</v>
      </c>
      <c r="E975" s="21"/>
      <c r="F975" s="21" t="str">
        <f t="shared" si="15"/>
        <v>选CPU!$K$975#</v>
      </c>
      <c r="G975" s="21" t="str" cm="1">
        <f t="array" ref="G975">_xlfn.LET(_xlpm.x, K974,
         _xlpm.cellAddress, "【 选CPU!" &amp; ADDRESS(ROW(选CPU[[#This Row],[自检]]),COLUMN(选CPU[[#This Row],[自检]])) &amp; "】",
         _xlfn.IFS(ISBLANK(_xlpm.x),   "error:右侧选项不足:" &amp;  _xlpm.cellAddress,
               ISERROR(_xlpm.x),   "error:右侧选项执行失败:" &amp; _xlpm.cellAddress,
               TRUE,             "ok")
)</f>
        <v>ok</v>
      </c>
      <c r="K975" cm="1">
        <f t="array" ref="K975:S975">IFERROR(_xlfn._xlws.SORT(
    _xlfn.UNIQUE(
        TRANSPOSE(
            _xlfn.FILTERXML("&lt;select&gt;&lt;x&gt;"&amp;SUBSTITUTE(选CPU[[#This Row],[CPU选项表]],",","&lt;/x&gt;&lt;x&gt;") &amp;"&lt;/x&gt;&lt;/select&gt;","//x")
        )
    )
),"无合适【CPU】选项,请清除【规格】或【内存】后再试")</f>
        <v>1</v>
      </c>
      <c r="L975">
        <v>2</v>
      </c>
      <c r="M975">
        <v>4</v>
      </c>
      <c r="N975">
        <v>8</v>
      </c>
      <c r="O975">
        <v>12</v>
      </c>
      <c r="P975">
        <v>16</v>
      </c>
      <c r="Q975">
        <v>32</v>
      </c>
      <c r="R975">
        <v>64</v>
      </c>
      <c r="S975">
        <v>72</v>
      </c>
    </row>
    <row r="976" spans="1:22">
      <c r="A976" t="s">
        <v>66</v>
      </c>
      <c r="B976" t="s">
        <v>1879</v>
      </c>
      <c r="C976" t="s">
        <v>2547</v>
      </c>
      <c r="D976" s="21" t="s">
        <v>3389</v>
      </c>
      <c r="E976" s="21"/>
      <c r="F976" s="21" t="str">
        <f t="shared" si="15"/>
        <v>选CPU!$K$976#</v>
      </c>
      <c r="G976" s="21" t="str" cm="1">
        <f t="array" ref="G976">_xlfn.LET(_xlpm.x, K975,
         _xlpm.cellAddress, "【 选CPU!" &amp; ADDRESS(ROW(选CPU[[#This Row],[自检]]),COLUMN(选CPU[[#This Row],[自检]])) &amp; "】",
         _xlfn.IFS(ISBLANK(_xlpm.x),   "error:右侧选项不足:" &amp;  _xlpm.cellAddress,
               ISERROR(_xlpm.x),   "error:右侧选项执行失败:" &amp; _xlpm.cellAddress,
               TRUE,             "ok")
)</f>
        <v>ok</v>
      </c>
      <c r="K976" cm="1">
        <f t="array" ref="K976:T976">IFERROR(_xlfn._xlws.SORT(
    _xlfn.UNIQUE(
        TRANSPOSE(
            _xlfn.FILTERXML("&lt;select&gt;&lt;x&gt;"&amp;SUBSTITUTE(选CPU[[#This Row],[CPU选项表]],",","&lt;/x&gt;&lt;x&gt;") &amp;"&lt;/x&gt;&lt;/select&gt;","//x")
        )
    )
),"无合适【CPU】选项,请清除【规格】或【内存】后再试")</f>
        <v>1</v>
      </c>
      <c r="L976">
        <v>2</v>
      </c>
      <c r="M976">
        <v>4</v>
      </c>
      <c r="N976">
        <v>8</v>
      </c>
      <c r="O976">
        <v>12</v>
      </c>
      <c r="P976">
        <v>16</v>
      </c>
      <c r="Q976">
        <v>24</v>
      </c>
      <c r="R976">
        <v>32</v>
      </c>
      <c r="S976">
        <v>48</v>
      </c>
      <c r="T976">
        <v>56</v>
      </c>
    </row>
    <row r="977" spans="1:18">
      <c r="A977" t="s">
        <v>66</v>
      </c>
      <c r="B977" t="s">
        <v>1879</v>
      </c>
      <c r="C977" t="s">
        <v>2558</v>
      </c>
      <c r="D977" s="21" t="s">
        <v>3391</v>
      </c>
      <c r="E977" s="21"/>
      <c r="F977" s="21" t="str">
        <f t="shared" si="15"/>
        <v>选CPU!$K$977#</v>
      </c>
      <c r="G977" s="21" t="str" cm="1">
        <f t="array" ref="G977">_xlfn.LET(_xlpm.x, K976,
         _xlpm.cellAddress, "【 选CPU!" &amp; ADDRESS(ROW(选CPU[[#This Row],[自检]]),COLUMN(选CPU[[#This Row],[自检]])) &amp; "】",
         _xlfn.IFS(ISBLANK(_xlpm.x),   "error:右侧选项不足:" &amp;  _xlpm.cellAddress,
               ISERROR(_xlpm.x),   "error:右侧选项执行失败:" &amp; _xlpm.cellAddress,
               TRUE,             "ok")
)</f>
        <v>ok</v>
      </c>
      <c r="K977" cm="1">
        <f t="array" ref="K977:R977">IFERROR(_xlfn._xlws.SORT(
    _xlfn.UNIQUE(
        TRANSPOSE(
            _xlfn.FILTERXML("&lt;select&gt;&lt;x&gt;"&amp;SUBSTITUTE(选CPU[[#This Row],[CPU选项表]],",","&lt;/x&gt;&lt;x&gt;") &amp;"&lt;/x&gt;&lt;/select&gt;","//x")
        )
    )
),"无合适【CPU】选项,请清除【规格】或【内存】后再试")</f>
        <v>1</v>
      </c>
      <c r="L977">
        <v>2</v>
      </c>
      <c r="M977">
        <v>4</v>
      </c>
      <c r="N977">
        <v>8</v>
      </c>
      <c r="O977">
        <v>12</v>
      </c>
      <c r="P977">
        <v>16</v>
      </c>
      <c r="Q977">
        <v>24</v>
      </c>
      <c r="R977">
        <v>32</v>
      </c>
    </row>
    <row r="978" spans="1:18">
      <c r="A978" t="s">
        <v>66</v>
      </c>
      <c r="B978" t="s">
        <v>1879</v>
      </c>
      <c r="C978" t="s">
        <v>2567</v>
      </c>
      <c r="D978" s="21" t="s">
        <v>3393</v>
      </c>
      <c r="E978" s="21"/>
      <c r="F978" s="21" t="str">
        <f t="shared" si="15"/>
        <v>选CPU!$K$978#</v>
      </c>
      <c r="G978" s="21" t="str" cm="1">
        <f t="array" ref="G978">_xlfn.LET(_xlpm.x, K977,
         _xlpm.cellAddress, "【 选CPU!" &amp; ADDRESS(ROW(选CPU[[#This Row],[自检]]),COLUMN(选CPU[[#This Row],[自检]])) &amp; "】",
         _xlfn.IFS(ISBLANK(_xlpm.x),   "error:右侧选项不足:" &amp;  _xlpm.cellAddress,
               ISERROR(_xlpm.x),   "error:右侧选项执行失败:" &amp; _xlpm.cellAddress,
               TRUE,             "ok")
)</f>
        <v>ok</v>
      </c>
      <c r="K978" cm="1">
        <f t="array" ref="K978:N978">IFERROR(_xlfn._xlws.SORT(
    _xlfn.UNIQUE(
        TRANSPOSE(
            _xlfn.FILTERXML("&lt;select&gt;&lt;x&gt;"&amp;SUBSTITUTE(选CPU[[#This Row],[CPU选项表]],",","&lt;/x&gt;&lt;x&gt;") &amp;"&lt;/x&gt;&lt;/select&gt;","//x")
        )
    )
),"无合适【CPU】选项,请清除【规格】或【内存】后再试")</f>
        <v>16</v>
      </c>
      <c r="L978">
        <v>32</v>
      </c>
      <c r="M978">
        <v>82</v>
      </c>
      <c r="N978">
        <v>164</v>
      </c>
    </row>
    <row r="979" spans="1:18">
      <c r="A979" t="s">
        <v>66</v>
      </c>
      <c r="B979" t="s">
        <v>1879</v>
      </c>
      <c r="C979" t="s">
        <v>2572</v>
      </c>
      <c r="D979" s="21" t="s">
        <v>3395</v>
      </c>
      <c r="E979" s="21"/>
      <c r="F979" s="21" t="str">
        <f t="shared" si="15"/>
        <v>选CPU!$K$979#</v>
      </c>
      <c r="G979" s="21" t="str" cm="1">
        <f t="array" ref="G979">_xlfn.LET(_xlpm.x, K978,
         _xlpm.cellAddress, "【 选CPU!" &amp; ADDRESS(ROW(选CPU[[#This Row],[自检]]),COLUMN(选CPU[[#This Row],[自检]])) &amp; "】",
         _xlfn.IFS(ISBLANK(_xlpm.x),   "error:右侧选项不足:" &amp;  _xlpm.cellAddress,
               ISERROR(_xlpm.x),   "error:右侧选项执行失败:" &amp; _xlpm.cellAddress,
               TRUE,             "ok")
)</f>
        <v>ok</v>
      </c>
      <c r="K979" cm="1">
        <f t="array" ref="K979:N979">IFERROR(_xlfn._xlws.SORT(
    _xlfn.UNIQUE(
        TRANSPOSE(
            _xlfn.FILTERXML("&lt;select&gt;&lt;x&gt;"&amp;SUBSTITUTE(选CPU[[#This Row],[CPU选项表]],",","&lt;/x&gt;&lt;x&gt;") &amp;"&lt;/x&gt;&lt;/select&gt;","//x")
        )
    )
),"无合适【CPU】选项,请清除【规格】或【内存】后再试")</f>
        <v>6</v>
      </c>
      <c r="L979">
        <v>14</v>
      </c>
      <c r="M979">
        <v>28</v>
      </c>
      <c r="N979">
        <v>56</v>
      </c>
    </row>
    <row r="980" spans="1:18">
      <c r="A980" t="s">
        <v>66</v>
      </c>
      <c r="B980" t="s">
        <v>1879</v>
      </c>
      <c r="C980" t="s">
        <v>2577</v>
      </c>
      <c r="D980" s="21" t="s">
        <v>3397</v>
      </c>
      <c r="E980" s="21"/>
      <c r="F980" s="21" t="str">
        <f t="shared" si="15"/>
        <v>选CPU!$K$980#</v>
      </c>
      <c r="G980" s="21" t="str" cm="1">
        <f t="array" ref="G980">_xlfn.LET(_xlpm.x, K979,
         _xlpm.cellAddress, "【 选CPU!" &amp; ADDRESS(ROW(选CPU[[#This Row],[自检]]),COLUMN(选CPU[[#This Row],[自检]])) &amp; "】",
         _xlfn.IFS(ISBLANK(_xlpm.x),   "error:右侧选项不足:" &amp;  _xlpm.cellAddress,
               ISERROR(_xlpm.x),   "error:右侧选项执行失败:" &amp; _xlpm.cellAddress,
               TRUE,             "ok")
)</f>
        <v>ok</v>
      </c>
      <c r="K980" cm="1">
        <f t="array" ref="K980:Q980">IFERROR(_xlfn._xlws.SORT(
    _xlfn.UNIQUE(
        TRANSPOSE(
            _xlfn.FILTERXML("&lt;select&gt;&lt;x&gt;"&amp;SUBSTITUTE(选CPU[[#This Row],[CPU选项表]],",","&lt;/x&gt;&lt;x&gt;") &amp;"&lt;/x&gt;&lt;/select&gt;","//x")
        )
    )
),"无合适【CPU】选项,请清除【规格】或【内存】后再试")</f>
        <v>4</v>
      </c>
      <c r="L980">
        <v>8</v>
      </c>
      <c r="M980">
        <v>10</v>
      </c>
      <c r="N980">
        <v>20</v>
      </c>
      <c r="O980">
        <v>32</v>
      </c>
      <c r="P980">
        <v>40</v>
      </c>
      <c r="Q980">
        <v>80</v>
      </c>
    </row>
    <row r="981" spans="1:18">
      <c r="A981" t="s">
        <v>66</v>
      </c>
      <c r="B981" t="s">
        <v>1879</v>
      </c>
      <c r="C981" t="s">
        <v>2585</v>
      </c>
      <c r="D981" s="21" t="s">
        <v>3399</v>
      </c>
      <c r="E981" s="21"/>
      <c r="F981" s="21" t="str">
        <f t="shared" si="15"/>
        <v>选CPU!$K$981#</v>
      </c>
      <c r="G981" s="21" t="str" cm="1">
        <f t="array" ref="G981">_xlfn.LET(_xlpm.x, K980,
         _xlpm.cellAddress, "【 选CPU!" &amp; ADDRESS(ROW(选CPU[[#This Row],[自检]]),COLUMN(选CPU[[#This Row],[自检]])) &amp; "】",
         _xlfn.IFS(ISBLANK(_xlpm.x),   "error:右侧选项不足:" &amp;  _xlpm.cellAddress,
               ISERROR(_xlpm.x),   "error:右侧选项执行失败:" &amp; _xlpm.cellAddress,
               TRUE,             "ok")
)</f>
        <v>ok</v>
      </c>
      <c r="K981" cm="1">
        <f t="array" ref="K981:L981">IFERROR(_xlfn._xlws.SORT(
    _xlfn.UNIQUE(
        TRANSPOSE(
            _xlfn.FILTERXML("&lt;select&gt;&lt;x&gt;"&amp;SUBSTITUTE(选CPU[[#This Row],[CPU选项表]],",","&lt;/x&gt;&lt;x&gt;") &amp;"&lt;/x&gt;&lt;/select&gt;","//x")
        )
    )
),"无合适【CPU】选项,请清除【规格】或【内存】后再试")</f>
        <v>4</v>
      </c>
      <c r="L981">
        <v>8</v>
      </c>
    </row>
    <row r="982" spans="1:18">
      <c r="A982" t="s">
        <v>66</v>
      </c>
      <c r="B982" t="s">
        <v>1879</v>
      </c>
      <c r="C982" t="s">
        <v>2951</v>
      </c>
      <c r="D982" s="21" t="s">
        <v>3418</v>
      </c>
      <c r="E982" s="21"/>
      <c r="F982" s="21" t="str">
        <f t="shared" si="15"/>
        <v>选CPU!$K$982#</v>
      </c>
      <c r="G982" s="21" t="str" cm="1">
        <f t="array" ref="G982">_xlfn.LET(_xlpm.x, K981,
         _xlpm.cellAddress, "【 选CPU!" &amp; ADDRESS(ROW(选CPU[[#This Row],[自检]]),COLUMN(选CPU[[#This Row],[自检]])) &amp; "】",
         _xlfn.IFS(ISBLANK(_xlpm.x),   "error:右侧选项不足:" &amp;  _xlpm.cellAddress,
               ISERROR(_xlpm.x),   "error:右侧选项执行失败:" &amp; _xlpm.cellAddress,
               TRUE,             "ok")
)</f>
        <v>ok</v>
      </c>
      <c r="K982" cm="1">
        <f t="array" ref="K982:L982">IFERROR(_xlfn._xlws.SORT(
    _xlfn.UNIQUE(
        TRANSPOSE(
            _xlfn.FILTERXML("&lt;select&gt;&lt;x&gt;"&amp;SUBSTITUTE(选CPU[[#This Row],[CPU选项表]],",","&lt;/x&gt;&lt;x&gt;") &amp;"&lt;/x&gt;&lt;/select&gt;","//x")
        )
    )
),"无合适【CPU】选项,请清除【规格】或【内存】后再试")</f>
        <v>28</v>
      </c>
      <c r="L982">
        <v>56</v>
      </c>
    </row>
    <row r="983" spans="1:18">
      <c r="A983" t="s">
        <v>66</v>
      </c>
      <c r="B983" t="s">
        <v>1879</v>
      </c>
      <c r="C983" t="s">
        <v>2588</v>
      </c>
      <c r="D983" s="21" t="s">
        <v>3401</v>
      </c>
      <c r="E983" s="21"/>
      <c r="F983" s="21" t="str">
        <f t="shared" si="15"/>
        <v>选CPU!$K$983#</v>
      </c>
      <c r="G983" s="21" t="str" cm="1">
        <f t="array" ref="G983">_xlfn.LET(_xlpm.x, K982,
         _xlpm.cellAddress, "【 选CPU!" &amp; ADDRESS(ROW(选CPU[[#This Row],[自检]]),COLUMN(选CPU[[#This Row],[自检]])) &amp; "】",
         _xlfn.IFS(ISBLANK(_xlpm.x),   "error:右侧选项不足:" &amp;  _xlpm.cellAddress,
               ISERROR(_xlpm.x),   "error:右侧选项执行失败:" &amp; _xlpm.cellAddress,
               TRUE,             "ok")
)</f>
        <v>ok</v>
      </c>
      <c r="K983" cm="1">
        <f t="array" ref="K983:N983">IFERROR(_xlfn._xlws.SORT(
    _xlfn.UNIQUE(
        TRANSPOSE(
            _xlfn.FILTERXML("&lt;select&gt;&lt;x&gt;"&amp;SUBSTITUTE(选CPU[[#This Row],[CPU选项表]],",","&lt;/x&gt;&lt;x&gt;") &amp;"&lt;/x&gt;&lt;/select&gt;","//x")
        )
    )
),"无合适【CPU】选项,请清除【规格】或【内存】后再试")</f>
        <v>10</v>
      </c>
      <c r="L983">
        <v>20</v>
      </c>
      <c r="M983">
        <v>40</v>
      </c>
      <c r="N983">
        <v>80</v>
      </c>
    </row>
    <row r="984" spans="1:18">
      <c r="A984" t="s">
        <v>66</v>
      </c>
      <c r="B984" t="s">
        <v>1879</v>
      </c>
      <c r="C984" t="s">
        <v>2593</v>
      </c>
      <c r="D984" s="21" t="s">
        <v>3420</v>
      </c>
      <c r="E984" s="21"/>
      <c r="F984" s="21" t="str">
        <f t="shared" si="15"/>
        <v>选CPU!$K$984#</v>
      </c>
      <c r="G984" s="21" t="str" cm="1">
        <f t="array" ref="G984">_xlfn.LET(_xlpm.x, K983,
         _xlpm.cellAddress, "【 选CPU!" &amp; ADDRESS(ROW(选CPU[[#This Row],[自检]]),COLUMN(选CPU[[#This Row],[自检]])) &amp; "】",
         _xlfn.IFS(ISBLANK(_xlpm.x),   "error:右侧选项不足:" &amp;  _xlpm.cellAddress,
               ISERROR(_xlpm.x),   "error:右侧选项执行失败:" &amp; _xlpm.cellAddress,
               TRUE,             "ok")
)</f>
        <v>ok</v>
      </c>
      <c r="K984" cm="1">
        <f t="array" ref="K984:M984">IFERROR(_xlfn._xlws.SORT(
    _xlfn.UNIQUE(
        TRANSPOSE(
            _xlfn.FILTERXML("&lt;select&gt;&lt;x&gt;"&amp;SUBSTITUTE(选CPU[[#This Row],[CPU选项表]],",","&lt;/x&gt;&lt;x&gt;") &amp;"&lt;/x&gt;&lt;/select&gt;","//x")
        )
    )
),"无合适【CPU】选项,请清除【规格】或【内存】后再试")</f>
        <v>8</v>
      </c>
      <c r="L984">
        <v>36</v>
      </c>
      <c r="M984">
        <v>72</v>
      </c>
    </row>
    <row r="985" spans="1:18">
      <c r="A985" t="s">
        <v>66</v>
      </c>
      <c r="B985" t="s">
        <v>1879</v>
      </c>
      <c r="C985" t="s">
        <v>2598</v>
      </c>
      <c r="D985" s="21" t="s">
        <v>3404</v>
      </c>
      <c r="E985" s="21"/>
      <c r="F985" s="21" t="str">
        <f t="shared" si="15"/>
        <v>选CPU!$K$985#</v>
      </c>
      <c r="G985" s="21" t="str" cm="1">
        <f t="array" ref="G985">_xlfn.LET(_xlpm.x, K984,
         _xlpm.cellAddress, "【 选CPU!" &amp; ADDRESS(ROW(选CPU[[#This Row],[自检]]),COLUMN(选CPU[[#This Row],[自检]])) &amp; "】",
         _xlfn.IFS(ISBLANK(_xlpm.x),   "error:右侧选项不足:" &amp;  _xlpm.cellAddress,
               ISERROR(_xlpm.x),   "error:右侧选项执行失败:" &amp; _xlpm.cellAddress,
               TRUE,             "ok")
)</f>
        <v>ok</v>
      </c>
      <c r="K985" cm="1">
        <f t="array" ref="K985:M985">IFERROR(_xlfn._xlws.SORT(
    _xlfn.UNIQUE(
        TRANSPOSE(
            _xlfn.FILTERXML("&lt;select&gt;&lt;x&gt;"&amp;SUBSTITUTE(选CPU[[#This Row],[CPU选项表]],",","&lt;/x&gt;&lt;x&gt;") &amp;"&lt;/x&gt;&lt;/select&gt;","//x")
        )
    )
),"无合适【CPU】选项,请清除【规格】或【内存】后再试")</f>
        <v>32</v>
      </c>
      <c r="L985">
        <v>90</v>
      </c>
      <c r="M985">
        <v>180</v>
      </c>
    </row>
    <row r="986" spans="1:18">
      <c r="A986" t="s">
        <v>66</v>
      </c>
      <c r="B986" t="s">
        <v>1879</v>
      </c>
      <c r="C986" t="s">
        <v>2964</v>
      </c>
      <c r="D986" s="21" t="s">
        <v>3368</v>
      </c>
      <c r="E986" s="21"/>
      <c r="F986" s="21" t="str">
        <f t="shared" si="15"/>
        <v>选CPU!$K$986#</v>
      </c>
      <c r="G986" s="21" t="str" cm="1">
        <f t="array" ref="G986">_xlfn.LET(_xlpm.x, K985,
         _xlpm.cellAddress, "【 选CPU!" &amp; ADDRESS(ROW(选CPU[[#This Row],[自检]]),COLUMN(选CPU[[#This Row],[自检]])) &amp; "】",
         _xlfn.IFS(ISBLANK(_xlpm.x),   "error:右侧选项不足:" &amp;  _xlpm.cellAddress,
               ISERROR(_xlpm.x),   "error:右侧选项执行失败:" &amp; _xlpm.cellAddress,
               TRUE,             "ok")
)</f>
        <v>ok</v>
      </c>
      <c r="K986" cm="1">
        <f t="array" ref="K986">IFERROR(_xlfn._xlws.SORT(
    _xlfn.UNIQUE(
        TRANSPOSE(
            _xlfn.FILTERXML("&lt;select&gt;&lt;x&gt;"&amp;SUBSTITUTE(选CPU[[#This Row],[CPU选项表]],",","&lt;/x&gt;&lt;x&gt;") &amp;"&lt;/x&gt;&lt;/select&gt;","//x")
        )
    )
),"无合适【CPU】选项,请清除【规格】或【内存】后再试")</f>
        <v>96</v>
      </c>
    </row>
    <row r="987" spans="1:18">
      <c r="A987" t="s">
        <v>66</v>
      </c>
      <c r="B987" t="s">
        <v>1879</v>
      </c>
      <c r="C987" t="s">
        <v>2602</v>
      </c>
      <c r="D987" s="21" t="s">
        <v>3368</v>
      </c>
      <c r="E987" s="21"/>
      <c r="F987" s="21" t="str">
        <f t="shared" si="15"/>
        <v>选CPU!$K$987#</v>
      </c>
      <c r="G987" s="21" t="str" cm="1">
        <f t="array" ref="G987">_xlfn.LET(_xlpm.x, K986,
         _xlpm.cellAddress, "【 选CPU!" &amp; ADDRESS(ROW(选CPU[[#This Row],[自检]]),COLUMN(选CPU[[#This Row],[自检]])) &amp; "】",
         _xlfn.IFS(ISBLANK(_xlpm.x),   "error:右侧选项不足:" &amp;  _xlpm.cellAddress,
               ISERROR(_xlpm.x),   "error:右侧选项执行失败:" &amp; _xlpm.cellAddress,
               TRUE,             "ok")
)</f>
        <v>ok</v>
      </c>
      <c r="K987" cm="1">
        <f t="array" ref="K987">IFERROR(_xlfn._xlws.SORT(
    _xlfn.UNIQUE(
        TRANSPOSE(
            _xlfn.FILTERXML("&lt;select&gt;&lt;x&gt;"&amp;SUBSTITUTE(选CPU[[#This Row],[CPU选项表]],",","&lt;/x&gt;&lt;x&gt;") &amp;"&lt;/x&gt;&lt;/select&gt;","//x")
        )
    )
),"无合适【CPU】选项,请清除【规格】或【内存】后再试")</f>
        <v>96</v>
      </c>
    </row>
    <row r="988" spans="1:18">
      <c r="A988" t="s">
        <v>66</v>
      </c>
      <c r="B988" t="s">
        <v>1879</v>
      </c>
      <c r="C988" t="s">
        <v>2604</v>
      </c>
      <c r="D988" s="21" t="s">
        <v>3406</v>
      </c>
      <c r="E988" s="21"/>
      <c r="F988" s="21" t="str">
        <f t="shared" si="15"/>
        <v>选CPU!$K$988#</v>
      </c>
      <c r="G988" s="21" t="str" cm="1">
        <f t="array" ref="G988">_xlfn.LET(_xlpm.x, K987,
         _xlpm.cellAddress, "【 选CPU!" &amp; ADDRESS(ROW(选CPU[[#This Row],[自检]]),COLUMN(选CPU[[#This Row],[自检]])) &amp; "】",
         _xlfn.IFS(ISBLANK(_xlpm.x),   "error:右侧选项不足:" &amp;  _xlpm.cellAddress,
               ISERROR(_xlpm.x),   "error:右侧选项执行失败:" &amp; _xlpm.cellAddress,
               TRUE,             "ok")
)</f>
        <v>ok</v>
      </c>
      <c r="K988" cm="1">
        <f t="array" ref="K988:M988">IFERROR(_xlfn._xlws.SORT(
    _xlfn.UNIQUE(
        TRANSPOSE(
            _xlfn.FILTERXML("&lt;select&gt;&lt;x&gt;"&amp;SUBSTITUTE(选CPU[[#This Row],[CPU选项表]],",","&lt;/x&gt;&lt;x&gt;") &amp;"&lt;/x&gt;&lt;/select&gt;","//x")
        )
    )
),"无合适【CPU】选项,请清除【规格】或【内存】后再试")</f>
        <v>10</v>
      </c>
      <c r="L988">
        <v>22</v>
      </c>
      <c r="M988">
        <v>44</v>
      </c>
    </row>
    <row r="989" spans="1:18">
      <c r="A989" t="s">
        <v>66</v>
      </c>
      <c r="B989" t="s">
        <v>11</v>
      </c>
      <c r="C989" t="s">
        <v>2183</v>
      </c>
      <c r="D989" s="21" t="s">
        <v>3368</v>
      </c>
      <c r="E989" s="21"/>
      <c r="F989" s="21" t="str">
        <f t="shared" si="15"/>
        <v>选CPU!$K$989#</v>
      </c>
      <c r="G989" s="21" t="str" cm="1">
        <f t="array" ref="G989">_xlfn.LET(_xlpm.x, K988,
         _xlpm.cellAddress, "【 选CPU!" &amp; ADDRESS(ROW(选CPU[[#This Row],[自检]]),COLUMN(选CPU[[#This Row],[自检]])) &amp; "】",
         _xlfn.IFS(ISBLANK(_xlpm.x),   "error:右侧选项不足:" &amp;  _xlpm.cellAddress,
               ISERROR(_xlpm.x),   "error:右侧选项执行失败:" &amp; _xlpm.cellAddress,
               TRUE,             "ok")
)</f>
        <v>ok</v>
      </c>
      <c r="K989" cm="1">
        <f t="array" ref="K989">IFERROR(_xlfn._xlws.SORT(
    _xlfn.UNIQUE(
        TRANSPOSE(
            _xlfn.FILTERXML("&lt;select&gt;&lt;x&gt;"&amp;SUBSTITUTE(选CPU[[#This Row],[CPU选项表]],",","&lt;/x&gt;&lt;x&gt;") &amp;"&lt;/x&gt;&lt;/select&gt;","//x")
        )
    )
),"无合适【CPU】选项,请清除【规格】或【内存】后再试")</f>
        <v>96</v>
      </c>
    </row>
    <row r="990" spans="1:18">
      <c r="A990" t="s">
        <v>66</v>
      </c>
      <c r="B990" t="s">
        <v>11</v>
      </c>
      <c r="C990" t="s">
        <v>2185</v>
      </c>
      <c r="D990" s="21" t="s">
        <v>3370</v>
      </c>
      <c r="E990" s="21"/>
      <c r="F990" s="21" t="str">
        <f t="shared" si="15"/>
        <v>选CPU!$K$990#</v>
      </c>
      <c r="G990" s="21" t="str" cm="1">
        <f t="array" ref="G990">_xlfn.LET(_xlpm.x, K989,
         _xlpm.cellAddress, "【 选CPU!" &amp; ADDRESS(ROW(选CPU[[#This Row],[自检]]),COLUMN(选CPU[[#This Row],[自检]])) &amp; "】",
         _xlfn.IFS(ISBLANK(_xlpm.x),   "error:右侧选项不足:" &amp;  _xlpm.cellAddress,
               ISERROR(_xlpm.x),   "error:右侧选项执行失败:" &amp; _xlpm.cellAddress,
               TRUE,             "ok")
)</f>
        <v>ok</v>
      </c>
      <c r="K990" cm="1">
        <f t="array" ref="K990:N990">IFERROR(_xlfn._xlws.SORT(
    _xlfn.UNIQUE(
        TRANSPOSE(
            _xlfn.FILTERXML("&lt;select&gt;&lt;x&gt;"&amp;SUBSTITUTE(选CPU[[#This Row],[CPU选项表]],",","&lt;/x&gt;&lt;x&gt;") &amp;"&lt;/x&gt;&lt;/select&gt;","//x")
        )
    )
),"无合适【CPU】选项,请清除【规格】或【内存】后再试")</f>
        <v>16</v>
      </c>
      <c r="L990">
        <v>32</v>
      </c>
      <c r="M990">
        <v>64</v>
      </c>
      <c r="N990">
        <v>84</v>
      </c>
    </row>
    <row r="991" spans="1:18">
      <c r="A991" t="s">
        <v>66</v>
      </c>
      <c r="B991" t="s">
        <v>11</v>
      </c>
      <c r="C991" t="s">
        <v>2190</v>
      </c>
      <c r="D991" s="21" t="s">
        <v>3372</v>
      </c>
      <c r="E991" s="21"/>
      <c r="F991" s="21" t="str">
        <f t="shared" si="15"/>
        <v>选CPU!$K$991#</v>
      </c>
      <c r="G991" s="21" t="str" cm="1">
        <f t="array" ref="G991">_xlfn.LET(_xlpm.x, K990,
         _xlpm.cellAddress, "【 选CPU!" &amp; ADDRESS(ROW(选CPU[[#This Row],[自检]]),COLUMN(选CPU[[#This Row],[自检]])) &amp; "】",
         _xlfn.IFS(ISBLANK(_xlpm.x),   "error:右侧选项不足:" &amp;  _xlpm.cellAddress,
               ISERROR(_xlpm.x),   "error:右侧选项执行失败:" &amp; _xlpm.cellAddress,
               TRUE,             "ok")
)</f>
        <v>ok</v>
      </c>
      <c r="K991" cm="1">
        <f t="array" ref="K991:M991">IFERROR(_xlfn._xlws.SORT(
    _xlfn.UNIQUE(
        TRANSPOSE(
            _xlfn.FILTERXML("&lt;select&gt;&lt;x&gt;"&amp;SUBSTITUTE(选CPU[[#This Row],[CPU选项表]],",","&lt;/x&gt;&lt;x&gt;") &amp;"&lt;/x&gt;&lt;/select&gt;","//x")
        )
    )
),"无合适【CPU】选项,请清除【规格】或【内存】后再试")</f>
        <v>16</v>
      </c>
      <c r="L991">
        <v>32</v>
      </c>
      <c r="M991">
        <v>64</v>
      </c>
    </row>
    <row r="992" spans="1:18">
      <c r="A992" t="s">
        <v>66</v>
      </c>
      <c r="B992" t="s">
        <v>11</v>
      </c>
      <c r="C992" t="s">
        <v>2194</v>
      </c>
      <c r="D992" s="21" t="s">
        <v>3379</v>
      </c>
      <c r="E992" s="21"/>
      <c r="F992" s="21" t="str">
        <f t="shared" si="15"/>
        <v>选CPU!$K$992#</v>
      </c>
      <c r="G992" s="21" t="str" cm="1">
        <f t="array" ref="G992">_xlfn.LET(_xlpm.x, K991,
         _xlpm.cellAddress, "【 选CPU!" &amp; ADDRESS(ROW(选CPU[[#This Row],[自检]]),COLUMN(选CPU[[#This Row],[自检]])) &amp; "】",
         _xlfn.IFS(ISBLANK(_xlpm.x),   "error:右侧选项不足:" &amp;  _xlpm.cellAddress,
               ISERROR(_xlpm.x),   "error:右侧选项执行失败:" &amp; _xlpm.cellAddress,
               TRUE,             "ok")
)</f>
        <v>ok</v>
      </c>
      <c r="K992" cm="1">
        <f t="array" ref="K992:P992">IFERROR(_xlfn._xlws.SORT(
    _xlfn.UNIQUE(
        TRANSPOSE(
            _xlfn.FILTERXML("&lt;select&gt;&lt;x&gt;"&amp;SUBSTITUTE(选CPU[[#This Row],[CPU选项表]],",","&lt;/x&gt;&lt;x&gt;") &amp;"&lt;/x&gt;&lt;/select&gt;","//x")
        )
    )
),"无合适【CPU】选项,请清除【规格】或【内存】后再试")</f>
        <v>8</v>
      </c>
      <c r="L992">
        <v>16</v>
      </c>
      <c r="M992">
        <v>24</v>
      </c>
      <c r="N992">
        <v>32</v>
      </c>
      <c r="O992">
        <v>64</v>
      </c>
      <c r="P992">
        <v>76</v>
      </c>
    </row>
    <row r="993" spans="1:24">
      <c r="A993" t="s">
        <v>66</v>
      </c>
      <c r="B993" t="s">
        <v>11</v>
      </c>
      <c r="C993" t="s">
        <v>2200</v>
      </c>
      <c r="D993" s="21" t="s">
        <v>3748</v>
      </c>
      <c r="E993" s="21"/>
      <c r="F993" s="21" t="str">
        <f t="shared" si="15"/>
        <v>选CPU!$K$993#</v>
      </c>
      <c r="G993" s="21" t="str" cm="1">
        <f t="array" ref="G993">_xlfn.LET(_xlpm.x, K992,
         _xlpm.cellAddress, "【 选CPU!" &amp; ADDRESS(ROW(选CPU[[#This Row],[自检]]),COLUMN(选CPU[[#This Row],[自检]])) &amp; "】",
         _xlfn.IFS(ISBLANK(_xlpm.x),   "error:右侧选项不足:" &amp;  _xlpm.cellAddress,
               ISERROR(_xlpm.x),   "error:右侧选项执行失败:" &amp; _xlpm.cellAddress,
               TRUE,             "ok")
)</f>
        <v>ok</v>
      </c>
      <c r="K993" cm="1">
        <f t="array" ref="K993:N993">IFERROR(_xlfn._xlws.SORT(
    _xlfn.UNIQUE(
        TRANSPOSE(
            _xlfn.FILTERXML("&lt;select&gt;&lt;x&gt;"&amp;SUBSTITUTE(选CPU[[#This Row],[CPU选项表]],",","&lt;/x&gt;&lt;x&gt;") &amp;"&lt;/x&gt;&lt;/select&gt;","//x")
        )
    )
),"无合适【CPU】选项,请清除【规格】或【内存】后再试")</f>
        <v>4</v>
      </c>
      <c r="L993">
        <v>8</v>
      </c>
      <c r="M993">
        <v>16</v>
      </c>
      <c r="N993">
        <v>32</v>
      </c>
    </row>
    <row r="994" spans="1:24">
      <c r="A994" t="s">
        <v>66</v>
      </c>
      <c r="B994" t="s">
        <v>11</v>
      </c>
      <c r="C994" t="s">
        <v>2221</v>
      </c>
      <c r="D994" s="21" t="s">
        <v>3789</v>
      </c>
      <c r="E994" s="21"/>
      <c r="F994" s="21" t="str">
        <f t="shared" si="15"/>
        <v>选CPU!$K$994#</v>
      </c>
      <c r="G994" s="21" t="str" cm="1">
        <f t="array" ref="G994">_xlfn.LET(_xlpm.x, K993,
         _xlpm.cellAddress, "【 选CPU!" &amp; ADDRESS(ROW(选CPU[[#This Row],[自检]]),COLUMN(选CPU[[#This Row],[自检]])) &amp; "】",
         _xlfn.IFS(ISBLANK(_xlpm.x),   "error:右侧选项不足:" &amp;  _xlpm.cellAddress,
               ISERROR(_xlpm.x),   "error:右侧选项执行失败:" &amp; _xlpm.cellAddress,
               TRUE,             "ok")
)</f>
        <v>ok</v>
      </c>
      <c r="K994" cm="1">
        <f t="array" ref="K994:S994">IFERROR(_xlfn._xlws.SORT(
    _xlfn.UNIQUE(
        TRANSPOSE(
            _xlfn.FILTERXML("&lt;select&gt;&lt;x&gt;"&amp;SUBSTITUTE(选CPU[[#This Row],[CPU选项表]],",","&lt;/x&gt;&lt;x&gt;") &amp;"&lt;/x&gt;&lt;/select&gt;","//x")
        )
    )
),"无合适【CPU】选项,请清除【规格】或【内存】后再试")</f>
        <v>2</v>
      </c>
      <c r="L994">
        <v>4</v>
      </c>
      <c r="M994">
        <v>8</v>
      </c>
      <c r="N994">
        <v>16</v>
      </c>
      <c r="O994">
        <v>32</v>
      </c>
      <c r="P994">
        <v>48</v>
      </c>
      <c r="Q994">
        <v>52</v>
      </c>
      <c r="R994">
        <v>64</v>
      </c>
      <c r="S994">
        <v>104</v>
      </c>
    </row>
    <row r="995" spans="1:24">
      <c r="A995" t="s">
        <v>66</v>
      </c>
      <c r="B995" t="s">
        <v>11</v>
      </c>
      <c r="C995" t="s">
        <v>2236</v>
      </c>
      <c r="D995" s="21" t="s">
        <v>3791</v>
      </c>
      <c r="E995" s="21"/>
      <c r="F995" s="21" t="str">
        <f t="shared" si="15"/>
        <v>选CPU!$K$995#</v>
      </c>
      <c r="G995" s="21" t="str" cm="1">
        <f t="array" ref="G995">_xlfn.LET(_xlpm.x, K994,
         _xlpm.cellAddress, "【 选CPU!" &amp; ADDRESS(ROW(选CPU[[#This Row],[自检]]),COLUMN(选CPU[[#This Row],[自检]])) &amp; "】",
         _xlfn.IFS(ISBLANK(_xlpm.x),   "error:右侧选项不足:" &amp;  _xlpm.cellAddress,
               ISERROR(_xlpm.x),   "error:右侧选项执行失败:" &amp; _xlpm.cellAddress,
               TRUE,             "ok")
)</f>
        <v>ok</v>
      </c>
      <c r="K995" cm="1">
        <f t="array" ref="K995:P995">IFERROR(_xlfn._xlws.SORT(
    _xlfn.UNIQUE(
        TRANSPOSE(
            _xlfn.FILTERXML("&lt;select&gt;&lt;x&gt;"&amp;SUBSTITUTE(选CPU[[#This Row],[CPU选项表]],",","&lt;/x&gt;&lt;x&gt;") &amp;"&lt;/x&gt;&lt;/select&gt;","//x")
        )
    )
),"无合适【CPU】选项,请清除【规格】或【内存】后再试")</f>
        <v>2</v>
      </c>
      <c r="L995">
        <v>4</v>
      </c>
      <c r="M995">
        <v>8</v>
      </c>
      <c r="N995">
        <v>16</v>
      </c>
      <c r="O995">
        <v>32</v>
      </c>
      <c r="P995">
        <v>64</v>
      </c>
    </row>
    <row r="996" spans="1:24">
      <c r="A996" t="s">
        <v>66</v>
      </c>
      <c r="B996" t="s">
        <v>11</v>
      </c>
      <c r="C996" t="s">
        <v>2245</v>
      </c>
      <c r="D996" s="21" t="s">
        <v>3748</v>
      </c>
      <c r="E996" s="21"/>
      <c r="F996" s="21" t="str">
        <f t="shared" si="15"/>
        <v>选CPU!$K$996#</v>
      </c>
      <c r="G996" s="21" t="str" cm="1">
        <f t="array" ref="G996">_xlfn.LET(_xlpm.x, K995,
         _xlpm.cellAddress, "【 选CPU!" &amp; ADDRESS(ROW(选CPU[[#This Row],[自检]]),COLUMN(选CPU[[#This Row],[自检]])) &amp; "】",
         _xlfn.IFS(ISBLANK(_xlpm.x),   "error:右侧选项不足:" &amp;  _xlpm.cellAddress,
               ISERROR(_xlpm.x),   "error:右侧选项执行失败:" &amp; _xlpm.cellAddress,
               TRUE,             "ok")
)</f>
        <v>ok</v>
      </c>
      <c r="K996" cm="1">
        <f t="array" ref="K996:N996">IFERROR(_xlfn._xlws.SORT(
    _xlfn.UNIQUE(
        TRANSPOSE(
            _xlfn.FILTERXML("&lt;select&gt;&lt;x&gt;"&amp;SUBSTITUTE(选CPU[[#This Row],[CPU选项表]],",","&lt;/x&gt;&lt;x&gt;") &amp;"&lt;/x&gt;&lt;/select&gt;","//x")
        )
    )
),"无合适【CPU】选项,请清除【规格】或【内存】后再试")</f>
        <v>4</v>
      </c>
      <c r="L996">
        <v>8</v>
      </c>
      <c r="M996">
        <v>16</v>
      </c>
      <c r="N996">
        <v>32</v>
      </c>
    </row>
    <row r="997" spans="1:24">
      <c r="A997" t="s">
        <v>66</v>
      </c>
      <c r="B997" t="s">
        <v>11</v>
      </c>
      <c r="C997" t="s">
        <v>2254</v>
      </c>
      <c r="D997" s="21" t="s">
        <v>3748</v>
      </c>
      <c r="E997" s="21"/>
      <c r="F997" s="21" t="str">
        <f t="shared" si="15"/>
        <v>选CPU!$K$997#</v>
      </c>
      <c r="G997" s="21" t="str" cm="1">
        <f t="array" ref="G997">_xlfn.LET(_xlpm.x, K996,
         _xlpm.cellAddress, "【 选CPU!" &amp; ADDRESS(ROW(选CPU[[#This Row],[自检]]),COLUMN(选CPU[[#This Row],[自检]])) &amp; "】",
         _xlfn.IFS(ISBLANK(_xlpm.x),   "error:右侧选项不足:" &amp;  _xlpm.cellAddress,
               ISERROR(_xlpm.x),   "error:右侧选项执行失败:" &amp; _xlpm.cellAddress,
               TRUE,             "ok")
)</f>
        <v>ok</v>
      </c>
      <c r="K997" cm="1">
        <f t="array" ref="K997:N997">IFERROR(_xlfn._xlws.SORT(
    _xlfn.UNIQUE(
        TRANSPOSE(
            _xlfn.FILTERXML("&lt;select&gt;&lt;x&gt;"&amp;SUBSTITUTE(选CPU[[#This Row],[CPU选项表]],",","&lt;/x&gt;&lt;x&gt;") &amp;"&lt;/x&gt;&lt;/select&gt;","//x")
        )
    )
),"无合适【CPU】选项,请清除【规格】或【内存】后再试")</f>
        <v>4</v>
      </c>
      <c r="L997">
        <v>8</v>
      </c>
      <c r="M997">
        <v>16</v>
      </c>
      <c r="N997">
        <v>32</v>
      </c>
    </row>
    <row r="998" spans="1:24">
      <c r="A998" t="s">
        <v>66</v>
      </c>
      <c r="B998" t="s">
        <v>11</v>
      </c>
      <c r="C998" t="s">
        <v>2263</v>
      </c>
      <c r="D998" s="21" t="s">
        <v>3793</v>
      </c>
      <c r="E998" s="21"/>
      <c r="F998" s="21" t="str">
        <f t="shared" si="15"/>
        <v>选CPU!$K$998#</v>
      </c>
      <c r="G998" s="21" t="str" cm="1">
        <f t="array" ref="G998">_xlfn.LET(_xlpm.x, K997,
         _xlpm.cellAddress, "【 选CPU!" &amp; ADDRESS(ROW(选CPU[[#This Row],[自检]]),COLUMN(选CPU[[#This Row],[自检]])) &amp; "】",
         _xlfn.IFS(ISBLANK(_xlpm.x),   "error:右侧选项不足:" &amp;  _xlpm.cellAddress,
               ISERROR(_xlpm.x),   "error:右侧选项执行失败:" &amp; _xlpm.cellAddress,
               TRUE,             "ok")
)</f>
        <v>ok</v>
      </c>
      <c r="K998" cm="1">
        <f t="array" ref="K998:V998">IFERROR(_xlfn._xlws.SORT(
    _xlfn.UNIQUE(
        TRANSPOSE(
            _xlfn.FILTERXML("&lt;select&gt;&lt;x&gt;"&amp;SUBSTITUTE(选CPU[[#This Row],[CPU选项表]],",","&lt;/x&gt;&lt;x&gt;") &amp;"&lt;/x&gt;&lt;/select&gt;","//x")
        )
    )
),"无合适【CPU】选项,请清除【规格】或【内存】后再试")</f>
        <v>1</v>
      </c>
      <c r="L998">
        <v>2</v>
      </c>
      <c r="M998">
        <v>4</v>
      </c>
      <c r="N998">
        <v>8</v>
      </c>
      <c r="O998">
        <v>12</v>
      </c>
      <c r="P998">
        <v>16</v>
      </c>
      <c r="Q998">
        <v>24</v>
      </c>
      <c r="R998">
        <v>32</v>
      </c>
      <c r="S998">
        <v>48</v>
      </c>
      <c r="T998">
        <v>64</v>
      </c>
      <c r="U998">
        <v>72</v>
      </c>
      <c r="V998">
        <v>76</v>
      </c>
    </row>
    <row r="999" spans="1:24">
      <c r="A999" t="s">
        <v>66</v>
      </c>
      <c r="B999" t="s">
        <v>11</v>
      </c>
      <c r="C999" t="s">
        <v>2282</v>
      </c>
      <c r="D999" s="21" t="s">
        <v>3795</v>
      </c>
      <c r="E999" s="21"/>
      <c r="F999" s="21" t="str">
        <f t="shared" si="15"/>
        <v>选CPU!$K$999#</v>
      </c>
      <c r="G999" s="21" t="str" cm="1">
        <f t="array" ref="G999">_xlfn.LET(_xlpm.x, K998,
         _xlpm.cellAddress, "【 选CPU!" &amp; ADDRESS(ROW(选CPU[[#This Row],[自检]]),COLUMN(选CPU[[#This Row],[自检]])) &amp; "】",
         _xlfn.IFS(ISBLANK(_xlpm.x),   "error:右侧选项不足:" &amp;  _xlpm.cellAddress,
               ISERROR(_xlpm.x),   "error:右侧选项执行失败:" &amp; _xlpm.cellAddress,
               TRUE,             "ok")
)</f>
        <v>ok</v>
      </c>
      <c r="K999" cm="1">
        <f t="array" ref="K999:N999">IFERROR(_xlfn._xlws.SORT(
    _xlfn.UNIQUE(
        TRANSPOSE(
            _xlfn.FILTERXML("&lt;select&gt;&lt;x&gt;"&amp;SUBSTITUTE(选CPU[[#This Row],[CPU选项表]],",","&lt;/x&gt;&lt;x&gt;") &amp;"&lt;/x&gt;&lt;/select&gt;","//x")
        )
    )
),"无合适【CPU】选项,请清除【规格】或【内存】后再试")</f>
        <v>8</v>
      </c>
      <c r="L999">
        <v>16</v>
      </c>
      <c r="M999">
        <v>32</v>
      </c>
      <c r="N999">
        <v>68</v>
      </c>
    </row>
    <row r="1000" spans="1:24">
      <c r="A1000" t="s">
        <v>66</v>
      </c>
      <c r="B1000" t="s">
        <v>11</v>
      </c>
      <c r="C1000" t="s">
        <v>2291</v>
      </c>
      <c r="D1000" s="21" t="s">
        <v>3376</v>
      </c>
      <c r="E1000" s="21"/>
      <c r="F1000" s="21" t="str">
        <f t="shared" si="15"/>
        <v>选CPU!$K$1000#</v>
      </c>
      <c r="G1000" s="21" t="str" cm="1">
        <f t="array" ref="G1000">_xlfn.LET(_xlpm.x, K999,
         _xlpm.cellAddress, "【 选CPU!" &amp; ADDRESS(ROW(选CPU[[#This Row],[自检]]),COLUMN(选CPU[[#This Row],[自检]])) &amp; "】",
         _xlfn.IFS(ISBLANK(_xlpm.x),   "error:右侧选项不足:" &amp;  _xlpm.cellAddress,
               ISERROR(_xlpm.x),   "error:右侧选项执行失败:" &amp; _xlpm.cellAddress,
               TRUE,             "ok")
)</f>
        <v>ok</v>
      </c>
      <c r="K1000" cm="1">
        <f t="array" ref="K1000">IFERROR(_xlfn._xlws.SORT(
    _xlfn.UNIQUE(
        TRANSPOSE(
            _xlfn.FILTERXML("&lt;select&gt;&lt;x&gt;"&amp;SUBSTITUTE(选CPU[[#This Row],[CPU选项表]],",","&lt;/x&gt;&lt;x&gt;") &amp;"&lt;/x&gt;&lt;/select&gt;","//x")
        )
    )
),"无合适【CPU】选项,请清除【规格】或【内存】后再试")</f>
        <v>80</v>
      </c>
    </row>
    <row r="1001" spans="1:24">
      <c r="A1001" t="s">
        <v>66</v>
      </c>
      <c r="B1001" t="s">
        <v>11</v>
      </c>
      <c r="C1001" t="s">
        <v>2293</v>
      </c>
      <c r="D1001" s="21" t="s">
        <v>3761</v>
      </c>
      <c r="E1001" s="21"/>
      <c r="F1001" s="21" t="str">
        <f t="shared" si="15"/>
        <v>选CPU!$K$1001#</v>
      </c>
      <c r="G1001" s="21" t="str" cm="1">
        <f t="array" ref="G1001">_xlfn.LET(_xlpm.x, K1000,
         _xlpm.cellAddress, "【 选CPU!" &amp; ADDRESS(ROW(选CPU[[#This Row],[自检]]),COLUMN(选CPU[[#This Row],[自检]])) &amp; "】",
         _xlfn.IFS(ISBLANK(_xlpm.x),   "error:右侧选项不足:" &amp;  _xlpm.cellAddress,
               ISERROR(_xlpm.x),   "error:右侧选项执行失败:" &amp; _xlpm.cellAddress,
               TRUE,             "ok")
)</f>
        <v>ok</v>
      </c>
      <c r="K1001" cm="1">
        <f t="array" ref="K1001:X1001">IFERROR(_xlfn._xlws.SORT(
    _xlfn.UNIQUE(
        TRANSPOSE(
            _xlfn.FILTERXML("&lt;select&gt;&lt;x&gt;"&amp;SUBSTITUTE(选CPU[[#This Row],[CPU选项表]],",","&lt;/x&gt;&lt;x&gt;") &amp;"&lt;/x&gt;&lt;/select&gt;","//x")
        )
    )
),"无合适【CPU】选项,请清除【规格】或【内存】后再试")</f>
        <v>1</v>
      </c>
      <c r="L1001">
        <v>2</v>
      </c>
      <c r="M1001">
        <v>4</v>
      </c>
      <c r="N1001">
        <v>8</v>
      </c>
      <c r="O1001">
        <v>16</v>
      </c>
      <c r="P1001">
        <v>32</v>
      </c>
      <c r="Q1001">
        <v>48</v>
      </c>
      <c r="R1001">
        <v>64</v>
      </c>
      <c r="S1001">
        <v>80</v>
      </c>
      <c r="T1001">
        <v>96</v>
      </c>
      <c r="U1001">
        <v>116</v>
      </c>
      <c r="V1001">
        <v>128</v>
      </c>
      <c r="W1001">
        <v>160</v>
      </c>
      <c r="X1001">
        <v>232</v>
      </c>
    </row>
    <row r="1002" spans="1:24">
      <c r="A1002" t="s">
        <v>66</v>
      </c>
      <c r="B1002" t="s">
        <v>11</v>
      </c>
      <c r="C1002" t="s">
        <v>2323</v>
      </c>
      <c r="D1002" s="21" t="s">
        <v>3763</v>
      </c>
      <c r="E1002" s="21"/>
      <c r="F1002" s="21" t="str">
        <f t="shared" si="15"/>
        <v>选CPU!$K$1002#</v>
      </c>
      <c r="G1002" s="21" t="str" cm="1">
        <f t="array" ref="G1002">_xlfn.LET(_xlpm.x, K1001,
         _xlpm.cellAddress, "【 选CPU!" &amp; ADDRESS(ROW(选CPU[[#This Row],[自检]]),COLUMN(选CPU[[#This Row],[自检]])) &amp; "】",
         _xlfn.IFS(ISBLANK(_xlpm.x),   "error:右侧选项不足:" &amp;  _xlpm.cellAddress,
               ISERROR(_xlpm.x),   "error:右侧选项执行失败:" &amp; _xlpm.cellAddress,
               TRUE,             "ok")
)</f>
        <v>ok</v>
      </c>
      <c r="K1002" cm="1">
        <f t="array" ref="K1002:W1002">IFERROR(_xlfn._xlws.SORT(
    _xlfn.UNIQUE(
        TRANSPOSE(
            _xlfn.FILTERXML("&lt;select&gt;&lt;x&gt;"&amp;SUBSTITUTE(选CPU[[#This Row],[CPU选项表]],",","&lt;/x&gt;&lt;x&gt;") &amp;"&lt;/x&gt;&lt;/select&gt;","//x")
        )
    )
),"无合适【CPU】选项,请清除【规格】或【内存】后再试")</f>
        <v>1</v>
      </c>
      <c r="L1002">
        <v>2</v>
      </c>
      <c r="M1002">
        <v>4</v>
      </c>
      <c r="N1002">
        <v>8</v>
      </c>
      <c r="O1002">
        <v>16</v>
      </c>
      <c r="P1002">
        <v>32</v>
      </c>
      <c r="Q1002">
        <v>48</v>
      </c>
      <c r="R1002">
        <v>64</v>
      </c>
      <c r="S1002">
        <v>80</v>
      </c>
      <c r="T1002">
        <v>90</v>
      </c>
      <c r="U1002">
        <v>128</v>
      </c>
      <c r="V1002">
        <v>160</v>
      </c>
      <c r="W1002">
        <v>180</v>
      </c>
    </row>
    <row r="1003" spans="1:24">
      <c r="A1003" t="s">
        <v>66</v>
      </c>
      <c r="B1003" t="s">
        <v>11</v>
      </c>
      <c r="C1003" t="s">
        <v>2345</v>
      </c>
      <c r="D1003" s="21" t="s">
        <v>3765</v>
      </c>
      <c r="E1003" s="21"/>
      <c r="F1003" s="21" t="str">
        <f t="shared" si="15"/>
        <v>选CPU!$K$1003#</v>
      </c>
      <c r="G1003" s="21" t="str" cm="1">
        <f t="array" ref="G1003">_xlfn.LET(_xlpm.x, K1002,
         _xlpm.cellAddress, "【 选CPU!" &amp; ADDRESS(ROW(选CPU[[#This Row],[自检]]),COLUMN(选CPU[[#This Row],[自检]])) &amp; "】",
         _xlfn.IFS(ISBLANK(_xlpm.x),   "error:右侧选项不足:" &amp;  _xlpm.cellAddress,
               ISERROR(_xlpm.x),   "error:右侧选项执行失败:" &amp; _xlpm.cellAddress,
               TRUE,             "ok")
)</f>
        <v>ok</v>
      </c>
      <c r="K1003" cm="1">
        <f t="array" ref="K1003:R1003">IFERROR(_xlfn._xlws.SORT(
    _xlfn.UNIQUE(
        TRANSPOSE(
            _xlfn.FILTERXML("&lt;select&gt;&lt;x&gt;"&amp;SUBSTITUTE(选CPU[[#This Row],[CPU选项表]],",","&lt;/x&gt;&lt;x&gt;") &amp;"&lt;/x&gt;&lt;/select&gt;","//x")
        )
    )
),"无合适【CPU】选项,请清除【规格】或【内存】后再试")</f>
        <v>1</v>
      </c>
      <c r="L1003">
        <v>2</v>
      </c>
      <c r="M1003">
        <v>4</v>
      </c>
      <c r="N1003">
        <v>8</v>
      </c>
      <c r="O1003">
        <v>16</v>
      </c>
      <c r="P1003">
        <v>32</v>
      </c>
      <c r="Q1003">
        <v>64</v>
      </c>
      <c r="R1003">
        <v>128</v>
      </c>
    </row>
    <row r="1004" spans="1:24">
      <c r="A1004" t="s">
        <v>66</v>
      </c>
      <c r="B1004" t="s">
        <v>11</v>
      </c>
      <c r="C1004" t="s">
        <v>2362</v>
      </c>
      <c r="D1004" s="21" t="s">
        <v>3767</v>
      </c>
      <c r="E1004" s="21"/>
      <c r="F1004" s="21" t="str">
        <f t="shared" si="15"/>
        <v>选CPU!$K$1004#</v>
      </c>
      <c r="G1004" s="21" t="str" cm="1">
        <f t="array" ref="G1004">_xlfn.LET(_xlpm.x, K1003,
         _xlpm.cellAddress, "【 选CPU!" &amp; ADDRESS(ROW(选CPU[[#This Row],[自检]]),COLUMN(选CPU[[#This Row],[自检]])) &amp; "】",
         _xlfn.IFS(ISBLANK(_xlpm.x),   "error:右侧选项不足:" &amp;  _xlpm.cellAddress,
               ISERROR(_xlpm.x),   "error:右侧选项执行失败:" &amp; _xlpm.cellAddress,
               TRUE,             "ok")
)</f>
        <v>ok</v>
      </c>
      <c r="K1004" cm="1">
        <f t="array" ref="K1004:T1004">IFERROR(_xlfn._xlws.SORT(
    _xlfn.UNIQUE(
        TRANSPOSE(
            _xlfn.FILTERXML("&lt;select&gt;&lt;x&gt;"&amp;SUBSTITUTE(选CPU[[#This Row],[CPU选项表]],",","&lt;/x&gt;&lt;x&gt;") &amp;"&lt;/x&gt;&lt;/select&gt;","//x")
        )
    )
),"无合适【CPU】选项,请清除【规格】或【内存】后再试")</f>
        <v>1</v>
      </c>
      <c r="L1004">
        <v>2</v>
      </c>
      <c r="M1004">
        <v>4</v>
      </c>
      <c r="N1004">
        <v>8</v>
      </c>
      <c r="O1004">
        <v>16</v>
      </c>
      <c r="P1004">
        <v>32</v>
      </c>
      <c r="Q1004">
        <v>48</v>
      </c>
      <c r="R1004">
        <v>62</v>
      </c>
      <c r="S1004">
        <v>64</v>
      </c>
      <c r="T1004">
        <v>124</v>
      </c>
    </row>
    <row r="1005" spans="1:24">
      <c r="A1005" t="s">
        <v>66</v>
      </c>
      <c r="B1005" t="s">
        <v>11</v>
      </c>
      <c r="C1005" t="s">
        <v>2381</v>
      </c>
      <c r="D1005" s="21" t="s">
        <v>3769</v>
      </c>
      <c r="E1005" s="21"/>
      <c r="F1005" s="21" t="str">
        <f t="shared" si="15"/>
        <v>选CPU!$K$1005#</v>
      </c>
      <c r="G1005" s="21" t="str" cm="1">
        <f t="array" ref="G1005">_xlfn.LET(_xlpm.x, K1004,
         _xlpm.cellAddress, "【 选CPU!" &amp; ADDRESS(ROW(选CPU[[#This Row],[自检]]),COLUMN(选CPU[[#This Row],[自检]])) &amp; "】",
         _xlfn.IFS(ISBLANK(_xlpm.x),   "error:右侧选项不足:" &amp;  _xlpm.cellAddress,
               ISERROR(_xlpm.x),   "error:右侧选项执行失败:" &amp; _xlpm.cellAddress,
               TRUE,             "ok")
)</f>
        <v>ok</v>
      </c>
      <c r="K1005" cm="1">
        <f t="array" ref="K1005:S1005">IFERROR(_xlfn._xlws.SORT(
    _xlfn.UNIQUE(
        TRANSPOSE(
            _xlfn.FILTERXML("&lt;select&gt;&lt;x&gt;"&amp;SUBSTITUTE(选CPU[[#This Row],[CPU选项表]],",","&lt;/x&gt;&lt;x&gt;") &amp;"&lt;/x&gt;&lt;/select&gt;","//x")
        )
    )
),"无合适【CPU】选项,请清除【规格】或【内存】后再试")</f>
        <v>1</v>
      </c>
      <c r="L1005">
        <v>2</v>
      </c>
      <c r="M1005">
        <v>4</v>
      </c>
      <c r="N1005">
        <v>8</v>
      </c>
      <c r="O1005">
        <v>16</v>
      </c>
      <c r="P1005">
        <v>24</v>
      </c>
      <c r="Q1005">
        <v>32</v>
      </c>
      <c r="R1005">
        <v>48</v>
      </c>
      <c r="S1005">
        <v>64</v>
      </c>
    </row>
    <row r="1006" spans="1:24">
      <c r="A1006" t="s">
        <v>66</v>
      </c>
      <c r="B1006" t="s">
        <v>11</v>
      </c>
      <c r="C1006" t="s">
        <v>2399</v>
      </c>
      <c r="D1006" s="21" t="s">
        <v>3796</v>
      </c>
      <c r="E1006" s="21"/>
      <c r="F1006" s="21" t="str">
        <f t="shared" si="15"/>
        <v>选CPU!$K$1006#</v>
      </c>
      <c r="G1006" s="21" t="str" cm="1">
        <f t="array" ref="G1006">_xlfn.LET(_xlpm.x, K1005,
         _xlpm.cellAddress, "【 选CPU!" &amp; ADDRESS(ROW(选CPU[[#This Row],[自检]]),COLUMN(选CPU[[#This Row],[自检]])) &amp; "】",
         _xlfn.IFS(ISBLANK(_xlpm.x),   "error:右侧选项不足:" &amp;  _xlpm.cellAddress,
               ISERROR(_xlpm.x),   "error:右侧选项执行失败:" &amp; _xlpm.cellAddress,
               TRUE,             "ok")
)</f>
        <v>ok</v>
      </c>
      <c r="K1006" cm="1">
        <f t="array" ref="K1006:U1006">IFERROR(_xlfn._xlws.SORT(
    _xlfn.UNIQUE(
        TRANSPOSE(
            _xlfn.FILTERXML("&lt;select&gt;&lt;x&gt;"&amp;SUBSTITUTE(选CPU[[#This Row],[CPU选项表]],",","&lt;/x&gt;&lt;x&gt;") &amp;"&lt;/x&gt;&lt;/select&gt;","//x")
        )
    )
),"无合适【CPU】选项,请清除【规格】或【内存】后再试")</f>
        <v>1</v>
      </c>
      <c r="L1006">
        <v>2</v>
      </c>
      <c r="M1006">
        <v>4</v>
      </c>
      <c r="N1006">
        <v>8</v>
      </c>
      <c r="O1006">
        <v>16</v>
      </c>
      <c r="P1006">
        <v>24</v>
      </c>
      <c r="Q1006">
        <v>32</v>
      </c>
      <c r="R1006">
        <v>48</v>
      </c>
      <c r="S1006">
        <v>64</v>
      </c>
      <c r="T1006">
        <v>72</v>
      </c>
      <c r="U1006">
        <v>76</v>
      </c>
    </row>
    <row r="1007" spans="1:24">
      <c r="A1007" t="s">
        <v>66</v>
      </c>
      <c r="B1007" t="s">
        <v>11</v>
      </c>
      <c r="C1007" t="s">
        <v>2420</v>
      </c>
      <c r="D1007" s="21" t="s">
        <v>3798</v>
      </c>
      <c r="E1007" s="21"/>
      <c r="F1007" s="21" t="str">
        <f t="shared" si="15"/>
        <v>选CPU!$K$1007#</v>
      </c>
      <c r="G1007" s="21" t="str" cm="1">
        <f t="array" ref="G1007">_xlfn.LET(_xlpm.x, K1006,
         _xlpm.cellAddress, "【 选CPU!" &amp; ADDRESS(ROW(选CPU[[#This Row],[自检]]),COLUMN(选CPU[[#This Row],[自检]])) &amp; "】",
         _xlfn.IFS(ISBLANK(_xlpm.x),   "error:右侧选项不足:" &amp;  _xlpm.cellAddress,
               ISERROR(_xlpm.x),   "error:右侧选项执行失败:" &amp; _xlpm.cellAddress,
               TRUE,             "ok")
)</f>
        <v>ok</v>
      </c>
      <c r="K1007" cm="1">
        <f t="array" ref="K1007:V1007">IFERROR(_xlfn._xlws.SORT(
    _xlfn.UNIQUE(
        TRANSPOSE(
            _xlfn.FILTERXML("&lt;select&gt;&lt;x&gt;"&amp;SUBSTITUTE(选CPU[[#This Row],[CPU选项表]],",","&lt;/x&gt;&lt;x&gt;") &amp;"&lt;/x&gt;&lt;/select&gt;","//x")
        )
    )
),"无合适【CPU】选项,请清除【规格】或【内存】后再试")</f>
        <v>1</v>
      </c>
      <c r="L1007">
        <v>2</v>
      </c>
      <c r="M1007">
        <v>4</v>
      </c>
      <c r="N1007">
        <v>8</v>
      </c>
      <c r="O1007">
        <v>12</v>
      </c>
      <c r="P1007">
        <v>16</v>
      </c>
      <c r="Q1007">
        <v>24</v>
      </c>
      <c r="R1007">
        <v>32</v>
      </c>
      <c r="S1007">
        <v>40</v>
      </c>
      <c r="T1007">
        <v>48</v>
      </c>
      <c r="U1007">
        <v>64</v>
      </c>
      <c r="V1007">
        <v>80</v>
      </c>
    </row>
    <row r="1008" spans="1:24">
      <c r="A1008" t="s">
        <v>66</v>
      </c>
      <c r="B1008" t="s">
        <v>11</v>
      </c>
      <c r="C1008" t="s">
        <v>2442</v>
      </c>
      <c r="D1008" s="21" t="s">
        <v>3775</v>
      </c>
      <c r="E1008" s="21"/>
      <c r="F1008" s="21" t="str">
        <f t="shared" si="15"/>
        <v>选CPU!$K$1008#</v>
      </c>
      <c r="G1008" s="21" t="str" cm="1">
        <f t="array" ref="G1008">_xlfn.LET(_xlpm.x, K1007,
         _xlpm.cellAddress, "【 选CPU!" &amp; ADDRESS(ROW(选CPU[[#This Row],[自检]]),COLUMN(选CPU[[#This Row],[自检]])) &amp; "】",
         _xlfn.IFS(ISBLANK(_xlpm.x),   "error:右侧选项不足:" &amp;  _xlpm.cellAddress,
               ISERROR(_xlpm.x),   "error:右侧选项执行失败:" &amp; _xlpm.cellAddress,
               TRUE,             "ok")
)</f>
        <v>ok</v>
      </c>
      <c r="K1008" cm="1">
        <f t="array" ref="K1008:S1008">IFERROR(_xlfn._xlws.SORT(
    _xlfn.UNIQUE(
        TRANSPOSE(
            _xlfn.FILTERXML("&lt;select&gt;&lt;x&gt;"&amp;SUBSTITUTE(选CPU[[#This Row],[CPU选项表]],",","&lt;/x&gt;&lt;x&gt;") &amp;"&lt;/x&gt;&lt;/select&gt;","//x")
        )
    )
),"无合适【CPU】选项,请清除【规格】或【内存】后再试")</f>
        <v>1</v>
      </c>
      <c r="L1008">
        <v>2</v>
      </c>
      <c r="M1008">
        <v>4</v>
      </c>
      <c r="N1008">
        <v>8</v>
      </c>
      <c r="O1008">
        <v>12</v>
      </c>
      <c r="P1008">
        <v>16</v>
      </c>
      <c r="Q1008">
        <v>24</v>
      </c>
      <c r="R1008">
        <v>32</v>
      </c>
      <c r="S1008">
        <v>56</v>
      </c>
    </row>
    <row r="1009" spans="1:20">
      <c r="A1009" t="s">
        <v>66</v>
      </c>
      <c r="B1009" t="s">
        <v>11</v>
      </c>
      <c r="C1009" t="s">
        <v>2863</v>
      </c>
      <c r="D1009" s="21" t="s">
        <v>3368</v>
      </c>
      <c r="E1009" s="21"/>
      <c r="F1009" s="21" t="str">
        <f t="shared" si="15"/>
        <v>选CPU!$K$1009#</v>
      </c>
      <c r="G1009" s="21" t="str" cm="1">
        <f t="array" ref="G1009">_xlfn.LET(_xlpm.x, K1008,
         _xlpm.cellAddress, "【 选CPU!" &amp; ADDRESS(ROW(选CPU[[#This Row],[自检]]),COLUMN(选CPU[[#This Row],[自检]])) &amp; "】",
         _xlfn.IFS(ISBLANK(_xlpm.x),   "error:右侧选项不足:" &amp;  _xlpm.cellAddress,
               ISERROR(_xlpm.x),   "error:右侧选项执行失败:" &amp; _xlpm.cellAddress,
               TRUE,             "ok")
)</f>
        <v>ok</v>
      </c>
      <c r="K1009" cm="1">
        <f t="array" ref="K1009">IFERROR(_xlfn._xlws.SORT(
    _xlfn.UNIQUE(
        TRANSPOSE(
            _xlfn.FILTERXML("&lt;select&gt;&lt;x&gt;"&amp;SUBSTITUTE(选CPU[[#This Row],[CPU选项表]],",","&lt;/x&gt;&lt;x&gt;") &amp;"&lt;/x&gt;&lt;/select&gt;","//x")
        )
    )
),"无合适【CPU】选项,请清除【规格】或【内存】后再试")</f>
        <v>96</v>
      </c>
    </row>
    <row r="1010" spans="1:20">
      <c r="A1010" t="s">
        <v>66</v>
      </c>
      <c r="B1010" t="s">
        <v>11</v>
      </c>
      <c r="C1010" t="s">
        <v>2481</v>
      </c>
      <c r="D1010" s="21" t="s">
        <v>3376</v>
      </c>
      <c r="E1010" s="21"/>
      <c r="F1010" s="21" t="str">
        <f t="shared" si="15"/>
        <v>选CPU!$K$1010#</v>
      </c>
      <c r="G1010" s="21" t="str" cm="1">
        <f t="array" ref="G1010">_xlfn.LET(_xlpm.x, K1009,
         _xlpm.cellAddress, "【 选CPU!" &amp; ADDRESS(ROW(选CPU[[#This Row],[自检]]),COLUMN(选CPU[[#This Row],[自检]])) &amp; "】",
         _xlfn.IFS(ISBLANK(_xlpm.x),   "error:右侧选项不足:" &amp;  _xlpm.cellAddress,
               ISERROR(_xlpm.x),   "error:右侧选项执行失败:" &amp; _xlpm.cellAddress,
               TRUE,             "ok")
)</f>
        <v>ok</v>
      </c>
      <c r="K1010" cm="1">
        <f t="array" ref="K1010">IFERROR(_xlfn._xlws.SORT(
    _xlfn.UNIQUE(
        TRANSPOSE(
            _xlfn.FILTERXML("&lt;select&gt;&lt;x&gt;"&amp;SUBSTITUTE(选CPU[[#This Row],[CPU选项表]],",","&lt;/x&gt;&lt;x&gt;") &amp;"&lt;/x&gt;&lt;/select&gt;","//x")
        )
    )
),"无合适【CPU】选项,请清除【规格】或【内存】后再试")</f>
        <v>80</v>
      </c>
    </row>
    <row r="1011" spans="1:20">
      <c r="A1011" t="s">
        <v>66</v>
      </c>
      <c r="B1011" t="s">
        <v>11</v>
      </c>
      <c r="C1011" t="s">
        <v>2483</v>
      </c>
      <c r="D1011" s="21" t="s">
        <v>3377</v>
      </c>
      <c r="E1011" s="21"/>
      <c r="F1011" s="21" t="str">
        <f t="shared" si="15"/>
        <v>选CPU!$K$1011#</v>
      </c>
      <c r="G1011" s="21" t="str" cm="1">
        <f t="array" ref="G1011">_xlfn.LET(_xlpm.x, K1010,
         _xlpm.cellAddress, "【 选CPU!" &amp; ADDRESS(ROW(选CPU[[#This Row],[自检]]),COLUMN(选CPU[[#This Row],[自检]])) &amp; "】",
         _xlfn.IFS(ISBLANK(_xlpm.x),   "error:右侧选项不足:" &amp;  _xlpm.cellAddress,
               ISERROR(_xlpm.x),   "error:右侧选项执行失败:" &amp; _xlpm.cellAddress,
               TRUE,             "ok")
)</f>
        <v>ok</v>
      </c>
      <c r="K1011" cm="1">
        <f t="array" ref="K1011:O1011">IFERROR(_xlfn._xlws.SORT(
    _xlfn.UNIQUE(
        TRANSPOSE(
            _xlfn.FILTERXML("&lt;select&gt;&lt;x&gt;"&amp;SUBSTITUTE(选CPU[[#This Row],[CPU选项表]],",","&lt;/x&gt;&lt;x&gt;") &amp;"&lt;/x&gt;&lt;/select&gt;","//x")
        )
    )
),"无合适【CPU】选项,请清除【规格】或【内存】后再试")</f>
        <v>8</v>
      </c>
      <c r="L1011">
        <v>16</v>
      </c>
      <c r="M1011">
        <v>32</v>
      </c>
      <c r="N1011">
        <v>64</v>
      </c>
      <c r="O1011">
        <v>84</v>
      </c>
    </row>
    <row r="1012" spans="1:20">
      <c r="A1012" t="s">
        <v>66</v>
      </c>
      <c r="B1012" t="s">
        <v>11</v>
      </c>
      <c r="C1012" t="s">
        <v>2489</v>
      </c>
      <c r="D1012" s="21" t="s">
        <v>3422</v>
      </c>
      <c r="E1012" s="21"/>
      <c r="F1012" s="21" t="str">
        <f t="shared" si="15"/>
        <v>选CPU!$K$1012#</v>
      </c>
      <c r="G1012" s="21" t="str" cm="1">
        <f t="array" ref="G1012">_xlfn.LET(_xlpm.x, K1011,
         _xlpm.cellAddress, "【 选CPU!" &amp; ADDRESS(ROW(选CPU[[#This Row],[自检]]),COLUMN(选CPU[[#This Row],[自检]])) &amp; "】",
         _xlfn.IFS(ISBLANK(_xlpm.x),   "error:右侧选项不足:" &amp;  _xlpm.cellAddress,
               ISERROR(_xlpm.x),   "error:右侧选项执行失败:" &amp; _xlpm.cellAddress,
               TRUE,             "ok")
)</f>
        <v>ok</v>
      </c>
      <c r="K1012" cm="1">
        <f t="array" ref="K1012:Q1012">IFERROR(_xlfn._xlws.SORT(
    _xlfn.UNIQUE(
        TRANSPOSE(
            _xlfn.FILTERXML("&lt;select&gt;&lt;x&gt;"&amp;SUBSTITUTE(选CPU[[#This Row],[CPU选项表]],",","&lt;/x&gt;&lt;x&gt;") &amp;"&lt;/x&gt;&lt;/select&gt;","//x")
        )
    )
),"无合适【CPU】选项,请清除【规格】或【内存】后再试")</f>
        <v>8</v>
      </c>
      <c r="L1012">
        <v>16</v>
      </c>
      <c r="M1012">
        <v>24</v>
      </c>
      <c r="N1012">
        <v>32</v>
      </c>
      <c r="O1012">
        <v>48</v>
      </c>
      <c r="P1012">
        <v>64</v>
      </c>
      <c r="Q1012">
        <v>76</v>
      </c>
    </row>
    <row r="1013" spans="1:20">
      <c r="A1013" t="s">
        <v>66</v>
      </c>
      <c r="B1013" t="s">
        <v>11</v>
      </c>
      <c r="C1013" t="s">
        <v>2877</v>
      </c>
      <c r="D1013" s="21" t="s">
        <v>3424</v>
      </c>
      <c r="E1013" s="21"/>
      <c r="F1013" s="21" t="str">
        <f t="shared" si="15"/>
        <v>选CPU!$K$1013#</v>
      </c>
      <c r="G1013" s="21" t="str" cm="1">
        <f t="array" ref="G1013">_xlfn.LET(_xlpm.x, K1012,
         _xlpm.cellAddress, "【 选CPU!" &amp; ADDRESS(ROW(选CPU[[#This Row],[自检]]),COLUMN(选CPU[[#This Row],[自检]])) &amp; "】",
         _xlfn.IFS(ISBLANK(_xlpm.x),   "error:右侧选项不足:" &amp;  _xlpm.cellAddress,
               ISERROR(_xlpm.x),   "error:右侧选项执行失败:" &amp; _xlpm.cellAddress,
               TRUE,             "ok")
)</f>
        <v>ok</v>
      </c>
      <c r="K1013" cm="1">
        <f t="array" ref="K1013:O1013">IFERROR(_xlfn._xlws.SORT(
    _xlfn.UNIQUE(
        TRANSPOSE(
            _xlfn.FILTERXML("&lt;select&gt;&lt;x&gt;"&amp;SUBSTITUTE(选CPU[[#This Row],[CPU选项表]],",","&lt;/x&gt;&lt;x&gt;") &amp;"&lt;/x&gt;&lt;/select&gt;","//x")
        )
    )
),"无合适【CPU】选项,请清除【规格】或【内存】后再试")</f>
        <v>8</v>
      </c>
      <c r="L1013">
        <v>16</v>
      </c>
      <c r="M1013">
        <v>24</v>
      </c>
      <c r="N1013">
        <v>32</v>
      </c>
      <c r="O1013">
        <v>56</v>
      </c>
    </row>
    <row r="1014" spans="1:20">
      <c r="A1014" t="s">
        <v>66</v>
      </c>
      <c r="B1014" t="s">
        <v>11</v>
      </c>
      <c r="C1014" t="s">
        <v>2496</v>
      </c>
      <c r="D1014" s="21" t="s">
        <v>3381</v>
      </c>
      <c r="E1014" s="21"/>
      <c r="F1014" s="21" t="str">
        <f t="shared" si="15"/>
        <v>选CPU!$K$1014#</v>
      </c>
      <c r="G1014" s="21" t="str" cm="1">
        <f t="array" ref="G1014">_xlfn.LET(_xlpm.x, K1013,
         _xlpm.cellAddress, "【 选CPU!" &amp; ADDRESS(ROW(选CPU[[#This Row],[自检]]),COLUMN(选CPU[[#This Row],[自检]])) &amp; "】",
         _xlfn.IFS(ISBLANK(_xlpm.x),   "error:右侧选项不足:" &amp;  _xlpm.cellAddress,
               ISERROR(_xlpm.x),   "error:右侧选项执行失败:" &amp; _xlpm.cellAddress,
               TRUE,             "ok")
)</f>
        <v>ok</v>
      </c>
      <c r="K1014" cm="1">
        <f t="array" ref="K1014:P1014">IFERROR(_xlfn._xlws.SORT(
    _xlfn.UNIQUE(
        TRANSPOSE(
            _xlfn.FILTERXML("&lt;select&gt;&lt;x&gt;"&amp;SUBSTITUTE(选CPU[[#This Row],[CPU选项表]],",","&lt;/x&gt;&lt;x&gt;") &amp;"&lt;/x&gt;&lt;/select&gt;","//x")
        )
    )
),"无合适【CPU】选项,请清除【规格】或【内存】后再试")</f>
        <v>1</v>
      </c>
      <c r="L1014">
        <v>4</v>
      </c>
      <c r="M1014">
        <v>8</v>
      </c>
      <c r="N1014">
        <v>16</v>
      </c>
      <c r="O1014">
        <v>32</v>
      </c>
      <c r="P1014">
        <v>48</v>
      </c>
    </row>
    <row r="1015" spans="1:20">
      <c r="A1015" t="s">
        <v>66</v>
      </c>
      <c r="B1015" t="s">
        <v>11</v>
      </c>
      <c r="C1015" t="s">
        <v>2503</v>
      </c>
      <c r="D1015" s="21" t="s">
        <v>3383</v>
      </c>
      <c r="E1015" s="21"/>
      <c r="F1015" s="21" t="str">
        <f t="shared" si="15"/>
        <v>选CPU!$K$1015#</v>
      </c>
      <c r="G1015" s="21" t="str" cm="1">
        <f t="array" ref="G1015">_xlfn.LET(_xlpm.x, K1014,
         _xlpm.cellAddress, "【 选CPU!" &amp; ADDRESS(ROW(选CPU[[#This Row],[自检]]),COLUMN(选CPU[[#This Row],[自检]])) &amp; "】",
         _xlfn.IFS(ISBLANK(_xlpm.x),   "error:右侧选项不足:" &amp;  _xlpm.cellAddress,
               ISERROR(_xlpm.x),   "error:右侧选项执行失败:" &amp; _xlpm.cellAddress,
               TRUE,             "ok")
)</f>
        <v>ok</v>
      </c>
      <c r="K1015" cm="1">
        <f t="array" ref="K1015:S1015">IFERROR(_xlfn._xlws.SORT(
    _xlfn.UNIQUE(
        TRANSPOSE(
            _xlfn.FILTERXML("&lt;select&gt;&lt;x&gt;"&amp;SUBSTITUTE(选CPU[[#This Row],[CPU选项表]],",","&lt;/x&gt;&lt;x&gt;") &amp;"&lt;/x&gt;&lt;/select&gt;","//x")
        )
    )
),"无合适【CPU】选项,请清除【规格】或【内存】后再试")</f>
        <v>1</v>
      </c>
      <c r="L1015">
        <v>2</v>
      </c>
      <c r="M1015">
        <v>4</v>
      </c>
      <c r="N1015">
        <v>8</v>
      </c>
      <c r="O1015">
        <v>16</v>
      </c>
      <c r="P1015">
        <v>32</v>
      </c>
      <c r="Q1015">
        <v>62</v>
      </c>
      <c r="R1015">
        <v>64</v>
      </c>
      <c r="S1015">
        <v>124</v>
      </c>
    </row>
    <row r="1016" spans="1:20">
      <c r="A1016" t="s">
        <v>66</v>
      </c>
      <c r="B1016" t="s">
        <v>11</v>
      </c>
      <c r="C1016" t="s">
        <v>2513</v>
      </c>
      <c r="D1016" s="21" t="s">
        <v>3385</v>
      </c>
      <c r="E1016" s="21"/>
      <c r="F1016" s="21" t="str">
        <f t="shared" si="15"/>
        <v>选CPU!$K$1016#</v>
      </c>
      <c r="G1016" s="21" t="str" cm="1">
        <f t="array" ref="G1016">_xlfn.LET(_xlpm.x, K1015,
         _xlpm.cellAddress, "【 选CPU!" &amp; ADDRESS(ROW(选CPU[[#This Row],[自检]]),COLUMN(选CPU[[#This Row],[自检]])) &amp; "】",
         _xlfn.IFS(ISBLANK(_xlpm.x),   "error:右侧选项不足:" &amp;  _xlpm.cellAddress,
               ISERROR(_xlpm.x),   "error:右侧选项执行失败:" &amp; _xlpm.cellAddress,
               TRUE,             "ok")
)</f>
        <v>ok</v>
      </c>
      <c r="K1016" cm="1">
        <f t="array" ref="K1016:R1016">IFERROR(_xlfn._xlws.SORT(
    _xlfn.UNIQUE(
        TRANSPOSE(
            _xlfn.FILTERXML("&lt;select&gt;&lt;x&gt;"&amp;SUBSTITUTE(选CPU[[#This Row],[CPU选项表]],",","&lt;/x&gt;&lt;x&gt;") &amp;"&lt;/x&gt;&lt;/select&gt;","//x")
        )
    )
),"无合适【CPU】选项,请清除【规格】或【内存】后再试")</f>
        <v>1</v>
      </c>
      <c r="L1016">
        <v>2</v>
      </c>
      <c r="M1016">
        <v>4</v>
      </c>
      <c r="N1016">
        <v>8</v>
      </c>
      <c r="O1016">
        <v>12</v>
      </c>
      <c r="P1016">
        <v>16</v>
      </c>
      <c r="Q1016">
        <v>32</v>
      </c>
      <c r="R1016">
        <v>64</v>
      </c>
    </row>
    <row r="1017" spans="1:20">
      <c r="A1017" t="s">
        <v>66</v>
      </c>
      <c r="B1017" t="s">
        <v>11</v>
      </c>
      <c r="C1017" t="s">
        <v>2522</v>
      </c>
      <c r="D1017" s="21" t="s">
        <v>3800</v>
      </c>
      <c r="E1017" s="21"/>
      <c r="F1017" s="21" t="str">
        <f t="shared" si="15"/>
        <v>选CPU!$K$1017#</v>
      </c>
      <c r="G1017" s="21" t="str" cm="1">
        <f t="array" ref="G1017">_xlfn.LET(_xlpm.x, K1016,
         _xlpm.cellAddress, "【 选CPU!" &amp; ADDRESS(ROW(选CPU[[#This Row],[自检]]),COLUMN(选CPU[[#This Row],[自检]])) &amp; "】",
         _xlfn.IFS(ISBLANK(_xlpm.x),   "error:右侧选项不足:" &amp;  _xlpm.cellAddress,
               ISERROR(_xlpm.x),   "error:右侧选项执行失败:" &amp; _xlpm.cellAddress,
               TRUE,             "ok")
)</f>
        <v>ok</v>
      </c>
      <c r="K1017" cm="1">
        <f t="array" ref="K1017:T1017">IFERROR(_xlfn._xlws.SORT(
    _xlfn.UNIQUE(
        TRANSPOSE(
            _xlfn.FILTERXML("&lt;select&gt;&lt;x&gt;"&amp;SUBSTITUTE(选CPU[[#This Row],[CPU选项表]],",","&lt;/x&gt;&lt;x&gt;") &amp;"&lt;/x&gt;&lt;/select&gt;","//x")
        )
    )
),"无合适【CPU】选项,请清除【规格】或【内存】后再试")</f>
        <v>1</v>
      </c>
      <c r="L1017">
        <v>2</v>
      </c>
      <c r="M1017">
        <v>4</v>
      </c>
      <c r="N1017">
        <v>8</v>
      </c>
      <c r="O1017">
        <v>12</v>
      </c>
      <c r="P1017">
        <v>16</v>
      </c>
      <c r="Q1017">
        <v>24</v>
      </c>
      <c r="R1017">
        <v>32</v>
      </c>
      <c r="S1017">
        <v>64</v>
      </c>
      <c r="T1017">
        <v>72</v>
      </c>
    </row>
    <row r="1018" spans="1:20">
      <c r="A1018" t="s">
        <v>66</v>
      </c>
      <c r="B1018" t="s">
        <v>11</v>
      </c>
      <c r="C1018" t="s">
        <v>2535</v>
      </c>
      <c r="D1018" s="21" t="s">
        <v>3385</v>
      </c>
      <c r="E1018" s="21"/>
      <c r="F1018" s="21" t="str">
        <f t="shared" si="15"/>
        <v>选CPU!$K$1018#</v>
      </c>
      <c r="G1018" s="21" t="str" cm="1">
        <f t="array" ref="G1018">_xlfn.LET(_xlpm.x, K1017,
         _xlpm.cellAddress, "【 选CPU!" &amp; ADDRESS(ROW(选CPU[[#This Row],[自检]]),COLUMN(选CPU[[#This Row],[自检]])) &amp; "】",
         _xlfn.IFS(ISBLANK(_xlpm.x),   "error:右侧选项不足:" &amp;  _xlpm.cellAddress,
               ISERROR(_xlpm.x),   "error:右侧选项执行失败:" &amp; _xlpm.cellAddress,
               TRUE,             "ok")
)</f>
        <v>ok</v>
      </c>
      <c r="K1018" cm="1">
        <f t="array" ref="K1018:R1018">IFERROR(_xlfn._xlws.SORT(
    _xlfn.UNIQUE(
        TRANSPOSE(
            _xlfn.FILTERXML("&lt;select&gt;&lt;x&gt;"&amp;SUBSTITUTE(选CPU[[#This Row],[CPU选项表]],",","&lt;/x&gt;&lt;x&gt;") &amp;"&lt;/x&gt;&lt;/select&gt;","//x")
        )
    )
),"无合适【CPU】选项,请清除【规格】或【内存】后再试")</f>
        <v>1</v>
      </c>
      <c r="L1018">
        <v>2</v>
      </c>
      <c r="M1018">
        <v>4</v>
      </c>
      <c r="N1018">
        <v>8</v>
      </c>
      <c r="O1018">
        <v>12</v>
      </c>
      <c r="P1018">
        <v>16</v>
      </c>
      <c r="Q1018">
        <v>32</v>
      </c>
      <c r="R1018">
        <v>64</v>
      </c>
    </row>
    <row r="1019" spans="1:20">
      <c r="A1019" t="s">
        <v>66</v>
      </c>
      <c r="B1019" t="s">
        <v>11</v>
      </c>
      <c r="C1019" t="s">
        <v>2547</v>
      </c>
      <c r="D1019" s="21" t="s">
        <v>3389</v>
      </c>
      <c r="E1019" s="21"/>
      <c r="F1019" s="21" t="str">
        <f t="shared" si="15"/>
        <v>选CPU!$K$1019#</v>
      </c>
      <c r="G1019" s="21" t="str" cm="1">
        <f t="array" ref="G1019">_xlfn.LET(_xlpm.x, K1018,
         _xlpm.cellAddress, "【 选CPU!" &amp; ADDRESS(ROW(选CPU[[#This Row],[自检]]),COLUMN(选CPU[[#This Row],[自检]])) &amp; "】",
         _xlfn.IFS(ISBLANK(_xlpm.x),   "error:右侧选项不足:" &amp;  _xlpm.cellAddress,
               ISERROR(_xlpm.x),   "error:右侧选项执行失败:" &amp; _xlpm.cellAddress,
               TRUE,             "ok")
)</f>
        <v>ok</v>
      </c>
      <c r="K1019" cm="1">
        <f t="array" ref="K1019:T1019">IFERROR(_xlfn._xlws.SORT(
    _xlfn.UNIQUE(
        TRANSPOSE(
            _xlfn.FILTERXML("&lt;select&gt;&lt;x&gt;"&amp;SUBSTITUTE(选CPU[[#This Row],[CPU选项表]],",","&lt;/x&gt;&lt;x&gt;") &amp;"&lt;/x&gt;&lt;/select&gt;","//x")
        )
    )
),"无合适【CPU】选项,请清除【规格】或【内存】后再试")</f>
        <v>1</v>
      </c>
      <c r="L1019">
        <v>2</v>
      </c>
      <c r="M1019">
        <v>4</v>
      </c>
      <c r="N1019">
        <v>8</v>
      </c>
      <c r="O1019">
        <v>12</v>
      </c>
      <c r="P1019">
        <v>16</v>
      </c>
      <c r="Q1019">
        <v>24</v>
      </c>
      <c r="R1019">
        <v>32</v>
      </c>
      <c r="S1019">
        <v>48</v>
      </c>
      <c r="T1019">
        <v>56</v>
      </c>
    </row>
    <row r="1020" spans="1:20">
      <c r="A1020" t="s">
        <v>66</v>
      </c>
      <c r="B1020" t="s">
        <v>11</v>
      </c>
      <c r="C1020" t="s">
        <v>2567</v>
      </c>
      <c r="D1020" s="21" t="s">
        <v>3393</v>
      </c>
      <c r="E1020" s="21"/>
      <c r="F1020" s="21" t="str">
        <f t="shared" si="15"/>
        <v>选CPU!$K$1020#</v>
      </c>
      <c r="G1020" s="21" t="str" cm="1">
        <f t="array" ref="G1020">_xlfn.LET(_xlpm.x, K1019,
         _xlpm.cellAddress, "【 选CPU!" &amp; ADDRESS(ROW(选CPU[[#This Row],[自检]]),COLUMN(选CPU[[#This Row],[自检]])) &amp; "】",
         _xlfn.IFS(ISBLANK(_xlpm.x),   "error:右侧选项不足:" &amp;  _xlpm.cellAddress,
               ISERROR(_xlpm.x),   "error:右侧选项执行失败:" &amp; _xlpm.cellAddress,
               TRUE,             "ok")
)</f>
        <v>ok</v>
      </c>
      <c r="K1020" cm="1">
        <f t="array" ref="K1020:N1020">IFERROR(_xlfn._xlws.SORT(
    _xlfn.UNIQUE(
        TRANSPOSE(
            _xlfn.FILTERXML("&lt;select&gt;&lt;x&gt;"&amp;SUBSTITUTE(选CPU[[#This Row],[CPU选项表]],",","&lt;/x&gt;&lt;x&gt;") &amp;"&lt;/x&gt;&lt;/select&gt;","//x")
        )
    )
),"无合适【CPU】选项,请清除【规格】或【内存】后再试")</f>
        <v>16</v>
      </c>
      <c r="L1020">
        <v>32</v>
      </c>
      <c r="M1020">
        <v>82</v>
      </c>
      <c r="N1020">
        <v>164</v>
      </c>
    </row>
    <row r="1021" spans="1:20">
      <c r="A1021" t="s">
        <v>66</v>
      </c>
      <c r="B1021" t="s">
        <v>11</v>
      </c>
      <c r="C1021" t="s">
        <v>2572</v>
      </c>
      <c r="D1021" s="21" t="s">
        <v>3395</v>
      </c>
      <c r="E1021" s="21"/>
      <c r="F1021" s="21" t="str">
        <f t="shared" si="15"/>
        <v>选CPU!$K$1021#</v>
      </c>
      <c r="G1021" s="21" t="str" cm="1">
        <f t="array" ref="G1021">_xlfn.LET(_xlpm.x, K1020,
         _xlpm.cellAddress, "【 选CPU!" &amp; ADDRESS(ROW(选CPU[[#This Row],[自检]]),COLUMN(选CPU[[#This Row],[自检]])) &amp; "】",
         _xlfn.IFS(ISBLANK(_xlpm.x),   "error:右侧选项不足:" &amp;  _xlpm.cellAddress,
               ISERROR(_xlpm.x),   "error:右侧选项执行失败:" &amp; _xlpm.cellAddress,
               TRUE,             "ok")
)</f>
        <v>ok</v>
      </c>
      <c r="K1021" cm="1">
        <f t="array" ref="K1021:N1021">IFERROR(_xlfn._xlws.SORT(
    _xlfn.UNIQUE(
        TRANSPOSE(
            _xlfn.FILTERXML("&lt;select&gt;&lt;x&gt;"&amp;SUBSTITUTE(选CPU[[#This Row],[CPU选项表]],",","&lt;/x&gt;&lt;x&gt;") &amp;"&lt;/x&gt;&lt;/select&gt;","//x")
        )
    )
),"无合适【CPU】选项,请清除【规格】或【内存】后再试")</f>
        <v>6</v>
      </c>
      <c r="L1021">
        <v>14</v>
      </c>
      <c r="M1021">
        <v>28</v>
      </c>
      <c r="N1021">
        <v>56</v>
      </c>
    </row>
    <row r="1022" spans="1:20">
      <c r="A1022" t="s">
        <v>66</v>
      </c>
      <c r="B1022" t="s">
        <v>11</v>
      </c>
      <c r="C1022" t="s">
        <v>2577</v>
      </c>
      <c r="D1022" s="21" t="s">
        <v>3397</v>
      </c>
      <c r="E1022" s="21"/>
      <c r="F1022" s="21" t="str">
        <f t="shared" si="15"/>
        <v>选CPU!$K$1022#</v>
      </c>
      <c r="G1022" s="21" t="str" cm="1">
        <f t="array" ref="G1022">_xlfn.LET(_xlpm.x, K1021,
         _xlpm.cellAddress, "【 选CPU!" &amp; ADDRESS(ROW(选CPU[[#This Row],[自检]]),COLUMN(选CPU[[#This Row],[自检]])) &amp; "】",
         _xlfn.IFS(ISBLANK(_xlpm.x),   "error:右侧选项不足:" &amp;  _xlpm.cellAddress,
               ISERROR(_xlpm.x),   "error:右侧选项执行失败:" &amp; _xlpm.cellAddress,
               TRUE,             "ok")
)</f>
        <v>ok</v>
      </c>
      <c r="K1022" cm="1">
        <f t="array" ref="K1022:Q1022">IFERROR(_xlfn._xlws.SORT(
    _xlfn.UNIQUE(
        TRANSPOSE(
            _xlfn.FILTERXML("&lt;select&gt;&lt;x&gt;"&amp;SUBSTITUTE(选CPU[[#This Row],[CPU选项表]],",","&lt;/x&gt;&lt;x&gt;") &amp;"&lt;/x&gt;&lt;/select&gt;","//x")
        )
    )
),"无合适【CPU】选项,请清除【规格】或【内存】后再试")</f>
        <v>4</v>
      </c>
      <c r="L1022">
        <v>8</v>
      </c>
      <c r="M1022">
        <v>10</v>
      </c>
      <c r="N1022">
        <v>20</v>
      </c>
      <c r="O1022">
        <v>32</v>
      </c>
      <c r="P1022">
        <v>40</v>
      </c>
      <c r="Q1022">
        <v>80</v>
      </c>
    </row>
    <row r="1023" spans="1:20">
      <c r="A1023" t="s">
        <v>66</v>
      </c>
      <c r="B1023" t="s">
        <v>11</v>
      </c>
      <c r="C1023" t="s">
        <v>2585</v>
      </c>
      <c r="D1023" s="21" t="s">
        <v>3399</v>
      </c>
      <c r="E1023" s="21"/>
      <c r="F1023" s="21" t="str">
        <f t="shared" si="15"/>
        <v>选CPU!$K$1023#</v>
      </c>
      <c r="G1023" s="21" t="str" cm="1">
        <f t="array" ref="G1023">_xlfn.LET(_xlpm.x, K1022,
         _xlpm.cellAddress, "【 选CPU!" &amp; ADDRESS(ROW(选CPU[[#This Row],[自检]]),COLUMN(选CPU[[#This Row],[自检]])) &amp; "】",
         _xlfn.IFS(ISBLANK(_xlpm.x),   "error:右侧选项不足:" &amp;  _xlpm.cellAddress,
               ISERROR(_xlpm.x),   "error:右侧选项执行失败:" &amp; _xlpm.cellAddress,
               TRUE,             "ok")
)</f>
        <v>ok</v>
      </c>
      <c r="K1023" cm="1">
        <f t="array" ref="K1023:L1023">IFERROR(_xlfn._xlws.SORT(
    _xlfn.UNIQUE(
        TRANSPOSE(
            _xlfn.FILTERXML("&lt;select&gt;&lt;x&gt;"&amp;SUBSTITUTE(选CPU[[#This Row],[CPU选项表]],",","&lt;/x&gt;&lt;x&gt;") &amp;"&lt;/x&gt;&lt;/select&gt;","//x")
        )
    )
),"无合适【CPU】选项,请清除【规格】或【内存】后再试")</f>
        <v>4</v>
      </c>
      <c r="L1023">
        <v>8</v>
      </c>
    </row>
    <row r="1024" spans="1:20">
      <c r="A1024" t="s">
        <v>66</v>
      </c>
      <c r="B1024" t="s">
        <v>11</v>
      </c>
      <c r="C1024" t="s">
        <v>2588</v>
      </c>
      <c r="D1024" s="21" t="s">
        <v>3401</v>
      </c>
      <c r="E1024" s="21"/>
      <c r="F1024" s="21" t="str">
        <f t="shared" si="15"/>
        <v>选CPU!$K$1024#</v>
      </c>
      <c r="G1024" s="21" t="str" cm="1">
        <f t="array" ref="G1024">_xlfn.LET(_xlpm.x, K1023,
         _xlpm.cellAddress, "【 选CPU!" &amp; ADDRESS(ROW(选CPU[[#This Row],[自检]]),COLUMN(选CPU[[#This Row],[自检]])) &amp; "】",
         _xlfn.IFS(ISBLANK(_xlpm.x),   "error:右侧选项不足:" &amp;  _xlpm.cellAddress,
               ISERROR(_xlpm.x),   "error:右侧选项执行失败:" &amp; _xlpm.cellAddress,
               TRUE,             "ok")
)</f>
        <v>ok</v>
      </c>
      <c r="K1024" cm="1">
        <f t="array" ref="K1024:N1024">IFERROR(_xlfn._xlws.SORT(
    _xlfn.UNIQUE(
        TRANSPOSE(
            _xlfn.FILTERXML("&lt;select&gt;&lt;x&gt;"&amp;SUBSTITUTE(选CPU[[#This Row],[CPU选项表]],",","&lt;/x&gt;&lt;x&gt;") &amp;"&lt;/x&gt;&lt;/select&gt;","//x")
        )
    )
),"无合适【CPU】选项,请清除【规格】或【内存】后再试")</f>
        <v>10</v>
      </c>
      <c r="L1024">
        <v>20</v>
      </c>
      <c r="M1024">
        <v>40</v>
      </c>
      <c r="N1024">
        <v>80</v>
      </c>
    </row>
    <row r="1025" spans="1:13">
      <c r="A1025" t="s">
        <v>66</v>
      </c>
      <c r="B1025" t="s">
        <v>11</v>
      </c>
      <c r="C1025" t="s">
        <v>2593</v>
      </c>
      <c r="D1025" s="21" t="s">
        <v>3420</v>
      </c>
      <c r="E1025" s="21"/>
      <c r="F1025" s="21" t="str">
        <f t="shared" si="15"/>
        <v>选CPU!$K$1025#</v>
      </c>
      <c r="G1025" s="21" t="str" cm="1">
        <f t="array" ref="G1025">_xlfn.LET(_xlpm.x, K1024,
         _xlpm.cellAddress, "【 选CPU!" &amp; ADDRESS(ROW(选CPU[[#This Row],[自检]]),COLUMN(选CPU[[#This Row],[自检]])) &amp; "】",
         _xlfn.IFS(ISBLANK(_xlpm.x),   "error:右侧选项不足:" &amp;  _xlpm.cellAddress,
               ISERROR(_xlpm.x),   "error:右侧选项执行失败:" &amp; _xlpm.cellAddress,
               TRUE,             "ok")
)</f>
        <v>ok</v>
      </c>
      <c r="K1025" cm="1">
        <f t="array" ref="K1025:M1025">IFERROR(_xlfn._xlws.SORT(
    _xlfn.UNIQUE(
        TRANSPOSE(
            _xlfn.FILTERXML("&lt;select&gt;&lt;x&gt;"&amp;SUBSTITUTE(选CPU[[#This Row],[CPU选项表]],",","&lt;/x&gt;&lt;x&gt;") &amp;"&lt;/x&gt;&lt;/select&gt;","//x")
        )
    )
),"无合适【CPU】选项,请清除【规格】或【内存】后再试")</f>
        <v>8</v>
      </c>
      <c r="L1025">
        <v>36</v>
      </c>
      <c r="M1025">
        <v>72</v>
      </c>
    </row>
    <row r="1026" spans="1:13">
      <c r="A1026" t="s">
        <v>66</v>
      </c>
      <c r="B1026" t="s">
        <v>11</v>
      </c>
      <c r="C1026" t="s">
        <v>2598</v>
      </c>
      <c r="D1026" s="21" t="s">
        <v>3404</v>
      </c>
      <c r="E1026" s="21"/>
      <c r="F1026" s="21" t="str">
        <f t="shared" ref="F1026:F1089" si="16">"选CPU!" &amp; ADDRESS(ROW(K1026),COLUMN(K1026)) &amp; "#"</f>
        <v>选CPU!$K$1026#</v>
      </c>
      <c r="G1026" s="21" t="str" cm="1">
        <f t="array" ref="G1026">_xlfn.LET(_xlpm.x, K1025,
         _xlpm.cellAddress, "【 选CPU!" &amp; ADDRESS(ROW(选CPU[[#This Row],[自检]]),COLUMN(选CPU[[#This Row],[自检]])) &amp; "】",
         _xlfn.IFS(ISBLANK(_xlpm.x),   "error:右侧选项不足:" &amp;  _xlpm.cellAddress,
               ISERROR(_xlpm.x),   "error:右侧选项执行失败:" &amp; _xlpm.cellAddress,
               TRUE,             "ok")
)</f>
        <v>ok</v>
      </c>
      <c r="K1026" cm="1">
        <f t="array" ref="K1026:M1026">IFERROR(_xlfn._xlws.SORT(
    _xlfn.UNIQUE(
        TRANSPOSE(
            _xlfn.FILTERXML("&lt;select&gt;&lt;x&gt;"&amp;SUBSTITUTE(选CPU[[#This Row],[CPU选项表]],",","&lt;/x&gt;&lt;x&gt;") &amp;"&lt;/x&gt;&lt;/select&gt;","//x")
        )
    )
),"无合适【CPU】选项,请清除【规格】或【内存】后再试")</f>
        <v>32</v>
      </c>
      <c r="L1026">
        <v>90</v>
      </c>
      <c r="M1026">
        <v>180</v>
      </c>
    </row>
    <row r="1027" spans="1:13">
      <c r="A1027" t="s">
        <v>66</v>
      </c>
      <c r="B1027" t="s">
        <v>11</v>
      </c>
      <c r="C1027" t="s">
        <v>2602</v>
      </c>
      <c r="D1027" s="21" t="s">
        <v>3368</v>
      </c>
      <c r="E1027" s="21"/>
      <c r="F1027" s="21" t="str">
        <f t="shared" si="16"/>
        <v>选CPU!$K$1027#</v>
      </c>
      <c r="G1027" s="21" t="str" cm="1">
        <f t="array" ref="G1027">_xlfn.LET(_xlpm.x, K1026,
         _xlpm.cellAddress, "【 选CPU!" &amp; ADDRESS(ROW(选CPU[[#This Row],[自检]]),COLUMN(选CPU[[#This Row],[自检]])) &amp; "】",
         _xlfn.IFS(ISBLANK(_xlpm.x),   "error:右侧选项不足:" &amp;  _xlpm.cellAddress,
               ISERROR(_xlpm.x),   "error:右侧选项执行失败:" &amp; _xlpm.cellAddress,
               TRUE,             "ok")
)</f>
        <v>ok</v>
      </c>
      <c r="K1027" cm="1">
        <f t="array" ref="K1027">IFERROR(_xlfn._xlws.SORT(
    _xlfn.UNIQUE(
        TRANSPOSE(
            _xlfn.FILTERXML("&lt;select&gt;&lt;x&gt;"&amp;SUBSTITUTE(选CPU[[#This Row],[CPU选项表]],",","&lt;/x&gt;&lt;x&gt;") &amp;"&lt;/x&gt;&lt;/select&gt;","//x")
        )
    )
),"无合适【CPU】选项,请清除【规格】或【内存】后再试")</f>
        <v>96</v>
      </c>
    </row>
    <row r="1028" spans="1:13">
      <c r="A1028" t="s">
        <v>66</v>
      </c>
      <c r="B1028" t="s">
        <v>11</v>
      </c>
      <c r="C1028" t="s">
        <v>2604</v>
      </c>
      <c r="D1028" s="21" t="s">
        <v>3406</v>
      </c>
      <c r="E1028" s="21"/>
      <c r="F1028" s="21" t="str">
        <f t="shared" si="16"/>
        <v>选CPU!$K$1028#</v>
      </c>
      <c r="G1028" s="21" t="str" cm="1">
        <f t="array" ref="G1028">_xlfn.LET(_xlpm.x, K1027,
         _xlpm.cellAddress, "【 选CPU!" &amp; ADDRESS(ROW(选CPU[[#This Row],[自检]]),COLUMN(选CPU[[#This Row],[自检]])) &amp; "】",
         _xlfn.IFS(ISBLANK(_xlpm.x),   "error:右侧选项不足:" &amp;  _xlpm.cellAddress,
               ISERROR(_xlpm.x),   "error:右侧选项执行失败:" &amp; _xlpm.cellAddress,
               TRUE,             "ok")
)</f>
        <v>ok</v>
      </c>
      <c r="K1028" cm="1">
        <f t="array" ref="K1028:M1028">IFERROR(_xlfn._xlws.SORT(
    _xlfn.UNIQUE(
        TRANSPOSE(
            _xlfn.FILTERXML("&lt;select&gt;&lt;x&gt;"&amp;SUBSTITUTE(选CPU[[#This Row],[CPU选项表]],",","&lt;/x&gt;&lt;x&gt;") &amp;"&lt;/x&gt;&lt;/select&gt;","//x")
        )
    )
),"无合适【CPU】选项,请清除【规格】或【内存】后再试")</f>
        <v>10</v>
      </c>
      <c r="L1028">
        <v>22</v>
      </c>
      <c r="M1028">
        <v>44</v>
      </c>
    </row>
    <row r="1029" spans="1:13">
      <c r="A1029" t="s">
        <v>243</v>
      </c>
      <c r="B1029" t="s">
        <v>1879</v>
      </c>
      <c r="D1029" s="21" t="s">
        <v>3442</v>
      </c>
      <c r="E1029" s="21">
        <v>1</v>
      </c>
      <c r="F1029" s="21" t="str">
        <f t="shared" si="16"/>
        <v>选CPU!$K$1029#</v>
      </c>
      <c r="G1029" s="21" t="str" cm="1">
        <f t="array" ref="G1029">_xlfn.LET(_xlpm.x, K1028,
         _xlpm.cellAddress, "【 选CPU!" &amp; ADDRESS(ROW(选CPU[[#This Row],[自检]]),COLUMN(选CPU[[#This Row],[自检]])) &amp; "】",
         _xlfn.IFS(ISBLANK(_xlpm.x),   "error:右侧选项不足:" &amp;  _xlpm.cellAddress,
               ISERROR(_xlpm.x),   "error:右侧选项执行失败:" &amp; _xlpm.cellAddress,
               TRUE,             "ok")
)</f>
        <v>ok</v>
      </c>
      <c r="K1029" cm="1">
        <f t="array" ref="K1029">IFERROR(_xlfn._xlws.SORT(
    _xlfn.UNIQUE(
        TRANSPOSE(
            _xlfn.FILTERXML("&lt;select&gt;&lt;x&gt;"&amp;SUBSTITUTE(选CPU[[#This Row],[CPU选项表]],",","&lt;/x&gt;&lt;x&gt;") &amp;"&lt;/x&gt;&lt;/select&gt;","//x")
        )
    )
),"无合适【CPU】选项,请清除【规格】或【内存】后再试")</f>
        <v>1</v>
      </c>
    </row>
    <row r="1030" spans="1:13">
      <c r="A1030" t="s">
        <v>243</v>
      </c>
      <c r="B1030" t="s">
        <v>1879</v>
      </c>
      <c r="D1030" s="21" t="s">
        <v>3442</v>
      </c>
      <c r="E1030" s="21">
        <v>2</v>
      </c>
      <c r="F1030" s="21" t="str">
        <f t="shared" si="16"/>
        <v>选CPU!$K$1030#</v>
      </c>
      <c r="G1030" s="21" t="str" cm="1">
        <f t="array" ref="G1030">_xlfn.LET(_xlpm.x, K1029,
         _xlpm.cellAddress, "【 选CPU!" &amp; ADDRESS(ROW(选CPU[[#This Row],[自检]]),COLUMN(选CPU[[#This Row],[自检]])) &amp; "】",
         _xlfn.IFS(ISBLANK(_xlpm.x),   "error:右侧选项不足:" &amp;  _xlpm.cellAddress,
               ISERROR(_xlpm.x),   "error:右侧选项执行失败:" &amp; _xlpm.cellAddress,
               TRUE,             "ok")
)</f>
        <v>ok</v>
      </c>
      <c r="K1030" cm="1">
        <f t="array" ref="K1030">IFERROR(_xlfn._xlws.SORT(
    _xlfn.UNIQUE(
        TRANSPOSE(
            _xlfn.FILTERXML("&lt;select&gt;&lt;x&gt;"&amp;SUBSTITUTE(选CPU[[#This Row],[CPU选项表]],",","&lt;/x&gt;&lt;x&gt;") &amp;"&lt;/x&gt;&lt;/select&gt;","//x")
        )
    )
),"无合适【CPU】选项,请清除【规格】或【内存】后再试")</f>
        <v>1</v>
      </c>
    </row>
    <row r="1031" spans="1:13">
      <c r="A1031" t="s">
        <v>243</v>
      </c>
      <c r="B1031" t="s">
        <v>1879</v>
      </c>
      <c r="D1031" s="21" t="s">
        <v>3443</v>
      </c>
      <c r="E1031" s="21">
        <v>4</v>
      </c>
      <c r="F1031" s="21" t="str">
        <f t="shared" si="16"/>
        <v>选CPU!$K$1031#</v>
      </c>
      <c r="G1031" s="21" t="str" cm="1">
        <f t="array" ref="G1031">_xlfn.LET(_xlpm.x, K1030,
         _xlpm.cellAddress, "【 选CPU!" &amp; ADDRESS(ROW(选CPU[[#This Row],[自检]]),COLUMN(选CPU[[#This Row],[自检]])) &amp; "】",
         _xlfn.IFS(ISBLANK(_xlpm.x),   "error:右侧选项不足:" &amp;  _xlpm.cellAddress,
               ISERROR(_xlpm.x),   "error:右侧选项执行失败:" &amp; _xlpm.cellAddress,
               TRUE,             "ok")
)</f>
        <v>ok</v>
      </c>
      <c r="K1031" cm="1">
        <f t="array" ref="K1031">IFERROR(_xlfn._xlws.SORT(
    _xlfn.UNIQUE(
        TRANSPOSE(
            _xlfn.FILTERXML("&lt;select&gt;&lt;x&gt;"&amp;SUBSTITUTE(选CPU[[#This Row],[CPU选项表]],",","&lt;/x&gt;&lt;x&gt;") &amp;"&lt;/x&gt;&lt;/select&gt;","//x")
        )
    )
),"无合适【CPU】选项,请清除【规格】或【内存】后再试")</f>
        <v>2</v>
      </c>
    </row>
    <row r="1032" spans="1:13">
      <c r="A1032" t="s">
        <v>243</v>
      </c>
      <c r="B1032" t="s">
        <v>1879</v>
      </c>
      <c r="D1032" s="21" t="s">
        <v>3432</v>
      </c>
      <c r="E1032" s="21">
        <v>8</v>
      </c>
      <c r="F1032" s="21" t="str">
        <f t="shared" si="16"/>
        <v>选CPU!$K$1032#</v>
      </c>
      <c r="G1032" s="21" t="str" cm="1">
        <f t="array" ref="G1032">_xlfn.LET(_xlpm.x, K1031,
         _xlpm.cellAddress, "【 选CPU!" &amp; ADDRESS(ROW(选CPU[[#This Row],[自检]]),COLUMN(选CPU[[#This Row],[自检]])) &amp; "】",
         _xlfn.IFS(ISBLANK(_xlpm.x),   "error:右侧选项不足:" &amp;  _xlpm.cellAddress,
               ISERROR(_xlpm.x),   "error:右侧选项执行失败:" &amp; _xlpm.cellAddress,
               TRUE,             "ok")
)</f>
        <v>ok</v>
      </c>
      <c r="K1032" cm="1">
        <f t="array" ref="K1032">IFERROR(_xlfn._xlws.SORT(
    _xlfn.UNIQUE(
        TRANSPOSE(
            _xlfn.FILTERXML("&lt;select&gt;&lt;x&gt;"&amp;SUBSTITUTE(选CPU[[#This Row],[CPU选项表]],",","&lt;/x&gt;&lt;x&gt;") &amp;"&lt;/x&gt;&lt;/select&gt;","//x")
        )
    )
),"无合适【CPU】选项,请清除【规格】或【内存】后再试")</f>
        <v>4</v>
      </c>
    </row>
    <row r="1033" spans="1:13">
      <c r="A1033" t="s">
        <v>243</v>
      </c>
      <c r="B1033" t="s">
        <v>1879</v>
      </c>
      <c r="D1033" s="21" t="s">
        <v>3843</v>
      </c>
      <c r="E1033" s="21">
        <v>16</v>
      </c>
      <c r="F1033" s="21" t="str">
        <f t="shared" si="16"/>
        <v>选CPU!$K$1033#</v>
      </c>
      <c r="G1033" s="21" t="str" cm="1">
        <f t="array" ref="G1033">_xlfn.LET(_xlpm.x, K1032,
         _xlpm.cellAddress, "【 选CPU!" &amp; ADDRESS(ROW(选CPU[[#This Row],[自检]]),COLUMN(选CPU[[#This Row],[自检]])) &amp; "】",
         _xlfn.IFS(ISBLANK(_xlpm.x),   "error:右侧选项不足:" &amp;  _xlpm.cellAddress,
               ISERROR(_xlpm.x),   "error:右侧选项执行失败:" &amp; _xlpm.cellAddress,
               TRUE,             "ok")
)</f>
        <v>ok</v>
      </c>
      <c r="K1033" cm="1">
        <f t="array" ref="K1033:L1033">IFERROR(_xlfn._xlws.SORT(
    _xlfn.UNIQUE(
        TRANSPOSE(
            _xlfn.FILTERXML("&lt;select&gt;&lt;x&gt;"&amp;SUBSTITUTE(选CPU[[#This Row],[CPU选项表]],",","&lt;/x&gt;&lt;x&gt;") &amp;"&lt;/x&gt;&lt;/select&gt;","//x")
        )
    )
),"无合适【CPU】选项,请清除【规格】或【内存】后再试")</f>
        <v>8</v>
      </c>
      <c r="L1033">
        <v>4</v>
      </c>
    </row>
    <row r="1034" spans="1:13">
      <c r="A1034" t="s">
        <v>243</v>
      </c>
      <c r="B1034" t="s">
        <v>1879</v>
      </c>
      <c r="D1034" s="21" t="s">
        <v>3801</v>
      </c>
      <c r="E1034" s="21">
        <v>32</v>
      </c>
      <c r="F1034" s="21" t="str">
        <f t="shared" si="16"/>
        <v>选CPU!$K$1034#</v>
      </c>
      <c r="G1034" s="21" t="str" cm="1">
        <f t="array" ref="G1034">_xlfn.LET(_xlpm.x, K1033,
         _xlpm.cellAddress, "【 选CPU!" &amp; ADDRESS(ROW(选CPU[[#This Row],[自检]]),COLUMN(选CPU[[#This Row],[自检]])) &amp; "】",
         _xlfn.IFS(ISBLANK(_xlpm.x),   "error:右侧选项不足:" &amp;  _xlpm.cellAddress,
               ISERROR(_xlpm.x),   "error:右侧选项执行失败:" &amp; _xlpm.cellAddress,
               TRUE,             "ok")
)</f>
        <v>ok</v>
      </c>
      <c r="K1034" cm="1">
        <f t="array" ref="K1034:L1034">IFERROR(_xlfn._xlws.SORT(
    _xlfn.UNIQUE(
        TRANSPOSE(
            _xlfn.FILTERXML("&lt;select&gt;&lt;x&gt;"&amp;SUBSTITUTE(选CPU[[#This Row],[CPU选项表]],",","&lt;/x&gt;&lt;x&gt;") &amp;"&lt;/x&gt;&lt;/select&gt;","//x")
        )
    )
),"无合适【CPU】选项,请清除【规格】或【内存】后再试")</f>
        <v>8</v>
      </c>
      <c r="L1034">
        <v>16</v>
      </c>
    </row>
    <row r="1035" spans="1:13">
      <c r="A1035" t="s">
        <v>243</v>
      </c>
      <c r="B1035" t="s">
        <v>1879</v>
      </c>
      <c r="D1035" s="21" t="s">
        <v>3427</v>
      </c>
      <c r="E1035" s="21">
        <v>64</v>
      </c>
      <c r="F1035" s="21" t="str">
        <f t="shared" si="16"/>
        <v>选CPU!$K$1035#</v>
      </c>
      <c r="G1035" s="21" t="str" cm="1">
        <f t="array" ref="G1035">_xlfn.LET(_xlpm.x, K1034,
         _xlpm.cellAddress, "【 选CPU!" &amp; ADDRESS(ROW(选CPU[[#This Row],[自检]]),COLUMN(选CPU[[#This Row],[自检]])) &amp; "】",
         _xlfn.IFS(ISBLANK(_xlpm.x),   "error:右侧选项不足:" &amp;  _xlpm.cellAddress,
               ISERROR(_xlpm.x),   "error:右侧选项执行失败:" &amp; _xlpm.cellAddress,
               TRUE,             "ok")
)</f>
        <v>ok</v>
      </c>
      <c r="K1035" cm="1">
        <f t="array" ref="K1035">IFERROR(_xlfn._xlws.SORT(
    _xlfn.UNIQUE(
        TRANSPOSE(
            _xlfn.FILTERXML("&lt;select&gt;&lt;x&gt;"&amp;SUBSTITUTE(选CPU[[#This Row],[CPU选项表]],",","&lt;/x&gt;&lt;x&gt;") &amp;"&lt;/x&gt;&lt;/select&gt;","//x")
        )
    )
),"无合适【CPU】选项,请清除【规格】或【内存】后再试")</f>
        <v>16</v>
      </c>
    </row>
    <row r="1036" spans="1:13">
      <c r="A1036" t="s">
        <v>243</v>
      </c>
      <c r="B1036" t="s">
        <v>1879</v>
      </c>
      <c r="D1036" s="21" t="s">
        <v>3427</v>
      </c>
      <c r="E1036" s="21">
        <v>96</v>
      </c>
      <c r="F1036" s="21" t="str">
        <f t="shared" si="16"/>
        <v>选CPU!$K$1036#</v>
      </c>
      <c r="G1036" s="21" t="str" cm="1">
        <f t="array" ref="G1036">_xlfn.LET(_xlpm.x, K1035,
         _xlpm.cellAddress, "【 选CPU!" &amp; ADDRESS(ROW(选CPU[[#This Row],[自检]]),COLUMN(选CPU[[#This Row],[自检]])) &amp; "】",
         _xlfn.IFS(ISBLANK(_xlpm.x),   "error:右侧选项不足:" &amp;  _xlpm.cellAddress,
               ISERROR(_xlpm.x),   "error:右侧选项执行失败:" &amp; _xlpm.cellAddress,
               TRUE,             "ok")
)</f>
        <v>ok</v>
      </c>
      <c r="K1036" cm="1">
        <f t="array" ref="K1036">IFERROR(_xlfn._xlws.SORT(
    _xlfn.UNIQUE(
        TRANSPOSE(
            _xlfn.FILTERXML("&lt;select&gt;&lt;x&gt;"&amp;SUBSTITUTE(选CPU[[#This Row],[CPU选项表]],",","&lt;/x&gt;&lt;x&gt;") &amp;"&lt;/x&gt;&lt;/select&gt;","//x")
        )
    )
),"无合适【CPU】选项,请清除【规格】或【内存】后再试")</f>
        <v>16</v>
      </c>
    </row>
    <row r="1037" spans="1:13">
      <c r="A1037" t="s">
        <v>243</v>
      </c>
      <c r="B1037" t="s">
        <v>1879</v>
      </c>
      <c r="D1037" s="21" t="s">
        <v>3427</v>
      </c>
      <c r="E1037" s="21">
        <v>128</v>
      </c>
      <c r="F1037" s="21" t="str">
        <f t="shared" si="16"/>
        <v>选CPU!$K$1037#</v>
      </c>
      <c r="G1037" s="21" t="str" cm="1">
        <f t="array" ref="G1037">_xlfn.LET(_xlpm.x, K1036,
         _xlpm.cellAddress, "【 选CPU!" &amp; ADDRESS(ROW(选CPU[[#This Row],[自检]]),COLUMN(选CPU[[#This Row],[自检]])) &amp; "】",
         _xlfn.IFS(ISBLANK(_xlpm.x),   "error:右侧选项不足:" &amp;  _xlpm.cellAddress,
               ISERROR(_xlpm.x),   "error:右侧选项执行失败:" &amp; _xlpm.cellAddress,
               TRUE,             "ok")
)</f>
        <v>ok</v>
      </c>
      <c r="K1037" cm="1">
        <f t="array" ref="K1037">IFERROR(_xlfn._xlws.SORT(
    _xlfn.UNIQUE(
        TRANSPOSE(
            _xlfn.FILTERXML("&lt;select&gt;&lt;x&gt;"&amp;SUBSTITUTE(选CPU[[#This Row],[CPU选项表]],",","&lt;/x&gt;&lt;x&gt;") &amp;"&lt;/x&gt;&lt;/select&gt;","//x")
        )
    )
),"无合适【CPU】选项,请清除【规格】或【内存】后再试")</f>
        <v>16</v>
      </c>
    </row>
    <row r="1038" spans="1:13">
      <c r="A1038" t="s">
        <v>243</v>
      </c>
      <c r="B1038" t="s">
        <v>1879</v>
      </c>
      <c r="D1038" s="21" t="s">
        <v>3431</v>
      </c>
      <c r="E1038" s="21">
        <v>244</v>
      </c>
      <c r="F1038" s="21" t="str">
        <f t="shared" si="16"/>
        <v>选CPU!$K$1038#</v>
      </c>
      <c r="G1038" s="21" t="str" cm="1">
        <f t="array" ref="G1038">_xlfn.LET(_xlpm.x, K1037,
         _xlpm.cellAddress, "【 选CPU!" &amp; ADDRESS(ROW(选CPU[[#This Row],[自检]]),COLUMN(选CPU[[#This Row],[自检]])) &amp; "】",
         _xlfn.IFS(ISBLANK(_xlpm.x),   "error:右侧选项不足:" &amp;  _xlpm.cellAddress,
               ISERROR(_xlpm.x),   "error:右侧选项执行失败:" &amp; _xlpm.cellAddress,
               TRUE,             "ok")
)</f>
        <v>ok</v>
      </c>
      <c r="K1038" cm="1">
        <f t="array" ref="K1038">IFERROR(_xlfn._xlws.SORT(
    _xlfn.UNIQUE(
        TRANSPOSE(
            _xlfn.FILTERXML("&lt;select&gt;&lt;x&gt;"&amp;SUBSTITUTE(选CPU[[#This Row],[CPU选项表]],",","&lt;/x&gt;&lt;x&gt;") &amp;"&lt;/x&gt;&lt;/select&gt;","//x")
        )
    )
),"无合适【CPU】选项,请清除【规格】或【内存】后再试")</f>
        <v>24</v>
      </c>
    </row>
    <row r="1039" spans="1:13">
      <c r="A1039" t="s">
        <v>243</v>
      </c>
      <c r="B1039" t="s">
        <v>1879</v>
      </c>
      <c r="D1039" s="21" t="s">
        <v>3437</v>
      </c>
      <c r="E1039" s="21">
        <v>488</v>
      </c>
      <c r="F1039" s="21" t="str">
        <f t="shared" si="16"/>
        <v>选CPU!$K$1039#</v>
      </c>
      <c r="G1039" s="21" t="str" cm="1">
        <f t="array" ref="G1039">_xlfn.LET(_xlpm.x, K1038,
         _xlpm.cellAddress, "【 选CPU!" &amp; ADDRESS(ROW(选CPU[[#This Row],[自检]]),COLUMN(选CPU[[#This Row],[自检]])) &amp; "】",
         _xlfn.IFS(ISBLANK(_xlpm.x),   "error:右侧选项不足:" &amp;  _xlpm.cellAddress,
               ISERROR(_xlpm.x),   "error:右侧选项执行失败:" &amp; _xlpm.cellAddress,
               TRUE,             "ok")
)</f>
        <v>ok</v>
      </c>
      <c r="K1039" cm="1">
        <f t="array" ref="K1039">IFERROR(_xlfn._xlws.SORT(
    _xlfn.UNIQUE(
        TRANSPOSE(
            _xlfn.FILTERXML("&lt;select&gt;&lt;x&gt;"&amp;SUBSTITUTE(选CPU[[#This Row],[CPU选项表]],",","&lt;/x&gt;&lt;x&gt;") &amp;"&lt;/x&gt;&lt;/select&gt;","//x")
        )
    )
),"无合适【CPU】选项,请清除【规格】或【内存】后再试")</f>
        <v>48</v>
      </c>
    </row>
    <row r="1040" spans="1:13">
      <c r="A1040" t="s">
        <v>243</v>
      </c>
      <c r="B1040" t="s">
        <v>1876</v>
      </c>
      <c r="D1040" s="21" t="s">
        <v>3442</v>
      </c>
      <c r="E1040" s="21">
        <v>1</v>
      </c>
      <c r="F1040" s="21" t="str">
        <f t="shared" si="16"/>
        <v>选CPU!$K$1040#</v>
      </c>
      <c r="G1040" s="21" t="str" cm="1">
        <f t="array" ref="G1040">_xlfn.LET(_xlpm.x, K1039,
         _xlpm.cellAddress, "【 选CPU!" &amp; ADDRESS(ROW(选CPU[[#This Row],[自检]]),COLUMN(选CPU[[#This Row],[自检]])) &amp; "】",
         _xlfn.IFS(ISBLANK(_xlpm.x),   "error:右侧选项不足:" &amp;  _xlpm.cellAddress,
               ISERROR(_xlpm.x),   "error:右侧选项执行失败:" &amp; _xlpm.cellAddress,
               TRUE,             "ok")
)</f>
        <v>ok</v>
      </c>
      <c r="K1040" cm="1">
        <f t="array" ref="K1040">IFERROR(_xlfn._xlws.SORT(
    _xlfn.UNIQUE(
        TRANSPOSE(
            _xlfn.FILTERXML("&lt;select&gt;&lt;x&gt;"&amp;SUBSTITUTE(选CPU[[#This Row],[CPU选项表]],",","&lt;/x&gt;&lt;x&gt;") &amp;"&lt;/x&gt;&lt;/select&gt;","//x")
        )
    )
),"无合适【CPU】选项,请清除【规格】或【内存】后再试")</f>
        <v>1</v>
      </c>
    </row>
    <row r="1041" spans="1:12">
      <c r="A1041" t="s">
        <v>243</v>
      </c>
      <c r="B1041" t="s">
        <v>1876</v>
      </c>
      <c r="D1041" s="21" t="s">
        <v>3442</v>
      </c>
      <c r="E1041" s="21">
        <v>2</v>
      </c>
      <c r="F1041" s="21" t="str">
        <f t="shared" si="16"/>
        <v>选CPU!$K$1041#</v>
      </c>
      <c r="G1041" s="21" t="str" cm="1">
        <f t="array" ref="G1041">_xlfn.LET(_xlpm.x, K1040,
         _xlpm.cellAddress, "【 选CPU!" &amp; ADDRESS(ROW(选CPU[[#This Row],[自检]]),COLUMN(选CPU[[#This Row],[自检]])) &amp; "】",
         _xlfn.IFS(ISBLANK(_xlpm.x),   "error:右侧选项不足:" &amp;  _xlpm.cellAddress,
               ISERROR(_xlpm.x),   "error:右侧选项执行失败:" &amp; _xlpm.cellAddress,
               TRUE,             "ok")
)</f>
        <v>ok</v>
      </c>
      <c r="K1041" cm="1">
        <f t="array" ref="K1041">IFERROR(_xlfn._xlws.SORT(
    _xlfn.UNIQUE(
        TRANSPOSE(
            _xlfn.FILTERXML("&lt;select&gt;&lt;x&gt;"&amp;SUBSTITUTE(选CPU[[#This Row],[CPU选项表]],",","&lt;/x&gt;&lt;x&gt;") &amp;"&lt;/x&gt;&lt;/select&gt;","//x")
        )
    )
),"无合适【CPU】选项,请清除【规格】或【内存】后再试")</f>
        <v>1</v>
      </c>
    </row>
    <row r="1042" spans="1:12">
      <c r="A1042" t="s">
        <v>243</v>
      </c>
      <c r="B1042" t="s">
        <v>1876</v>
      </c>
      <c r="D1042" s="21" t="s">
        <v>3443</v>
      </c>
      <c r="E1042" s="21">
        <v>4</v>
      </c>
      <c r="F1042" s="21" t="str">
        <f t="shared" si="16"/>
        <v>选CPU!$K$1042#</v>
      </c>
      <c r="G1042" s="21" t="str" cm="1">
        <f t="array" ref="G1042">_xlfn.LET(_xlpm.x, K1041,
         _xlpm.cellAddress, "【 选CPU!" &amp; ADDRESS(ROW(选CPU[[#This Row],[自检]]),COLUMN(选CPU[[#This Row],[自检]])) &amp; "】",
         _xlfn.IFS(ISBLANK(_xlpm.x),   "error:右侧选项不足:" &amp;  _xlpm.cellAddress,
               ISERROR(_xlpm.x),   "error:右侧选项执行失败:" &amp; _xlpm.cellAddress,
               TRUE,             "ok")
)</f>
        <v>ok</v>
      </c>
      <c r="K1042" cm="1">
        <f t="array" ref="K1042">IFERROR(_xlfn._xlws.SORT(
    _xlfn.UNIQUE(
        TRANSPOSE(
            _xlfn.FILTERXML("&lt;select&gt;&lt;x&gt;"&amp;SUBSTITUTE(选CPU[[#This Row],[CPU选项表]],",","&lt;/x&gt;&lt;x&gt;") &amp;"&lt;/x&gt;&lt;/select&gt;","//x")
        )
    )
),"无合适【CPU】选项,请清除【规格】或【内存】后再试")</f>
        <v>2</v>
      </c>
    </row>
    <row r="1043" spans="1:12">
      <c r="A1043" t="s">
        <v>243</v>
      </c>
      <c r="B1043" t="s">
        <v>1876</v>
      </c>
      <c r="D1043" s="21" t="s">
        <v>3432</v>
      </c>
      <c r="E1043" s="21">
        <v>8</v>
      </c>
      <c r="F1043" s="21" t="str">
        <f t="shared" si="16"/>
        <v>选CPU!$K$1043#</v>
      </c>
      <c r="G1043" s="21" t="str" cm="1">
        <f t="array" ref="G1043">_xlfn.LET(_xlpm.x, K1042,
         _xlpm.cellAddress, "【 选CPU!" &amp; ADDRESS(ROW(选CPU[[#This Row],[自检]]),COLUMN(选CPU[[#This Row],[自检]])) &amp; "】",
         _xlfn.IFS(ISBLANK(_xlpm.x),   "error:右侧选项不足:" &amp;  _xlpm.cellAddress,
               ISERROR(_xlpm.x),   "error:右侧选项执行失败:" &amp; _xlpm.cellAddress,
               TRUE,             "ok")
)</f>
        <v>ok</v>
      </c>
      <c r="K1043" cm="1">
        <f t="array" ref="K1043">IFERROR(_xlfn._xlws.SORT(
    _xlfn.UNIQUE(
        TRANSPOSE(
            _xlfn.FILTERXML("&lt;select&gt;&lt;x&gt;"&amp;SUBSTITUTE(选CPU[[#This Row],[CPU选项表]],",","&lt;/x&gt;&lt;x&gt;") &amp;"&lt;/x&gt;&lt;/select&gt;","//x")
        )
    )
),"无合适【CPU】选项,请清除【规格】或【内存】后再试")</f>
        <v>4</v>
      </c>
    </row>
    <row r="1044" spans="1:12">
      <c r="A1044" t="s">
        <v>243</v>
      </c>
      <c r="B1044" t="s">
        <v>1876</v>
      </c>
      <c r="D1044" s="21" t="s">
        <v>3843</v>
      </c>
      <c r="E1044" s="21">
        <v>16</v>
      </c>
      <c r="F1044" s="21" t="str">
        <f t="shared" si="16"/>
        <v>选CPU!$K$1044#</v>
      </c>
      <c r="G1044" s="21" t="str" cm="1">
        <f t="array" ref="G1044">_xlfn.LET(_xlpm.x, K1043,
         _xlpm.cellAddress, "【 选CPU!" &amp; ADDRESS(ROW(选CPU[[#This Row],[自检]]),COLUMN(选CPU[[#This Row],[自检]])) &amp; "】",
         _xlfn.IFS(ISBLANK(_xlpm.x),   "error:右侧选项不足:" &amp;  _xlpm.cellAddress,
               ISERROR(_xlpm.x),   "error:右侧选项执行失败:" &amp; _xlpm.cellAddress,
               TRUE,             "ok")
)</f>
        <v>ok</v>
      </c>
      <c r="K1044" cm="1">
        <f t="array" ref="K1044:L1044">IFERROR(_xlfn._xlws.SORT(
    _xlfn.UNIQUE(
        TRANSPOSE(
            _xlfn.FILTERXML("&lt;select&gt;&lt;x&gt;"&amp;SUBSTITUTE(选CPU[[#This Row],[CPU选项表]],",","&lt;/x&gt;&lt;x&gt;") &amp;"&lt;/x&gt;&lt;/select&gt;","//x")
        )
    )
),"无合适【CPU】选项,请清除【规格】或【内存】后再试")</f>
        <v>8</v>
      </c>
      <c r="L1044">
        <v>4</v>
      </c>
    </row>
    <row r="1045" spans="1:12">
      <c r="A1045" t="s">
        <v>243</v>
      </c>
      <c r="B1045" t="s">
        <v>1876</v>
      </c>
      <c r="D1045" s="21" t="s">
        <v>3801</v>
      </c>
      <c r="E1045" s="21">
        <v>32</v>
      </c>
      <c r="F1045" s="21" t="str">
        <f t="shared" si="16"/>
        <v>选CPU!$K$1045#</v>
      </c>
      <c r="G1045" s="21" t="str" cm="1">
        <f t="array" ref="G1045">_xlfn.LET(_xlpm.x, K1044,
         _xlpm.cellAddress, "【 选CPU!" &amp; ADDRESS(ROW(选CPU[[#This Row],[自检]]),COLUMN(选CPU[[#This Row],[自检]])) &amp; "】",
         _xlfn.IFS(ISBLANK(_xlpm.x),   "error:右侧选项不足:" &amp;  _xlpm.cellAddress,
               ISERROR(_xlpm.x),   "error:右侧选项执行失败:" &amp; _xlpm.cellAddress,
               TRUE,             "ok")
)</f>
        <v>ok</v>
      </c>
      <c r="K1045" cm="1">
        <f t="array" ref="K1045:L1045">IFERROR(_xlfn._xlws.SORT(
    _xlfn.UNIQUE(
        TRANSPOSE(
            _xlfn.FILTERXML("&lt;select&gt;&lt;x&gt;"&amp;SUBSTITUTE(选CPU[[#This Row],[CPU选项表]],",","&lt;/x&gt;&lt;x&gt;") &amp;"&lt;/x&gt;&lt;/select&gt;","//x")
        )
    )
),"无合适【CPU】选项,请清除【规格】或【内存】后再试")</f>
        <v>8</v>
      </c>
      <c r="L1045">
        <v>16</v>
      </c>
    </row>
    <row r="1046" spans="1:12">
      <c r="A1046" t="s">
        <v>243</v>
      </c>
      <c r="B1046" t="s">
        <v>1876</v>
      </c>
      <c r="D1046" s="21" t="s">
        <v>3427</v>
      </c>
      <c r="E1046" s="21">
        <v>64</v>
      </c>
      <c r="F1046" s="21" t="str">
        <f t="shared" si="16"/>
        <v>选CPU!$K$1046#</v>
      </c>
      <c r="G1046" s="21" t="str" cm="1">
        <f t="array" ref="G1046">_xlfn.LET(_xlpm.x, K1045,
         _xlpm.cellAddress, "【 选CPU!" &amp; ADDRESS(ROW(选CPU[[#This Row],[自检]]),COLUMN(选CPU[[#This Row],[自检]])) &amp; "】",
         _xlfn.IFS(ISBLANK(_xlpm.x),   "error:右侧选项不足:" &amp;  _xlpm.cellAddress,
               ISERROR(_xlpm.x),   "error:右侧选项执行失败:" &amp; _xlpm.cellAddress,
               TRUE,             "ok")
)</f>
        <v>ok</v>
      </c>
      <c r="K1046" cm="1">
        <f t="array" ref="K1046">IFERROR(_xlfn._xlws.SORT(
    _xlfn.UNIQUE(
        TRANSPOSE(
            _xlfn.FILTERXML("&lt;select&gt;&lt;x&gt;"&amp;SUBSTITUTE(选CPU[[#This Row],[CPU选项表]],",","&lt;/x&gt;&lt;x&gt;") &amp;"&lt;/x&gt;&lt;/select&gt;","//x")
        )
    )
),"无合适【CPU】选项,请清除【规格】或【内存】后再试")</f>
        <v>16</v>
      </c>
    </row>
    <row r="1047" spans="1:12">
      <c r="A1047" t="s">
        <v>243</v>
      </c>
      <c r="B1047" t="s">
        <v>1876</v>
      </c>
      <c r="D1047" s="21" t="s">
        <v>3427</v>
      </c>
      <c r="E1047" s="21">
        <v>96</v>
      </c>
      <c r="F1047" s="21" t="str">
        <f t="shared" si="16"/>
        <v>选CPU!$K$1047#</v>
      </c>
      <c r="G1047" s="21" t="str" cm="1">
        <f t="array" ref="G1047">_xlfn.LET(_xlpm.x, K1046,
         _xlpm.cellAddress, "【 选CPU!" &amp; ADDRESS(ROW(选CPU[[#This Row],[自检]]),COLUMN(选CPU[[#This Row],[自检]])) &amp; "】",
         _xlfn.IFS(ISBLANK(_xlpm.x),   "error:右侧选项不足:" &amp;  _xlpm.cellAddress,
               ISERROR(_xlpm.x),   "error:右侧选项执行失败:" &amp; _xlpm.cellAddress,
               TRUE,             "ok")
)</f>
        <v>ok</v>
      </c>
      <c r="K1047" cm="1">
        <f t="array" ref="K1047">IFERROR(_xlfn._xlws.SORT(
    _xlfn.UNIQUE(
        TRANSPOSE(
            _xlfn.FILTERXML("&lt;select&gt;&lt;x&gt;"&amp;SUBSTITUTE(选CPU[[#This Row],[CPU选项表]],",","&lt;/x&gt;&lt;x&gt;") &amp;"&lt;/x&gt;&lt;/select&gt;","//x")
        )
    )
),"无合适【CPU】选项,请清除【规格】或【内存】后再试")</f>
        <v>16</v>
      </c>
    </row>
    <row r="1048" spans="1:12">
      <c r="A1048" t="s">
        <v>243</v>
      </c>
      <c r="B1048" t="s">
        <v>1876</v>
      </c>
      <c r="D1048" s="21" t="s">
        <v>3427</v>
      </c>
      <c r="E1048" s="21">
        <v>128</v>
      </c>
      <c r="F1048" s="21" t="str">
        <f t="shared" si="16"/>
        <v>选CPU!$K$1048#</v>
      </c>
      <c r="G1048" s="21" t="str" cm="1">
        <f t="array" ref="G1048">_xlfn.LET(_xlpm.x, K1047,
         _xlpm.cellAddress, "【 选CPU!" &amp; ADDRESS(ROW(选CPU[[#This Row],[自检]]),COLUMN(选CPU[[#This Row],[自检]])) &amp; "】",
         _xlfn.IFS(ISBLANK(_xlpm.x),   "error:右侧选项不足:" &amp;  _xlpm.cellAddress,
               ISERROR(_xlpm.x),   "error:右侧选项执行失败:" &amp; _xlpm.cellAddress,
               TRUE,             "ok")
)</f>
        <v>ok</v>
      </c>
      <c r="K1048" cm="1">
        <f t="array" ref="K1048">IFERROR(_xlfn._xlws.SORT(
    _xlfn.UNIQUE(
        TRANSPOSE(
            _xlfn.FILTERXML("&lt;select&gt;&lt;x&gt;"&amp;SUBSTITUTE(选CPU[[#This Row],[CPU选项表]],",","&lt;/x&gt;&lt;x&gt;") &amp;"&lt;/x&gt;&lt;/select&gt;","//x")
        )
    )
),"无合适【CPU】选项,请清除【规格】或【内存】后再试")</f>
        <v>16</v>
      </c>
    </row>
    <row r="1049" spans="1:12">
      <c r="A1049" t="s">
        <v>243</v>
      </c>
      <c r="B1049" t="s">
        <v>1876</v>
      </c>
      <c r="D1049" s="21" t="s">
        <v>3431</v>
      </c>
      <c r="E1049" s="21">
        <v>244</v>
      </c>
      <c r="F1049" s="21" t="str">
        <f t="shared" si="16"/>
        <v>选CPU!$K$1049#</v>
      </c>
      <c r="G1049" s="21" t="str" cm="1">
        <f t="array" ref="G1049">_xlfn.LET(_xlpm.x, K1048,
         _xlpm.cellAddress, "【 选CPU!" &amp; ADDRESS(ROW(选CPU[[#This Row],[自检]]),COLUMN(选CPU[[#This Row],[自检]])) &amp; "】",
         _xlfn.IFS(ISBLANK(_xlpm.x),   "error:右侧选项不足:" &amp;  _xlpm.cellAddress,
               ISERROR(_xlpm.x),   "error:右侧选项执行失败:" &amp; _xlpm.cellAddress,
               TRUE,             "ok")
)</f>
        <v>ok</v>
      </c>
      <c r="K1049" cm="1">
        <f t="array" ref="K1049">IFERROR(_xlfn._xlws.SORT(
    _xlfn.UNIQUE(
        TRANSPOSE(
            _xlfn.FILTERXML("&lt;select&gt;&lt;x&gt;"&amp;SUBSTITUTE(选CPU[[#This Row],[CPU选项表]],",","&lt;/x&gt;&lt;x&gt;") &amp;"&lt;/x&gt;&lt;/select&gt;","//x")
        )
    )
),"无合适【CPU】选项,请清除【规格】或【内存】后再试")</f>
        <v>24</v>
      </c>
    </row>
    <row r="1050" spans="1:12">
      <c r="A1050" t="s">
        <v>243</v>
      </c>
      <c r="B1050" t="s">
        <v>1876</v>
      </c>
      <c r="D1050" s="21" t="s">
        <v>3437</v>
      </c>
      <c r="E1050" s="21">
        <v>488</v>
      </c>
      <c r="F1050" s="21" t="str">
        <f t="shared" si="16"/>
        <v>选CPU!$K$1050#</v>
      </c>
      <c r="G1050" s="21" t="str" cm="1">
        <f t="array" ref="G1050">_xlfn.LET(_xlpm.x, K1049,
         _xlpm.cellAddress, "【 选CPU!" &amp; ADDRESS(ROW(选CPU[[#This Row],[自检]]),COLUMN(选CPU[[#This Row],[自检]])) &amp; "】",
         _xlfn.IFS(ISBLANK(_xlpm.x),   "error:右侧选项不足:" &amp;  _xlpm.cellAddress,
               ISERROR(_xlpm.x),   "error:右侧选项执行失败:" &amp; _xlpm.cellAddress,
               TRUE,             "ok")
)</f>
        <v>ok</v>
      </c>
      <c r="K1050" cm="1">
        <f t="array" ref="K1050">IFERROR(_xlfn._xlws.SORT(
    _xlfn.UNIQUE(
        TRANSPOSE(
            _xlfn.FILTERXML("&lt;select&gt;&lt;x&gt;"&amp;SUBSTITUTE(选CPU[[#This Row],[CPU选项表]],",","&lt;/x&gt;&lt;x&gt;") &amp;"&lt;/x&gt;&lt;/select&gt;","//x")
        )
    )
),"无合适【CPU】选项,请清除【规格】或【内存】后再试")</f>
        <v>48</v>
      </c>
    </row>
    <row r="1051" spans="1:12">
      <c r="A1051" t="s">
        <v>243</v>
      </c>
      <c r="B1051" t="s">
        <v>11</v>
      </c>
      <c r="D1051" s="21" t="s">
        <v>3442</v>
      </c>
      <c r="E1051" s="21">
        <v>1</v>
      </c>
      <c r="F1051" s="21" t="str">
        <f t="shared" si="16"/>
        <v>选CPU!$K$1051#</v>
      </c>
      <c r="G1051" s="21" t="str" cm="1">
        <f t="array" ref="G1051">_xlfn.LET(_xlpm.x, K1050,
         _xlpm.cellAddress, "【 选CPU!" &amp; ADDRESS(ROW(选CPU[[#This Row],[自检]]),COLUMN(选CPU[[#This Row],[自检]])) &amp; "】",
         _xlfn.IFS(ISBLANK(_xlpm.x),   "error:右侧选项不足:" &amp;  _xlpm.cellAddress,
               ISERROR(_xlpm.x),   "error:右侧选项执行失败:" &amp; _xlpm.cellAddress,
               TRUE,             "ok")
)</f>
        <v>ok</v>
      </c>
      <c r="K1051" cm="1">
        <f t="array" ref="K1051">IFERROR(_xlfn._xlws.SORT(
    _xlfn.UNIQUE(
        TRANSPOSE(
            _xlfn.FILTERXML("&lt;select&gt;&lt;x&gt;"&amp;SUBSTITUTE(选CPU[[#This Row],[CPU选项表]],",","&lt;/x&gt;&lt;x&gt;") &amp;"&lt;/x&gt;&lt;/select&gt;","//x")
        )
    )
),"无合适【CPU】选项,请清除【规格】或【内存】后再试")</f>
        <v>1</v>
      </c>
    </row>
    <row r="1052" spans="1:12">
      <c r="A1052" t="s">
        <v>243</v>
      </c>
      <c r="B1052" t="s">
        <v>11</v>
      </c>
      <c r="D1052" s="21" t="s">
        <v>3442</v>
      </c>
      <c r="E1052" s="21">
        <v>2</v>
      </c>
      <c r="F1052" s="21" t="str">
        <f t="shared" si="16"/>
        <v>选CPU!$K$1052#</v>
      </c>
      <c r="G1052" s="21" t="str" cm="1">
        <f t="array" ref="G1052">_xlfn.LET(_xlpm.x, K1051,
         _xlpm.cellAddress, "【 选CPU!" &amp; ADDRESS(ROW(选CPU[[#This Row],[自检]]),COLUMN(选CPU[[#This Row],[自检]])) &amp; "】",
         _xlfn.IFS(ISBLANK(_xlpm.x),   "error:右侧选项不足:" &amp;  _xlpm.cellAddress,
               ISERROR(_xlpm.x),   "error:右侧选项执行失败:" &amp; _xlpm.cellAddress,
               TRUE,             "ok")
)</f>
        <v>ok</v>
      </c>
      <c r="K1052" cm="1">
        <f t="array" ref="K1052">IFERROR(_xlfn._xlws.SORT(
    _xlfn.UNIQUE(
        TRANSPOSE(
            _xlfn.FILTERXML("&lt;select&gt;&lt;x&gt;"&amp;SUBSTITUTE(选CPU[[#This Row],[CPU选项表]],",","&lt;/x&gt;&lt;x&gt;") &amp;"&lt;/x&gt;&lt;/select&gt;","//x")
        )
    )
),"无合适【CPU】选项,请清除【规格】或【内存】后再试")</f>
        <v>1</v>
      </c>
    </row>
    <row r="1053" spans="1:12">
      <c r="A1053" t="s">
        <v>243</v>
      </c>
      <c r="B1053" t="s">
        <v>11</v>
      </c>
      <c r="D1053" s="21" t="s">
        <v>3443</v>
      </c>
      <c r="E1053" s="21">
        <v>4</v>
      </c>
      <c r="F1053" s="21" t="str">
        <f t="shared" si="16"/>
        <v>选CPU!$K$1053#</v>
      </c>
      <c r="G1053" s="21" t="str" cm="1">
        <f t="array" ref="G1053">_xlfn.LET(_xlpm.x, K1052,
         _xlpm.cellAddress, "【 选CPU!" &amp; ADDRESS(ROW(选CPU[[#This Row],[自检]]),COLUMN(选CPU[[#This Row],[自检]])) &amp; "】",
         _xlfn.IFS(ISBLANK(_xlpm.x),   "error:右侧选项不足:" &amp;  _xlpm.cellAddress,
               ISERROR(_xlpm.x),   "error:右侧选项执行失败:" &amp; _xlpm.cellAddress,
               TRUE,             "ok")
)</f>
        <v>ok</v>
      </c>
      <c r="K1053" cm="1">
        <f t="array" ref="K1053">IFERROR(_xlfn._xlws.SORT(
    _xlfn.UNIQUE(
        TRANSPOSE(
            _xlfn.FILTERXML("&lt;select&gt;&lt;x&gt;"&amp;SUBSTITUTE(选CPU[[#This Row],[CPU选项表]],",","&lt;/x&gt;&lt;x&gt;") &amp;"&lt;/x&gt;&lt;/select&gt;","//x")
        )
    )
),"无合适【CPU】选项,请清除【规格】或【内存】后再试")</f>
        <v>2</v>
      </c>
    </row>
    <row r="1054" spans="1:12">
      <c r="A1054" t="s">
        <v>243</v>
      </c>
      <c r="B1054" t="s">
        <v>11</v>
      </c>
      <c r="D1054" s="21" t="s">
        <v>3432</v>
      </c>
      <c r="E1054" s="21">
        <v>8</v>
      </c>
      <c r="F1054" s="21" t="str">
        <f t="shared" si="16"/>
        <v>选CPU!$K$1054#</v>
      </c>
      <c r="G1054" s="21" t="str" cm="1">
        <f t="array" ref="G1054">_xlfn.LET(_xlpm.x, K1053,
         _xlpm.cellAddress, "【 选CPU!" &amp; ADDRESS(ROW(选CPU[[#This Row],[自检]]),COLUMN(选CPU[[#This Row],[自检]])) &amp; "】",
         _xlfn.IFS(ISBLANK(_xlpm.x),   "error:右侧选项不足:" &amp;  _xlpm.cellAddress,
               ISERROR(_xlpm.x),   "error:右侧选项执行失败:" &amp; _xlpm.cellAddress,
               TRUE,             "ok")
)</f>
        <v>ok</v>
      </c>
      <c r="K1054" cm="1">
        <f t="array" ref="K1054">IFERROR(_xlfn._xlws.SORT(
    _xlfn.UNIQUE(
        TRANSPOSE(
            _xlfn.FILTERXML("&lt;select&gt;&lt;x&gt;"&amp;SUBSTITUTE(选CPU[[#This Row],[CPU选项表]],",","&lt;/x&gt;&lt;x&gt;") &amp;"&lt;/x&gt;&lt;/select&gt;","//x")
        )
    )
),"无合适【CPU】选项,请清除【规格】或【内存】后再试")</f>
        <v>4</v>
      </c>
    </row>
    <row r="1055" spans="1:12">
      <c r="A1055" t="s">
        <v>243</v>
      </c>
      <c r="B1055" t="s">
        <v>11</v>
      </c>
      <c r="D1055" s="21" t="s">
        <v>3843</v>
      </c>
      <c r="E1055" s="21">
        <v>16</v>
      </c>
      <c r="F1055" s="21" t="str">
        <f t="shared" si="16"/>
        <v>选CPU!$K$1055#</v>
      </c>
      <c r="G1055" s="21" t="str" cm="1">
        <f t="array" ref="G1055">_xlfn.LET(_xlpm.x, K1054,
         _xlpm.cellAddress, "【 选CPU!" &amp; ADDRESS(ROW(选CPU[[#This Row],[自检]]),COLUMN(选CPU[[#This Row],[自检]])) &amp; "】",
         _xlfn.IFS(ISBLANK(_xlpm.x),   "error:右侧选项不足:" &amp;  _xlpm.cellAddress,
               ISERROR(_xlpm.x),   "error:右侧选项执行失败:" &amp; _xlpm.cellAddress,
               TRUE,             "ok")
)</f>
        <v>ok</v>
      </c>
      <c r="K1055" cm="1">
        <f t="array" ref="K1055:L1055">IFERROR(_xlfn._xlws.SORT(
    _xlfn.UNIQUE(
        TRANSPOSE(
            _xlfn.FILTERXML("&lt;select&gt;&lt;x&gt;"&amp;SUBSTITUTE(选CPU[[#This Row],[CPU选项表]],",","&lt;/x&gt;&lt;x&gt;") &amp;"&lt;/x&gt;&lt;/select&gt;","//x")
        )
    )
),"无合适【CPU】选项,请清除【规格】或【内存】后再试")</f>
        <v>8</v>
      </c>
      <c r="L1055">
        <v>4</v>
      </c>
    </row>
    <row r="1056" spans="1:12">
      <c r="A1056" t="s">
        <v>243</v>
      </c>
      <c r="B1056" t="s">
        <v>11</v>
      </c>
      <c r="D1056" s="21" t="s">
        <v>3801</v>
      </c>
      <c r="E1056" s="21">
        <v>32</v>
      </c>
      <c r="F1056" s="21" t="str">
        <f t="shared" si="16"/>
        <v>选CPU!$K$1056#</v>
      </c>
      <c r="G1056" s="21" t="str" cm="1">
        <f t="array" ref="G1056">_xlfn.LET(_xlpm.x, K1055,
         _xlpm.cellAddress, "【 选CPU!" &amp; ADDRESS(ROW(选CPU[[#This Row],[自检]]),COLUMN(选CPU[[#This Row],[自检]])) &amp; "】",
         _xlfn.IFS(ISBLANK(_xlpm.x),   "error:右侧选项不足:" &amp;  _xlpm.cellAddress,
               ISERROR(_xlpm.x),   "error:右侧选项执行失败:" &amp; _xlpm.cellAddress,
               TRUE,             "ok")
)</f>
        <v>ok</v>
      </c>
      <c r="K1056" cm="1">
        <f t="array" ref="K1056:L1056">IFERROR(_xlfn._xlws.SORT(
    _xlfn.UNIQUE(
        TRANSPOSE(
            _xlfn.FILTERXML("&lt;select&gt;&lt;x&gt;"&amp;SUBSTITUTE(选CPU[[#This Row],[CPU选项表]],",","&lt;/x&gt;&lt;x&gt;") &amp;"&lt;/x&gt;&lt;/select&gt;","//x")
        )
    )
),"无合适【CPU】选项,请清除【规格】或【内存】后再试")</f>
        <v>8</v>
      </c>
      <c r="L1056">
        <v>16</v>
      </c>
    </row>
    <row r="1057" spans="1:15">
      <c r="A1057" t="s">
        <v>243</v>
      </c>
      <c r="B1057" t="s">
        <v>11</v>
      </c>
      <c r="D1057" s="21" t="s">
        <v>3427</v>
      </c>
      <c r="E1057" s="21">
        <v>64</v>
      </c>
      <c r="F1057" s="21" t="str">
        <f t="shared" si="16"/>
        <v>选CPU!$K$1057#</v>
      </c>
      <c r="G1057" s="21" t="str" cm="1">
        <f t="array" ref="G1057">_xlfn.LET(_xlpm.x, K1056,
         _xlpm.cellAddress, "【 选CPU!" &amp; ADDRESS(ROW(选CPU[[#This Row],[自检]]),COLUMN(选CPU[[#This Row],[自检]])) &amp; "】",
         _xlfn.IFS(ISBLANK(_xlpm.x),   "error:右侧选项不足:" &amp;  _xlpm.cellAddress,
               ISERROR(_xlpm.x),   "error:右侧选项执行失败:" &amp; _xlpm.cellAddress,
               TRUE,             "ok")
)</f>
        <v>ok</v>
      </c>
      <c r="K1057" cm="1">
        <f t="array" ref="K1057">IFERROR(_xlfn._xlws.SORT(
    _xlfn.UNIQUE(
        TRANSPOSE(
            _xlfn.FILTERXML("&lt;select&gt;&lt;x&gt;"&amp;SUBSTITUTE(选CPU[[#This Row],[CPU选项表]],",","&lt;/x&gt;&lt;x&gt;") &amp;"&lt;/x&gt;&lt;/select&gt;","//x")
        )
    )
),"无合适【CPU】选项,请清除【规格】或【内存】后再试")</f>
        <v>16</v>
      </c>
    </row>
    <row r="1058" spans="1:15">
      <c r="A1058" t="s">
        <v>243</v>
      </c>
      <c r="B1058" t="s">
        <v>11</v>
      </c>
      <c r="D1058" s="21" t="s">
        <v>3427</v>
      </c>
      <c r="E1058" s="21">
        <v>96</v>
      </c>
      <c r="F1058" s="21" t="str">
        <f t="shared" si="16"/>
        <v>选CPU!$K$1058#</v>
      </c>
      <c r="G1058" s="21" t="str" cm="1">
        <f t="array" ref="G1058">_xlfn.LET(_xlpm.x, K1057,
         _xlpm.cellAddress, "【 选CPU!" &amp; ADDRESS(ROW(选CPU[[#This Row],[自检]]),COLUMN(选CPU[[#This Row],[自检]])) &amp; "】",
         _xlfn.IFS(ISBLANK(_xlpm.x),   "error:右侧选项不足:" &amp;  _xlpm.cellAddress,
               ISERROR(_xlpm.x),   "error:右侧选项执行失败:" &amp; _xlpm.cellAddress,
               TRUE,             "ok")
)</f>
        <v>ok</v>
      </c>
      <c r="K1058" cm="1">
        <f t="array" ref="K1058">IFERROR(_xlfn._xlws.SORT(
    _xlfn.UNIQUE(
        TRANSPOSE(
            _xlfn.FILTERXML("&lt;select&gt;&lt;x&gt;"&amp;SUBSTITUTE(选CPU[[#This Row],[CPU选项表]],",","&lt;/x&gt;&lt;x&gt;") &amp;"&lt;/x&gt;&lt;/select&gt;","//x")
        )
    )
),"无合适【CPU】选项,请清除【规格】或【内存】后再试")</f>
        <v>16</v>
      </c>
    </row>
    <row r="1059" spans="1:15">
      <c r="A1059" t="s">
        <v>243</v>
      </c>
      <c r="B1059" t="s">
        <v>11</v>
      </c>
      <c r="D1059" s="21" t="s">
        <v>3427</v>
      </c>
      <c r="E1059" s="21">
        <v>128</v>
      </c>
      <c r="F1059" s="21" t="str">
        <f t="shared" si="16"/>
        <v>选CPU!$K$1059#</v>
      </c>
      <c r="G1059" s="21" t="str" cm="1">
        <f t="array" ref="G1059">_xlfn.LET(_xlpm.x, K1058,
         _xlpm.cellAddress, "【 选CPU!" &amp; ADDRESS(ROW(选CPU[[#This Row],[自检]]),COLUMN(选CPU[[#This Row],[自检]])) &amp; "】",
         _xlfn.IFS(ISBLANK(_xlpm.x),   "error:右侧选项不足:" &amp;  _xlpm.cellAddress,
               ISERROR(_xlpm.x),   "error:右侧选项执行失败:" &amp; _xlpm.cellAddress,
               TRUE,             "ok")
)</f>
        <v>ok</v>
      </c>
      <c r="K1059" cm="1">
        <f t="array" ref="K1059">IFERROR(_xlfn._xlws.SORT(
    _xlfn.UNIQUE(
        TRANSPOSE(
            _xlfn.FILTERXML("&lt;select&gt;&lt;x&gt;"&amp;SUBSTITUTE(选CPU[[#This Row],[CPU选项表]],",","&lt;/x&gt;&lt;x&gt;") &amp;"&lt;/x&gt;&lt;/select&gt;","//x")
        )
    )
),"无合适【CPU】选项,请清除【规格】或【内存】后再试")</f>
        <v>16</v>
      </c>
    </row>
    <row r="1060" spans="1:15">
      <c r="A1060" t="s">
        <v>243</v>
      </c>
      <c r="B1060" t="s">
        <v>11</v>
      </c>
      <c r="D1060" s="21" t="s">
        <v>3431</v>
      </c>
      <c r="E1060" s="21">
        <v>244</v>
      </c>
      <c r="F1060" s="21" t="str">
        <f t="shared" si="16"/>
        <v>选CPU!$K$1060#</v>
      </c>
      <c r="G1060" s="21" t="str" cm="1">
        <f t="array" ref="G1060">_xlfn.LET(_xlpm.x, K1059,
         _xlpm.cellAddress, "【 选CPU!" &amp; ADDRESS(ROW(选CPU[[#This Row],[自检]]),COLUMN(选CPU[[#This Row],[自检]])) &amp; "】",
         _xlfn.IFS(ISBLANK(_xlpm.x),   "error:右侧选项不足:" &amp;  _xlpm.cellAddress,
               ISERROR(_xlpm.x),   "error:右侧选项执行失败:" &amp; _xlpm.cellAddress,
               TRUE,             "ok")
)</f>
        <v>ok</v>
      </c>
      <c r="K1060" cm="1">
        <f t="array" ref="K1060">IFERROR(_xlfn._xlws.SORT(
    _xlfn.UNIQUE(
        TRANSPOSE(
            _xlfn.FILTERXML("&lt;select&gt;&lt;x&gt;"&amp;SUBSTITUTE(选CPU[[#This Row],[CPU选项表]],",","&lt;/x&gt;&lt;x&gt;") &amp;"&lt;/x&gt;&lt;/select&gt;","//x")
        )
    )
),"无合适【CPU】选项,请清除【规格】或【内存】后再试")</f>
        <v>24</v>
      </c>
    </row>
    <row r="1061" spans="1:15">
      <c r="A1061" t="s">
        <v>243</v>
      </c>
      <c r="B1061" t="s">
        <v>11</v>
      </c>
      <c r="D1061" s="21" t="s">
        <v>3437</v>
      </c>
      <c r="E1061" s="21">
        <v>488</v>
      </c>
      <c r="F1061" s="21" t="str">
        <f t="shared" si="16"/>
        <v>选CPU!$K$1061#</v>
      </c>
      <c r="G1061" s="21" t="str" cm="1">
        <f t="array" ref="G1061">_xlfn.LET(_xlpm.x, K1060,
         _xlpm.cellAddress, "【 选CPU!" &amp; ADDRESS(ROW(选CPU[[#This Row],[自检]]),COLUMN(选CPU[[#This Row],[自检]])) &amp; "】",
         _xlfn.IFS(ISBLANK(_xlpm.x),   "error:右侧选项不足:" &amp;  _xlpm.cellAddress,
               ISERROR(_xlpm.x),   "error:右侧选项执行失败:" &amp; _xlpm.cellAddress,
               TRUE,             "ok")
)</f>
        <v>ok</v>
      </c>
      <c r="K1061" cm="1">
        <f t="array" ref="K1061">IFERROR(_xlfn._xlws.SORT(
    _xlfn.UNIQUE(
        TRANSPOSE(
            _xlfn.FILTERXML("&lt;select&gt;&lt;x&gt;"&amp;SUBSTITUTE(选CPU[[#This Row],[CPU选项表]],",","&lt;/x&gt;&lt;x&gt;") &amp;"&lt;/x&gt;&lt;/select&gt;","//x")
        )
    )
),"无合适【CPU】选项,请清除【规格】或【内存】后再试")</f>
        <v>48</v>
      </c>
    </row>
    <row r="1062" spans="1:15">
      <c r="A1062" t="s">
        <v>66</v>
      </c>
      <c r="B1062" t="s">
        <v>1876</v>
      </c>
      <c r="D1062" s="21" t="s">
        <v>3669</v>
      </c>
      <c r="E1062" s="21">
        <v>384</v>
      </c>
      <c r="F1062" s="21" t="str">
        <f t="shared" si="16"/>
        <v>选CPU!$K$1062#</v>
      </c>
      <c r="G1062" s="21" t="str" cm="1">
        <f t="array" ref="G1062">_xlfn.LET(_xlpm.x, K1061,
         _xlpm.cellAddress, "【 选CPU!" &amp; ADDRESS(ROW(选CPU[[#This Row],[自检]]),COLUMN(选CPU[[#This Row],[自检]])) &amp; "】",
         _xlfn.IFS(ISBLANK(_xlpm.x),   "error:右侧选项不足:" &amp;  _xlpm.cellAddress,
               ISERROR(_xlpm.x),   "error:右侧选项执行失败:" &amp; _xlpm.cellAddress,
               TRUE,             "ok")
)</f>
        <v>ok</v>
      </c>
      <c r="K1062" cm="1">
        <f t="array" ref="K1062:N1062">IFERROR(_xlfn._xlws.SORT(
    _xlfn.UNIQUE(
        TRANSPOSE(
            _xlfn.FILTERXML("&lt;select&gt;&lt;x&gt;"&amp;SUBSTITUTE(选CPU[[#This Row],[CPU选项表]],",","&lt;/x&gt;&lt;x&gt;") &amp;"&lt;/x&gt;&lt;/select&gt;","//x")
        )
    )
),"无合适【CPU】选项,请清除【规格】或【内存】后再试")</f>
        <v>96</v>
      </c>
      <c r="L1062">
        <v>80</v>
      </c>
      <c r="M1062">
        <v>48</v>
      </c>
      <c r="N1062">
        <v>32</v>
      </c>
    </row>
    <row r="1063" spans="1:15">
      <c r="A1063" t="s">
        <v>66</v>
      </c>
      <c r="B1063" t="s">
        <v>1876</v>
      </c>
      <c r="D1063" s="21" t="s">
        <v>3671</v>
      </c>
      <c r="E1063" s="21">
        <v>64</v>
      </c>
      <c r="F1063" s="21" t="str">
        <f t="shared" si="16"/>
        <v>选CPU!$K$1063#</v>
      </c>
      <c r="G1063" s="21" t="str" cm="1">
        <f t="array" ref="G1063">_xlfn.LET(_xlpm.x, K1062,
         _xlpm.cellAddress, "【 选CPU!" &amp; ADDRESS(ROW(选CPU[[#This Row],[自检]]),COLUMN(选CPU[[#This Row],[自检]])) &amp; "】",
         _xlfn.IFS(ISBLANK(_xlpm.x),   "error:右侧选项不足:" &amp;  _xlpm.cellAddress,
               ISERROR(_xlpm.x),   "error:右侧选项执行失败:" &amp; _xlpm.cellAddress,
               TRUE,             "ok")
)</f>
        <v>ok</v>
      </c>
      <c r="K1063" cm="1">
        <f t="array" ref="K1063:M1063">IFERROR(_xlfn._xlws.SORT(
    _xlfn.UNIQUE(
        TRANSPOSE(
            _xlfn.FILTERXML("&lt;select&gt;&lt;x&gt;"&amp;SUBSTITUTE(选CPU[[#This Row],[CPU选项表]],",","&lt;/x&gt;&lt;x&gt;") &amp;"&lt;/x&gt;&lt;/select&gt;","//x")
        )
    )
),"无合适【CPU】选项,请清除【规格】或【内存】后再试")</f>
        <v>16</v>
      </c>
      <c r="L1063">
        <v>32</v>
      </c>
      <c r="M1063">
        <v>8</v>
      </c>
    </row>
    <row r="1064" spans="1:15">
      <c r="A1064" t="s">
        <v>66</v>
      </c>
      <c r="B1064" t="s">
        <v>1876</v>
      </c>
      <c r="D1064" s="21" t="s">
        <v>3673</v>
      </c>
      <c r="E1064" s="21">
        <v>128</v>
      </c>
      <c r="F1064" s="21" t="str">
        <f t="shared" si="16"/>
        <v>选CPU!$K$1064#</v>
      </c>
      <c r="G1064" s="21" t="str" cm="1">
        <f t="array" ref="G1064">_xlfn.LET(_xlpm.x, K1063,
         _xlpm.cellAddress, "【 选CPU!" &amp; ADDRESS(ROW(选CPU[[#This Row],[自检]]),COLUMN(选CPU[[#This Row],[自检]])) &amp; "】",
         _xlfn.IFS(ISBLANK(_xlpm.x),   "error:右侧选项不足:" &amp;  _xlpm.cellAddress,
               ISERROR(_xlpm.x),   "error:右侧选项执行失败:" &amp; _xlpm.cellAddress,
               TRUE,             "ok")
)</f>
        <v>ok</v>
      </c>
      <c r="K1064" cm="1">
        <f t="array" ref="K1064:M1064">IFERROR(_xlfn._xlws.SORT(
    _xlfn.UNIQUE(
        TRANSPOSE(
            _xlfn.FILTERXML("&lt;select&gt;&lt;x&gt;"&amp;SUBSTITUTE(选CPU[[#This Row],[CPU选项表]],",","&lt;/x&gt;&lt;x&gt;") &amp;"&lt;/x&gt;&lt;/select&gt;","//x")
        )
    )
),"无合适【CPU】选项,请清除【规格】或【内存】后再试")</f>
        <v>32</v>
      </c>
      <c r="L1064">
        <v>64</v>
      </c>
      <c r="M1064">
        <v>16</v>
      </c>
    </row>
    <row r="1065" spans="1:15">
      <c r="A1065" t="s">
        <v>66</v>
      </c>
      <c r="B1065" t="s">
        <v>1876</v>
      </c>
      <c r="D1065" s="21" t="s">
        <v>3675</v>
      </c>
      <c r="E1065" s="21">
        <v>256</v>
      </c>
      <c r="F1065" s="21" t="str">
        <f t="shared" si="16"/>
        <v>选CPU!$K$1065#</v>
      </c>
      <c r="G1065" s="21" t="str" cm="1">
        <f t="array" ref="G1065">_xlfn.LET(_xlpm.x, K1064,
         _xlpm.cellAddress, "【 选CPU!" &amp; ADDRESS(ROW(选CPU[[#This Row],[自检]]),COLUMN(选CPU[[#This Row],[自检]])) &amp; "】",
         _xlfn.IFS(ISBLANK(_xlpm.x),   "error:右侧选项不足:" &amp;  _xlpm.cellAddress,
               ISERROR(_xlpm.x),   "error:右侧选项执行失败:" &amp; _xlpm.cellAddress,
               TRUE,             "ok")
)</f>
        <v>ok</v>
      </c>
      <c r="K1065" cm="1">
        <f t="array" ref="K1065:M1065">IFERROR(_xlfn._xlws.SORT(
    _xlfn.UNIQUE(
        TRANSPOSE(
            _xlfn.FILTERXML("&lt;select&gt;&lt;x&gt;"&amp;SUBSTITUTE(选CPU[[#This Row],[CPU选项表]],",","&lt;/x&gt;&lt;x&gt;") &amp;"&lt;/x&gt;&lt;/select&gt;","//x")
        )
    )
),"无合适【CPU】选项,请清除【规格】或【内存】后再试")</f>
        <v>64</v>
      </c>
      <c r="L1065">
        <v>128</v>
      </c>
      <c r="M1065">
        <v>32</v>
      </c>
    </row>
    <row r="1066" spans="1:15">
      <c r="A1066" t="s">
        <v>66</v>
      </c>
      <c r="B1066" t="s">
        <v>1876</v>
      </c>
      <c r="D1066" s="21" t="s">
        <v>3677</v>
      </c>
      <c r="E1066" s="21">
        <v>320</v>
      </c>
      <c r="F1066" s="21" t="str">
        <f t="shared" si="16"/>
        <v>选CPU!$K$1066#</v>
      </c>
      <c r="G1066" s="21" t="str" cm="1">
        <f t="array" ref="G1066">_xlfn.LET(_xlpm.x, K1065,
         _xlpm.cellAddress, "【 选CPU!" &amp; ADDRESS(ROW(选CPU[[#This Row],[自检]]),COLUMN(选CPU[[#This Row],[自检]])) &amp; "】",
         _xlfn.IFS(ISBLANK(_xlpm.x),   "error:右侧选项不足:" &amp;  _xlpm.cellAddress,
               ISERROR(_xlpm.x),   "error:右侧选项执行失败:" &amp; _xlpm.cellAddress,
               TRUE,             "ok")
)</f>
        <v>ok</v>
      </c>
      <c r="K1066" cm="1">
        <f t="array" ref="K1066:O1066">IFERROR(_xlfn._xlws.SORT(
    _xlfn.UNIQUE(
        TRANSPOSE(
            _xlfn.FILTERXML("&lt;select&gt;&lt;x&gt;"&amp;SUBSTITUTE(选CPU[[#This Row],[CPU选项表]],",","&lt;/x&gt;&lt;x&gt;") &amp;"&lt;/x&gt;&lt;/select&gt;","//x")
        )
    )
),"无合适【CPU】选项,请清除【规格】或【内存】后再试")</f>
        <v>84</v>
      </c>
      <c r="L1066">
        <v>80</v>
      </c>
      <c r="M1066">
        <v>160</v>
      </c>
      <c r="N1066">
        <v>76</v>
      </c>
      <c r="O1066">
        <v>72</v>
      </c>
    </row>
    <row r="1067" spans="1:15">
      <c r="A1067" t="s">
        <v>66</v>
      </c>
      <c r="B1067" t="s">
        <v>1876</v>
      </c>
      <c r="D1067" s="21" t="s">
        <v>3679</v>
      </c>
      <c r="E1067" s="21">
        <v>32</v>
      </c>
      <c r="F1067" s="21" t="str">
        <f t="shared" si="16"/>
        <v>选CPU!$K$1067#</v>
      </c>
      <c r="G1067" s="21" t="str" cm="1">
        <f t="array" ref="G1067">_xlfn.LET(_xlpm.x, K1066,
         _xlpm.cellAddress, "【 选CPU!" &amp; ADDRESS(ROW(选CPU[[#This Row],[自检]]),COLUMN(选CPU[[#This Row],[自检]])) &amp; "】",
         _xlfn.IFS(ISBLANK(_xlpm.x),   "error:右侧选项不足:" &amp;  _xlpm.cellAddress,
               ISERROR(_xlpm.x),   "error:右侧选项执行失败:" &amp; _xlpm.cellAddress,
               TRUE,             "ok")
)</f>
        <v>ok</v>
      </c>
      <c r="K1067" cm="1">
        <f t="array" ref="K1067:M1067">IFERROR(_xlfn._xlws.SORT(
    _xlfn.UNIQUE(
        TRANSPOSE(
            _xlfn.FILTERXML("&lt;select&gt;&lt;x&gt;"&amp;SUBSTITUTE(选CPU[[#This Row],[CPU选项表]],",","&lt;/x&gt;&lt;x&gt;") &amp;"&lt;/x&gt;&lt;/select&gt;","//x")
        )
    )
),"无合适【CPU】选项,请清除【规格】或【内存】后再试")</f>
        <v>8</v>
      </c>
      <c r="L1067">
        <v>16</v>
      </c>
      <c r="M1067">
        <v>4</v>
      </c>
    </row>
    <row r="1068" spans="1:15">
      <c r="A1068" t="s">
        <v>66</v>
      </c>
      <c r="B1068" t="s">
        <v>1876</v>
      </c>
      <c r="D1068" s="21" t="s">
        <v>3681</v>
      </c>
      <c r="E1068" s="21">
        <v>96</v>
      </c>
      <c r="F1068" s="21" t="str">
        <f t="shared" si="16"/>
        <v>选CPU!$K$1068#</v>
      </c>
      <c r="G1068" s="21" t="str" cm="1">
        <f t="array" ref="G1068">_xlfn.LET(_xlpm.x, K1067,
         _xlpm.cellAddress, "【 选CPU!" &amp; ADDRESS(ROW(选CPU[[#This Row],[自检]]),COLUMN(选CPU[[#This Row],[自检]])) &amp; "】",
         _xlfn.IFS(ISBLANK(_xlpm.x),   "error:右侧选项不足:" &amp;  _xlpm.cellAddress,
               ISERROR(_xlpm.x),   "error:右侧选项执行失败:" &amp; _xlpm.cellAddress,
               TRUE,             "ok")
)</f>
        <v>ok</v>
      </c>
      <c r="K1068" cm="1">
        <f t="array" ref="K1068:O1068">IFERROR(_xlfn._xlws.SORT(
    _xlfn.UNIQUE(
        TRANSPOSE(
            _xlfn.FILTERXML("&lt;select&gt;&lt;x&gt;"&amp;SUBSTITUTE(选CPU[[#This Row],[CPU选项表]],",","&lt;/x&gt;&lt;x&gt;") &amp;"&lt;/x&gt;&lt;/select&gt;","//x")
        )
    )
),"无合适【CPU】选项,请清除【规格】或【内存】后再试")</f>
        <v>24</v>
      </c>
      <c r="L1068">
        <v>48</v>
      </c>
      <c r="M1068">
        <v>32</v>
      </c>
      <c r="N1068">
        <v>12</v>
      </c>
      <c r="O1068">
        <v>16</v>
      </c>
    </row>
    <row r="1069" spans="1:15">
      <c r="A1069" t="s">
        <v>66</v>
      </c>
      <c r="B1069" t="s">
        <v>1876</v>
      </c>
      <c r="D1069" s="21" t="s">
        <v>3683</v>
      </c>
      <c r="E1069" s="21">
        <v>8</v>
      </c>
      <c r="F1069" s="21" t="str">
        <f t="shared" si="16"/>
        <v>选CPU!$K$1069#</v>
      </c>
      <c r="G1069" s="21" t="str" cm="1">
        <f t="array" ref="G1069">_xlfn.LET(_xlpm.x, K1068,
         _xlpm.cellAddress, "【 选CPU!" &amp; ADDRESS(ROW(选CPU[[#This Row],[自检]]),COLUMN(选CPU[[#This Row],[自检]])) &amp; "】",
         _xlfn.IFS(ISBLANK(_xlpm.x),   "error:右侧选项不足:" &amp;  _xlpm.cellAddress,
               ISERROR(_xlpm.x),   "error:右侧选项执行失败:" &amp; _xlpm.cellAddress,
               TRUE,             "ok")
)</f>
        <v>ok</v>
      </c>
      <c r="K1069" cm="1">
        <f t="array" ref="K1069:N1069">IFERROR(_xlfn._xlws.SORT(
    _xlfn.UNIQUE(
        TRANSPOSE(
            _xlfn.FILTERXML("&lt;select&gt;&lt;x&gt;"&amp;SUBSTITUTE(选CPU[[#This Row],[CPU选项表]],",","&lt;/x&gt;&lt;x&gt;") &amp;"&lt;/x&gt;&lt;/select&gt;","//x")
        )
    )
),"无合适【CPU】选项,请清除【规格】或【内存】后再试")</f>
        <v>4</v>
      </c>
      <c r="L1069">
        <v>2</v>
      </c>
      <c r="M1069">
        <v>8</v>
      </c>
      <c r="N1069">
        <v>1</v>
      </c>
    </row>
    <row r="1070" spans="1:15">
      <c r="A1070" t="s">
        <v>66</v>
      </c>
      <c r="B1070" t="s">
        <v>1876</v>
      </c>
      <c r="D1070" s="21" t="s">
        <v>3685</v>
      </c>
      <c r="E1070" s="21">
        <v>16</v>
      </c>
      <c r="F1070" s="21" t="str">
        <f t="shared" si="16"/>
        <v>选CPU!$K$1070#</v>
      </c>
      <c r="G1070" s="21" t="str" cm="1">
        <f t="array" ref="G1070">_xlfn.LET(_xlpm.x, K1069,
         _xlpm.cellAddress, "【 选CPU!" &amp; ADDRESS(ROW(选CPU[[#This Row],[自检]]),COLUMN(选CPU[[#This Row],[自检]])) &amp; "】",
         _xlfn.IFS(ISBLANK(_xlpm.x),   "error:右侧选项不足:" &amp;  _xlpm.cellAddress,
               ISERROR(_xlpm.x),   "error:右侧选项执行失败:" &amp; _xlpm.cellAddress,
               TRUE,             "ok")
)</f>
        <v>ok</v>
      </c>
      <c r="K1070" cm="1">
        <f t="array" ref="K1070:M1070">IFERROR(_xlfn._xlws.SORT(
    _xlfn.UNIQUE(
        TRANSPOSE(
            _xlfn.FILTERXML("&lt;select&gt;&lt;x&gt;"&amp;SUBSTITUTE(选CPU[[#This Row],[CPU选项表]],",","&lt;/x&gt;&lt;x&gt;") &amp;"&lt;/x&gt;&lt;/select&gt;","//x")
        )
    )
),"无合适【CPU】选项,请清除【规格】或【内存】后再试")</f>
        <v>4</v>
      </c>
      <c r="L1070">
        <v>8</v>
      </c>
      <c r="M1070">
        <v>2</v>
      </c>
    </row>
    <row r="1071" spans="1:15">
      <c r="A1071" t="s">
        <v>66</v>
      </c>
      <c r="B1071" t="s">
        <v>1876</v>
      </c>
      <c r="D1071" s="21" t="s">
        <v>3687</v>
      </c>
      <c r="E1071" s="21">
        <v>216</v>
      </c>
      <c r="F1071" s="21" t="str">
        <f t="shared" si="16"/>
        <v>选CPU!$K$1071#</v>
      </c>
      <c r="G1071" s="21" t="str" cm="1">
        <f t="array" ref="G1071">_xlfn.LET(_xlpm.x, K1070,
         _xlpm.cellAddress, "【 选CPU!" &amp; ADDRESS(ROW(选CPU[[#This Row],[自检]]),COLUMN(选CPU[[#This Row],[自检]])) &amp; "】",
         _xlfn.IFS(ISBLANK(_xlpm.x),   "error:右侧选项不足:" &amp;  _xlpm.cellAddress,
               ISERROR(_xlpm.x),   "error:右侧选项执行失败:" &amp; _xlpm.cellAddress,
               TRUE,             "ok")
)</f>
        <v>ok</v>
      </c>
      <c r="K1071" cm="1">
        <f t="array" ref="K1071:M1071">IFERROR(_xlfn._xlws.SORT(
    _xlfn.UNIQUE(
        TRANSPOSE(
            _xlfn.FILTERXML("&lt;select&gt;&lt;x&gt;"&amp;SUBSTITUTE(选CPU[[#This Row],[CPU选项表]],",","&lt;/x&gt;&lt;x&gt;") &amp;"&lt;/x&gt;&lt;/select&gt;","//x")
        )
    )
),"无合适【CPU】选项,请清除【规格】或【内存】后再试")</f>
        <v>46</v>
      </c>
      <c r="L1071">
        <v>116</v>
      </c>
      <c r="M1071">
        <v>62</v>
      </c>
    </row>
    <row r="1072" spans="1:15">
      <c r="A1072" t="s">
        <v>66</v>
      </c>
      <c r="B1072" t="s">
        <v>1876</v>
      </c>
      <c r="D1072" s="21" t="s">
        <v>3688</v>
      </c>
      <c r="E1072" s="21">
        <v>432</v>
      </c>
      <c r="F1072" s="21" t="str">
        <f t="shared" si="16"/>
        <v>选CPU!$K$1072#</v>
      </c>
      <c r="G1072" s="21" t="str" cm="1">
        <f t="array" ref="G1072">_xlfn.LET(_xlpm.x, K1071,
         _xlpm.cellAddress, "【 选CPU!" &amp; ADDRESS(ROW(选CPU[[#This Row],[自检]]),COLUMN(选CPU[[#This Row],[自检]])) &amp; "】",
         _xlfn.IFS(ISBLANK(_xlpm.x),   "error:右侧选项不足:" &amp;  _xlpm.cellAddress,
               ISERROR(_xlpm.x),   "error:右侧选项执行失败:" &amp; _xlpm.cellAddress,
               TRUE,             "ok")
)</f>
        <v>ok</v>
      </c>
      <c r="K1072" cm="1">
        <f t="array" ref="K1072:M1072">IFERROR(_xlfn._xlws.SORT(
    _xlfn.UNIQUE(
        TRANSPOSE(
            _xlfn.FILTERXML("&lt;select&gt;&lt;x&gt;"&amp;SUBSTITUTE(选CPU[[#This Row],[CPU选项表]],",","&lt;/x&gt;&lt;x&gt;") &amp;"&lt;/x&gt;&lt;/select&gt;","//x")
        )
    )
),"无合适【CPU】选项,请清除【规格】或【内存】后再试")</f>
        <v>92</v>
      </c>
      <c r="L1072">
        <v>232</v>
      </c>
      <c r="M1072">
        <v>124</v>
      </c>
    </row>
    <row r="1073" spans="1:16">
      <c r="A1073" t="s">
        <v>66</v>
      </c>
      <c r="B1073" t="s">
        <v>1876</v>
      </c>
      <c r="D1073" s="21" t="s">
        <v>3690</v>
      </c>
      <c r="E1073" s="21">
        <v>192</v>
      </c>
      <c r="F1073" s="21" t="str">
        <f t="shared" si="16"/>
        <v>选CPU!$K$1073#</v>
      </c>
      <c r="G1073" s="21" t="str" cm="1">
        <f t="array" ref="G1073">_xlfn.LET(_xlpm.x, K1072,
         _xlpm.cellAddress, "【 选CPU!" &amp; ADDRESS(ROW(选CPU[[#This Row],[自检]]),COLUMN(选CPU[[#This Row],[自检]])) &amp; "】",
         _xlfn.IFS(ISBLANK(_xlpm.x),   "error:右侧选项不足:" &amp;  _xlpm.cellAddress,
               ISERROR(_xlpm.x),   "error:右侧选项执行失败:" &amp; _xlpm.cellAddress,
               TRUE,             "ok")
)</f>
        <v>ok</v>
      </c>
      <c r="K1073" cm="1">
        <f t="array" ref="K1073:P1073">IFERROR(_xlfn._xlws.SORT(
    _xlfn.UNIQUE(
        TRANSPOSE(
            _xlfn.FILTERXML("&lt;select&gt;&lt;x&gt;"&amp;SUBSTITUTE(选CPU[[#This Row],[CPU选项表]],",","&lt;/x&gt;&lt;x&gt;") &amp;"&lt;/x&gt;&lt;/select&gt;","//x")
        )
    )
),"无合适【CPU】选项,请清除【规格】或【内存】后再试")</f>
        <v>48</v>
      </c>
      <c r="L1073">
        <v>96</v>
      </c>
      <c r="M1073">
        <v>64</v>
      </c>
      <c r="N1073">
        <v>16</v>
      </c>
      <c r="O1073">
        <v>24</v>
      </c>
      <c r="P1073">
        <v>32</v>
      </c>
    </row>
    <row r="1074" spans="1:16">
      <c r="A1074" t="s">
        <v>66</v>
      </c>
      <c r="B1074" t="s">
        <v>1876</v>
      </c>
      <c r="D1074" s="21" t="s">
        <v>3439</v>
      </c>
      <c r="E1074" s="21">
        <v>184</v>
      </c>
      <c r="F1074" s="21" t="str">
        <f t="shared" si="16"/>
        <v>选CPU!$K$1074#</v>
      </c>
      <c r="G1074" s="21" t="str" cm="1">
        <f t="array" ref="G1074">_xlfn.LET(_xlpm.x, K1073,
         _xlpm.cellAddress, "【 选CPU!" &amp; ADDRESS(ROW(选CPU[[#This Row],[自检]]),COLUMN(选CPU[[#This Row],[自检]])) &amp; "】",
         _xlfn.IFS(ISBLANK(_xlpm.x),   "error:右侧选项不足:" &amp;  _xlpm.cellAddress,
               ISERROR(_xlpm.x),   "error:右侧选项执行失败:" &amp; _xlpm.cellAddress,
               TRUE,             "ok")
)</f>
        <v>ok</v>
      </c>
      <c r="K1074" cm="1">
        <f t="array" ref="K1074">IFERROR(_xlfn._xlws.SORT(
    _xlfn.UNIQUE(
        TRANSPOSE(
            _xlfn.FILTERXML("&lt;select&gt;&lt;x&gt;"&amp;SUBSTITUTE(选CPU[[#This Row],[CPU选项表]],",","&lt;/x&gt;&lt;x&gt;") &amp;"&lt;/x&gt;&lt;/select&gt;","//x")
        )
    )
),"无合适【CPU】选项,请清除【规格】或【内存】后再试")</f>
        <v>52</v>
      </c>
    </row>
    <row r="1075" spans="1:16">
      <c r="A1075" t="s">
        <v>66</v>
      </c>
      <c r="B1075" t="s">
        <v>1876</v>
      </c>
      <c r="D1075" s="21" t="s">
        <v>3441</v>
      </c>
      <c r="E1075" s="21">
        <v>368</v>
      </c>
      <c r="F1075" s="21" t="str">
        <f t="shared" si="16"/>
        <v>选CPU!$K$1075#</v>
      </c>
      <c r="G1075" s="21" t="str" cm="1">
        <f t="array" ref="G1075">_xlfn.LET(_xlpm.x, K1074,
         _xlpm.cellAddress, "【 选CPU!" &amp; ADDRESS(ROW(选CPU[[#This Row],[自检]]),COLUMN(选CPU[[#This Row],[自检]])) &amp; "】",
         _xlfn.IFS(ISBLANK(_xlpm.x),   "error:右侧选项不足:" &amp;  _xlpm.cellAddress,
               ISERROR(_xlpm.x),   "error:右侧选项执行失败:" &amp; _xlpm.cellAddress,
               TRUE,             "ok")
)</f>
        <v>ok</v>
      </c>
      <c r="K1075" cm="1">
        <f t="array" ref="K1075">IFERROR(_xlfn._xlws.SORT(
    _xlfn.UNIQUE(
        TRANSPOSE(
            _xlfn.FILTERXML("&lt;select&gt;&lt;x&gt;"&amp;SUBSTITUTE(选CPU[[#This Row],[CPU选项表]],",","&lt;/x&gt;&lt;x&gt;") &amp;"&lt;/x&gt;&lt;/select&gt;","//x")
        )
    )
),"无合适【CPU】选项,请清除【规格】或【内存】后再试")</f>
        <v>104</v>
      </c>
    </row>
    <row r="1076" spans="1:16">
      <c r="A1076" t="s">
        <v>66</v>
      </c>
      <c r="B1076" t="s">
        <v>1876</v>
      </c>
      <c r="D1076" s="21" t="s">
        <v>3410</v>
      </c>
      <c r="E1076" s="21">
        <v>174</v>
      </c>
      <c r="F1076" s="21" t="str">
        <f t="shared" si="16"/>
        <v>选CPU!$K$1076#</v>
      </c>
      <c r="G1076" s="21" t="str" cm="1">
        <f t="array" ref="G1076">_xlfn.LET(_xlpm.x, K1075,
         _xlpm.cellAddress, "【 选CPU!" &amp; ADDRESS(ROW(选CPU[[#This Row],[自检]]),COLUMN(选CPU[[#This Row],[自检]])) &amp; "】",
         _xlfn.IFS(ISBLANK(_xlpm.x),   "error:右侧选项不足:" &amp;  _xlpm.cellAddress,
               ISERROR(_xlpm.x),   "error:右侧选项执行失败:" &amp; _xlpm.cellAddress,
               TRUE,             "ok")
)</f>
        <v>ok</v>
      </c>
      <c r="K1076" cm="1">
        <f t="array" ref="K1076">IFERROR(_xlfn._xlws.SORT(
    _xlfn.UNIQUE(
        TRANSPOSE(
            _xlfn.FILTERXML("&lt;select&gt;&lt;x&gt;"&amp;SUBSTITUTE(选CPU[[#This Row],[CPU选项表]],",","&lt;/x&gt;&lt;x&gt;") &amp;"&lt;/x&gt;&lt;/select&gt;","//x")
        )
    )
),"无合适【CPU】选项,请清除【规格】或【内存】后再试")</f>
        <v>32</v>
      </c>
    </row>
    <row r="1077" spans="1:16">
      <c r="A1077" t="s">
        <v>66</v>
      </c>
      <c r="B1077" t="s">
        <v>1876</v>
      </c>
      <c r="D1077" s="21" t="s">
        <v>3411</v>
      </c>
      <c r="E1077" s="21">
        <v>348</v>
      </c>
      <c r="F1077" s="21" t="str">
        <f t="shared" si="16"/>
        <v>选CPU!$K$1077#</v>
      </c>
      <c r="G1077" s="21" t="str" cm="1">
        <f t="array" ref="G1077">_xlfn.LET(_xlpm.x, K1076,
         _xlpm.cellAddress, "【 选CPU!" &amp; ADDRESS(ROW(选CPU[[#This Row],[自检]]),COLUMN(选CPU[[#This Row],[自检]])) &amp; "】",
         _xlfn.IFS(ISBLANK(_xlpm.x),   "error:右侧选项不足:" &amp;  _xlpm.cellAddress,
               ISERROR(_xlpm.x),   "error:右侧选项执行失败:" &amp; _xlpm.cellAddress,
               TRUE,             "ok")
)</f>
        <v>ok</v>
      </c>
      <c r="K1077" cm="1">
        <f t="array" ref="K1077">IFERROR(_xlfn._xlws.SORT(
    _xlfn.UNIQUE(
        TRANSPOSE(
            _xlfn.FILTERXML("&lt;select&gt;&lt;x&gt;"&amp;SUBSTITUTE(选CPU[[#This Row],[CPU选项表]],",","&lt;/x&gt;&lt;x&gt;") &amp;"&lt;/x&gt;&lt;/select&gt;","//x")
        )
    )
),"无合适【CPU】选项,请清除【规格】或【内存】后再试")</f>
        <v>64</v>
      </c>
    </row>
    <row r="1078" spans="1:16">
      <c r="A1078" t="s">
        <v>66</v>
      </c>
      <c r="B1078" t="s">
        <v>1876</v>
      </c>
      <c r="D1078" s="21" t="s">
        <v>3691</v>
      </c>
      <c r="E1078" s="21">
        <v>2</v>
      </c>
      <c r="F1078" s="21" t="str">
        <f t="shared" si="16"/>
        <v>选CPU!$K$1078#</v>
      </c>
      <c r="G1078" s="21" t="str" cm="1">
        <f t="array" ref="G1078">_xlfn.LET(_xlpm.x, K1077,
         _xlpm.cellAddress, "【 选CPU!" &amp; ADDRESS(ROW(选CPU[[#This Row],[自检]]),COLUMN(选CPU[[#This Row],[自检]])) &amp; "】",
         _xlfn.IFS(ISBLANK(_xlpm.x),   "error:右侧选项不足:" &amp;  _xlpm.cellAddress,
               ISERROR(_xlpm.x),   "error:右侧选项执行失败:" &amp; _xlpm.cellAddress,
               TRUE,             "ok")
)</f>
        <v>ok</v>
      </c>
      <c r="K1078" cm="1">
        <f t="array" ref="K1078:L1078">IFERROR(_xlfn._xlws.SORT(
    _xlfn.UNIQUE(
        TRANSPOSE(
            _xlfn.FILTERXML("&lt;select&gt;&lt;x&gt;"&amp;SUBSTITUTE(选CPU[[#This Row],[CPU选项表]],",","&lt;/x&gt;&lt;x&gt;") &amp;"&lt;/x&gt;&lt;/select&gt;","//x")
        )
    )
),"无合适【CPU】选项,请清除【规格】或【内存】后再试")</f>
        <v>1</v>
      </c>
      <c r="L1078">
        <v>2</v>
      </c>
    </row>
    <row r="1079" spans="1:16">
      <c r="A1079" t="s">
        <v>66</v>
      </c>
      <c r="B1079" t="s">
        <v>1876</v>
      </c>
      <c r="D1079" s="21" t="s">
        <v>3692</v>
      </c>
      <c r="E1079" s="21">
        <v>4</v>
      </c>
      <c r="F1079" s="21" t="str">
        <f t="shared" si="16"/>
        <v>选CPU!$K$1079#</v>
      </c>
      <c r="G1079" s="21" t="str" cm="1">
        <f t="array" ref="G1079">_xlfn.LET(_xlpm.x, K1078,
         _xlpm.cellAddress, "【 选CPU!" &amp; ADDRESS(ROW(选CPU[[#This Row],[自检]]),COLUMN(选CPU[[#This Row],[自检]])) &amp; "】",
         _xlfn.IFS(ISBLANK(_xlpm.x),   "error:右侧选项不足:" &amp;  _xlpm.cellAddress,
               ISERROR(_xlpm.x),   "error:右侧选项执行失败:" &amp; _xlpm.cellAddress,
               TRUE,             "ok")
)</f>
        <v>ok</v>
      </c>
      <c r="K1079" cm="1">
        <f t="array" ref="K1079:M1079">IFERROR(_xlfn._xlws.SORT(
    _xlfn.UNIQUE(
        TRANSPOSE(
            _xlfn.FILTERXML("&lt;select&gt;&lt;x&gt;"&amp;SUBSTITUTE(选CPU[[#This Row],[CPU选项表]],",","&lt;/x&gt;&lt;x&gt;") &amp;"&lt;/x&gt;&lt;/select&gt;","//x")
        )
    )
),"无合适【CPU】选项,请清除【规格】或【内存】后再试")</f>
        <v>2</v>
      </c>
      <c r="L1079">
        <v>1</v>
      </c>
      <c r="M1079">
        <v>4</v>
      </c>
    </row>
    <row r="1080" spans="1:16">
      <c r="A1080" t="s">
        <v>66</v>
      </c>
      <c r="B1080" t="s">
        <v>1876</v>
      </c>
      <c r="D1080" s="21" t="s">
        <v>3444</v>
      </c>
      <c r="E1080" s="21">
        <v>24</v>
      </c>
      <c r="F1080" s="21" t="str">
        <f t="shared" si="16"/>
        <v>选CPU!$K$1080#</v>
      </c>
      <c r="G1080" s="21" t="str" cm="1">
        <f t="array" ref="G1080">_xlfn.LET(_xlpm.x, K1079,
         _xlpm.cellAddress, "【 选CPU!" &amp; ADDRESS(ROW(选CPU[[#This Row],[自检]]),COLUMN(选CPU[[#This Row],[自检]])) &amp; "】",
         _xlfn.IFS(ISBLANK(_xlpm.x),   "error:右侧选项不足:" &amp;  _xlpm.cellAddress,
               ISERROR(_xlpm.x),   "error:右侧选项执行失败:" &amp; _xlpm.cellAddress,
               TRUE,             "ok")
)</f>
        <v>ok</v>
      </c>
      <c r="K1080" cm="1">
        <f t="array" ref="K1080">IFERROR(_xlfn._xlws.SORT(
    _xlfn.UNIQUE(
        TRANSPOSE(
            _xlfn.FILTERXML("&lt;select&gt;&lt;x&gt;"&amp;SUBSTITUTE(选CPU[[#This Row],[CPU选项表]],",","&lt;/x&gt;&lt;x&gt;") &amp;"&lt;/x&gt;&lt;/select&gt;","//x")
        )
    )
),"无合适【CPU】选项,请清除【规格】或【内存】后再试")</f>
        <v>12</v>
      </c>
    </row>
    <row r="1081" spans="1:16">
      <c r="A1081" t="s">
        <v>66</v>
      </c>
      <c r="B1081" t="s">
        <v>1876</v>
      </c>
      <c r="D1081" s="21" t="s">
        <v>3693</v>
      </c>
      <c r="E1081" s="21">
        <v>48</v>
      </c>
      <c r="F1081" s="21" t="str">
        <f t="shared" si="16"/>
        <v>选CPU!$K$1081#</v>
      </c>
      <c r="G1081" s="21" t="str" cm="1">
        <f t="array" ref="G1081">_xlfn.LET(_xlpm.x, K1080,
         _xlpm.cellAddress, "【 选CPU!" &amp; ADDRESS(ROW(选CPU[[#This Row],[自检]]),COLUMN(选CPU[[#This Row],[自检]])) &amp; "】",
         _xlfn.IFS(ISBLANK(_xlpm.x),   "error:右侧选项不足:" &amp;  _xlpm.cellAddress,
               ISERROR(_xlpm.x),   "error:右侧选项执行失败:" &amp; _xlpm.cellAddress,
               TRUE,             "ok")
)</f>
        <v>ok</v>
      </c>
      <c r="K1081" cm="1">
        <f t="array" ref="K1081:L1081">IFERROR(_xlfn._xlws.SORT(
    _xlfn.UNIQUE(
        TRANSPOSE(
            _xlfn.FILTERXML("&lt;select&gt;&lt;x&gt;"&amp;SUBSTITUTE(选CPU[[#This Row],[CPU选项表]],",","&lt;/x&gt;&lt;x&gt;") &amp;"&lt;/x&gt;&lt;/select&gt;","//x")
        )
    )
),"无合适【CPU】选项,请清除【规格】或【内存】后再试")</f>
        <v>24</v>
      </c>
      <c r="L1081">
        <v>12</v>
      </c>
    </row>
    <row r="1082" spans="1:16">
      <c r="A1082" t="s">
        <v>66</v>
      </c>
      <c r="B1082" t="s">
        <v>1876</v>
      </c>
      <c r="D1082" s="21" t="s">
        <v>3445</v>
      </c>
      <c r="E1082" s="21">
        <v>288</v>
      </c>
      <c r="F1082" s="21" t="str">
        <f t="shared" si="16"/>
        <v>选CPU!$K$1082#</v>
      </c>
      <c r="G1082" s="21" t="str" cm="1">
        <f t="array" ref="G1082">_xlfn.LET(_xlpm.x, K1081,
         _xlpm.cellAddress, "【 选CPU!" &amp; ADDRESS(ROW(选CPU[[#This Row],[自检]]),COLUMN(选CPU[[#This Row],[自检]])) &amp; "】",
         _xlfn.IFS(ISBLANK(_xlpm.x),   "error:右侧选项不足:" &amp;  _xlpm.cellAddress,
               ISERROR(_xlpm.x),   "error:右侧选项执行失败:" &amp; _xlpm.cellAddress,
               TRUE,             "ok")
)</f>
        <v>ok</v>
      </c>
      <c r="K1082" cm="1">
        <f t="array" ref="K1082">IFERROR(_xlfn._xlws.SORT(
    _xlfn.UNIQUE(
        TRANSPOSE(
            _xlfn.FILTERXML("&lt;select&gt;&lt;x&gt;"&amp;SUBSTITUTE(选CPU[[#This Row],[CPU选项表]],",","&lt;/x&gt;&lt;x&gt;") &amp;"&lt;/x&gt;&lt;/select&gt;","//x")
        )
    )
),"无合适【CPU】选项,请清除【规格】或【内存】后再试")</f>
        <v>72</v>
      </c>
    </row>
    <row r="1083" spans="1:16">
      <c r="A1083" t="s">
        <v>66</v>
      </c>
      <c r="B1083" t="s">
        <v>1876</v>
      </c>
      <c r="D1083" s="21" t="s">
        <v>3448</v>
      </c>
      <c r="E1083" s="21">
        <v>316</v>
      </c>
      <c r="F1083" s="21" t="str">
        <f t="shared" si="16"/>
        <v>选CPU!$K$1083#</v>
      </c>
      <c r="G1083" s="21" t="str" cm="1">
        <f t="array" ref="G1083">_xlfn.LET(_xlpm.x, K1082,
         _xlpm.cellAddress, "【 选CPU!" &amp; ADDRESS(ROW(选CPU[[#This Row],[自检]]),COLUMN(选CPU[[#This Row],[自检]])) &amp; "】",
         _xlfn.IFS(ISBLANK(_xlpm.x),   "error:右侧选项不足:" &amp;  _xlpm.cellAddress,
               ISERROR(_xlpm.x),   "error:右侧选项执行失败:" &amp; _xlpm.cellAddress,
               TRUE,             "ok")
)</f>
        <v>ok</v>
      </c>
      <c r="K1083" cm="1">
        <f t="array" ref="K1083">IFERROR(_xlfn._xlws.SORT(
    _xlfn.UNIQUE(
        TRANSPOSE(
            _xlfn.FILTERXML("&lt;select&gt;&lt;x&gt;"&amp;SUBSTITUTE(选CPU[[#This Row],[CPU选项表]],",","&lt;/x&gt;&lt;x&gt;") &amp;"&lt;/x&gt;&lt;/select&gt;","//x")
        )
    )
),"无合适【CPU】选项,请清除【规格】或【内存】后再试")</f>
        <v>68</v>
      </c>
    </row>
    <row r="1084" spans="1:16">
      <c r="A1084" t="s">
        <v>66</v>
      </c>
      <c r="B1084" t="s">
        <v>1876</v>
      </c>
      <c r="D1084" s="21" t="s">
        <v>3442</v>
      </c>
      <c r="E1084" s="21">
        <v>1</v>
      </c>
      <c r="F1084" s="21" t="str">
        <f t="shared" si="16"/>
        <v>选CPU!$K$1084#</v>
      </c>
      <c r="G1084" s="21" t="str" cm="1">
        <f t="array" ref="G1084">_xlfn.LET(_xlpm.x, K1083,
         _xlpm.cellAddress, "【 选CPU!" &amp; ADDRESS(ROW(选CPU[[#This Row],[自检]]),COLUMN(选CPU[[#This Row],[自检]])) &amp; "】",
         _xlfn.IFS(ISBLANK(_xlpm.x),   "error:右侧选项不足:" &amp;  _xlpm.cellAddress,
               ISERROR(_xlpm.x),   "error:右侧选项执行失败:" &amp; _xlpm.cellAddress,
               TRUE,             "ok")
)</f>
        <v>ok</v>
      </c>
      <c r="K1084" cm="1">
        <f t="array" ref="K1084">IFERROR(_xlfn._xlws.SORT(
    _xlfn.UNIQUE(
        TRANSPOSE(
            _xlfn.FILTERXML("&lt;select&gt;&lt;x&gt;"&amp;SUBSTITUTE(选CPU[[#This Row],[CPU选项表]],",","&lt;/x&gt;&lt;x&gt;") &amp;"&lt;/x&gt;&lt;/select&gt;","//x")
        )
    )
),"无合适【CPU】选项,请清除【规格】或【内存】后再试")</f>
        <v>1</v>
      </c>
    </row>
    <row r="1085" spans="1:16">
      <c r="A1085" t="s">
        <v>66</v>
      </c>
      <c r="B1085" t="s">
        <v>1876</v>
      </c>
      <c r="D1085" s="21" t="s">
        <v>3695</v>
      </c>
      <c r="E1085" s="21">
        <v>160</v>
      </c>
      <c r="F1085" s="21" t="str">
        <f t="shared" si="16"/>
        <v>选CPU!$K$1085#</v>
      </c>
      <c r="G1085" s="21" t="str" cm="1">
        <f t="array" ref="G1085">_xlfn.LET(_xlpm.x, K1084,
         _xlpm.cellAddress, "【 选CPU!" &amp; ADDRESS(ROW(选CPU[[#This Row],[自检]]),COLUMN(选CPU[[#This Row],[自检]])) &amp; "】",
         _xlfn.IFS(ISBLANK(_xlpm.x),   "error:右侧选项不足:" &amp;  _xlpm.cellAddress,
               ISERROR(_xlpm.x),   "error:右侧选项执行失败:" &amp; _xlpm.cellAddress,
               TRUE,             "ok")
)</f>
        <v>ok</v>
      </c>
      <c r="K1085" cm="1">
        <f t="array" ref="K1085:M1085">IFERROR(_xlfn._xlws.SORT(
    _xlfn.UNIQUE(
        TRANSPOSE(
            _xlfn.FILTERXML("&lt;select&gt;&lt;x&gt;"&amp;SUBSTITUTE(选CPU[[#This Row],[CPU选项表]],",","&lt;/x&gt;&lt;x&gt;") &amp;"&lt;/x&gt;&lt;/select&gt;","//x")
        )
    )
),"无合适【CPU】选项,请清除【规格】或【内存】后再试")</f>
        <v>80</v>
      </c>
      <c r="L1085">
        <v>40</v>
      </c>
      <c r="M1085">
        <v>36</v>
      </c>
    </row>
    <row r="1086" spans="1:16">
      <c r="A1086" t="s">
        <v>66</v>
      </c>
      <c r="B1086" t="s">
        <v>1876</v>
      </c>
      <c r="D1086" s="21" t="s">
        <v>3697</v>
      </c>
      <c r="E1086" s="21">
        <v>470</v>
      </c>
      <c r="F1086" s="21" t="str">
        <f t="shared" si="16"/>
        <v>选CPU!$K$1086#</v>
      </c>
      <c r="G1086" s="21" t="str" cm="1">
        <f t="array" ref="G1086">_xlfn.LET(_xlpm.x, K1085,
         _xlpm.cellAddress, "【 选CPU!" &amp; ADDRESS(ROW(选CPU[[#This Row],[自检]]),COLUMN(选CPU[[#This Row],[自检]])) &amp; "】",
         _xlfn.IFS(ISBLANK(_xlpm.x),   "error:右侧选项不足:" &amp;  _xlpm.cellAddress,
               ISERROR(_xlpm.x),   "error:右侧选项执行失败:" &amp; _xlpm.cellAddress,
               TRUE,             "ok")
)</f>
        <v>ok</v>
      </c>
      <c r="K1086" cm="1">
        <f t="array" ref="K1086:L1086">IFERROR(_xlfn._xlws.SORT(
    _xlfn.UNIQUE(
        TRANSPOSE(
            _xlfn.FILTERXML("&lt;select&gt;&lt;x&gt;"&amp;SUBSTITUTE(选CPU[[#This Row],[CPU选项表]],",","&lt;/x&gt;&lt;x&gt;") &amp;"&lt;/x&gt;&lt;/select&gt;","//x")
        )
    )
),"无合适【CPU】选项,请清除【规格】或【内存】后再试")</f>
        <v>116</v>
      </c>
      <c r="L1086">
        <v>62</v>
      </c>
    </row>
    <row r="1087" spans="1:16">
      <c r="A1087" t="s">
        <v>66</v>
      </c>
      <c r="B1087" t="s">
        <v>1876</v>
      </c>
      <c r="D1087" s="21" t="s">
        <v>3451</v>
      </c>
      <c r="E1087" s="21">
        <v>215</v>
      </c>
      <c r="F1087" s="21" t="str">
        <f t="shared" si="16"/>
        <v>选CPU!$K$1087#</v>
      </c>
      <c r="G1087" s="21" t="str" cm="1">
        <f t="array" ref="G1087">_xlfn.LET(_xlpm.x, K1086,
         _xlpm.cellAddress, "【 选CPU!" &amp; ADDRESS(ROW(选CPU[[#This Row],[自检]]),COLUMN(选CPU[[#This Row],[自检]])) &amp; "】",
         _xlfn.IFS(ISBLANK(_xlpm.x),   "error:右侧选项不足:" &amp;  _xlpm.cellAddress,
               ISERROR(_xlpm.x),   "error:右侧选项执行失败:" &amp; _xlpm.cellAddress,
               TRUE,             "ok")
)</f>
        <v>ok</v>
      </c>
      <c r="K1087" cm="1">
        <f t="array" ref="K1087">IFERROR(_xlfn._xlws.SORT(
    _xlfn.UNIQUE(
        TRANSPOSE(
            _xlfn.FILTERXML("&lt;select&gt;&lt;x&gt;"&amp;SUBSTITUTE(选CPU[[#This Row],[CPU选项表]],",","&lt;/x&gt;&lt;x&gt;") &amp;"&lt;/x&gt;&lt;/select&gt;","//x")
        )
    )
),"无合适【CPU】选项,请清除【规格】或【内存】后再试")</f>
        <v>128</v>
      </c>
    </row>
    <row r="1088" spans="1:16">
      <c r="A1088" t="s">
        <v>66</v>
      </c>
      <c r="B1088" t="s">
        <v>1876</v>
      </c>
      <c r="D1088" s="21" t="s">
        <v>3452</v>
      </c>
      <c r="E1088" s="21">
        <v>640</v>
      </c>
      <c r="F1088" s="21" t="str">
        <f t="shared" si="16"/>
        <v>选CPU!$K$1088#</v>
      </c>
      <c r="G1088" s="21" t="str" cm="1">
        <f t="array" ref="G1088">_xlfn.LET(_xlpm.x, K1087,
         _xlpm.cellAddress, "【 选CPU!" &amp; ADDRESS(ROW(选CPU[[#This Row],[自检]]),COLUMN(选CPU[[#This Row],[自检]])) &amp; "】",
         _xlfn.IFS(ISBLANK(_xlpm.x),   "error:右侧选项不足:" &amp;  _xlpm.cellAddress,
               ISERROR(_xlpm.x),   "error:右侧选项执行失败:" &amp; _xlpm.cellAddress,
               TRUE,             "ok")
)</f>
        <v>ok</v>
      </c>
      <c r="K1088" cm="1">
        <f t="array" ref="K1088">IFERROR(_xlfn._xlws.SORT(
    _xlfn.UNIQUE(
        TRANSPOSE(
            _xlfn.FILTERXML("&lt;select&gt;&lt;x&gt;"&amp;SUBSTITUTE(选CPU[[#This Row],[CPU选项表]],",","&lt;/x&gt;&lt;x&gt;") &amp;"&lt;/x&gt;&lt;/select&gt;","//x")
        )
    )
),"无合适【CPU】选项,请清除【规格】或【内存】后再试")</f>
        <v>160</v>
      </c>
    </row>
    <row r="1089" spans="1:13">
      <c r="A1089" t="s">
        <v>66</v>
      </c>
      <c r="B1089" t="s">
        <v>1876</v>
      </c>
      <c r="D1089" s="21" t="s">
        <v>3698</v>
      </c>
      <c r="E1089" s="21">
        <v>940</v>
      </c>
      <c r="F1089" s="21" t="str">
        <f t="shared" si="16"/>
        <v>选CPU!$K$1089#</v>
      </c>
      <c r="G1089" s="21" t="str" cm="1">
        <f t="array" ref="G1089">_xlfn.LET(_xlpm.x, K1088,
         _xlpm.cellAddress, "【 选CPU!" &amp; ADDRESS(ROW(选CPU[[#This Row],[自检]]),COLUMN(选CPU[[#This Row],[自检]])) &amp; "】",
         _xlfn.IFS(ISBLANK(_xlpm.x),   "error:右侧选项不足:" &amp;  _xlpm.cellAddress,
               ISERROR(_xlpm.x),   "error:右侧选项执行失败:" &amp; _xlpm.cellAddress,
               TRUE,             "ok")
)</f>
        <v>ok</v>
      </c>
      <c r="K1089" cm="1">
        <f t="array" ref="K1089:L1089">IFERROR(_xlfn._xlws.SORT(
    _xlfn.UNIQUE(
        TRANSPOSE(
            _xlfn.FILTERXML("&lt;select&gt;&lt;x&gt;"&amp;SUBSTITUTE(选CPU[[#This Row],[CPU选项表]],",","&lt;/x&gt;&lt;x&gt;") &amp;"&lt;/x&gt;&lt;/select&gt;","//x")
        )
    )
),"无合适【CPU】选项,请清除【规格】或【内存】后再试")</f>
        <v>232</v>
      </c>
      <c r="L1089">
        <v>124</v>
      </c>
    </row>
    <row r="1090" spans="1:13">
      <c r="A1090" t="s">
        <v>66</v>
      </c>
      <c r="B1090" t="s">
        <v>1876</v>
      </c>
      <c r="D1090" s="21" t="s">
        <v>3700</v>
      </c>
      <c r="E1090" s="21">
        <v>224</v>
      </c>
      <c r="F1090" s="21" t="str">
        <f t="shared" ref="F1090:F1153" si="17">"选CPU!" &amp; ADDRESS(ROW(K1090),COLUMN(K1090)) &amp; "#"</f>
        <v>选CPU!$K$1090#</v>
      </c>
      <c r="G1090" s="21" t="str" cm="1">
        <f t="array" ref="G1090">_xlfn.LET(_xlpm.x, K1089,
         _xlpm.cellAddress, "【 选CPU!" &amp; ADDRESS(ROW(选CPU[[#This Row],[自检]]),COLUMN(选CPU[[#This Row],[自检]])) &amp; "】",
         _xlfn.IFS(ISBLANK(_xlpm.x),   "error:右侧选项不足:" &amp;  _xlpm.cellAddress,
               ISERROR(_xlpm.x),   "error:右侧选项执行失败:" &amp; _xlpm.cellAddress,
               TRUE,             "ok")
)</f>
        <v>ok</v>
      </c>
      <c r="K1090" cm="1">
        <f t="array" ref="K1090:M1090">IFERROR(_xlfn._xlws.SORT(
    _xlfn.UNIQUE(
        TRANSPOSE(
            _xlfn.FILTERXML("&lt;select&gt;&lt;x&gt;"&amp;SUBSTITUTE(选CPU[[#This Row],[CPU选项表]],",","&lt;/x&gt;&lt;x&gt;") &amp;"&lt;/x&gt;&lt;/select&gt;","//x")
        )
    )
),"无合适【CPU】选项,请清除【规格】或【内存】后再试")</f>
        <v>90</v>
      </c>
      <c r="L1090">
        <v>56</v>
      </c>
      <c r="M1090">
        <v>28</v>
      </c>
    </row>
    <row r="1091" spans="1:13">
      <c r="A1091" t="s">
        <v>66</v>
      </c>
      <c r="B1091" t="s">
        <v>1876</v>
      </c>
      <c r="D1091" s="21" t="s">
        <v>3459</v>
      </c>
      <c r="E1091" s="21">
        <v>464</v>
      </c>
      <c r="F1091" s="21" t="str">
        <f t="shared" si="17"/>
        <v>选CPU!$K$1091#</v>
      </c>
      <c r="G1091" s="21" t="str" cm="1">
        <f t="array" ref="G1091">_xlfn.LET(_xlpm.x, K1090,
         _xlpm.cellAddress, "【 选CPU!" &amp; ADDRESS(ROW(选CPU[[#This Row],[自检]]),COLUMN(选CPU[[#This Row],[自检]])) &amp; "】",
         _xlfn.IFS(ISBLANK(_xlpm.x),   "error:右侧选项不足:" &amp;  _xlpm.cellAddress,
               ISERROR(_xlpm.x),   "error:右侧选项执行失败:" &amp; _xlpm.cellAddress,
               TRUE,             "ok")
)</f>
        <v>ok</v>
      </c>
      <c r="K1091" cm="1">
        <f t="array" ref="K1091">IFERROR(_xlfn._xlws.SORT(
    _xlfn.UNIQUE(
        TRANSPOSE(
            _xlfn.FILTERXML("&lt;select&gt;&lt;x&gt;"&amp;SUBSTITUTE(选CPU[[#This Row],[CPU选项表]],",","&lt;/x&gt;&lt;x&gt;") &amp;"&lt;/x&gt;&lt;/select&gt;","//x")
        )
    )
),"无合适【CPU】选项,请清除【规格】或【内存】后再试")</f>
        <v>180</v>
      </c>
    </row>
    <row r="1092" spans="1:13">
      <c r="A1092" t="s">
        <v>66</v>
      </c>
      <c r="B1092" t="s">
        <v>1876</v>
      </c>
      <c r="D1092" s="21" t="s">
        <v>3702</v>
      </c>
      <c r="E1092" s="21">
        <v>448</v>
      </c>
      <c r="F1092" s="21" t="str">
        <f t="shared" si="17"/>
        <v>选CPU!$K$1092#</v>
      </c>
      <c r="G1092" s="21" t="str" cm="1">
        <f t="array" ref="G1092">_xlfn.LET(_xlpm.x, K1091,
         _xlpm.cellAddress, "【 选CPU!" &amp; ADDRESS(ROW(选CPU[[#This Row],[自检]]),COLUMN(选CPU[[#This Row],[自检]])) &amp; "】",
         _xlfn.IFS(ISBLANK(_xlpm.x),   "error:右侧选项不足:" &amp;  _xlpm.cellAddress,
               ISERROR(_xlpm.x),   "error:右侧选项执行失败:" &amp; _xlpm.cellAddress,
               TRUE,             "ok")
)</f>
        <v>ok</v>
      </c>
      <c r="K1092" cm="1">
        <f t="array" ref="K1092:L1092">IFERROR(_xlfn._xlws.SORT(
    _xlfn.UNIQUE(
        TRANSPOSE(
            _xlfn.FILTERXML("&lt;select&gt;&lt;x&gt;"&amp;SUBSTITUTE(选CPU[[#This Row],[CPU选项表]],",","&lt;/x&gt;&lt;x&gt;") &amp;"&lt;/x&gt;&lt;/select&gt;","//x")
        )
    )
),"无合适【CPU】选项,请清除【规格】或【内存】后再试")</f>
        <v>128</v>
      </c>
      <c r="L1092">
        <v>56</v>
      </c>
    </row>
    <row r="1093" spans="1:13">
      <c r="A1093" t="s">
        <v>66</v>
      </c>
      <c r="B1093" t="s">
        <v>1876</v>
      </c>
      <c r="D1093" s="21" t="s">
        <v>3443</v>
      </c>
      <c r="E1093" s="21">
        <v>12</v>
      </c>
      <c r="F1093" s="21" t="str">
        <f t="shared" si="17"/>
        <v>选CPU!$K$1093#</v>
      </c>
      <c r="G1093" s="21" t="str" cm="1">
        <f t="array" ref="G1093">_xlfn.LET(_xlpm.x, K1092,
         _xlpm.cellAddress, "【 选CPU!" &amp; ADDRESS(ROW(选CPU[[#This Row],[自检]]),COLUMN(选CPU[[#This Row],[自检]])) &amp; "】",
         _xlfn.IFS(ISBLANK(_xlpm.x),   "error:右侧选项不足:" &amp;  _xlpm.cellAddress,
               ISERROR(_xlpm.x),   "error:右侧选项执行失败:" &amp; _xlpm.cellAddress,
               TRUE,             "ok")
)</f>
        <v>ok</v>
      </c>
      <c r="K1093" cm="1">
        <f t="array" ref="K1093">IFERROR(_xlfn._xlws.SORT(
    _xlfn.UNIQUE(
        TRANSPOSE(
            _xlfn.FILTERXML("&lt;select&gt;&lt;x&gt;"&amp;SUBSTITUTE(选CPU[[#This Row],[CPU选项表]],",","&lt;/x&gt;&lt;x&gt;") &amp;"&lt;/x&gt;&lt;/select&gt;","//x")
        )
    )
),"无合适【CPU】选项,请清除【规格】或【内存】后再试")</f>
        <v>2</v>
      </c>
    </row>
    <row r="1094" spans="1:13">
      <c r="A1094" t="s">
        <v>66</v>
      </c>
      <c r="B1094" t="s">
        <v>1876</v>
      </c>
      <c r="D1094" s="21" t="s">
        <v>3411</v>
      </c>
      <c r="E1094" s="21">
        <v>512</v>
      </c>
      <c r="F1094" s="21" t="str">
        <f t="shared" si="17"/>
        <v>选CPU!$K$1094#</v>
      </c>
      <c r="G1094" s="21" t="str" cm="1">
        <f t="array" ref="G1094">_xlfn.LET(_xlpm.x, K1093,
         _xlpm.cellAddress, "【 选CPU!" &amp; ADDRESS(ROW(选CPU[[#This Row],[自检]]),COLUMN(选CPU[[#This Row],[自检]])) &amp; "】",
         _xlfn.IFS(ISBLANK(_xlpm.x),   "error:右侧选项不足:" &amp;  _xlpm.cellAddress,
               ISERROR(_xlpm.x),   "error:右侧选项执行失败:" &amp; _xlpm.cellAddress,
               TRUE,             "ok")
)</f>
        <v>ok</v>
      </c>
      <c r="K1094" cm="1">
        <f t="array" ref="K1094">IFERROR(_xlfn._xlws.SORT(
    _xlfn.UNIQUE(
        TRANSPOSE(
            _xlfn.FILTERXML("&lt;select&gt;&lt;x&gt;"&amp;SUBSTITUTE(选CPU[[#This Row],[CPU选项表]],",","&lt;/x&gt;&lt;x&gt;") &amp;"&lt;/x&gt;&lt;/select&gt;","//x")
        )
    )
),"无合适【CPU】选项,请清除【规格】或【内存】后再试")</f>
        <v>64</v>
      </c>
    </row>
    <row r="1095" spans="1:13">
      <c r="A1095" t="s">
        <v>66</v>
      </c>
      <c r="B1095" t="s">
        <v>1876</v>
      </c>
      <c r="D1095" s="21" t="s">
        <v>3444</v>
      </c>
      <c r="E1095" s="21">
        <v>144</v>
      </c>
      <c r="F1095" s="21" t="str">
        <f t="shared" si="17"/>
        <v>选CPU!$K$1095#</v>
      </c>
      <c r="G1095" s="21" t="str" cm="1">
        <f t="array" ref="G1095">_xlfn.LET(_xlpm.x, K1094,
         _xlpm.cellAddress, "【 选CPU!" &amp; ADDRESS(ROW(选CPU[[#This Row],[自检]]),COLUMN(选CPU[[#This Row],[自检]])) &amp; "】",
         _xlfn.IFS(ISBLANK(_xlpm.x),   "error:右侧选项不足:" &amp;  _xlpm.cellAddress,
               ISERROR(_xlpm.x),   "error:右侧选项执行失败:" &amp; _xlpm.cellAddress,
               TRUE,             "ok")
)</f>
        <v>ok</v>
      </c>
      <c r="K1095" cm="1">
        <f t="array" ref="K1095">IFERROR(_xlfn._xlws.SORT(
    _xlfn.UNIQUE(
        TRANSPOSE(
            _xlfn.FILTERXML("&lt;select&gt;&lt;x&gt;"&amp;SUBSTITUTE(选CPU[[#This Row],[CPU选项表]],",","&lt;/x&gt;&lt;x&gt;") &amp;"&lt;/x&gt;&lt;/select&gt;","//x")
        )
    )
),"无合适【CPU】选项,请清除【规格】或【内存】后再试")</f>
        <v>12</v>
      </c>
    </row>
    <row r="1096" spans="1:13">
      <c r="A1096" t="s">
        <v>66</v>
      </c>
      <c r="B1096" t="s">
        <v>1876</v>
      </c>
      <c r="D1096" s="21" t="s">
        <v>3445</v>
      </c>
      <c r="E1096" s="21">
        <v>648</v>
      </c>
      <c r="F1096" s="21" t="str">
        <f t="shared" si="17"/>
        <v>选CPU!$K$1096#</v>
      </c>
      <c r="G1096" s="21" t="str" cm="1">
        <f t="array" ref="G1096">_xlfn.LET(_xlpm.x, K1095,
         _xlpm.cellAddress, "【 选CPU!" &amp; ADDRESS(ROW(选CPU[[#This Row],[自检]]),COLUMN(选CPU[[#This Row],[自检]])) &amp; "】",
         _xlfn.IFS(ISBLANK(_xlpm.x),   "error:右侧选项不足:" &amp;  _xlpm.cellAddress,
               ISERROR(_xlpm.x),   "error:右侧选项执行失败:" &amp; _xlpm.cellAddress,
               TRUE,             "ok")
)</f>
        <v>ok</v>
      </c>
      <c r="K1096" cm="1">
        <f t="array" ref="K1096">IFERROR(_xlfn._xlws.SORT(
    _xlfn.UNIQUE(
        TRANSPOSE(
            _xlfn.FILTERXML("&lt;select&gt;&lt;x&gt;"&amp;SUBSTITUTE(选CPU[[#This Row],[CPU选项表]],",","&lt;/x&gt;&lt;x&gt;") &amp;"&lt;/x&gt;&lt;/select&gt;","//x")
        )
    )
),"无合适【CPU】选项,请清除【规格】或【内存】后再试")</f>
        <v>72</v>
      </c>
    </row>
    <row r="1097" spans="1:13">
      <c r="A1097" t="s">
        <v>66</v>
      </c>
      <c r="B1097" t="s">
        <v>1876</v>
      </c>
      <c r="D1097" s="21" t="s">
        <v>3467</v>
      </c>
      <c r="E1097" s="21">
        <v>474</v>
      </c>
      <c r="F1097" s="21" t="str">
        <f t="shared" si="17"/>
        <v>选CPU!$K$1097#</v>
      </c>
      <c r="G1097" s="21" t="str" cm="1">
        <f t="array" ref="G1097">_xlfn.LET(_xlpm.x, K1096,
         _xlpm.cellAddress, "【 选CPU!" &amp; ADDRESS(ROW(选CPU[[#This Row],[自检]]),COLUMN(选CPU[[#This Row],[自检]])) &amp; "】",
         _xlfn.IFS(ISBLANK(_xlpm.x),   "error:右侧选项不足:" &amp;  _xlpm.cellAddress,
               ISERROR(_xlpm.x),   "error:右侧选项执行失败:" &amp; _xlpm.cellAddress,
               TRUE,             "ok")
)</f>
        <v>ok</v>
      </c>
      <c r="K1097" cm="1">
        <f t="array" ref="K1097">IFERROR(_xlfn._xlws.SORT(
    _xlfn.UNIQUE(
        TRANSPOSE(
            _xlfn.FILTERXML("&lt;select&gt;&lt;x&gt;"&amp;SUBSTITUTE(选CPU[[#This Row],[CPU选项表]],",","&lt;/x&gt;&lt;x&gt;") &amp;"&lt;/x&gt;&lt;/select&gt;","//x")
        )
    )
),"无合适【CPU】选项,请清除【规格】或【内存】后再试")</f>
        <v>82</v>
      </c>
    </row>
    <row r="1098" spans="1:13">
      <c r="A1098" t="s">
        <v>66</v>
      </c>
      <c r="B1098" t="s">
        <v>1876</v>
      </c>
      <c r="D1098" s="21" t="s">
        <v>3469</v>
      </c>
      <c r="E1098" s="21">
        <v>948</v>
      </c>
      <c r="F1098" s="21" t="str">
        <f t="shared" si="17"/>
        <v>选CPU!$K$1098#</v>
      </c>
      <c r="G1098" s="21" t="str" cm="1">
        <f t="array" ref="G1098">_xlfn.LET(_xlpm.x, K1097,
         _xlpm.cellAddress, "【 选CPU!" &amp; ADDRESS(ROW(选CPU[[#This Row],[自检]]),COLUMN(选CPU[[#This Row],[自检]])) &amp; "】",
         _xlfn.IFS(ISBLANK(_xlpm.x),   "error:右侧选项不足:" &amp;  _xlpm.cellAddress,
               ISERROR(_xlpm.x),   "error:右侧选项执行失败:" &amp; _xlpm.cellAddress,
               TRUE,             "ok")
)</f>
        <v>ok</v>
      </c>
      <c r="K1098" cm="1">
        <f t="array" ref="K1098">IFERROR(_xlfn._xlws.SORT(
    _xlfn.UNIQUE(
        TRANSPOSE(
            _xlfn.FILTERXML("&lt;select&gt;&lt;x&gt;"&amp;SUBSTITUTE(选CPU[[#This Row],[CPU选项表]],",","&lt;/x&gt;&lt;x&gt;") &amp;"&lt;/x&gt;&lt;/select&gt;","//x")
        )
    )
),"无合适【CPU】选项,请清除【规格】或【内存】后再试")</f>
        <v>164</v>
      </c>
    </row>
    <row r="1099" spans="1:13">
      <c r="A1099" t="s">
        <v>66</v>
      </c>
      <c r="B1099" t="s">
        <v>1876</v>
      </c>
      <c r="D1099" s="21" t="s">
        <v>3470</v>
      </c>
      <c r="E1099" s="21">
        <v>56</v>
      </c>
      <c r="F1099" s="21" t="str">
        <f t="shared" si="17"/>
        <v>选CPU!$K$1099#</v>
      </c>
      <c r="G1099" s="21" t="str" cm="1">
        <f t="array" ref="G1099">_xlfn.LET(_xlpm.x, K1098,
         _xlpm.cellAddress, "【 选CPU!" &amp; ADDRESS(ROW(选CPU[[#This Row],[自检]]),COLUMN(选CPU[[#This Row],[自检]])) &amp; "】",
         _xlfn.IFS(ISBLANK(_xlpm.x),   "error:右侧选项不足:" &amp;  _xlpm.cellAddress,
               ISERROR(_xlpm.x),   "error:右侧选项执行失败:" &amp; _xlpm.cellAddress,
               TRUE,             "ok")
)</f>
        <v>ok</v>
      </c>
      <c r="K1099" cm="1">
        <f t="array" ref="K1099">IFERROR(_xlfn._xlws.SORT(
    _xlfn.UNIQUE(
        TRANSPOSE(
            _xlfn.FILTERXML("&lt;select&gt;&lt;x&gt;"&amp;SUBSTITUTE(选CPU[[#This Row],[CPU选项表]],",","&lt;/x&gt;&lt;x&gt;") &amp;"&lt;/x&gt;&lt;/select&gt;","//x")
        )
    )
),"无合适【CPU】选项,请清除【规格】或【内存】后再试")</f>
        <v>6</v>
      </c>
    </row>
    <row r="1100" spans="1:13">
      <c r="A1100" t="s">
        <v>66</v>
      </c>
      <c r="B1100" t="s">
        <v>1876</v>
      </c>
      <c r="D1100" s="21" t="s">
        <v>3472</v>
      </c>
      <c r="E1100" s="21">
        <v>112</v>
      </c>
      <c r="F1100" s="21" t="str">
        <f t="shared" si="17"/>
        <v>选CPU!$K$1100#</v>
      </c>
      <c r="G1100" s="21" t="str" cm="1">
        <f t="array" ref="G1100">_xlfn.LET(_xlpm.x, K1099,
         _xlpm.cellAddress, "【 选CPU!" &amp; ADDRESS(ROW(选CPU[[#This Row],[自检]]),COLUMN(选CPU[[#This Row],[自检]])) &amp; "】",
         _xlfn.IFS(ISBLANK(_xlpm.x),   "error:右侧选项不足:" &amp;  _xlpm.cellAddress,
               ISERROR(_xlpm.x),   "error:右侧选项执行失败:" &amp; _xlpm.cellAddress,
               TRUE,             "ok")
)</f>
        <v>ok</v>
      </c>
      <c r="K1100" cm="1">
        <f t="array" ref="K1100">IFERROR(_xlfn._xlws.SORT(
    _xlfn.UNIQUE(
        TRANSPOSE(
            _xlfn.FILTERXML("&lt;select&gt;&lt;x&gt;"&amp;SUBSTITUTE(选CPU[[#This Row],[CPU选项表]],",","&lt;/x&gt;&lt;x&gt;") &amp;"&lt;/x&gt;&lt;/select&gt;","//x")
        )
    )
),"无合适【CPU】选项,请清除【规格】或【内存】后再试")</f>
        <v>14</v>
      </c>
    </row>
    <row r="1101" spans="1:13">
      <c r="A1101" t="s">
        <v>66</v>
      </c>
      <c r="B1101" t="s">
        <v>1876</v>
      </c>
      <c r="D1101" s="21" t="s">
        <v>3432</v>
      </c>
      <c r="E1101" s="21">
        <v>20</v>
      </c>
      <c r="F1101" s="21" t="str">
        <f t="shared" si="17"/>
        <v>选CPU!$K$1101#</v>
      </c>
      <c r="G1101" s="21" t="str" cm="1">
        <f t="array" ref="G1101">_xlfn.LET(_xlpm.x, K1100,
         _xlpm.cellAddress, "【 选CPU!" &amp; ADDRESS(ROW(选CPU[[#This Row],[自检]]),COLUMN(选CPU[[#This Row],[自检]])) &amp; "】",
         _xlfn.IFS(ISBLANK(_xlpm.x),   "error:右侧选项不足:" &amp;  _xlpm.cellAddress,
               ISERROR(_xlpm.x),   "error:右侧选项执行失败:" &amp; _xlpm.cellAddress,
               TRUE,             "ok")
)</f>
        <v>ok</v>
      </c>
      <c r="K1101" cm="1">
        <f t="array" ref="K1101">IFERROR(_xlfn._xlws.SORT(
    _xlfn.UNIQUE(
        TRANSPOSE(
            _xlfn.FILTERXML("&lt;select&gt;&lt;x&gt;"&amp;SUBSTITUTE(选CPU[[#This Row],[CPU选项表]],",","&lt;/x&gt;&lt;x&gt;") &amp;"&lt;/x&gt;&lt;/select&gt;","//x")
        )
    )
),"无合适【CPU】选项,请清除【规格】或【内存】后再试")</f>
        <v>4</v>
      </c>
    </row>
    <row r="1102" spans="1:13">
      <c r="A1102" t="s">
        <v>66</v>
      </c>
      <c r="B1102" t="s">
        <v>1876</v>
      </c>
      <c r="D1102" s="21" t="s">
        <v>3704</v>
      </c>
      <c r="E1102" s="21">
        <v>40</v>
      </c>
      <c r="F1102" s="21" t="str">
        <f t="shared" si="17"/>
        <v>选CPU!$K$1102#</v>
      </c>
      <c r="G1102" s="21" t="str" cm="1">
        <f t="array" ref="G1102">_xlfn.LET(_xlpm.x, K1101,
         _xlpm.cellAddress, "【 选CPU!" &amp; ADDRESS(ROW(选CPU[[#This Row],[自检]]),COLUMN(选CPU[[#This Row],[自检]])) &amp; "】",
         _xlfn.IFS(ISBLANK(_xlpm.x),   "error:右侧选项不足:" &amp;  _xlpm.cellAddress,
               ISERROR(_xlpm.x),   "error:右侧选项执行失败:" &amp; _xlpm.cellAddress,
               TRUE,             "ok")
)</f>
        <v>ok</v>
      </c>
      <c r="K1102" cm="1">
        <f t="array" ref="K1102:L1102">IFERROR(_xlfn._xlws.SORT(
    _xlfn.UNIQUE(
        TRANSPOSE(
            _xlfn.FILTERXML("&lt;select&gt;&lt;x&gt;"&amp;SUBSTITUTE(选CPU[[#This Row],[CPU选项表]],",","&lt;/x&gt;&lt;x&gt;") &amp;"&lt;/x&gt;&lt;/select&gt;","//x")
        )
    )
),"无合适【CPU】选项,请清除【规格】或【内存】后再试")</f>
        <v>10</v>
      </c>
      <c r="L1102">
        <v>8</v>
      </c>
    </row>
    <row r="1103" spans="1:13">
      <c r="A1103" t="s">
        <v>66</v>
      </c>
      <c r="B1103" t="s">
        <v>1876</v>
      </c>
      <c r="D1103" s="21" t="s">
        <v>3706</v>
      </c>
      <c r="E1103" s="21">
        <v>80</v>
      </c>
      <c r="F1103" s="21" t="str">
        <f t="shared" si="17"/>
        <v>选CPU!$K$1103#</v>
      </c>
      <c r="G1103" s="21" t="str" cm="1">
        <f t="array" ref="G1103">_xlfn.LET(_xlpm.x, K1102,
         _xlpm.cellAddress, "【 选CPU!" &amp; ADDRESS(ROW(选CPU[[#This Row],[自检]]),COLUMN(选CPU[[#This Row],[自检]])) &amp; "】",
         _xlfn.IFS(ISBLANK(_xlpm.x),   "error:右侧选项不足:" &amp;  _xlpm.cellAddress,
               ISERROR(_xlpm.x),   "error:右侧选项执行失败:" &amp; _xlpm.cellAddress,
               TRUE,             "ok")
)</f>
        <v>ok</v>
      </c>
      <c r="K1103" cm="1">
        <f t="array" ref="K1103:L1103">IFERROR(_xlfn._xlws.SORT(
    _xlfn.UNIQUE(
        TRANSPOSE(
            _xlfn.FILTERXML("&lt;select&gt;&lt;x&gt;"&amp;SUBSTITUTE(选CPU[[#This Row],[CPU选项表]],",","&lt;/x&gt;&lt;x&gt;") &amp;"&lt;/x&gt;&lt;/select&gt;","//x")
        )
    )
),"无合适【CPU】选项,请清除【规格】或【内存】后再试")</f>
        <v>20</v>
      </c>
      <c r="L1103">
        <v>18</v>
      </c>
    </row>
    <row r="1104" spans="1:13">
      <c r="A1104" t="s">
        <v>66</v>
      </c>
      <c r="B1104" t="s">
        <v>1876</v>
      </c>
      <c r="D1104" s="21" t="s">
        <v>3456</v>
      </c>
      <c r="E1104" s="21">
        <v>226</v>
      </c>
      <c r="F1104" s="21" t="str">
        <f t="shared" si="17"/>
        <v>选CPU!$K$1104#</v>
      </c>
      <c r="G1104" s="21" t="str" cm="1">
        <f t="array" ref="G1104">_xlfn.LET(_xlpm.x, K1103,
         _xlpm.cellAddress, "【 选CPU!" &amp; ADDRESS(ROW(选CPU[[#This Row],[自检]]),COLUMN(选CPU[[#This Row],[自检]])) &amp; "】",
         _xlfn.IFS(ISBLANK(_xlpm.x),   "error:右侧选项不足:" &amp;  _xlpm.cellAddress,
               ISERROR(_xlpm.x),   "error:右侧选项执行失败:" &amp; _xlpm.cellAddress,
               TRUE,             "ok")
)</f>
        <v>ok</v>
      </c>
      <c r="K1104" cm="1">
        <f t="array" ref="K1104">IFERROR(_xlfn._xlws.SORT(
    _xlfn.UNIQUE(
        TRANSPOSE(
            _xlfn.FILTERXML("&lt;select&gt;&lt;x&gt;"&amp;SUBSTITUTE(选CPU[[#This Row],[CPU选项表]],",","&lt;/x&gt;&lt;x&gt;") &amp;"&lt;/x&gt;&lt;/select&gt;","//x")
        )
    )
),"无合适【CPU】选项,请清除【规格】或【内存】后再试")</f>
        <v>90</v>
      </c>
    </row>
    <row r="1105" spans="1:16">
      <c r="A1105" t="s">
        <v>66</v>
      </c>
      <c r="B1105" t="s">
        <v>1876</v>
      </c>
      <c r="D1105" s="21" t="s">
        <v>3459</v>
      </c>
      <c r="E1105" s="21">
        <v>452</v>
      </c>
      <c r="F1105" s="21" t="str">
        <f t="shared" si="17"/>
        <v>选CPU!$K$1105#</v>
      </c>
      <c r="G1105" s="21" t="str" cm="1">
        <f t="array" ref="G1105">_xlfn.LET(_xlpm.x, K1104,
         _xlpm.cellAddress, "【 选CPU!" &amp; ADDRESS(ROW(选CPU[[#This Row],[自检]]),COLUMN(选CPU[[#This Row],[自检]])) &amp; "】",
         _xlfn.IFS(ISBLANK(_xlpm.x),   "error:右侧选项不足:" &amp;  _xlpm.cellAddress,
               ISERROR(_xlpm.x),   "error:右侧选项执行失败:" &amp; _xlpm.cellAddress,
               TRUE,             "ok")
)</f>
        <v>ok</v>
      </c>
      <c r="K1105" cm="1">
        <f t="array" ref="K1105">IFERROR(_xlfn._xlws.SORT(
    _xlfn.UNIQUE(
        TRANSPOSE(
            _xlfn.FILTERXML("&lt;select&gt;&lt;x&gt;"&amp;SUBSTITUTE(选CPU[[#This Row],[CPU选项表]],",","&lt;/x&gt;&lt;x&gt;") &amp;"&lt;/x&gt;&lt;/select&gt;","//x")
        )
    )
),"无合适【CPU】选项,请清除【规格】或【内存】后再试")</f>
        <v>180</v>
      </c>
    </row>
    <row r="1106" spans="1:16">
      <c r="A1106" t="s">
        <v>66</v>
      </c>
      <c r="B1106" t="s">
        <v>1876</v>
      </c>
      <c r="D1106" s="21" t="s">
        <v>3474</v>
      </c>
      <c r="E1106" s="21">
        <v>88</v>
      </c>
      <c r="F1106" s="21" t="str">
        <f t="shared" si="17"/>
        <v>选CPU!$K$1106#</v>
      </c>
      <c r="G1106" s="21" t="str" cm="1">
        <f t="array" ref="G1106">_xlfn.LET(_xlpm.x, K1105,
         _xlpm.cellAddress, "【 选CPU!" &amp; ADDRESS(ROW(选CPU[[#This Row],[自检]]),COLUMN(选CPU[[#This Row],[自检]])) &amp; "】",
         _xlfn.IFS(ISBLANK(_xlpm.x),   "error:右侧选项不足:" &amp;  _xlpm.cellAddress,
               ISERROR(_xlpm.x),   "error:右侧选项执行失败:" &amp; _xlpm.cellAddress,
               TRUE,             "ok")
)</f>
        <v>ok</v>
      </c>
      <c r="K1106" cm="1">
        <f t="array" ref="K1106">IFERROR(_xlfn._xlws.SORT(
    _xlfn.UNIQUE(
        TRANSPOSE(
            _xlfn.FILTERXML("&lt;select&gt;&lt;x&gt;"&amp;SUBSTITUTE(选CPU[[#This Row],[CPU选项表]],",","&lt;/x&gt;&lt;x&gt;") &amp;"&lt;/x&gt;&lt;/select&gt;","//x")
        )
    )
),"无合适【CPU】选项,请清除【规格】或【内存】后再试")</f>
        <v>10</v>
      </c>
    </row>
    <row r="1107" spans="1:16">
      <c r="A1107" t="s">
        <v>66</v>
      </c>
      <c r="B1107" t="s">
        <v>1876</v>
      </c>
      <c r="D1107" s="21" t="s">
        <v>3482</v>
      </c>
      <c r="E1107" s="21">
        <v>176</v>
      </c>
      <c r="F1107" s="21" t="str">
        <f t="shared" si="17"/>
        <v>选CPU!$K$1107#</v>
      </c>
      <c r="G1107" s="21" t="str" cm="1">
        <f t="array" ref="G1107">_xlfn.LET(_xlpm.x, K1106,
         _xlpm.cellAddress, "【 选CPU!" &amp; ADDRESS(ROW(选CPU[[#This Row],[自检]]),COLUMN(选CPU[[#This Row],[自检]])) &amp; "】",
         _xlfn.IFS(ISBLANK(_xlpm.x),   "error:右侧选项不足:" &amp;  _xlpm.cellAddress,
               ISERROR(_xlpm.x),   "error:右侧选项执行失败:" &amp; _xlpm.cellAddress,
               TRUE,             "ok")
)</f>
        <v>ok</v>
      </c>
      <c r="K1107" cm="1">
        <f t="array" ref="K1107">IFERROR(_xlfn._xlws.SORT(
    _xlfn.UNIQUE(
        TRANSPOSE(
            _xlfn.FILTERXML("&lt;select&gt;&lt;x&gt;"&amp;SUBSTITUTE(选CPU[[#This Row],[CPU选项表]],",","&lt;/x&gt;&lt;x&gt;") &amp;"&lt;/x&gt;&lt;/select&gt;","//x")
        )
    )
),"无合适【CPU】选项,请清除【规格】或【内存】后再试")</f>
        <v>22</v>
      </c>
    </row>
    <row r="1108" spans="1:16">
      <c r="A1108" t="s">
        <v>66</v>
      </c>
      <c r="B1108" t="s">
        <v>1876</v>
      </c>
      <c r="D1108" s="21" t="s">
        <v>3484</v>
      </c>
      <c r="E1108" s="21">
        <v>352</v>
      </c>
      <c r="F1108" s="21" t="str">
        <f t="shared" si="17"/>
        <v>选CPU!$K$1108#</v>
      </c>
      <c r="G1108" s="21" t="str" cm="1">
        <f t="array" ref="G1108">_xlfn.LET(_xlpm.x, K1107,
         _xlpm.cellAddress, "【 选CPU!" &amp; ADDRESS(ROW(选CPU[[#This Row],[自检]]),COLUMN(选CPU[[#This Row],[自检]])) &amp; "】",
         _xlfn.IFS(ISBLANK(_xlpm.x),   "error:右侧选项不足:" &amp;  _xlpm.cellAddress,
               ISERROR(_xlpm.x),   "error:右侧选项执行失败:" &amp; _xlpm.cellAddress,
               TRUE,             "ok")
)</f>
        <v>ok</v>
      </c>
      <c r="K1108" cm="1">
        <f t="array" ref="K1108">IFERROR(_xlfn._xlws.SORT(
    _xlfn.UNIQUE(
        TRANSPOSE(
            _xlfn.FILTERXML("&lt;select&gt;&lt;x&gt;"&amp;SUBSTITUTE(选CPU[[#This Row],[CPU选项表]],",","&lt;/x&gt;&lt;x&gt;") &amp;"&lt;/x&gt;&lt;/select&gt;","//x")
        )
    )
),"无合适【CPU】选项,请清除【规格】或【内存】后再试")</f>
        <v>44</v>
      </c>
    </row>
    <row r="1109" spans="1:16">
      <c r="A1109" t="s">
        <v>66</v>
      </c>
      <c r="B1109" t="s">
        <v>1879</v>
      </c>
      <c r="D1109" s="21" t="s">
        <v>3669</v>
      </c>
      <c r="E1109" s="21">
        <v>384</v>
      </c>
      <c r="F1109" s="21" t="str">
        <f t="shared" si="17"/>
        <v>选CPU!$K$1109#</v>
      </c>
      <c r="G1109" s="21" t="str" cm="1">
        <f t="array" ref="G1109">_xlfn.LET(_xlpm.x, K1108,
         _xlpm.cellAddress, "【 选CPU!" &amp; ADDRESS(ROW(选CPU[[#This Row],[自检]]),COLUMN(选CPU[[#This Row],[自检]])) &amp; "】",
         _xlfn.IFS(ISBLANK(_xlpm.x),   "error:右侧选项不足:" &amp;  _xlpm.cellAddress,
               ISERROR(_xlpm.x),   "error:右侧选项执行失败:" &amp; _xlpm.cellAddress,
               TRUE,             "ok")
)</f>
        <v>ok</v>
      </c>
      <c r="K1109" cm="1">
        <f t="array" ref="K1109:N1109">IFERROR(_xlfn._xlws.SORT(
    _xlfn.UNIQUE(
        TRANSPOSE(
            _xlfn.FILTERXML("&lt;select&gt;&lt;x&gt;"&amp;SUBSTITUTE(选CPU[[#This Row],[CPU选项表]],",","&lt;/x&gt;&lt;x&gt;") &amp;"&lt;/x&gt;&lt;/select&gt;","//x")
        )
    )
),"无合适【CPU】选项,请清除【规格】或【内存】后再试")</f>
        <v>96</v>
      </c>
      <c r="L1109">
        <v>80</v>
      </c>
      <c r="M1109">
        <v>48</v>
      </c>
      <c r="N1109">
        <v>32</v>
      </c>
    </row>
    <row r="1110" spans="1:16">
      <c r="A1110" t="s">
        <v>66</v>
      </c>
      <c r="B1110" t="s">
        <v>1879</v>
      </c>
      <c r="D1110" s="21" t="s">
        <v>3671</v>
      </c>
      <c r="E1110" s="21">
        <v>64</v>
      </c>
      <c r="F1110" s="21" t="str">
        <f t="shared" si="17"/>
        <v>选CPU!$K$1110#</v>
      </c>
      <c r="G1110" s="21" t="str" cm="1">
        <f t="array" ref="G1110">_xlfn.LET(_xlpm.x, K1109,
         _xlpm.cellAddress, "【 选CPU!" &amp; ADDRESS(ROW(选CPU[[#This Row],[自检]]),COLUMN(选CPU[[#This Row],[自检]])) &amp; "】",
         _xlfn.IFS(ISBLANK(_xlpm.x),   "error:右侧选项不足:" &amp;  _xlpm.cellAddress,
               ISERROR(_xlpm.x),   "error:右侧选项执行失败:" &amp; _xlpm.cellAddress,
               TRUE,             "ok")
)</f>
        <v>ok</v>
      </c>
      <c r="K1110" cm="1">
        <f t="array" ref="K1110:M1110">IFERROR(_xlfn._xlws.SORT(
    _xlfn.UNIQUE(
        TRANSPOSE(
            _xlfn.FILTERXML("&lt;select&gt;&lt;x&gt;"&amp;SUBSTITUTE(选CPU[[#This Row],[CPU选项表]],",","&lt;/x&gt;&lt;x&gt;") &amp;"&lt;/x&gt;&lt;/select&gt;","//x")
        )
    )
),"无合适【CPU】选项,请清除【规格】或【内存】后再试")</f>
        <v>16</v>
      </c>
      <c r="L1110">
        <v>32</v>
      </c>
      <c r="M1110">
        <v>8</v>
      </c>
    </row>
    <row r="1111" spans="1:16">
      <c r="A1111" t="s">
        <v>66</v>
      </c>
      <c r="B1111" t="s">
        <v>1879</v>
      </c>
      <c r="D1111" s="21" t="s">
        <v>3710</v>
      </c>
      <c r="E1111" s="21">
        <v>128</v>
      </c>
      <c r="F1111" s="21" t="str">
        <f t="shared" si="17"/>
        <v>选CPU!$K$1111#</v>
      </c>
      <c r="G1111" s="21" t="str" cm="1">
        <f t="array" ref="G1111">_xlfn.LET(_xlpm.x, K1110,
         _xlpm.cellAddress, "【 选CPU!" &amp; ADDRESS(ROW(选CPU[[#This Row],[自检]]),COLUMN(选CPU[[#This Row],[自检]])) &amp; "】",
         _xlfn.IFS(ISBLANK(_xlpm.x),   "error:右侧选项不足:" &amp;  _xlpm.cellAddress,
               ISERROR(_xlpm.x),   "error:右侧选项执行失败:" &amp; _xlpm.cellAddress,
               TRUE,             "ok")
)</f>
        <v>ok</v>
      </c>
      <c r="K1111" cm="1">
        <f t="array" ref="K1111:O1111">IFERROR(_xlfn._xlws.SORT(
    _xlfn.UNIQUE(
        TRANSPOSE(
            _xlfn.FILTERXML("&lt;select&gt;&lt;x&gt;"&amp;SUBSTITUTE(选CPU[[#This Row],[CPU选项表]],",","&lt;/x&gt;&lt;x&gt;") &amp;"&lt;/x&gt;&lt;/select&gt;","//x")
        )
    )
),"无合适【CPU】选项,请清除【规格】或【内存】后再试")</f>
        <v>32</v>
      </c>
      <c r="L1111">
        <v>64</v>
      </c>
      <c r="M1111">
        <v>48</v>
      </c>
      <c r="N1111">
        <v>28</v>
      </c>
      <c r="O1111">
        <v>16</v>
      </c>
    </row>
    <row r="1112" spans="1:16">
      <c r="A1112" t="s">
        <v>66</v>
      </c>
      <c r="B1112" t="s">
        <v>1879</v>
      </c>
      <c r="D1112" s="21" t="s">
        <v>3712</v>
      </c>
      <c r="E1112" s="21">
        <v>256</v>
      </c>
      <c r="F1112" s="21" t="str">
        <f t="shared" si="17"/>
        <v>选CPU!$K$1112#</v>
      </c>
      <c r="G1112" s="21" t="str" cm="1">
        <f t="array" ref="G1112">_xlfn.LET(_xlpm.x, K1111,
         _xlpm.cellAddress, "【 选CPU!" &amp; ADDRESS(ROW(选CPU[[#This Row],[自检]]),COLUMN(选CPU[[#This Row],[自检]])) &amp; "】",
         _xlfn.IFS(ISBLANK(_xlpm.x),   "error:右侧选项不足:" &amp;  _xlpm.cellAddress,
               ISERROR(_xlpm.x),   "error:右侧选项执行失败:" &amp; _xlpm.cellAddress,
               TRUE,             "ok")
)</f>
        <v>ok</v>
      </c>
      <c r="K1112" cm="1">
        <f t="array" ref="K1112:N1112">IFERROR(_xlfn._xlws.SORT(
    _xlfn.UNIQUE(
        TRANSPOSE(
            _xlfn.FILTERXML("&lt;select&gt;&lt;x&gt;"&amp;SUBSTITUTE(选CPU[[#This Row],[CPU选项表]],",","&lt;/x&gt;&lt;x&gt;") &amp;"&lt;/x&gt;&lt;/select&gt;","//x")
        )
    )
),"无合适【CPU】选项,请清除【规格】或【内存】后再试")</f>
        <v>64</v>
      </c>
      <c r="L1112">
        <v>128</v>
      </c>
      <c r="M1112">
        <v>76</v>
      </c>
      <c r="N1112">
        <v>32</v>
      </c>
    </row>
    <row r="1113" spans="1:16">
      <c r="A1113" t="s">
        <v>66</v>
      </c>
      <c r="B1113" t="s">
        <v>1879</v>
      </c>
      <c r="D1113" s="21" t="s">
        <v>3679</v>
      </c>
      <c r="E1113" s="21">
        <v>32</v>
      </c>
      <c r="F1113" s="21" t="str">
        <f t="shared" si="17"/>
        <v>选CPU!$K$1113#</v>
      </c>
      <c r="G1113" s="21" t="str" cm="1">
        <f t="array" ref="G1113">_xlfn.LET(_xlpm.x, K1112,
         _xlpm.cellAddress, "【 选CPU!" &amp; ADDRESS(ROW(选CPU[[#This Row],[自检]]),COLUMN(选CPU[[#This Row],[自检]])) &amp; "】",
         _xlfn.IFS(ISBLANK(_xlpm.x),   "error:右侧选项不足:" &amp;  _xlpm.cellAddress,
               ISERROR(_xlpm.x),   "error:右侧选项执行失败:" &amp; _xlpm.cellAddress,
               TRUE,             "ok")
)</f>
        <v>ok</v>
      </c>
      <c r="K1113" cm="1">
        <f t="array" ref="K1113:M1113">IFERROR(_xlfn._xlws.SORT(
    _xlfn.UNIQUE(
        TRANSPOSE(
            _xlfn.FILTERXML("&lt;select&gt;&lt;x&gt;"&amp;SUBSTITUTE(选CPU[[#This Row],[CPU选项表]],",","&lt;/x&gt;&lt;x&gt;") &amp;"&lt;/x&gt;&lt;/select&gt;","//x")
        )
    )
),"无合适【CPU】选项,请清除【规格】或【内存】后再试")</f>
        <v>8</v>
      </c>
      <c r="L1113">
        <v>16</v>
      </c>
      <c r="M1113">
        <v>4</v>
      </c>
    </row>
    <row r="1114" spans="1:16">
      <c r="A1114" t="s">
        <v>66</v>
      </c>
      <c r="B1114" t="s">
        <v>1879</v>
      </c>
      <c r="D1114" s="21" t="s">
        <v>3715</v>
      </c>
      <c r="E1114" s="21">
        <v>96</v>
      </c>
      <c r="F1114" s="21" t="str">
        <f t="shared" si="17"/>
        <v>选CPU!$K$1114#</v>
      </c>
      <c r="G1114" s="21" t="str" cm="1">
        <f t="array" ref="G1114">_xlfn.LET(_xlpm.x, K1113,
         _xlpm.cellAddress, "【 选CPU!" &amp; ADDRESS(ROW(选CPU[[#This Row],[自检]]),COLUMN(选CPU[[#This Row],[自检]])) &amp; "】",
         _xlfn.IFS(ISBLANK(_xlpm.x),   "error:右侧选项不足:" &amp;  _xlpm.cellAddress,
               ISERROR(_xlpm.x),   "error:右侧选项执行失败:" &amp; _xlpm.cellAddress,
               TRUE,             "ok")
)</f>
        <v>ok</v>
      </c>
      <c r="K1114" cm="1">
        <f t="array" ref="K1114:P1114">IFERROR(_xlfn._xlws.SORT(
    _xlfn.UNIQUE(
        TRANSPOSE(
            _xlfn.FILTERXML("&lt;select&gt;&lt;x&gt;"&amp;SUBSTITUTE(选CPU[[#This Row],[CPU选项表]],",","&lt;/x&gt;&lt;x&gt;") &amp;"&lt;/x&gt;&lt;/select&gt;","//x")
        )
    )
),"无合适【CPU】选项,请清除【规格】或【内存】后再试")</f>
        <v>24</v>
      </c>
      <c r="L1114">
        <v>48</v>
      </c>
      <c r="M1114">
        <v>32</v>
      </c>
      <c r="N1114">
        <v>12</v>
      </c>
      <c r="O1114">
        <v>16</v>
      </c>
      <c r="P1114">
        <v>56</v>
      </c>
    </row>
    <row r="1115" spans="1:16">
      <c r="A1115" t="s">
        <v>66</v>
      </c>
      <c r="B1115" t="s">
        <v>1879</v>
      </c>
      <c r="D1115" s="21" t="s">
        <v>3717</v>
      </c>
      <c r="E1115" s="21">
        <v>320</v>
      </c>
      <c r="F1115" s="21" t="str">
        <f t="shared" si="17"/>
        <v>选CPU!$K$1115#</v>
      </c>
      <c r="G1115" s="21" t="str" cm="1">
        <f t="array" ref="G1115">_xlfn.LET(_xlpm.x, K1114,
         _xlpm.cellAddress, "【 选CPU!" &amp; ADDRESS(ROW(选CPU[[#This Row],[自检]]),COLUMN(选CPU[[#This Row],[自检]])) &amp; "】",
         _xlfn.IFS(ISBLANK(_xlpm.x),   "error:右侧选项不足:" &amp;  _xlpm.cellAddress,
               ISERROR(_xlpm.x),   "error:右侧选项执行失败:" &amp; _xlpm.cellAddress,
               TRUE,             "ok")
)</f>
        <v>ok</v>
      </c>
      <c r="K1115" cm="1">
        <f t="array" ref="K1115:O1115">IFERROR(_xlfn._xlws.SORT(
    _xlfn.UNIQUE(
        TRANSPOSE(
            _xlfn.FILTERXML("&lt;select&gt;&lt;x&gt;"&amp;SUBSTITUTE(选CPU[[#This Row],[CPU选项表]],",","&lt;/x&gt;&lt;x&gt;") &amp;"&lt;/x&gt;&lt;/select&gt;","//x")
        )
    )
),"无合适【CPU】选项,请清除【规格】或【内存】后再试")</f>
        <v>76</v>
      </c>
      <c r="L1115">
        <v>80</v>
      </c>
      <c r="M1115">
        <v>160</v>
      </c>
      <c r="N1115">
        <v>84</v>
      </c>
      <c r="O1115">
        <v>72</v>
      </c>
    </row>
    <row r="1116" spans="1:16">
      <c r="A1116" t="s">
        <v>66</v>
      </c>
      <c r="B1116" t="s">
        <v>1879</v>
      </c>
      <c r="D1116" s="21" t="s">
        <v>3719</v>
      </c>
      <c r="E1116" s="21">
        <v>8</v>
      </c>
      <c r="F1116" s="21" t="str">
        <f t="shared" si="17"/>
        <v>选CPU!$K$1116#</v>
      </c>
      <c r="G1116" s="21" t="str" cm="1">
        <f t="array" ref="G1116">_xlfn.LET(_xlpm.x, K1115,
         _xlpm.cellAddress, "【 选CPU!" &amp; ADDRESS(ROW(选CPU[[#This Row],[自检]]),COLUMN(选CPU[[#This Row],[自检]])) &amp; "】",
         _xlfn.IFS(ISBLANK(_xlpm.x),   "error:右侧选项不足:" &amp;  _xlpm.cellAddress,
               ISERROR(_xlpm.x),   "error:右侧选项执行失败:" &amp; _xlpm.cellAddress,
               TRUE,             "ok")
)</f>
        <v>ok</v>
      </c>
      <c r="K1116" cm="1">
        <f t="array" ref="K1116:M1116">IFERROR(_xlfn._xlws.SORT(
    _xlfn.UNIQUE(
        TRANSPOSE(
            _xlfn.FILTERXML("&lt;select&gt;&lt;x&gt;"&amp;SUBSTITUTE(选CPU[[#This Row],[CPU选项表]],",","&lt;/x&gt;&lt;x&gt;") &amp;"&lt;/x&gt;&lt;/select&gt;","//x")
        )
    )
),"无合适【CPU】选项,请清除【规格】或【内存】后再试")</f>
        <v>4</v>
      </c>
      <c r="L1116">
        <v>2</v>
      </c>
      <c r="M1116">
        <v>1</v>
      </c>
    </row>
    <row r="1117" spans="1:16">
      <c r="A1117" t="s">
        <v>66</v>
      </c>
      <c r="B1117" t="s">
        <v>1879</v>
      </c>
      <c r="D1117" s="21" t="s">
        <v>3721</v>
      </c>
      <c r="E1117" s="21">
        <v>16</v>
      </c>
      <c r="F1117" s="21" t="str">
        <f t="shared" si="17"/>
        <v>选CPU!$K$1117#</v>
      </c>
      <c r="G1117" s="21" t="str" cm="1">
        <f t="array" ref="G1117">_xlfn.LET(_xlpm.x, K1116,
         _xlpm.cellAddress, "【 选CPU!" &amp; ADDRESS(ROW(选CPU[[#This Row],[自检]]),COLUMN(选CPU[[#This Row],[自检]])) &amp; "】",
         _xlfn.IFS(ISBLANK(_xlpm.x),   "error:右侧选项不足:" &amp;  _xlpm.cellAddress,
               ISERROR(_xlpm.x),   "error:右侧选项执行失败:" &amp; _xlpm.cellAddress,
               TRUE,             "ok")
)</f>
        <v>ok</v>
      </c>
      <c r="K1117" cm="1">
        <f t="array" ref="K1117:N1117">IFERROR(_xlfn._xlws.SORT(
    _xlfn.UNIQUE(
        TRANSPOSE(
            _xlfn.FILTERXML("&lt;select&gt;&lt;x&gt;"&amp;SUBSTITUTE(选CPU[[#This Row],[CPU选项表]],",","&lt;/x&gt;&lt;x&gt;") &amp;"&lt;/x&gt;&lt;/select&gt;","//x")
        )
    )
),"无合适【CPU】选项,请清除【规格】或【内存】后再试")</f>
        <v>4</v>
      </c>
      <c r="L1117">
        <v>8</v>
      </c>
      <c r="M1117">
        <v>16</v>
      </c>
      <c r="N1117">
        <v>2</v>
      </c>
    </row>
    <row r="1118" spans="1:16">
      <c r="A1118" t="s">
        <v>66</v>
      </c>
      <c r="B1118" t="s">
        <v>1879</v>
      </c>
      <c r="D1118" s="21" t="s">
        <v>3723</v>
      </c>
      <c r="E1118" s="21">
        <v>216</v>
      </c>
      <c r="F1118" s="21" t="str">
        <f t="shared" si="17"/>
        <v>选CPU!$K$1118#</v>
      </c>
      <c r="G1118" s="21" t="str" cm="1">
        <f t="array" ref="G1118">_xlfn.LET(_xlpm.x, K1117,
         _xlpm.cellAddress, "【 选CPU!" &amp; ADDRESS(ROW(选CPU[[#This Row],[自检]]),COLUMN(选CPU[[#This Row],[自检]])) &amp; "】",
         _xlfn.IFS(ISBLANK(_xlpm.x),   "error:右侧选项不足:" &amp;  _xlpm.cellAddress,
               ISERROR(_xlpm.x),   "error:右侧选项执行失败:" &amp; _xlpm.cellAddress,
               TRUE,             "ok")
)</f>
        <v>ok</v>
      </c>
      <c r="K1118" cm="1">
        <f t="array" ref="K1118:L1118">IFERROR(_xlfn._xlws.SORT(
    _xlfn.UNIQUE(
        TRANSPOSE(
            _xlfn.FILTERXML("&lt;select&gt;&lt;x&gt;"&amp;SUBSTITUTE(选CPU[[#This Row],[CPU选项表]],",","&lt;/x&gt;&lt;x&gt;") &amp;"&lt;/x&gt;&lt;/select&gt;","//x")
        )
    )
),"无合适【CPU】选项,请清除【规格】或【内存】后再试")</f>
        <v>46</v>
      </c>
      <c r="L1118">
        <v>116</v>
      </c>
    </row>
    <row r="1119" spans="1:16">
      <c r="A1119" t="s">
        <v>66</v>
      </c>
      <c r="B1119" t="s">
        <v>1879</v>
      </c>
      <c r="D1119" s="21" t="s">
        <v>3688</v>
      </c>
      <c r="E1119" s="21">
        <v>432</v>
      </c>
      <c r="F1119" s="21" t="str">
        <f t="shared" si="17"/>
        <v>选CPU!$K$1119#</v>
      </c>
      <c r="G1119" s="21" t="str" cm="1">
        <f t="array" ref="G1119">_xlfn.LET(_xlpm.x, K1118,
         _xlpm.cellAddress, "【 选CPU!" &amp; ADDRESS(ROW(选CPU[[#This Row],[自检]]),COLUMN(选CPU[[#This Row],[自检]])) &amp; "】",
         _xlfn.IFS(ISBLANK(_xlpm.x),   "error:右侧选项不足:" &amp;  _xlpm.cellAddress,
               ISERROR(_xlpm.x),   "error:右侧选项执行失败:" &amp; _xlpm.cellAddress,
               TRUE,             "ok")
)</f>
        <v>ok</v>
      </c>
      <c r="K1119" cm="1">
        <f t="array" ref="K1119:M1119">IFERROR(_xlfn._xlws.SORT(
    _xlfn.UNIQUE(
        TRANSPOSE(
            _xlfn.FILTERXML("&lt;select&gt;&lt;x&gt;"&amp;SUBSTITUTE(选CPU[[#This Row],[CPU选项表]],",","&lt;/x&gt;&lt;x&gt;") &amp;"&lt;/x&gt;&lt;/select&gt;","//x")
        )
    )
),"无合适【CPU】选项,请清除【规格】或【内存】后再试")</f>
        <v>92</v>
      </c>
      <c r="L1119">
        <v>232</v>
      </c>
      <c r="M1119">
        <v>124</v>
      </c>
    </row>
    <row r="1120" spans="1:16">
      <c r="A1120" t="s">
        <v>66</v>
      </c>
      <c r="B1120" t="s">
        <v>1879</v>
      </c>
      <c r="D1120" s="21" t="s">
        <v>3725</v>
      </c>
      <c r="E1120" s="21">
        <v>192</v>
      </c>
      <c r="F1120" s="21" t="str">
        <f t="shared" si="17"/>
        <v>选CPU!$K$1120#</v>
      </c>
      <c r="G1120" s="21" t="str" cm="1">
        <f t="array" ref="G1120">_xlfn.LET(_xlpm.x, K1119,
         _xlpm.cellAddress, "【 选CPU!" &amp; ADDRESS(ROW(选CPU[[#This Row],[自检]]),COLUMN(选CPU[[#This Row],[自检]])) &amp; "】",
         _xlfn.IFS(ISBLANK(_xlpm.x),   "error:右侧选项不足:" &amp;  _xlpm.cellAddress,
               ISERROR(_xlpm.x),   "error:右侧选项执行失败:" &amp; _xlpm.cellAddress,
               TRUE,             "ok")
)</f>
        <v>ok</v>
      </c>
      <c r="K1120" cm="1">
        <f t="array" ref="K1120:O1120">IFERROR(_xlfn._xlws.SORT(
    _xlfn.UNIQUE(
        TRANSPOSE(
            _xlfn.FILTERXML("&lt;select&gt;&lt;x&gt;"&amp;SUBSTITUTE(选CPU[[#This Row],[CPU选项表]],",","&lt;/x&gt;&lt;x&gt;") &amp;"&lt;/x&gt;&lt;/select&gt;","//x")
        )
    )
),"无合适【CPU】选项,请清除【规格】或【内存】后再试")</f>
        <v>48</v>
      </c>
      <c r="L1120">
        <v>96</v>
      </c>
      <c r="M1120">
        <v>24</v>
      </c>
      <c r="N1120">
        <v>16</v>
      </c>
      <c r="O1120">
        <v>32</v>
      </c>
    </row>
    <row r="1121" spans="1:13">
      <c r="A1121" t="s">
        <v>66</v>
      </c>
      <c r="B1121" t="s">
        <v>1879</v>
      </c>
      <c r="D1121" s="21" t="s">
        <v>3439</v>
      </c>
      <c r="E1121" s="21">
        <v>184</v>
      </c>
      <c r="F1121" s="21" t="str">
        <f t="shared" si="17"/>
        <v>选CPU!$K$1121#</v>
      </c>
      <c r="G1121" s="21" t="str" cm="1">
        <f t="array" ref="G1121">_xlfn.LET(_xlpm.x, K1120,
         _xlpm.cellAddress, "【 选CPU!" &amp; ADDRESS(ROW(选CPU[[#This Row],[自检]]),COLUMN(选CPU[[#This Row],[自检]])) &amp; "】",
         _xlfn.IFS(ISBLANK(_xlpm.x),   "error:右侧选项不足:" &amp;  _xlpm.cellAddress,
               ISERROR(_xlpm.x),   "error:右侧选项执行失败:" &amp; _xlpm.cellAddress,
               TRUE,             "ok")
)</f>
        <v>ok</v>
      </c>
      <c r="K1121" cm="1">
        <f t="array" ref="K1121">IFERROR(_xlfn._xlws.SORT(
    _xlfn.UNIQUE(
        TRANSPOSE(
            _xlfn.FILTERXML("&lt;select&gt;&lt;x&gt;"&amp;SUBSTITUTE(选CPU[[#This Row],[CPU选项表]],",","&lt;/x&gt;&lt;x&gt;") &amp;"&lt;/x&gt;&lt;/select&gt;","//x")
        )
    )
),"无合适【CPU】选项,请清除【规格】或【内存】后再试")</f>
        <v>52</v>
      </c>
    </row>
    <row r="1122" spans="1:13">
      <c r="A1122" t="s">
        <v>66</v>
      </c>
      <c r="B1122" t="s">
        <v>1879</v>
      </c>
      <c r="D1122" s="21" t="s">
        <v>3441</v>
      </c>
      <c r="E1122" s="21">
        <v>368</v>
      </c>
      <c r="F1122" s="21" t="str">
        <f t="shared" si="17"/>
        <v>选CPU!$K$1122#</v>
      </c>
      <c r="G1122" s="21" t="str" cm="1">
        <f t="array" ref="G1122">_xlfn.LET(_xlpm.x, K1121,
         _xlpm.cellAddress, "【 选CPU!" &amp; ADDRESS(ROW(选CPU[[#This Row],[自检]]),COLUMN(选CPU[[#This Row],[自检]])) &amp; "】",
         _xlfn.IFS(ISBLANK(_xlpm.x),   "error:右侧选项不足:" &amp;  _xlpm.cellAddress,
               ISERROR(_xlpm.x),   "error:右侧选项执行失败:" &amp; _xlpm.cellAddress,
               TRUE,             "ok")
)</f>
        <v>ok</v>
      </c>
      <c r="K1122" cm="1">
        <f t="array" ref="K1122">IFERROR(_xlfn._xlws.SORT(
    _xlfn.UNIQUE(
        TRANSPOSE(
            _xlfn.FILTERXML("&lt;select&gt;&lt;x&gt;"&amp;SUBSTITUTE(选CPU[[#This Row],[CPU选项表]],",","&lt;/x&gt;&lt;x&gt;") &amp;"&lt;/x&gt;&lt;/select&gt;","//x")
        )
    )
),"无合适【CPU】选项,请清除【规格】或【内存】后再试")</f>
        <v>104</v>
      </c>
    </row>
    <row r="1123" spans="1:13">
      <c r="A1123" t="s">
        <v>66</v>
      </c>
      <c r="B1123" t="s">
        <v>1879</v>
      </c>
      <c r="D1123" s="21" t="s">
        <v>3410</v>
      </c>
      <c r="E1123" s="21">
        <v>174</v>
      </c>
      <c r="F1123" s="21" t="str">
        <f t="shared" si="17"/>
        <v>选CPU!$K$1123#</v>
      </c>
      <c r="G1123" s="21" t="str" cm="1">
        <f t="array" ref="G1123">_xlfn.LET(_xlpm.x, K1122,
         _xlpm.cellAddress, "【 选CPU!" &amp; ADDRESS(ROW(选CPU[[#This Row],[自检]]),COLUMN(选CPU[[#This Row],[自检]])) &amp; "】",
         _xlfn.IFS(ISBLANK(_xlpm.x),   "error:右侧选项不足:" &amp;  _xlpm.cellAddress,
               ISERROR(_xlpm.x),   "error:右侧选项执行失败:" &amp; _xlpm.cellAddress,
               TRUE,             "ok")
)</f>
        <v>ok</v>
      </c>
      <c r="K1123" cm="1">
        <f t="array" ref="K1123">IFERROR(_xlfn._xlws.SORT(
    _xlfn.UNIQUE(
        TRANSPOSE(
            _xlfn.FILTERXML("&lt;select&gt;&lt;x&gt;"&amp;SUBSTITUTE(选CPU[[#This Row],[CPU选项表]],",","&lt;/x&gt;&lt;x&gt;") &amp;"&lt;/x&gt;&lt;/select&gt;","//x")
        )
    )
),"无合适【CPU】选项,请清除【规格】或【内存】后再试")</f>
        <v>32</v>
      </c>
    </row>
    <row r="1124" spans="1:13">
      <c r="A1124" t="s">
        <v>66</v>
      </c>
      <c r="B1124" t="s">
        <v>1879</v>
      </c>
      <c r="D1124" s="21" t="s">
        <v>3411</v>
      </c>
      <c r="E1124" s="21">
        <v>348</v>
      </c>
      <c r="F1124" s="21" t="str">
        <f t="shared" si="17"/>
        <v>选CPU!$K$1124#</v>
      </c>
      <c r="G1124" s="21" t="str" cm="1">
        <f t="array" ref="G1124">_xlfn.LET(_xlpm.x, K1123,
         _xlpm.cellAddress, "【 选CPU!" &amp; ADDRESS(ROW(选CPU[[#This Row],[自检]]),COLUMN(选CPU[[#This Row],[自检]])) &amp; "】",
         _xlfn.IFS(ISBLANK(_xlpm.x),   "error:右侧选项不足:" &amp;  _xlpm.cellAddress,
               ISERROR(_xlpm.x),   "error:右侧选项执行失败:" &amp; _xlpm.cellAddress,
               TRUE,             "ok")
)</f>
        <v>ok</v>
      </c>
      <c r="K1124" cm="1">
        <f t="array" ref="K1124">IFERROR(_xlfn._xlws.SORT(
    _xlfn.UNIQUE(
        TRANSPOSE(
            _xlfn.FILTERXML("&lt;select&gt;&lt;x&gt;"&amp;SUBSTITUTE(选CPU[[#This Row],[CPU选项表]],",","&lt;/x&gt;&lt;x&gt;") &amp;"&lt;/x&gt;&lt;/select&gt;","//x")
        )
    )
),"无合适【CPU】选项,请清除【规格】或【内存】后再试")</f>
        <v>64</v>
      </c>
    </row>
    <row r="1125" spans="1:13">
      <c r="A1125" t="s">
        <v>66</v>
      </c>
      <c r="B1125" t="s">
        <v>1879</v>
      </c>
      <c r="D1125" s="21" t="s">
        <v>3448</v>
      </c>
      <c r="E1125" s="21">
        <v>316</v>
      </c>
      <c r="F1125" s="21" t="str">
        <f t="shared" si="17"/>
        <v>选CPU!$K$1125#</v>
      </c>
      <c r="G1125" s="21" t="str" cm="1">
        <f t="array" ref="G1125">_xlfn.LET(_xlpm.x, K1124,
         _xlpm.cellAddress, "【 选CPU!" &amp; ADDRESS(ROW(选CPU[[#This Row],[自检]]),COLUMN(选CPU[[#This Row],[自检]])) &amp; "】",
         _xlfn.IFS(ISBLANK(_xlpm.x),   "error:右侧选项不足:" &amp;  _xlpm.cellAddress,
               ISERROR(_xlpm.x),   "error:右侧选项执行失败:" &amp; _xlpm.cellAddress,
               TRUE,             "ok")
)</f>
        <v>ok</v>
      </c>
      <c r="K1125" cm="1">
        <f t="array" ref="K1125">IFERROR(_xlfn._xlws.SORT(
    _xlfn.UNIQUE(
        TRANSPOSE(
            _xlfn.FILTERXML("&lt;select&gt;&lt;x&gt;"&amp;SUBSTITUTE(选CPU[[#This Row],[CPU选项表]],",","&lt;/x&gt;&lt;x&gt;") &amp;"&lt;/x&gt;&lt;/select&gt;","//x")
        )
    )
),"无合适【CPU】选项,请清除【规格】或【内存】后再试")</f>
        <v>68</v>
      </c>
    </row>
    <row r="1126" spans="1:13">
      <c r="A1126" t="s">
        <v>66</v>
      </c>
      <c r="B1126" t="s">
        <v>1879</v>
      </c>
      <c r="D1126" s="21" t="s">
        <v>3442</v>
      </c>
      <c r="E1126" s="21">
        <v>1</v>
      </c>
      <c r="F1126" s="21" t="str">
        <f t="shared" si="17"/>
        <v>选CPU!$K$1126#</v>
      </c>
      <c r="G1126" s="21" t="str" cm="1">
        <f t="array" ref="G1126">_xlfn.LET(_xlpm.x, K1125,
         _xlpm.cellAddress, "【 选CPU!" &amp; ADDRESS(ROW(选CPU[[#This Row],[自检]]),COLUMN(选CPU[[#This Row],[自检]])) &amp; "】",
         _xlfn.IFS(ISBLANK(_xlpm.x),   "error:右侧选项不足:" &amp;  _xlpm.cellAddress,
               ISERROR(_xlpm.x),   "error:右侧选项执行失败:" &amp; _xlpm.cellAddress,
               TRUE,             "ok")
)</f>
        <v>ok</v>
      </c>
      <c r="K1126" cm="1">
        <f t="array" ref="K1126">IFERROR(_xlfn._xlws.SORT(
    _xlfn.UNIQUE(
        TRANSPOSE(
            _xlfn.FILTERXML("&lt;select&gt;&lt;x&gt;"&amp;SUBSTITUTE(选CPU[[#This Row],[CPU选项表]],",","&lt;/x&gt;&lt;x&gt;") &amp;"&lt;/x&gt;&lt;/select&gt;","//x")
        )
    )
),"无合适【CPU】选项,请清除【规格】或【内存】后再试")</f>
        <v>1</v>
      </c>
    </row>
    <row r="1127" spans="1:13">
      <c r="A1127" t="s">
        <v>66</v>
      </c>
      <c r="B1127" t="s">
        <v>1879</v>
      </c>
      <c r="D1127" s="21" t="s">
        <v>3691</v>
      </c>
      <c r="E1127" s="21">
        <v>2</v>
      </c>
      <c r="F1127" s="21" t="str">
        <f t="shared" si="17"/>
        <v>选CPU!$K$1127#</v>
      </c>
      <c r="G1127" s="21" t="str" cm="1">
        <f t="array" ref="G1127">_xlfn.LET(_xlpm.x, K1126,
         _xlpm.cellAddress, "【 选CPU!" &amp; ADDRESS(ROW(选CPU[[#This Row],[自检]]),COLUMN(选CPU[[#This Row],[自检]])) &amp; "】",
         _xlfn.IFS(ISBLANK(_xlpm.x),   "error:右侧选项不足:" &amp;  _xlpm.cellAddress,
               ISERROR(_xlpm.x),   "error:右侧选项执行失败:" &amp; _xlpm.cellAddress,
               TRUE,             "ok")
)</f>
        <v>ok</v>
      </c>
      <c r="K1127" cm="1">
        <f t="array" ref="K1127:L1127">IFERROR(_xlfn._xlws.SORT(
    _xlfn.UNIQUE(
        TRANSPOSE(
            _xlfn.FILTERXML("&lt;select&gt;&lt;x&gt;"&amp;SUBSTITUTE(选CPU[[#This Row],[CPU选项表]],",","&lt;/x&gt;&lt;x&gt;") &amp;"&lt;/x&gt;&lt;/select&gt;","//x")
        )
    )
),"无合适【CPU】选项,请清除【规格】或【内存】后再试")</f>
        <v>1</v>
      </c>
      <c r="L1127">
        <v>2</v>
      </c>
    </row>
    <row r="1128" spans="1:13">
      <c r="A1128" t="s">
        <v>66</v>
      </c>
      <c r="B1128" t="s">
        <v>1879</v>
      </c>
      <c r="D1128" s="21" t="s">
        <v>3726</v>
      </c>
      <c r="E1128" s="21">
        <v>4</v>
      </c>
      <c r="F1128" s="21" t="str">
        <f t="shared" si="17"/>
        <v>选CPU!$K$1128#</v>
      </c>
      <c r="G1128" s="21" t="str" cm="1">
        <f t="array" ref="G1128">_xlfn.LET(_xlpm.x, K1127,
         _xlpm.cellAddress, "【 选CPU!" &amp; ADDRESS(ROW(选CPU[[#This Row],[自检]]),COLUMN(选CPU[[#This Row],[自检]])) &amp; "】",
         _xlfn.IFS(ISBLANK(_xlpm.x),   "error:右侧选项不足:" &amp;  _xlpm.cellAddress,
               ISERROR(_xlpm.x),   "error:右侧选项执行失败:" &amp; _xlpm.cellAddress,
               TRUE,             "ok")
)</f>
        <v>ok</v>
      </c>
      <c r="K1128" cm="1">
        <f t="array" ref="K1128:M1128">IFERROR(_xlfn._xlws.SORT(
    _xlfn.UNIQUE(
        TRANSPOSE(
            _xlfn.FILTERXML("&lt;select&gt;&lt;x&gt;"&amp;SUBSTITUTE(选CPU[[#This Row],[CPU选项表]],",","&lt;/x&gt;&lt;x&gt;") &amp;"&lt;/x&gt;&lt;/select&gt;","//x")
        )
    )
),"无合适【CPU】选项,请清除【规格】或【内存】后再试")</f>
        <v>1</v>
      </c>
      <c r="L1128">
        <v>2</v>
      </c>
      <c r="M1128">
        <v>4</v>
      </c>
    </row>
    <row r="1129" spans="1:13">
      <c r="A1129" t="s">
        <v>66</v>
      </c>
      <c r="B1129" t="s">
        <v>1879</v>
      </c>
      <c r="D1129" s="21" t="s">
        <v>3695</v>
      </c>
      <c r="E1129" s="21">
        <v>160</v>
      </c>
      <c r="F1129" s="21" t="str">
        <f t="shared" si="17"/>
        <v>选CPU!$K$1129#</v>
      </c>
      <c r="G1129" s="21" t="str" cm="1">
        <f t="array" ref="G1129">_xlfn.LET(_xlpm.x, K1128,
         _xlpm.cellAddress, "【 选CPU!" &amp; ADDRESS(ROW(选CPU[[#This Row],[自检]]),COLUMN(选CPU[[#This Row],[自检]])) &amp; "】",
         _xlfn.IFS(ISBLANK(_xlpm.x),   "error:右侧选项不足:" &amp;  _xlpm.cellAddress,
               ISERROR(_xlpm.x),   "error:右侧选项执行失败:" &amp; _xlpm.cellAddress,
               TRUE,             "ok")
)</f>
        <v>ok</v>
      </c>
      <c r="K1129" cm="1">
        <f t="array" ref="K1129:M1129">IFERROR(_xlfn._xlws.SORT(
    _xlfn.UNIQUE(
        TRANSPOSE(
            _xlfn.FILTERXML("&lt;select&gt;&lt;x&gt;"&amp;SUBSTITUTE(选CPU[[#This Row],[CPU选项表]],",","&lt;/x&gt;&lt;x&gt;") &amp;"&lt;/x&gt;&lt;/select&gt;","//x")
        )
    )
),"无合适【CPU】选项,请清除【规格】或【内存】后再试")</f>
        <v>80</v>
      </c>
      <c r="L1129">
        <v>40</v>
      </c>
      <c r="M1129">
        <v>36</v>
      </c>
    </row>
    <row r="1130" spans="1:13">
      <c r="A1130" t="s">
        <v>66</v>
      </c>
      <c r="B1130" t="s">
        <v>1879</v>
      </c>
      <c r="D1130" s="21" t="s">
        <v>3697</v>
      </c>
      <c r="E1130" s="21">
        <v>470</v>
      </c>
      <c r="F1130" s="21" t="str">
        <f t="shared" si="17"/>
        <v>选CPU!$K$1130#</v>
      </c>
      <c r="G1130" s="21" t="str" cm="1">
        <f t="array" ref="G1130">_xlfn.LET(_xlpm.x, K1129,
         _xlpm.cellAddress, "【 选CPU!" &amp; ADDRESS(ROW(选CPU[[#This Row],[自检]]),COLUMN(选CPU[[#This Row],[自检]])) &amp; "】",
         _xlfn.IFS(ISBLANK(_xlpm.x),   "error:右侧选项不足:" &amp;  _xlpm.cellAddress,
               ISERROR(_xlpm.x),   "error:右侧选项执行失败:" &amp; _xlpm.cellAddress,
               TRUE,             "ok")
)</f>
        <v>ok</v>
      </c>
      <c r="K1130" cm="1">
        <f t="array" ref="K1130:L1130">IFERROR(_xlfn._xlws.SORT(
    _xlfn.UNIQUE(
        TRANSPOSE(
            _xlfn.FILTERXML("&lt;select&gt;&lt;x&gt;"&amp;SUBSTITUTE(选CPU[[#This Row],[CPU选项表]],",","&lt;/x&gt;&lt;x&gt;") &amp;"&lt;/x&gt;&lt;/select&gt;","//x")
        )
    )
),"无合适【CPU】选项,请清除【规格】或【内存】后再试")</f>
        <v>116</v>
      </c>
      <c r="L1130">
        <v>62</v>
      </c>
    </row>
    <row r="1131" spans="1:13">
      <c r="A1131" t="s">
        <v>66</v>
      </c>
      <c r="B1131" t="s">
        <v>1879</v>
      </c>
      <c r="D1131" s="21" t="s">
        <v>3451</v>
      </c>
      <c r="E1131" s="21">
        <v>215</v>
      </c>
      <c r="F1131" s="21" t="str">
        <f t="shared" si="17"/>
        <v>选CPU!$K$1131#</v>
      </c>
      <c r="G1131" s="21" t="str" cm="1">
        <f t="array" ref="G1131">_xlfn.LET(_xlpm.x, K1130,
         _xlpm.cellAddress, "【 选CPU!" &amp; ADDRESS(ROW(选CPU[[#This Row],[自检]]),COLUMN(选CPU[[#This Row],[自检]])) &amp; "】",
         _xlfn.IFS(ISBLANK(_xlpm.x),   "error:右侧选项不足:" &amp;  _xlpm.cellAddress,
               ISERROR(_xlpm.x),   "error:右侧选项执行失败:" &amp; _xlpm.cellAddress,
               TRUE,             "ok")
)</f>
        <v>ok</v>
      </c>
      <c r="K1131" cm="1">
        <f t="array" ref="K1131">IFERROR(_xlfn._xlws.SORT(
    _xlfn.UNIQUE(
        TRANSPOSE(
            _xlfn.FILTERXML("&lt;select&gt;&lt;x&gt;"&amp;SUBSTITUTE(选CPU[[#This Row],[CPU选项表]],",","&lt;/x&gt;&lt;x&gt;") &amp;"&lt;/x&gt;&lt;/select&gt;","//x")
        )
    )
),"无合适【CPU】选项,请清除【规格】或【内存】后再试")</f>
        <v>128</v>
      </c>
    </row>
    <row r="1132" spans="1:13">
      <c r="A1132" t="s">
        <v>66</v>
      </c>
      <c r="B1132" t="s">
        <v>1879</v>
      </c>
      <c r="D1132" s="21" t="s">
        <v>3452</v>
      </c>
      <c r="E1132" s="21">
        <v>640</v>
      </c>
      <c r="F1132" s="21" t="str">
        <f t="shared" si="17"/>
        <v>选CPU!$K$1132#</v>
      </c>
      <c r="G1132" s="21" t="str" cm="1">
        <f t="array" ref="G1132">_xlfn.LET(_xlpm.x, K1131,
         _xlpm.cellAddress, "【 选CPU!" &amp; ADDRESS(ROW(选CPU[[#This Row],[自检]]),COLUMN(选CPU[[#This Row],[自检]])) &amp; "】",
         _xlfn.IFS(ISBLANK(_xlpm.x),   "error:右侧选项不足:" &amp;  _xlpm.cellAddress,
               ISERROR(_xlpm.x),   "error:右侧选项执行失败:" &amp; _xlpm.cellAddress,
               TRUE,             "ok")
)</f>
        <v>ok</v>
      </c>
      <c r="K1132" cm="1">
        <f t="array" ref="K1132">IFERROR(_xlfn._xlws.SORT(
    _xlfn.UNIQUE(
        TRANSPOSE(
            _xlfn.FILTERXML("&lt;select&gt;&lt;x&gt;"&amp;SUBSTITUTE(选CPU[[#This Row],[CPU选项表]],",","&lt;/x&gt;&lt;x&gt;") &amp;"&lt;/x&gt;&lt;/select&gt;","//x")
        )
    )
),"无合适【CPU】选项,请清除【规格】或【内存】后再试")</f>
        <v>160</v>
      </c>
    </row>
    <row r="1133" spans="1:13">
      <c r="A1133" t="s">
        <v>66</v>
      </c>
      <c r="B1133" t="s">
        <v>1879</v>
      </c>
      <c r="D1133" s="21" t="s">
        <v>3454</v>
      </c>
      <c r="E1133" s="21">
        <v>696</v>
      </c>
      <c r="F1133" s="21" t="str">
        <f t="shared" si="17"/>
        <v>选CPU!$K$1133#</v>
      </c>
      <c r="G1133" s="21" t="str" cm="1">
        <f t="array" ref="G1133">_xlfn.LET(_xlpm.x, K1132,
         _xlpm.cellAddress, "【 选CPU!" &amp; ADDRESS(ROW(选CPU[[#This Row],[自检]]),COLUMN(选CPU[[#This Row],[自检]])) &amp; "】",
         _xlfn.IFS(ISBLANK(_xlpm.x),   "error:右侧选项不足:" &amp;  _xlpm.cellAddress,
               ISERROR(_xlpm.x),   "error:右侧选项执行失败:" &amp; _xlpm.cellAddress,
               TRUE,             "ok")
)</f>
        <v>ok</v>
      </c>
      <c r="K1133" cm="1">
        <f t="array" ref="K1133">IFERROR(_xlfn._xlws.SORT(
    _xlfn.UNIQUE(
        TRANSPOSE(
            _xlfn.FILTERXML("&lt;select&gt;&lt;x&gt;"&amp;SUBSTITUTE(选CPU[[#This Row],[CPU选项表]],",","&lt;/x&gt;&lt;x&gt;") &amp;"&lt;/x&gt;&lt;/select&gt;","//x")
        )
    )
),"无合适【CPU】选项,请清除【规格】或【内存】后再试")</f>
        <v>232</v>
      </c>
    </row>
    <row r="1134" spans="1:13">
      <c r="A1134" t="s">
        <v>66</v>
      </c>
      <c r="B1134" t="s">
        <v>1879</v>
      </c>
      <c r="D1134" s="21" t="s">
        <v>3698</v>
      </c>
      <c r="E1134" s="21">
        <v>940</v>
      </c>
      <c r="F1134" s="21" t="str">
        <f t="shared" si="17"/>
        <v>选CPU!$K$1134#</v>
      </c>
      <c r="G1134" s="21" t="str" cm="1">
        <f t="array" ref="G1134">_xlfn.LET(_xlpm.x, K1133,
         _xlpm.cellAddress, "【 选CPU!" &amp; ADDRESS(ROW(选CPU[[#This Row],[自检]]),COLUMN(选CPU[[#This Row],[自检]])) &amp; "】",
         _xlfn.IFS(ISBLANK(_xlpm.x),   "error:右侧选项不足:" &amp;  _xlpm.cellAddress,
               ISERROR(_xlpm.x),   "error:右侧选项执行失败:" &amp; _xlpm.cellAddress,
               TRUE,             "ok")
)</f>
        <v>ok</v>
      </c>
      <c r="K1134" cm="1">
        <f t="array" ref="K1134:L1134">IFERROR(_xlfn._xlws.SORT(
    _xlfn.UNIQUE(
        TRANSPOSE(
            _xlfn.FILTERXML("&lt;select&gt;&lt;x&gt;"&amp;SUBSTITUTE(选CPU[[#This Row],[CPU选项表]],",","&lt;/x&gt;&lt;x&gt;") &amp;"&lt;/x&gt;&lt;/select&gt;","//x")
        )
    )
),"无合适【CPU】选项,请清除【规格】或【内存】后再试")</f>
        <v>232</v>
      </c>
      <c r="L1134">
        <v>124</v>
      </c>
    </row>
    <row r="1135" spans="1:13">
      <c r="A1135" t="s">
        <v>66</v>
      </c>
      <c r="B1135" t="s">
        <v>1879</v>
      </c>
      <c r="D1135" s="21" t="s">
        <v>3700</v>
      </c>
      <c r="E1135" s="21">
        <v>224</v>
      </c>
      <c r="F1135" s="21" t="str">
        <f t="shared" si="17"/>
        <v>选CPU!$K$1135#</v>
      </c>
      <c r="G1135" s="21" t="str" cm="1">
        <f t="array" ref="G1135">_xlfn.LET(_xlpm.x, K1134,
         _xlpm.cellAddress, "【 选CPU!" &amp; ADDRESS(ROW(选CPU[[#This Row],[自检]]),COLUMN(选CPU[[#This Row],[自检]])) &amp; "】",
         _xlfn.IFS(ISBLANK(_xlpm.x),   "error:右侧选项不足:" &amp;  _xlpm.cellAddress,
               ISERROR(_xlpm.x),   "error:右侧选项执行失败:" &amp; _xlpm.cellAddress,
               TRUE,             "ok")
)</f>
        <v>ok</v>
      </c>
      <c r="K1135" cm="1">
        <f t="array" ref="K1135:M1135">IFERROR(_xlfn._xlws.SORT(
    _xlfn.UNIQUE(
        TRANSPOSE(
            _xlfn.FILTERXML("&lt;select&gt;&lt;x&gt;"&amp;SUBSTITUTE(选CPU[[#This Row],[CPU选项表]],",","&lt;/x&gt;&lt;x&gt;") &amp;"&lt;/x&gt;&lt;/select&gt;","//x")
        )
    )
),"无合适【CPU】选项,请清除【规格】或【内存】后再试")</f>
        <v>90</v>
      </c>
      <c r="L1135">
        <v>56</v>
      </c>
      <c r="M1135">
        <v>28</v>
      </c>
    </row>
    <row r="1136" spans="1:13">
      <c r="A1136" t="s">
        <v>66</v>
      </c>
      <c r="B1136" t="s">
        <v>1879</v>
      </c>
      <c r="D1136" s="21" t="s">
        <v>3456</v>
      </c>
      <c r="E1136" s="21">
        <v>480</v>
      </c>
      <c r="F1136" s="21" t="str">
        <f t="shared" si="17"/>
        <v>选CPU!$K$1136#</v>
      </c>
      <c r="G1136" s="21" t="str" cm="1">
        <f t="array" ref="G1136">_xlfn.LET(_xlpm.x, K1135,
         _xlpm.cellAddress, "【 选CPU!" &amp; ADDRESS(ROW(选CPU[[#This Row],[自检]]),COLUMN(选CPU[[#This Row],[自检]])) &amp; "】",
         _xlfn.IFS(ISBLANK(_xlpm.x),   "error:右侧选项不足:" &amp;  _xlpm.cellAddress,
               ISERROR(_xlpm.x),   "error:右侧选项执行失败:" &amp; _xlpm.cellAddress,
               TRUE,             "ok")
)</f>
        <v>ok</v>
      </c>
      <c r="K1136" cm="1">
        <f t="array" ref="K1136">IFERROR(_xlfn._xlws.SORT(
    _xlfn.UNIQUE(
        TRANSPOSE(
            _xlfn.FILTERXML("&lt;select&gt;&lt;x&gt;"&amp;SUBSTITUTE(选CPU[[#This Row],[CPU选项表]],",","&lt;/x&gt;&lt;x&gt;") &amp;"&lt;/x&gt;&lt;/select&gt;","//x")
        )
    )
),"无合适【CPU】选项,请清除【规格】或【内存】后再试")</f>
        <v>90</v>
      </c>
    </row>
    <row r="1137" spans="1:13">
      <c r="A1137" t="s">
        <v>66</v>
      </c>
      <c r="B1137" t="s">
        <v>1879</v>
      </c>
      <c r="D1137" s="21" t="s">
        <v>3459</v>
      </c>
      <c r="E1137" s="21">
        <v>464</v>
      </c>
      <c r="F1137" s="21" t="str">
        <f t="shared" si="17"/>
        <v>选CPU!$K$1137#</v>
      </c>
      <c r="G1137" s="21" t="str" cm="1">
        <f t="array" ref="G1137">_xlfn.LET(_xlpm.x, K1136,
         _xlpm.cellAddress, "【 选CPU!" &amp; ADDRESS(ROW(选CPU[[#This Row],[自检]]),COLUMN(选CPU[[#This Row],[自检]])) &amp; "】",
         _xlfn.IFS(ISBLANK(_xlpm.x),   "error:右侧选项不足:" &amp;  _xlpm.cellAddress,
               ISERROR(_xlpm.x),   "error:右侧选项执行失败:" &amp; _xlpm.cellAddress,
               TRUE,             "ok")
)</f>
        <v>ok</v>
      </c>
      <c r="K1137" cm="1">
        <f t="array" ref="K1137">IFERROR(_xlfn._xlws.SORT(
    _xlfn.UNIQUE(
        TRANSPOSE(
            _xlfn.FILTERXML("&lt;select&gt;&lt;x&gt;"&amp;SUBSTITUTE(选CPU[[#This Row],[CPU选项表]],",","&lt;/x&gt;&lt;x&gt;") &amp;"&lt;/x&gt;&lt;/select&gt;","//x")
        )
    )
),"无合适【CPU】选项,请清除【规格】或【内存】后再试")</f>
        <v>180</v>
      </c>
    </row>
    <row r="1138" spans="1:13">
      <c r="A1138" t="s">
        <v>66</v>
      </c>
      <c r="B1138" t="s">
        <v>1879</v>
      </c>
      <c r="D1138" s="21" t="s">
        <v>3459</v>
      </c>
      <c r="E1138" s="21">
        <v>960</v>
      </c>
      <c r="F1138" s="21" t="str">
        <f t="shared" si="17"/>
        <v>选CPU!$K$1138#</v>
      </c>
      <c r="G1138" s="21" t="str" cm="1">
        <f t="array" ref="G1138">_xlfn.LET(_xlpm.x, K1137,
         _xlpm.cellAddress, "【 选CPU!" &amp; ADDRESS(ROW(选CPU[[#This Row],[自检]]),COLUMN(选CPU[[#This Row],[自检]])) &amp; "】",
         _xlfn.IFS(ISBLANK(_xlpm.x),   "error:右侧选项不足:" &amp;  _xlpm.cellAddress,
               ISERROR(_xlpm.x),   "error:右侧选项执行失败:" &amp; _xlpm.cellAddress,
               TRUE,             "ok")
)</f>
        <v>ok</v>
      </c>
      <c r="K1138" cm="1">
        <f t="array" ref="K1138">IFERROR(_xlfn._xlws.SORT(
    _xlfn.UNIQUE(
        TRANSPOSE(
            _xlfn.FILTERXML("&lt;select&gt;&lt;x&gt;"&amp;SUBSTITUTE(选CPU[[#This Row],[CPU选项表]],",","&lt;/x&gt;&lt;x&gt;") &amp;"&lt;/x&gt;&lt;/select&gt;","//x")
        )
    )
),"无合适【CPU】选项,请清除【规格】或【内存】后再试")</f>
        <v>180</v>
      </c>
    </row>
    <row r="1139" spans="1:13">
      <c r="A1139" t="s">
        <v>66</v>
      </c>
      <c r="B1139" t="s">
        <v>1879</v>
      </c>
      <c r="D1139" s="21" t="s">
        <v>3702</v>
      </c>
      <c r="E1139" s="21">
        <v>448</v>
      </c>
      <c r="F1139" s="21" t="str">
        <f t="shared" si="17"/>
        <v>选CPU!$K$1139#</v>
      </c>
      <c r="G1139" s="21" t="str" cm="1">
        <f t="array" ref="G1139">_xlfn.LET(_xlpm.x, K1138,
         _xlpm.cellAddress, "【 选CPU!" &amp; ADDRESS(ROW(选CPU[[#This Row],[自检]]),COLUMN(选CPU[[#This Row],[自检]])) &amp; "】",
         _xlfn.IFS(ISBLANK(_xlpm.x),   "error:右侧选项不足:" &amp;  _xlpm.cellAddress,
               ISERROR(_xlpm.x),   "error:右侧选项执行失败:" &amp; _xlpm.cellAddress,
               TRUE,             "ok")
)</f>
        <v>ok</v>
      </c>
      <c r="K1139" cm="1">
        <f t="array" ref="K1139:L1139">IFERROR(_xlfn._xlws.SORT(
    _xlfn.UNIQUE(
        TRANSPOSE(
            _xlfn.FILTERXML("&lt;select&gt;&lt;x&gt;"&amp;SUBSTITUTE(选CPU[[#This Row],[CPU选项表]],",","&lt;/x&gt;&lt;x&gt;") &amp;"&lt;/x&gt;&lt;/select&gt;","//x")
        )
    )
),"无合适【CPU】选项,请清除【规格】或【内存】后再试")</f>
        <v>128</v>
      </c>
      <c r="L1139">
        <v>56</v>
      </c>
    </row>
    <row r="1140" spans="1:13">
      <c r="A1140" t="s">
        <v>66</v>
      </c>
      <c r="B1140" t="s">
        <v>1879</v>
      </c>
      <c r="D1140" s="21" t="s">
        <v>3730</v>
      </c>
      <c r="E1140" s="21">
        <v>48</v>
      </c>
      <c r="F1140" s="21" t="str">
        <f t="shared" si="17"/>
        <v>选CPU!$K$1140#</v>
      </c>
      <c r="G1140" s="21" t="str" cm="1">
        <f t="array" ref="G1140">_xlfn.LET(_xlpm.x, K1139,
         _xlpm.cellAddress, "【 选CPU!" &amp; ADDRESS(ROW(选CPU[[#This Row],[自检]]),COLUMN(选CPU[[#This Row],[自检]])) &amp; "】",
         _xlfn.IFS(ISBLANK(_xlpm.x),   "error:右侧选项不足:" &amp;  _xlpm.cellAddress,
               ISERROR(_xlpm.x),   "error:右侧选项执行失败:" &amp; _xlpm.cellAddress,
               TRUE,             "ok")
)</f>
        <v>ok</v>
      </c>
      <c r="K1140" cm="1">
        <f t="array" ref="K1140:M1140">IFERROR(_xlfn._xlws.SORT(
    _xlfn.UNIQUE(
        TRANSPOSE(
            _xlfn.FILTERXML("&lt;select&gt;&lt;x&gt;"&amp;SUBSTITUTE(选CPU[[#This Row],[CPU选项表]],",","&lt;/x&gt;&lt;x&gt;") &amp;"&lt;/x&gt;&lt;/select&gt;","//x")
        )
    )
),"无合适【CPU】选项,请清除【规格】或【内存】后再试")</f>
        <v>24</v>
      </c>
      <c r="L1140">
        <v>12</v>
      </c>
      <c r="M1140">
        <v>28</v>
      </c>
    </row>
    <row r="1141" spans="1:13">
      <c r="A1141" t="s">
        <v>66</v>
      </c>
      <c r="B1141" t="s">
        <v>1879</v>
      </c>
      <c r="D1141" s="21" t="s">
        <v>3445</v>
      </c>
      <c r="E1141" s="21">
        <v>288</v>
      </c>
      <c r="F1141" s="21" t="str">
        <f t="shared" si="17"/>
        <v>选CPU!$K$1141#</v>
      </c>
      <c r="G1141" s="21" t="str" cm="1">
        <f t="array" ref="G1141">_xlfn.LET(_xlpm.x, K1140,
         _xlpm.cellAddress, "【 选CPU!" &amp; ADDRESS(ROW(选CPU[[#This Row],[自检]]),COLUMN(选CPU[[#This Row],[自检]])) &amp; "】",
         _xlfn.IFS(ISBLANK(_xlpm.x),   "error:右侧选项不足:" &amp;  _xlpm.cellAddress,
               ISERROR(_xlpm.x),   "error:右侧选项执行失败:" &amp; _xlpm.cellAddress,
               TRUE,             "ok")
)</f>
        <v>ok</v>
      </c>
      <c r="K1141" cm="1">
        <f t="array" ref="K1141">IFERROR(_xlfn._xlws.SORT(
    _xlfn.UNIQUE(
        TRANSPOSE(
            _xlfn.FILTERXML("&lt;select&gt;&lt;x&gt;"&amp;SUBSTITUTE(选CPU[[#This Row],[CPU选项表]],",","&lt;/x&gt;&lt;x&gt;") &amp;"&lt;/x&gt;&lt;/select&gt;","//x")
        )
    )
),"无合适【CPU】选项,请清除【规格】或【内存】后再试")</f>
        <v>72</v>
      </c>
    </row>
    <row r="1142" spans="1:13">
      <c r="A1142" t="s">
        <v>66</v>
      </c>
      <c r="B1142" t="s">
        <v>1879</v>
      </c>
      <c r="D1142" s="21" t="s">
        <v>3444</v>
      </c>
      <c r="E1142" s="21">
        <v>24</v>
      </c>
      <c r="F1142" s="21" t="str">
        <f t="shared" si="17"/>
        <v>选CPU!$K$1142#</v>
      </c>
      <c r="G1142" s="21" t="str" cm="1">
        <f t="array" ref="G1142">_xlfn.LET(_xlpm.x, K1141,
         _xlpm.cellAddress, "【 选CPU!" &amp; ADDRESS(ROW(选CPU[[#This Row],[自检]]),COLUMN(选CPU[[#This Row],[自检]])) &amp; "】",
         _xlfn.IFS(ISBLANK(_xlpm.x),   "error:右侧选项不足:" &amp;  _xlpm.cellAddress,
               ISERROR(_xlpm.x),   "error:右侧选项执行失败:" &amp; _xlpm.cellAddress,
               TRUE,             "ok")
)</f>
        <v>ok</v>
      </c>
      <c r="K1142" cm="1">
        <f t="array" ref="K1142">IFERROR(_xlfn._xlws.SORT(
    _xlfn.UNIQUE(
        TRANSPOSE(
            _xlfn.FILTERXML("&lt;select&gt;&lt;x&gt;"&amp;SUBSTITUTE(选CPU[[#This Row],[CPU选项表]],",","&lt;/x&gt;&lt;x&gt;") &amp;"&lt;/x&gt;&lt;/select&gt;","//x")
        )
    )
),"无合适【CPU】选项,请清除【规格】或【内存】后再试")</f>
        <v>12</v>
      </c>
    </row>
    <row r="1143" spans="1:13">
      <c r="A1143" t="s">
        <v>66</v>
      </c>
      <c r="B1143" t="s">
        <v>1879</v>
      </c>
      <c r="D1143" s="21" t="s">
        <v>3443</v>
      </c>
      <c r="E1143" s="21">
        <v>12</v>
      </c>
      <c r="F1143" s="21" t="str">
        <f t="shared" si="17"/>
        <v>选CPU!$K$1143#</v>
      </c>
      <c r="G1143" s="21" t="str" cm="1">
        <f t="array" ref="G1143">_xlfn.LET(_xlpm.x, K1142,
         _xlpm.cellAddress, "【 选CPU!" &amp; ADDRESS(ROW(选CPU[[#This Row],[自检]]),COLUMN(选CPU[[#This Row],[自检]])) &amp; "】",
         _xlfn.IFS(ISBLANK(_xlpm.x),   "error:右侧选项不足:" &amp;  _xlpm.cellAddress,
               ISERROR(_xlpm.x),   "error:右侧选项执行失败:" &amp; _xlpm.cellAddress,
               TRUE,             "ok")
)</f>
        <v>ok</v>
      </c>
      <c r="K1143" cm="1">
        <f t="array" ref="K1143">IFERROR(_xlfn._xlws.SORT(
    _xlfn.UNIQUE(
        TRANSPOSE(
            _xlfn.FILTERXML("&lt;select&gt;&lt;x&gt;"&amp;SUBSTITUTE(选CPU[[#This Row],[CPU选项表]],",","&lt;/x&gt;&lt;x&gt;") &amp;"&lt;/x&gt;&lt;/select&gt;","//x")
        )
    )
),"无合适【CPU】选项,请清除【规格】或【内存】后再试")</f>
        <v>2</v>
      </c>
    </row>
    <row r="1144" spans="1:13">
      <c r="A1144" t="s">
        <v>66</v>
      </c>
      <c r="B1144" t="s">
        <v>1879</v>
      </c>
      <c r="D1144" s="21" t="s">
        <v>3411</v>
      </c>
      <c r="E1144" s="21">
        <v>512</v>
      </c>
      <c r="F1144" s="21" t="str">
        <f t="shared" si="17"/>
        <v>选CPU!$K$1144#</v>
      </c>
      <c r="G1144" s="21" t="str" cm="1">
        <f t="array" ref="G1144">_xlfn.LET(_xlpm.x, K1143,
         _xlpm.cellAddress, "【 选CPU!" &amp; ADDRESS(ROW(选CPU[[#This Row],[自检]]),COLUMN(选CPU[[#This Row],[自检]])) &amp; "】",
         _xlfn.IFS(ISBLANK(_xlpm.x),   "error:右侧选项不足:" &amp;  _xlpm.cellAddress,
               ISERROR(_xlpm.x),   "error:右侧选项执行失败:" &amp; _xlpm.cellAddress,
               TRUE,             "ok")
)</f>
        <v>ok</v>
      </c>
      <c r="K1144" cm="1">
        <f t="array" ref="K1144">IFERROR(_xlfn._xlws.SORT(
    _xlfn.UNIQUE(
        TRANSPOSE(
            _xlfn.FILTERXML("&lt;select&gt;&lt;x&gt;"&amp;SUBSTITUTE(选CPU[[#This Row],[CPU选项表]],",","&lt;/x&gt;&lt;x&gt;") &amp;"&lt;/x&gt;&lt;/select&gt;","//x")
        )
    )
),"无合适【CPU】选项,请清除【规格】或【内存】后再试")</f>
        <v>64</v>
      </c>
    </row>
    <row r="1145" spans="1:13">
      <c r="A1145" t="s">
        <v>66</v>
      </c>
      <c r="B1145" t="s">
        <v>1879</v>
      </c>
      <c r="D1145" s="21" t="s">
        <v>3428</v>
      </c>
      <c r="E1145" s="21">
        <v>700</v>
      </c>
      <c r="F1145" s="21" t="str">
        <f t="shared" si="17"/>
        <v>选CPU!$K$1145#</v>
      </c>
      <c r="G1145" s="21" t="str" cm="1">
        <f t="array" ref="G1145">_xlfn.LET(_xlpm.x, K1144,
         _xlpm.cellAddress, "【 选CPU!" &amp; ADDRESS(ROW(选CPU[[#This Row],[自检]]),COLUMN(选CPU[[#This Row],[自检]])) &amp; "】",
         _xlfn.IFS(ISBLANK(_xlpm.x),   "error:右侧选项不足:" &amp;  _xlpm.cellAddress,
               ISERROR(_xlpm.x),   "error:右侧选项执行失败:" &amp; _xlpm.cellAddress,
               TRUE,             "ok")
)</f>
        <v>ok</v>
      </c>
      <c r="K1145" cm="1">
        <f t="array" ref="K1145">IFERROR(_xlfn._xlws.SORT(
    _xlfn.UNIQUE(
        TRANSPOSE(
            _xlfn.FILTERXML("&lt;select&gt;&lt;x&gt;"&amp;SUBSTITUTE(选CPU[[#This Row],[CPU选项表]],",","&lt;/x&gt;&lt;x&gt;") &amp;"&lt;/x&gt;&lt;/select&gt;","//x")
        )
    )
),"无合适【CPU】选项,请清除【规格】或【内存】后再试")</f>
        <v>84</v>
      </c>
    </row>
    <row r="1146" spans="1:13">
      <c r="A1146" t="s">
        <v>66</v>
      </c>
      <c r="B1146" t="s">
        <v>1879</v>
      </c>
      <c r="D1146" s="21" t="s">
        <v>3444</v>
      </c>
      <c r="E1146" s="21">
        <v>144</v>
      </c>
      <c r="F1146" s="21" t="str">
        <f t="shared" si="17"/>
        <v>选CPU!$K$1146#</v>
      </c>
      <c r="G1146" s="21" t="str" cm="1">
        <f t="array" ref="G1146">_xlfn.LET(_xlpm.x, K1145,
         _xlpm.cellAddress, "【 选CPU!" &amp; ADDRESS(ROW(选CPU[[#This Row],[自检]]),COLUMN(选CPU[[#This Row],[自检]])) &amp; "】",
         _xlfn.IFS(ISBLANK(_xlpm.x),   "error:右侧选项不足:" &amp;  _xlpm.cellAddress,
               ISERROR(_xlpm.x),   "error:右侧选项执行失败:" &amp; _xlpm.cellAddress,
               TRUE,             "ok")
)</f>
        <v>ok</v>
      </c>
      <c r="K1146" cm="1">
        <f t="array" ref="K1146">IFERROR(_xlfn._xlws.SORT(
    _xlfn.UNIQUE(
        TRANSPOSE(
            _xlfn.FILTERXML("&lt;select&gt;&lt;x&gt;"&amp;SUBSTITUTE(选CPU[[#This Row],[CPU选项表]],",","&lt;/x&gt;&lt;x&gt;") &amp;"&lt;/x&gt;&lt;/select&gt;","//x")
        )
    )
),"无合适【CPU】选项,请清除【规格】或【内存】后再试")</f>
        <v>12</v>
      </c>
    </row>
    <row r="1147" spans="1:13">
      <c r="A1147" t="s">
        <v>66</v>
      </c>
      <c r="B1147" t="s">
        <v>1879</v>
      </c>
      <c r="D1147" s="21" t="s">
        <v>3445</v>
      </c>
      <c r="E1147" s="21">
        <v>648</v>
      </c>
      <c r="F1147" s="21" t="str">
        <f t="shared" si="17"/>
        <v>选CPU!$K$1147#</v>
      </c>
      <c r="G1147" s="21" t="str" cm="1">
        <f t="array" ref="G1147">_xlfn.LET(_xlpm.x, K1146,
         _xlpm.cellAddress, "【 选CPU!" &amp; ADDRESS(ROW(选CPU[[#This Row],[自检]]),COLUMN(选CPU[[#This Row],[自检]])) &amp; "】",
         _xlfn.IFS(ISBLANK(_xlpm.x),   "error:右侧选项不足:" &amp;  _xlpm.cellAddress,
               ISERROR(_xlpm.x),   "error:右侧选项执行失败:" &amp; _xlpm.cellAddress,
               TRUE,             "ok")
)</f>
        <v>ok</v>
      </c>
      <c r="K1147" cm="1">
        <f t="array" ref="K1147">IFERROR(_xlfn._xlws.SORT(
    _xlfn.UNIQUE(
        TRANSPOSE(
            _xlfn.FILTERXML("&lt;select&gt;&lt;x&gt;"&amp;SUBSTITUTE(选CPU[[#This Row],[CPU选项表]],",","&lt;/x&gt;&lt;x&gt;") &amp;"&lt;/x&gt;&lt;/select&gt;","//x")
        )
    )
),"无合适【CPU】选项,请清除【规格】或【内存】后再试")</f>
        <v>72</v>
      </c>
    </row>
    <row r="1148" spans="1:13">
      <c r="A1148" t="s">
        <v>66</v>
      </c>
      <c r="B1148" t="s">
        <v>1879</v>
      </c>
      <c r="D1148" s="21" t="s">
        <v>3467</v>
      </c>
      <c r="E1148" s="21">
        <v>474</v>
      </c>
      <c r="F1148" s="21" t="str">
        <f t="shared" si="17"/>
        <v>选CPU!$K$1148#</v>
      </c>
      <c r="G1148" s="21" t="str" cm="1">
        <f t="array" ref="G1148">_xlfn.LET(_xlpm.x, K1147,
         _xlpm.cellAddress, "【 选CPU!" &amp; ADDRESS(ROW(选CPU[[#This Row],[自检]]),COLUMN(选CPU[[#This Row],[自检]])) &amp; "】",
         _xlfn.IFS(ISBLANK(_xlpm.x),   "error:右侧选项不足:" &amp;  _xlpm.cellAddress,
               ISERROR(_xlpm.x),   "error:右侧选项执行失败:" &amp; _xlpm.cellAddress,
               TRUE,             "ok")
)</f>
        <v>ok</v>
      </c>
      <c r="K1148" cm="1">
        <f t="array" ref="K1148">IFERROR(_xlfn._xlws.SORT(
    _xlfn.UNIQUE(
        TRANSPOSE(
            _xlfn.FILTERXML("&lt;select&gt;&lt;x&gt;"&amp;SUBSTITUTE(选CPU[[#This Row],[CPU选项表]],",","&lt;/x&gt;&lt;x&gt;") &amp;"&lt;/x&gt;&lt;/select&gt;","//x")
        )
    )
),"无合适【CPU】选项,请清除【规格】或【内存】后再试")</f>
        <v>82</v>
      </c>
    </row>
    <row r="1149" spans="1:13">
      <c r="A1149" t="s">
        <v>66</v>
      </c>
      <c r="B1149" t="s">
        <v>1879</v>
      </c>
      <c r="D1149" s="21" t="s">
        <v>3469</v>
      </c>
      <c r="E1149" s="21">
        <v>948</v>
      </c>
      <c r="F1149" s="21" t="str">
        <f t="shared" si="17"/>
        <v>选CPU!$K$1149#</v>
      </c>
      <c r="G1149" s="21" t="str" cm="1">
        <f t="array" ref="G1149">_xlfn.LET(_xlpm.x, K1148,
         _xlpm.cellAddress, "【 选CPU!" &amp; ADDRESS(ROW(选CPU[[#This Row],[自检]]),COLUMN(选CPU[[#This Row],[自检]])) &amp; "】",
         _xlfn.IFS(ISBLANK(_xlpm.x),   "error:右侧选项不足:" &amp;  _xlpm.cellAddress,
               ISERROR(_xlpm.x),   "error:右侧选项执行失败:" &amp; _xlpm.cellAddress,
               TRUE,             "ok")
)</f>
        <v>ok</v>
      </c>
      <c r="K1149" cm="1">
        <f t="array" ref="K1149">IFERROR(_xlfn._xlws.SORT(
    _xlfn.UNIQUE(
        TRANSPOSE(
            _xlfn.FILTERXML("&lt;select&gt;&lt;x&gt;"&amp;SUBSTITUTE(选CPU[[#This Row],[CPU选项表]],",","&lt;/x&gt;&lt;x&gt;") &amp;"&lt;/x&gt;&lt;/select&gt;","//x")
        )
    )
),"无合适【CPU】选项,请清除【规格】或【内存】后再试")</f>
        <v>164</v>
      </c>
    </row>
    <row r="1150" spans="1:13">
      <c r="A1150" t="s">
        <v>66</v>
      </c>
      <c r="B1150" t="s">
        <v>1879</v>
      </c>
      <c r="D1150" s="21" t="s">
        <v>3470</v>
      </c>
      <c r="E1150" s="21">
        <v>56</v>
      </c>
      <c r="F1150" s="21" t="str">
        <f t="shared" si="17"/>
        <v>选CPU!$K$1150#</v>
      </c>
      <c r="G1150" s="21" t="str" cm="1">
        <f t="array" ref="G1150">_xlfn.LET(_xlpm.x, K1149,
         _xlpm.cellAddress, "【 选CPU!" &amp; ADDRESS(ROW(选CPU[[#This Row],[自检]]),COLUMN(选CPU[[#This Row],[自检]])) &amp; "】",
         _xlfn.IFS(ISBLANK(_xlpm.x),   "error:右侧选项不足:" &amp;  _xlpm.cellAddress,
               ISERROR(_xlpm.x),   "error:右侧选项执行失败:" &amp; _xlpm.cellAddress,
               TRUE,             "ok")
)</f>
        <v>ok</v>
      </c>
      <c r="K1150" cm="1">
        <f t="array" ref="K1150">IFERROR(_xlfn._xlws.SORT(
    _xlfn.UNIQUE(
        TRANSPOSE(
            _xlfn.FILTERXML("&lt;select&gt;&lt;x&gt;"&amp;SUBSTITUTE(选CPU[[#This Row],[CPU选项表]],",","&lt;/x&gt;&lt;x&gt;") &amp;"&lt;/x&gt;&lt;/select&gt;","//x")
        )
    )
),"无合适【CPU】选项,请清除【规格】或【内存】后再试")</f>
        <v>6</v>
      </c>
    </row>
    <row r="1151" spans="1:13">
      <c r="A1151" t="s">
        <v>66</v>
      </c>
      <c r="B1151" t="s">
        <v>1879</v>
      </c>
      <c r="D1151" s="21" t="s">
        <v>3472</v>
      </c>
      <c r="E1151" s="21">
        <v>112</v>
      </c>
      <c r="F1151" s="21" t="str">
        <f t="shared" si="17"/>
        <v>选CPU!$K$1151#</v>
      </c>
      <c r="G1151" s="21" t="str" cm="1">
        <f t="array" ref="G1151">_xlfn.LET(_xlpm.x, K1150,
         _xlpm.cellAddress, "【 选CPU!" &amp; ADDRESS(ROW(选CPU[[#This Row],[自检]]),COLUMN(选CPU[[#This Row],[自检]])) &amp; "】",
         _xlfn.IFS(ISBLANK(_xlpm.x),   "error:右侧选项不足:" &amp;  _xlpm.cellAddress,
               ISERROR(_xlpm.x),   "error:右侧选项执行失败:" &amp; _xlpm.cellAddress,
               TRUE,             "ok")
)</f>
        <v>ok</v>
      </c>
      <c r="K1151" cm="1">
        <f t="array" ref="K1151">IFERROR(_xlfn._xlws.SORT(
    _xlfn.UNIQUE(
        TRANSPOSE(
            _xlfn.FILTERXML("&lt;select&gt;&lt;x&gt;"&amp;SUBSTITUTE(选CPU[[#This Row],[CPU选项表]],",","&lt;/x&gt;&lt;x&gt;") &amp;"&lt;/x&gt;&lt;/select&gt;","//x")
        )
    )
),"无合适【CPU】选项,请清除【规格】或【内存】后再试")</f>
        <v>14</v>
      </c>
    </row>
    <row r="1152" spans="1:13">
      <c r="A1152" t="s">
        <v>66</v>
      </c>
      <c r="B1152" t="s">
        <v>1879</v>
      </c>
      <c r="D1152" s="21" t="s">
        <v>3432</v>
      </c>
      <c r="E1152" s="21">
        <v>20</v>
      </c>
      <c r="F1152" s="21" t="str">
        <f t="shared" si="17"/>
        <v>选CPU!$K$1152#</v>
      </c>
      <c r="G1152" s="21" t="str" cm="1">
        <f t="array" ref="G1152">_xlfn.LET(_xlpm.x, K1151,
         _xlpm.cellAddress, "【 选CPU!" &amp; ADDRESS(ROW(选CPU[[#This Row],[自检]]),COLUMN(选CPU[[#This Row],[自检]])) &amp; "】",
         _xlfn.IFS(ISBLANK(_xlpm.x),   "error:右侧选项不足:" &amp;  _xlpm.cellAddress,
               ISERROR(_xlpm.x),   "error:右侧选项执行失败:" &amp; _xlpm.cellAddress,
               TRUE,             "ok")
)</f>
        <v>ok</v>
      </c>
      <c r="K1152" cm="1">
        <f t="array" ref="K1152">IFERROR(_xlfn._xlws.SORT(
    _xlfn.UNIQUE(
        TRANSPOSE(
            _xlfn.FILTERXML("&lt;select&gt;&lt;x&gt;"&amp;SUBSTITUTE(选CPU[[#This Row],[CPU选项表]],",","&lt;/x&gt;&lt;x&gt;") &amp;"&lt;/x&gt;&lt;/select&gt;","//x")
        )
    )
),"无合适【CPU】选项,请清除【规格】或【内存】后再试")</f>
        <v>4</v>
      </c>
    </row>
    <row r="1153" spans="1:15">
      <c r="A1153" t="s">
        <v>66</v>
      </c>
      <c r="B1153" t="s">
        <v>1879</v>
      </c>
      <c r="D1153" s="21" t="s">
        <v>3704</v>
      </c>
      <c r="E1153" s="21">
        <v>40</v>
      </c>
      <c r="F1153" s="21" t="str">
        <f t="shared" si="17"/>
        <v>选CPU!$K$1153#</v>
      </c>
      <c r="G1153" s="21" t="str" cm="1">
        <f t="array" ref="G1153">_xlfn.LET(_xlpm.x, K1152,
         _xlpm.cellAddress, "【 选CPU!" &amp; ADDRESS(ROW(选CPU[[#This Row],[自检]]),COLUMN(选CPU[[#This Row],[自检]])) &amp; "】",
         _xlfn.IFS(ISBLANK(_xlpm.x),   "error:右侧选项不足:" &amp;  _xlpm.cellAddress,
               ISERROR(_xlpm.x),   "error:右侧选项执行失败:" &amp; _xlpm.cellAddress,
               TRUE,             "ok")
)</f>
        <v>ok</v>
      </c>
      <c r="K1153" cm="1">
        <f t="array" ref="K1153:L1153">IFERROR(_xlfn._xlws.SORT(
    _xlfn.UNIQUE(
        TRANSPOSE(
            _xlfn.FILTERXML("&lt;select&gt;&lt;x&gt;"&amp;SUBSTITUTE(选CPU[[#This Row],[CPU选项表]],",","&lt;/x&gt;&lt;x&gt;") &amp;"&lt;/x&gt;&lt;/select&gt;","//x")
        )
    )
),"无合适【CPU】选项,请清除【规格】或【内存】后再试")</f>
        <v>10</v>
      </c>
      <c r="L1153">
        <v>8</v>
      </c>
    </row>
    <row r="1154" spans="1:15">
      <c r="A1154" t="s">
        <v>66</v>
      </c>
      <c r="B1154" t="s">
        <v>1879</v>
      </c>
      <c r="D1154" s="21" t="s">
        <v>3476</v>
      </c>
      <c r="E1154" s="21">
        <v>80</v>
      </c>
      <c r="F1154" s="21" t="str">
        <f t="shared" ref="F1154:F1208" si="18">"选CPU!" &amp; ADDRESS(ROW(K1154),COLUMN(K1154)) &amp; "#"</f>
        <v>选CPU!$K$1154#</v>
      </c>
      <c r="G1154" s="21" t="str" cm="1">
        <f t="array" ref="G1154">_xlfn.LET(_xlpm.x, K1153,
         _xlpm.cellAddress, "【 选CPU!" &amp; ADDRESS(ROW(选CPU[[#This Row],[自检]]),COLUMN(选CPU[[#This Row],[自检]])) &amp; "】",
         _xlfn.IFS(ISBLANK(_xlpm.x),   "error:右侧选项不足:" &amp;  _xlpm.cellAddress,
               ISERROR(_xlpm.x),   "error:右侧选项执行失败:" &amp; _xlpm.cellAddress,
               TRUE,             "ok")
)</f>
        <v>ok</v>
      </c>
      <c r="K1154" cm="1">
        <f t="array" ref="K1154">IFERROR(_xlfn._xlws.SORT(
    _xlfn.UNIQUE(
        TRANSPOSE(
            _xlfn.FILTERXML("&lt;select&gt;&lt;x&gt;"&amp;SUBSTITUTE(选CPU[[#This Row],[CPU选项表]],",","&lt;/x&gt;&lt;x&gt;") &amp;"&lt;/x&gt;&lt;/select&gt;","//x")
        )
    )
),"无合适【CPU】选项,请清除【规格】或【内存】后再试")</f>
        <v>20</v>
      </c>
    </row>
    <row r="1155" spans="1:15">
      <c r="A1155" t="s">
        <v>66</v>
      </c>
      <c r="B1155" t="s">
        <v>1879</v>
      </c>
      <c r="D1155" s="21" t="s">
        <v>3456</v>
      </c>
      <c r="E1155" s="21">
        <v>226</v>
      </c>
      <c r="F1155" s="21" t="str">
        <f t="shared" si="18"/>
        <v>选CPU!$K$1155#</v>
      </c>
      <c r="G1155" s="21" t="str" cm="1">
        <f t="array" ref="G1155">_xlfn.LET(_xlpm.x, K1154,
         _xlpm.cellAddress, "【 选CPU!" &amp; ADDRESS(ROW(选CPU[[#This Row],[自检]]),COLUMN(选CPU[[#This Row],[自检]])) &amp; "】",
         _xlfn.IFS(ISBLANK(_xlpm.x),   "error:右侧选项不足:" &amp;  _xlpm.cellAddress,
               ISERROR(_xlpm.x),   "error:右侧选项执行失败:" &amp; _xlpm.cellAddress,
               TRUE,             "ok")
)</f>
        <v>ok</v>
      </c>
      <c r="K1155" cm="1">
        <f t="array" ref="K1155">IFERROR(_xlfn._xlws.SORT(
    _xlfn.UNIQUE(
        TRANSPOSE(
            _xlfn.FILTERXML("&lt;select&gt;&lt;x&gt;"&amp;SUBSTITUTE(选CPU[[#This Row],[CPU选项表]],",","&lt;/x&gt;&lt;x&gt;") &amp;"&lt;/x&gt;&lt;/select&gt;","//x")
        )
    )
),"无合适【CPU】选项,请清除【规格】或【内存】后再试")</f>
        <v>90</v>
      </c>
    </row>
    <row r="1156" spans="1:15">
      <c r="A1156" t="s">
        <v>66</v>
      </c>
      <c r="B1156" t="s">
        <v>1879</v>
      </c>
      <c r="D1156" s="21" t="s">
        <v>3459</v>
      </c>
      <c r="E1156" s="21">
        <v>452</v>
      </c>
      <c r="F1156" s="21" t="str">
        <f t="shared" si="18"/>
        <v>选CPU!$K$1156#</v>
      </c>
      <c r="G1156" s="21" t="str" cm="1">
        <f t="array" ref="G1156">_xlfn.LET(_xlpm.x, K1155,
         _xlpm.cellAddress, "【 选CPU!" &amp; ADDRESS(ROW(选CPU[[#This Row],[自检]]),COLUMN(选CPU[[#This Row],[自检]])) &amp; "】",
         _xlfn.IFS(ISBLANK(_xlpm.x),   "error:右侧选项不足:" &amp;  _xlpm.cellAddress,
               ISERROR(_xlpm.x),   "error:右侧选项执行失败:" &amp; _xlpm.cellAddress,
               TRUE,             "ok")
)</f>
        <v>ok</v>
      </c>
      <c r="K1156" cm="1">
        <f t="array" ref="K1156">IFERROR(_xlfn._xlws.SORT(
    _xlfn.UNIQUE(
        TRANSPOSE(
            _xlfn.FILTERXML("&lt;select&gt;&lt;x&gt;"&amp;SUBSTITUTE(选CPU[[#This Row],[CPU选项表]],",","&lt;/x&gt;&lt;x&gt;") &amp;"&lt;/x&gt;&lt;/select&gt;","//x")
        )
    )
),"无合适【CPU】选项,请清除【规格】或【内存】后再试")</f>
        <v>180</v>
      </c>
    </row>
    <row r="1157" spans="1:15">
      <c r="A1157" t="s">
        <v>66</v>
      </c>
      <c r="B1157" t="s">
        <v>1879</v>
      </c>
      <c r="D1157" s="21" t="s">
        <v>3474</v>
      </c>
      <c r="E1157" s="21">
        <v>88</v>
      </c>
      <c r="F1157" s="21" t="str">
        <f t="shared" si="18"/>
        <v>选CPU!$K$1157#</v>
      </c>
      <c r="G1157" s="21" t="str" cm="1">
        <f t="array" ref="G1157">_xlfn.LET(_xlpm.x, K1156,
         _xlpm.cellAddress, "【 选CPU!" &amp; ADDRESS(ROW(选CPU[[#This Row],[自检]]),COLUMN(选CPU[[#This Row],[自检]])) &amp; "】",
         _xlfn.IFS(ISBLANK(_xlpm.x),   "error:右侧选项不足:" &amp;  _xlpm.cellAddress,
               ISERROR(_xlpm.x),   "error:右侧选项执行失败:" &amp; _xlpm.cellAddress,
               TRUE,             "ok")
)</f>
        <v>ok</v>
      </c>
      <c r="K1157" cm="1">
        <f t="array" ref="K1157">IFERROR(_xlfn._xlws.SORT(
    _xlfn.UNIQUE(
        TRANSPOSE(
            _xlfn.FILTERXML("&lt;select&gt;&lt;x&gt;"&amp;SUBSTITUTE(选CPU[[#This Row],[CPU选项表]],",","&lt;/x&gt;&lt;x&gt;") &amp;"&lt;/x&gt;&lt;/select&gt;","//x")
        )
    )
),"无合适【CPU】选项,请清除【规格】或【内存】后再试")</f>
        <v>10</v>
      </c>
    </row>
    <row r="1158" spans="1:15">
      <c r="A1158" t="s">
        <v>66</v>
      </c>
      <c r="B1158" t="s">
        <v>1879</v>
      </c>
      <c r="D1158" s="21" t="s">
        <v>3482</v>
      </c>
      <c r="E1158" s="21">
        <v>176</v>
      </c>
      <c r="F1158" s="21" t="str">
        <f t="shared" si="18"/>
        <v>选CPU!$K$1158#</v>
      </c>
      <c r="G1158" s="21" t="str" cm="1">
        <f t="array" ref="G1158">_xlfn.LET(_xlpm.x, K1157,
         _xlpm.cellAddress, "【 选CPU!" &amp; ADDRESS(ROW(选CPU[[#This Row],[自检]]),COLUMN(选CPU[[#This Row],[自检]])) &amp; "】",
         _xlfn.IFS(ISBLANK(_xlpm.x),   "error:右侧选项不足:" &amp;  _xlpm.cellAddress,
               ISERROR(_xlpm.x),   "error:右侧选项执行失败:" &amp; _xlpm.cellAddress,
               TRUE,             "ok")
)</f>
        <v>ok</v>
      </c>
      <c r="K1158" cm="1">
        <f t="array" ref="K1158">IFERROR(_xlfn._xlws.SORT(
    _xlfn.UNIQUE(
        TRANSPOSE(
            _xlfn.FILTERXML("&lt;select&gt;&lt;x&gt;"&amp;SUBSTITUTE(选CPU[[#This Row],[CPU选项表]],",","&lt;/x&gt;&lt;x&gt;") &amp;"&lt;/x&gt;&lt;/select&gt;","//x")
        )
    )
),"无合适【CPU】选项,请清除【规格】或【内存】后再试")</f>
        <v>22</v>
      </c>
    </row>
    <row r="1159" spans="1:15">
      <c r="A1159" t="s">
        <v>66</v>
      </c>
      <c r="B1159" t="s">
        <v>1879</v>
      </c>
      <c r="D1159" s="21" t="s">
        <v>3484</v>
      </c>
      <c r="E1159" s="21">
        <v>352</v>
      </c>
      <c r="F1159" s="21" t="str">
        <f t="shared" si="18"/>
        <v>选CPU!$K$1159#</v>
      </c>
      <c r="G1159" s="21" t="str" cm="1">
        <f t="array" ref="G1159">_xlfn.LET(_xlpm.x, K1158,
         _xlpm.cellAddress, "【 选CPU!" &amp; ADDRESS(ROW(选CPU[[#This Row],[自检]]),COLUMN(选CPU[[#This Row],[自检]])) &amp; "】",
         _xlfn.IFS(ISBLANK(_xlpm.x),   "error:右侧选项不足:" &amp;  _xlpm.cellAddress,
               ISERROR(_xlpm.x),   "error:右侧选项执行失败:" &amp; _xlpm.cellAddress,
               TRUE,             "ok")
)</f>
        <v>ok</v>
      </c>
      <c r="K1159" cm="1">
        <f t="array" ref="K1159">IFERROR(_xlfn._xlws.SORT(
    _xlfn.UNIQUE(
        TRANSPOSE(
            _xlfn.FILTERXML("&lt;select&gt;&lt;x&gt;"&amp;SUBSTITUTE(选CPU[[#This Row],[CPU选项表]],",","&lt;/x&gt;&lt;x&gt;") &amp;"&lt;/x&gt;&lt;/select&gt;","//x")
        )
    )
),"无合适【CPU】选项,请清除【规格】或【内存】后再试")</f>
        <v>44</v>
      </c>
    </row>
    <row r="1160" spans="1:15">
      <c r="A1160" t="s">
        <v>66</v>
      </c>
      <c r="B1160" t="s">
        <v>11</v>
      </c>
      <c r="D1160" s="21" t="s">
        <v>3669</v>
      </c>
      <c r="E1160" s="21">
        <v>384</v>
      </c>
      <c r="F1160" s="21" t="str">
        <f t="shared" si="18"/>
        <v>选CPU!$K$1160#</v>
      </c>
      <c r="G1160" s="21" t="str" cm="1">
        <f t="array" ref="G1160">_xlfn.LET(_xlpm.x, K1159,
         _xlpm.cellAddress, "【 选CPU!" &amp; ADDRESS(ROW(选CPU[[#This Row],[自检]]),COLUMN(选CPU[[#This Row],[自检]])) &amp; "】",
         _xlfn.IFS(ISBLANK(_xlpm.x),   "error:右侧选项不足:" &amp;  _xlpm.cellAddress,
               ISERROR(_xlpm.x),   "error:右侧选项执行失败:" &amp; _xlpm.cellAddress,
               TRUE,             "ok")
)</f>
        <v>ok</v>
      </c>
      <c r="K1160" cm="1">
        <f t="array" ref="K1160:N1160">IFERROR(_xlfn._xlws.SORT(
    _xlfn.UNIQUE(
        TRANSPOSE(
            _xlfn.FILTERXML("&lt;select&gt;&lt;x&gt;"&amp;SUBSTITUTE(选CPU[[#This Row],[CPU选项表]],",","&lt;/x&gt;&lt;x&gt;") &amp;"&lt;/x&gt;&lt;/select&gt;","//x")
        )
    )
),"无合适【CPU】选项,请清除【规格】或【内存】后再试")</f>
        <v>96</v>
      </c>
      <c r="L1160">
        <v>80</v>
      </c>
      <c r="M1160">
        <v>48</v>
      </c>
      <c r="N1160">
        <v>32</v>
      </c>
    </row>
    <row r="1161" spans="1:15">
      <c r="A1161" t="s">
        <v>66</v>
      </c>
      <c r="B1161" t="s">
        <v>11</v>
      </c>
      <c r="D1161" s="21" t="s">
        <v>3671</v>
      </c>
      <c r="E1161" s="21">
        <v>64</v>
      </c>
      <c r="F1161" s="21" t="str">
        <f t="shared" si="18"/>
        <v>选CPU!$K$1161#</v>
      </c>
      <c r="G1161" s="21" t="str" cm="1">
        <f t="array" ref="G1161">_xlfn.LET(_xlpm.x, K1160,
         _xlpm.cellAddress, "【 选CPU!" &amp; ADDRESS(ROW(选CPU[[#This Row],[自检]]),COLUMN(选CPU[[#This Row],[自检]])) &amp; "】",
         _xlfn.IFS(ISBLANK(_xlpm.x),   "error:右侧选项不足:" &amp;  _xlpm.cellAddress,
               ISERROR(_xlpm.x),   "error:右侧选项执行失败:" &amp; _xlpm.cellAddress,
               TRUE,             "ok")
)</f>
        <v>ok</v>
      </c>
      <c r="K1161" cm="1">
        <f t="array" ref="K1161:M1161">IFERROR(_xlfn._xlws.SORT(
    _xlfn.UNIQUE(
        TRANSPOSE(
            _xlfn.FILTERXML("&lt;select&gt;&lt;x&gt;"&amp;SUBSTITUTE(选CPU[[#This Row],[CPU选项表]],",","&lt;/x&gt;&lt;x&gt;") &amp;"&lt;/x&gt;&lt;/select&gt;","//x")
        )
    )
),"无合适【CPU】选项,请清除【规格】或【内存】后再试")</f>
        <v>16</v>
      </c>
      <c r="L1161">
        <v>32</v>
      </c>
      <c r="M1161">
        <v>8</v>
      </c>
    </row>
    <row r="1162" spans="1:15">
      <c r="A1162" t="s">
        <v>66</v>
      </c>
      <c r="B1162" t="s">
        <v>11</v>
      </c>
      <c r="D1162" s="21" t="s">
        <v>3733</v>
      </c>
      <c r="E1162" s="21">
        <v>128</v>
      </c>
      <c r="F1162" s="21" t="str">
        <f t="shared" si="18"/>
        <v>选CPU!$K$1162#</v>
      </c>
      <c r="G1162" s="21" t="str" cm="1">
        <f t="array" ref="G1162">_xlfn.LET(_xlpm.x, K1161,
         _xlpm.cellAddress, "【 选CPU!" &amp; ADDRESS(ROW(选CPU[[#This Row],[自检]]),COLUMN(选CPU[[#This Row],[自检]])) &amp; "】",
         _xlfn.IFS(ISBLANK(_xlpm.x),   "error:右侧选项不足:" &amp;  _xlpm.cellAddress,
               ISERROR(_xlpm.x),   "error:右侧选项执行失败:" &amp; _xlpm.cellAddress,
               TRUE,             "ok")
)</f>
        <v>ok</v>
      </c>
      <c r="K1162" cm="1">
        <f t="array" ref="K1162:N1162">IFERROR(_xlfn._xlws.SORT(
    _xlfn.UNIQUE(
        TRANSPOSE(
            _xlfn.FILTERXML("&lt;select&gt;&lt;x&gt;"&amp;SUBSTITUTE(选CPU[[#This Row],[CPU选项表]],",","&lt;/x&gt;&lt;x&gt;") &amp;"&lt;/x&gt;&lt;/select&gt;","//x")
        )
    )
),"无合适【CPU】选项,请清除【规格】或【内存】后再试")</f>
        <v>32</v>
      </c>
      <c r="L1162">
        <v>64</v>
      </c>
      <c r="M1162">
        <v>24</v>
      </c>
      <c r="N1162">
        <v>16</v>
      </c>
    </row>
    <row r="1163" spans="1:15">
      <c r="A1163" t="s">
        <v>66</v>
      </c>
      <c r="B1163" t="s">
        <v>11</v>
      </c>
      <c r="D1163" s="21" t="s">
        <v>3735</v>
      </c>
      <c r="E1163" s="21">
        <v>256</v>
      </c>
      <c r="F1163" s="21" t="str">
        <f t="shared" si="18"/>
        <v>选CPU!$K$1163#</v>
      </c>
      <c r="G1163" s="21" t="str" cm="1">
        <f t="array" ref="G1163">_xlfn.LET(_xlpm.x, K1162,
         _xlpm.cellAddress, "【 选CPU!" &amp; ADDRESS(ROW(选CPU[[#This Row],[自检]]),COLUMN(选CPU[[#This Row],[自检]])) &amp; "】",
         _xlfn.IFS(ISBLANK(_xlpm.x),   "error:右侧选项不足:" &amp;  _xlpm.cellAddress,
               ISERROR(_xlpm.x),   "error:右侧选项执行失败:" &amp; _xlpm.cellAddress,
               TRUE,             "ok")
)</f>
        <v>ok</v>
      </c>
      <c r="K1163" cm="1">
        <f t="array" ref="K1163:M1163">IFERROR(_xlfn._xlws.SORT(
    _xlfn.UNIQUE(
        TRANSPOSE(
            _xlfn.FILTERXML("&lt;select&gt;&lt;x&gt;"&amp;SUBSTITUTE(选CPU[[#This Row],[CPU选项表]],",","&lt;/x&gt;&lt;x&gt;") &amp;"&lt;/x&gt;&lt;/select&gt;","//x")
        )
    )
),"无合适【CPU】选项,请清除【规格】或【内存】后再试")</f>
        <v>64</v>
      </c>
      <c r="L1163">
        <v>32</v>
      </c>
      <c r="M1163">
        <v>128</v>
      </c>
    </row>
    <row r="1164" spans="1:15">
      <c r="A1164" t="s">
        <v>66</v>
      </c>
      <c r="B1164" t="s">
        <v>11</v>
      </c>
      <c r="D1164" s="21" t="s">
        <v>3737</v>
      </c>
      <c r="E1164" s="21">
        <v>320</v>
      </c>
      <c r="F1164" s="21" t="str">
        <f t="shared" si="18"/>
        <v>选CPU!$K$1164#</v>
      </c>
      <c r="G1164" s="21" t="str" cm="1">
        <f t="array" ref="G1164">_xlfn.LET(_xlpm.x, K1163,
         _xlpm.cellAddress, "【 选CPU!" &amp; ADDRESS(ROW(选CPU[[#This Row],[自检]]),COLUMN(选CPU[[#This Row],[自检]])) &amp; "】",
         _xlfn.IFS(ISBLANK(_xlpm.x),   "error:右侧选项不足:" &amp;  _xlpm.cellAddress,
               ISERROR(_xlpm.x),   "error:右侧选项执行失败:" &amp; _xlpm.cellAddress,
               TRUE,             "ok")
)</f>
        <v>ok</v>
      </c>
      <c r="K1164" cm="1">
        <f t="array" ref="K1164:O1164">IFERROR(_xlfn._xlws.SORT(
    _xlfn.UNIQUE(
        TRANSPOSE(
            _xlfn.FILTERXML("&lt;select&gt;&lt;x&gt;"&amp;SUBSTITUTE(选CPU[[#This Row],[CPU选项表]],",","&lt;/x&gt;&lt;x&gt;") &amp;"&lt;/x&gt;&lt;/select&gt;","//x")
        )
    )
),"无合适【CPU】选项,请清除【规格】或【内存】后再试")</f>
        <v>84</v>
      </c>
      <c r="L1164">
        <v>76</v>
      </c>
      <c r="M1164">
        <v>80</v>
      </c>
      <c r="N1164">
        <v>160</v>
      </c>
      <c r="O1164">
        <v>72</v>
      </c>
    </row>
    <row r="1165" spans="1:15">
      <c r="A1165" t="s">
        <v>66</v>
      </c>
      <c r="B1165" t="s">
        <v>11</v>
      </c>
      <c r="D1165" s="21" t="s">
        <v>3679</v>
      </c>
      <c r="E1165" s="21">
        <v>32</v>
      </c>
      <c r="F1165" s="21" t="str">
        <f t="shared" si="18"/>
        <v>选CPU!$K$1165#</v>
      </c>
      <c r="G1165" s="21" t="str" cm="1">
        <f t="array" ref="G1165">_xlfn.LET(_xlpm.x, K1164,
         _xlpm.cellAddress, "【 选CPU!" &amp; ADDRESS(ROW(选CPU[[#This Row],[自检]]),COLUMN(选CPU[[#This Row],[自检]])) &amp; "】",
         _xlfn.IFS(ISBLANK(_xlpm.x),   "error:右侧选项不足:" &amp;  _xlpm.cellAddress,
               ISERROR(_xlpm.x),   "error:右侧选项执行失败:" &amp; _xlpm.cellAddress,
               TRUE,             "ok")
)</f>
        <v>ok</v>
      </c>
      <c r="K1165" cm="1">
        <f t="array" ref="K1165:M1165">IFERROR(_xlfn._xlws.SORT(
    _xlfn.UNIQUE(
        TRANSPOSE(
            _xlfn.FILTERXML("&lt;select&gt;&lt;x&gt;"&amp;SUBSTITUTE(选CPU[[#This Row],[CPU选项表]],",","&lt;/x&gt;&lt;x&gt;") &amp;"&lt;/x&gt;&lt;/select&gt;","//x")
        )
    )
),"无合适【CPU】选项,请清除【规格】或【内存】后再试")</f>
        <v>8</v>
      </c>
      <c r="L1165">
        <v>16</v>
      </c>
      <c r="M1165">
        <v>4</v>
      </c>
    </row>
    <row r="1166" spans="1:15">
      <c r="A1166" t="s">
        <v>66</v>
      </c>
      <c r="B1166" t="s">
        <v>11</v>
      </c>
      <c r="D1166" s="21" t="s">
        <v>3681</v>
      </c>
      <c r="E1166" s="21">
        <v>96</v>
      </c>
      <c r="F1166" s="21" t="str">
        <f t="shared" si="18"/>
        <v>选CPU!$K$1166#</v>
      </c>
      <c r="G1166" s="21" t="str" cm="1">
        <f t="array" ref="G1166">_xlfn.LET(_xlpm.x, K1165,
         _xlpm.cellAddress, "【 选CPU!" &amp; ADDRESS(ROW(选CPU[[#This Row],[自检]]),COLUMN(选CPU[[#This Row],[自检]])) &amp; "】",
         _xlfn.IFS(ISBLANK(_xlpm.x),   "error:右侧选项不足:" &amp;  _xlpm.cellAddress,
               ISERROR(_xlpm.x),   "error:右侧选项执行失败:" &amp; _xlpm.cellAddress,
               TRUE,             "ok")
)</f>
        <v>ok</v>
      </c>
      <c r="K1166" cm="1">
        <f t="array" ref="K1166:O1166">IFERROR(_xlfn._xlws.SORT(
    _xlfn.UNIQUE(
        TRANSPOSE(
            _xlfn.FILTERXML("&lt;select&gt;&lt;x&gt;"&amp;SUBSTITUTE(选CPU[[#This Row],[CPU选项表]],",","&lt;/x&gt;&lt;x&gt;") &amp;"&lt;/x&gt;&lt;/select&gt;","//x")
        )
    )
),"无合适【CPU】选项,请清除【规格】或【内存】后再试")</f>
        <v>24</v>
      </c>
      <c r="L1166">
        <v>48</v>
      </c>
      <c r="M1166">
        <v>32</v>
      </c>
      <c r="N1166">
        <v>12</v>
      </c>
      <c r="O1166">
        <v>16</v>
      </c>
    </row>
    <row r="1167" spans="1:15">
      <c r="A1167" t="s">
        <v>66</v>
      </c>
      <c r="B1167" t="s">
        <v>11</v>
      </c>
      <c r="D1167" s="21" t="s">
        <v>3719</v>
      </c>
      <c r="E1167" s="21">
        <v>8</v>
      </c>
      <c r="F1167" s="21" t="str">
        <f t="shared" si="18"/>
        <v>选CPU!$K$1167#</v>
      </c>
      <c r="G1167" s="21" t="str" cm="1">
        <f t="array" ref="G1167">_xlfn.LET(_xlpm.x, K1166,
         _xlpm.cellAddress, "【 选CPU!" &amp; ADDRESS(ROW(选CPU[[#This Row],[自检]]),COLUMN(选CPU[[#This Row],[自检]])) &amp; "】",
         _xlfn.IFS(ISBLANK(_xlpm.x),   "error:右侧选项不足:" &amp;  _xlpm.cellAddress,
               ISERROR(_xlpm.x),   "error:右侧选项执行失败:" &amp; _xlpm.cellAddress,
               TRUE,             "ok")
)</f>
        <v>ok</v>
      </c>
      <c r="K1167" cm="1">
        <f t="array" ref="K1167:M1167">IFERROR(_xlfn._xlws.SORT(
    _xlfn.UNIQUE(
        TRANSPOSE(
            _xlfn.FILTERXML("&lt;select&gt;&lt;x&gt;"&amp;SUBSTITUTE(选CPU[[#This Row],[CPU选项表]],",","&lt;/x&gt;&lt;x&gt;") &amp;"&lt;/x&gt;&lt;/select&gt;","//x")
        )
    )
),"无合适【CPU】选项,请清除【规格】或【内存】后再试")</f>
        <v>4</v>
      </c>
      <c r="L1167">
        <v>2</v>
      </c>
      <c r="M1167">
        <v>1</v>
      </c>
    </row>
    <row r="1168" spans="1:15">
      <c r="A1168" t="s">
        <v>66</v>
      </c>
      <c r="B1168" t="s">
        <v>11</v>
      </c>
      <c r="D1168" s="21" t="s">
        <v>3685</v>
      </c>
      <c r="E1168" s="21">
        <v>16</v>
      </c>
      <c r="F1168" s="21" t="str">
        <f t="shared" si="18"/>
        <v>选CPU!$K$1168#</v>
      </c>
      <c r="G1168" s="21" t="str" cm="1">
        <f t="array" ref="G1168">_xlfn.LET(_xlpm.x, K1167,
         _xlpm.cellAddress, "【 选CPU!" &amp; ADDRESS(ROW(选CPU[[#This Row],[自检]]),COLUMN(选CPU[[#This Row],[自检]])) &amp; "】",
         _xlfn.IFS(ISBLANK(_xlpm.x),   "error:右侧选项不足:" &amp;  _xlpm.cellAddress,
               ISERROR(_xlpm.x),   "error:右侧选项执行失败:" &amp; _xlpm.cellAddress,
               TRUE,             "ok")
)</f>
        <v>ok</v>
      </c>
      <c r="K1168" cm="1">
        <f t="array" ref="K1168:M1168">IFERROR(_xlfn._xlws.SORT(
    _xlfn.UNIQUE(
        TRANSPOSE(
            _xlfn.FILTERXML("&lt;select&gt;&lt;x&gt;"&amp;SUBSTITUTE(选CPU[[#This Row],[CPU选项表]],",","&lt;/x&gt;&lt;x&gt;") &amp;"&lt;/x&gt;&lt;/select&gt;","//x")
        )
    )
),"无合适【CPU】选项,请清除【规格】或【内存】后再试")</f>
        <v>4</v>
      </c>
      <c r="L1168">
        <v>8</v>
      </c>
      <c r="M1168">
        <v>2</v>
      </c>
    </row>
    <row r="1169" spans="1:15">
      <c r="A1169" t="s">
        <v>66</v>
      </c>
      <c r="B1169" t="s">
        <v>11</v>
      </c>
      <c r="D1169" s="21" t="s">
        <v>3742</v>
      </c>
      <c r="E1169" s="21">
        <v>4</v>
      </c>
      <c r="F1169" s="21" t="str">
        <f t="shared" si="18"/>
        <v>选CPU!$K$1169#</v>
      </c>
      <c r="G1169" s="21" t="str" cm="1">
        <f t="array" ref="G1169">_xlfn.LET(_xlpm.x, K1168,
         _xlpm.cellAddress, "【 选CPU!" &amp; ADDRESS(ROW(选CPU[[#This Row],[自检]]),COLUMN(选CPU[[#This Row],[自检]])) &amp; "】",
         _xlfn.IFS(ISBLANK(_xlpm.x),   "error:右侧选项不足:" &amp;  _xlpm.cellAddress,
               ISERROR(_xlpm.x),   "error:右侧选项执行失败:" &amp; _xlpm.cellAddress,
               TRUE,             "ok")
)</f>
        <v>ok</v>
      </c>
      <c r="K1169" cm="1">
        <f t="array" ref="K1169:L1169">IFERROR(_xlfn._xlws.SORT(
    _xlfn.UNIQUE(
        TRANSPOSE(
            _xlfn.FILTERXML("&lt;select&gt;&lt;x&gt;"&amp;SUBSTITUTE(选CPU[[#This Row],[CPU选项表]],",","&lt;/x&gt;&lt;x&gt;") &amp;"&lt;/x&gt;&lt;/select&gt;","//x")
        )
    )
),"无合适【CPU】选项,请清除【规格】或【内存】后再试")</f>
        <v>2</v>
      </c>
      <c r="L1169">
        <v>1</v>
      </c>
    </row>
    <row r="1170" spans="1:15">
      <c r="A1170" t="s">
        <v>66</v>
      </c>
      <c r="B1170" t="s">
        <v>11</v>
      </c>
      <c r="D1170" s="21" t="s">
        <v>3744</v>
      </c>
      <c r="E1170" s="21">
        <v>192</v>
      </c>
      <c r="F1170" s="21" t="str">
        <f t="shared" si="18"/>
        <v>选CPU!$K$1170#</v>
      </c>
      <c r="G1170" s="21" t="str" cm="1">
        <f t="array" ref="G1170">_xlfn.LET(_xlpm.x, K1169,
         _xlpm.cellAddress, "【 选CPU!" &amp; ADDRESS(ROW(选CPU[[#This Row],[自检]]),COLUMN(选CPU[[#This Row],[自检]])) &amp; "】",
         _xlfn.IFS(ISBLANK(_xlpm.x),   "error:右侧选项不足:" &amp;  _xlpm.cellAddress,
               ISERROR(_xlpm.x),   "error:右侧选项执行失败:" &amp; _xlpm.cellAddress,
               TRUE,             "ok")
)</f>
        <v>ok</v>
      </c>
      <c r="K1170" cm="1">
        <f t="array" ref="K1170:O1170">IFERROR(_xlfn._xlws.SORT(
    _xlfn.UNIQUE(
        TRANSPOSE(
            _xlfn.FILTERXML("&lt;select&gt;&lt;x&gt;"&amp;SUBSTITUTE(选CPU[[#This Row],[CPU选项表]],",","&lt;/x&gt;&lt;x&gt;") &amp;"&lt;/x&gt;&lt;/select&gt;","//x")
        )
    )
),"无合适【CPU】选项,请清除【规格】或【内存】后再试")</f>
        <v>48</v>
      </c>
      <c r="L1170">
        <v>96</v>
      </c>
      <c r="M1170">
        <v>16</v>
      </c>
      <c r="N1170">
        <v>24</v>
      </c>
      <c r="O1170">
        <v>32</v>
      </c>
    </row>
    <row r="1171" spans="1:15">
      <c r="A1171" t="s">
        <v>66</v>
      </c>
      <c r="B1171" t="s">
        <v>11</v>
      </c>
      <c r="D1171" s="21" t="s">
        <v>3439</v>
      </c>
      <c r="E1171" s="21">
        <v>184</v>
      </c>
      <c r="F1171" s="21" t="str">
        <f t="shared" si="18"/>
        <v>选CPU!$K$1171#</v>
      </c>
      <c r="G1171" s="21" t="str" cm="1">
        <f t="array" ref="G1171">_xlfn.LET(_xlpm.x, K1170,
         _xlpm.cellAddress, "【 选CPU!" &amp; ADDRESS(ROW(选CPU[[#This Row],[自检]]),COLUMN(选CPU[[#This Row],[自检]])) &amp; "】",
         _xlfn.IFS(ISBLANK(_xlpm.x),   "error:右侧选项不足:" &amp;  _xlpm.cellAddress,
               ISERROR(_xlpm.x),   "error:右侧选项执行失败:" &amp; _xlpm.cellAddress,
               TRUE,             "ok")
)</f>
        <v>ok</v>
      </c>
      <c r="K1171" cm="1">
        <f t="array" ref="K1171">IFERROR(_xlfn._xlws.SORT(
    _xlfn.UNIQUE(
        TRANSPOSE(
            _xlfn.FILTERXML("&lt;select&gt;&lt;x&gt;"&amp;SUBSTITUTE(选CPU[[#This Row],[CPU选项表]],",","&lt;/x&gt;&lt;x&gt;") &amp;"&lt;/x&gt;&lt;/select&gt;","//x")
        )
    )
),"无合适【CPU】选项,请清除【规格】或【内存】后再试")</f>
        <v>52</v>
      </c>
    </row>
    <row r="1172" spans="1:15">
      <c r="A1172" t="s">
        <v>66</v>
      </c>
      <c r="B1172" t="s">
        <v>11</v>
      </c>
      <c r="D1172" s="21" t="s">
        <v>3441</v>
      </c>
      <c r="E1172" s="21">
        <v>368</v>
      </c>
      <c r="F1172" s="21" t="str">
        <f t="shared" si="18"/>
        <v>选CPU!$K$1172#</v>
      </c>
      <c r="G1172" s="21" t="str" cm="1">
        <f t="array" ref="G1172">_xlfn.LET(_xlpm.x, K1171,
         _xlpm.cellAddress, "【 选CPU!" &amp; ADDRESS(ROW(选CPU[[#This Row],[自检]]),COLUMN(选CPU[[#This Row],[自检]])) &amp; "】",
         _xlfn.IFS(ISBLANK(_xlpm.x),   "error:右侧选项不足:" &amp;  _xlpm.cellAddress,
               ISERROR(_xlpm.x),   "error:右侧选项执行失败:" &amp; _xlpm.cellAddress,
               TRUE,             "ok")
)</f>
        <v>ok</v>
      </c>
      <c r="K1172" cm="1">
        <f t="array" ref="K1172">IFERROR(_xlfn._xlws.SORT(
    _xlfn.UNIQUE(
        TRANSPOSE(
            _xlfn.FILTERXML("&lt;select&gt;&lt;x&gt;"&amp;SUBSTITUTE(选CPU[[#This Row],[CPU选项表]],",","&lt;/x&gt;&lt;x&gt;") &amp;"&lt;/x&gt;&lt;/select&gt;","//x")
        )
    )
),"无合适【CPU】选项,请清除【规格】或【内存】后再试")</f>
        <v>104</v>
      </c>
    </row>
    <row r="1173" spans="1:15">
      <c r="A1173" t="s">
        <v>66</v>
      </c>
      <c r="B1173" t="s">
        <v>11</v>
      </c>
      <c r="D1173" s="21" t="s">
        <v>3410</v>
      </c>
      <c r="E1173" s="21">
        <v>174</v>
      </c>
      <c r="F1173" s="21" t="str">
        <f t="shared" si="18"/>
        <v>选CPU!$K$1173#</v>
      </c>
      <c r="G1173" s="21" t="str" cm="1">
        <f t="array" ref="G1173">_xlfn.LET(_xlpm.x, K1172,
         _xlpm.cellAddress, "【 选CPU!" &amp; ADDRESS(ROW(选CPU[[#This Row],[自检]]),COLUMN(选CPU[[#This Row],[自检]])) &amp; "】",
         _xlfn.IFS(ISBLANK(_xlpm.x),   "error:右侧选项不足:" &amp;  _xlpm.cellAddress,
               ISERROR(_xlpm.x),   "error:右侧选项执行失败:" &amp; _xlpm.cellAddress,
               TRUE,             "ok")
)</f>
        <v>ok</v>
      </c>
      <c r="K1173" cm="1">
        <f t="array" ref="K1173">IFERROR(_xlfn._xlws.SORT(
    _xlfn.UNIQUE(
        TRANSPOSE(
            _xlfn.FILTERXML("&lt;select&gt;&lt;x&gt;"&amp;SUBSTITUTE(选CPU[[#This Row],[CPU选项表]],",","&lt;/x&gt;&lt;x&gt;") &amp;"&lt;/x&gt;&lt;/select&gt;","//x")
        )
    )
),"无合适【CPU】选项,请清除【规格】或【内存】后再试")</f>
        <v>32</v>
      </c>
    </row>
    <row r="1174" spans="1:15">
      <c r="A1174" t="s">
        <v>66</v>
      </c>
      <c r="B1174" t="s">
        <v>11</v>
      </c>
      <c r="D1174" s="21" t="s">
        <v>3411</v>
      </c>
      <c r="E1174" s="21">
        <v>348</v>
      </c>
      <c r="F1174" s="21" t="str">
        <f t="shared" si="18"/>
        <v>选CPU!$K$1174#</v>
      </c>
      <c r="G1174" s="21" t="str" cm="1">
        <f t="array" ref="G1174">_xlfn.LET(_xlpm.x, K1173,
         _xlpm.cellAddress, "【 选CPU!" &amp; ADDRESS(ROW(选CPU[[#This Row],[自检]]),COLUMN(选CPU[[#This Row],[自检]])) &amp; "】",
         _xlfn.IFS(ISBLANK(_xlpm.x),   "error:右侧选项不足:" &amp;  _xlpm.cellAddress,
               ISERROR(_xlpm.x),   "error:右侧选项执行失败:" &amp; _xlpm.cellAddress,
               TRUE,             "ok")
)</f>
        <v>ok</v>
      </c>
      <c r="K1174" cm="1">
        <f t="array" ref="K1174">IFERROR(_xlfn._xlws.SORT(
    _xlfn.UNIQUE(
        TRANSPOSE(
            _xlfn.FILTERXML("&lt;select&gt;&lt;x&gt;"&amp;SUBSTITUTE(选CPU[[#This Row],[CPU选项表]],",","&lt;/x&gt;&lt;x&gt;") &amp;"&lt;/x&gt;&lt;/select&gt;","//x")
        )
    )
),"无合适【CPU】选项,请清除【规格】或【内存】后再试")</f>
        <v>64</v>
      </c>
    </row>
    <row r="1175" spans="1:15">
      <c r="A1175" t="s">
        <v>66</v>
      </c>
      <c r="B1175" t="s">
        <v>11</v>
      </c>
      <c r="D1175" s="21" t="s">
        <v>3691</v>
      </c>
      <c r="E1175" s="21">
        <v>2</v>
      </c>
      <c r="F1175" s="21" t="str">
        <f t="shared" si="18"/>
        <v>选CPU!$K$1175#</v>
      </c>
      <c r="G1175" s="21" t="str" cm="1">
        <f t="array" ref="G1175">_xlfn.LET(_xlpm.x, K1174,
         _xlpm.cellAddress, "【 选CPU!" &amp; ADDRESS(ROW(选CPU[[#This Row],[自检]]),COLUMN(选CPU[[#This Row],[自检]])) &amp; "】",
         _xlfn.IFS(ISBLANK(_xlpm.x),   "error:右侧选项不足:" &amp;  _xlpm.cellAddress,
               ISERROR(_xlpm.x),   "error:右侧选项执行失败:" &amp; _xlpm.cellAddress,
               TRUE,             "ok")
)</f>
        <v>ok</v>
      </c>
      <c r="K1175" cm="1">
        <f t="array" ref="K1175:L1175">IFERROR(_xlfn._xlws.SORT(
    _xlfn.UNIQUE(
        TRANSPOSE(
            _xlfn.FILTERXML("&lt;select&gt;&lt;x&gt;"&amp;SUBSTITUTE(选CPU[[#This Row],[CPU选项表]],",","&lt;/x&gt;&lt;x&gt;") &amp;"&lt;/x&gt;&lt;/select&gt;","//x")
        )
    )
),"无合适【CPU】选项,请清除【规格】或【内存】后再试")</f>
        <v>1</v>
      </c>
      <c r="L1175">
        <v>2</v>
      </c>
    </row>
    <row r="1176" spans="1:15">
      <c r="A1176" t="s">
        <v>66</v>
      </c>
      <c r="B1176" t="s">
        <v>11</v>
      </c>
      <c r="D1176" s="21" t="s">
        <v>3444</v>
      </c>
      <c r="E1176" s="21">
        <v>24</v>
      </c>
      <c r="F1176" s="21" t="str">
        <f t="shared" si="18"/>
        <v>选CPU!$K$1176#</v>
      </c>
      <c r="G1176" s="21" t="str" cm="1">
        <f t="array" ref="G1176">_xlfn.LET(_xlpm.x, K1175,
         _xlpm.cellAddress, "【 选CPU!" &amp; ADDRESS(ROW(选CPU[[#This Row],[自检]]),COLUMN(选CPU[[#This Row],[自检]])) &amp; "】",
         _xlfn.IFS(ISBLANK(_xlpm.x),   "error:右侧选项不足:" &amp;  _xlpm.cellAddress,
               ISERROR(_xlpm.x),   "error:右侧选项执行失败:" &amp; _xlpm.cellAddress,
               TRUE,             "ok")
)</f>
        <v>ok</v>
      </c>
      <c r="K1176" cm="1">
        <f t="array" ref="K1176">IFERROR(_xlfn._xlws.SORT(
    _xlfn.UNIQUE(
        TRANSPOSE(
            _xlfn.FILTERXML("&lt;select&gt;&lt;x&gt;"&amp;SUBSTITUTE(选CPU[[#This Row],[CPU选项表]],",","&lt;/x&gt;&lt;x&gt;") &amp;"&lt;/x&gt;&lt;/select&gt;","//x")
        )
    )
),"无合适【CPU】选项,请清除【规格】或【内存】后再试")</f>
        <v>12</v>
      </c>
    </row>
    <row r="1177" spans="1:15">
      <c r="A1177" t="s">
        <v>66</v>
      </c>
      <c r="B1177" t="s">
        <v>11</v>
      </c>
      <c r="D1177" s="21" t="s">
        <v>3745</v>
      </c>
      <c r="E1177" s="21">
        <v>48</v>
      </c>
      <c r="F1177" s="21" t="str">
        <f t="shared" si="18"/>
        <v>选CPU!$K$1177#</v>
      </c>
      <c r="G1177" s="21" t="str" cm="1">
        <f t="array" ref="G1177">_xlfn.LET(_xlpm.x, K1176,
         _xlpm.cellAddress, "【 选CPU!" &amp; ADDRESS(ROW(选CPU[[#This Row],[自检]]),COLUMN(选CPU[[#This Row],[自检]])) &amp; "】",
         _xlfn.IFS(ISBLANK(_xlpm.x),   "error:右侧选项不足:" &amp;  _xlpm.cellAddress,
               ISERROR(_xlpm.x),   "error:右侧选项执行失败:" &amp; _xlpm.cellAddress,
               TRUE,             "ok")
)</f>
        <v>ok</v>
      </c>
      <c r="K1177" cm="1">
        <f t="array" ref="K1177:M1177">IFERROR(_xlfn._xlws.SORT(
    _xlfn.UNIQUE(
        TRANSPOSE(
            _xlfn.FILTERXML("&lt;select&gt;&lt;x&gt;"&amp;SUBSTITUTE(选CPU[[#This Row],[CPU选项表]],",","&lt;/x&gt;&lt;x&gt;") &amp;"&lt;/x&gt;&lt;/select&gt;","//x")
        )
    )
),"无合适【CPU】选项,请清除【规格】或【内存】后再试")</f>
        <v>24</v>
      </c>
      <c r="L1177">
        <v>12</v>
      </c>
      <c r="M1177">
        <v>16</v>
      </c>
    </row>
    <row r="1178" spans="1:15">
      <c r="A1178" t="s">
        <v>66</v>
      </c>
      <c r="B1178" t="s">
        <v>11</v>
      </c>
      <c r="D1178" s="21" t="s">
        <v>3445</v>
      </c>
      <c r="E1178" s="21">
        <v>288</v>
      </c>
      <c r="F1178" s="21" t="str">
        <f t="shared" si="18"/>
        <v>选CPU!$K$1178#</v>
      </c>
      <c r="G1178" s="21" t="str" cm="1">
        <f t="array" ref="G1178">_xlfn.LET(_xlpm.x, K1177,
         _xlpm.cellAddress, "【 选CPU!" &amp; ADDRESS(ROW(选CPU[[#This Row],[自检]]),COLUMN(选CPU[[#This Row],[自检]])) &amp; "】",
         _xlfn.IFS(ISBLANK(_xlpm.x),   "error:右侧选项不足:" &amp;  _xlpm.cellAddress,
               ISERROR(_xlpm.x),   "error:右侧选项执行失败:" &amp; _xlpm.cellAddress,
               TRUE,             "ok")
)</f>
        <v>ok</v>
      </c>
      <c r="K1178" cm="1">
        <f t="array" ref="K1178">IFERROR(_xlfn._xlws.SORT(
    _xlfn.UNIQUE(
        TRANSPOSE(
            _xlfn.FILTERXML("&lt;select&gt;&lt;x&gt;"&amp;SUBSTITUTE(选CPU[[#This Row],[CPU选项表]],",","&lt;/x&gt;&lt;x&gt;") &amp;"&lt;/x&gt;&lt;/select&gt;","//x")
        )
    )
),"无合适【CPU】选项,请清除【规格】或【内存】后再试")</f>
        <v>72</v>
      </c>
    </row>
    <row r="1179" spans="1:15">
      <c r="A1179" t="s">
        <v>66</v>
      </c>
      <c r="B1179" t="s">
        <v>11</v>
      </c>
      <c r="D1179" s="21" t="s">
        <v>3448</v>
      </c>
      <c r="E1179" s="21">
        <v>316</v>
      </c>
      <c r="F1179" s="21" t="str">
        <f t="shared" si="18"/>
        <v>选CPU!$K$1179#</v>
      </c>
      <c r="G1179" s="21" t="str" cm="1">
        <f t="array" ref="G1179">_xlfn.LET(_xlpm.x, K1178,
         _xlpm.cellAddress, "【 选CPU!" &amp; ADDRESS(ROW(选CPU[[#This Row],[自检]]),COLUMN(选CPU[[#This Row],[自检]])) &amp; "】",
         _xlfn.IFS(ISBLANK(_xlpm.x),   "error:右侧选项不足:" &amp;  _xlpm.cellAddress,
               ISERROR(_xlpm.x),   "error:右侧选项执行失败:" &amp; _xlpm.cellAddress,
               TRUE,             "ok")
)</f>
        <v>ok</v>
      </c>
      <c r="K1179" cm="1">
        <f t="array" ref="K1179">IFERROR(_xlfn._xlws.SORT(
    _xlfn.UNIQUE(
        TRANSPOSE(
            _xlfn.FILTERXML("&lt;select&gt;&lt;x&gt;"&amp;SUBSTITUTE(选CPU[[#This Row],[CPU选项表]],",","&lt;/x&gt;&lt;x&gt;") &amp;"&lt;/x&gt;&lt;/select&gt;","//x")
        )
    )
),"无合适【CPU】选项,请清除【规格】或【内存】后再试")</f>
        <v>68</v>
      </c>
    </row>
    <row r="1180" spans="1:15">
      <c r="A1180" t="s">
        <v>66</v>
      </c>
      <c r="B1180" t="s">
        <v>11</v>
      </c>
      <c r="D1180" s="21" t="s">
        <v>3442</v>
      </c>
      <c r="E1180" s="21">
        <v>1</v>
      </c>
      <c r="F1180" s="21" t="str">
        <f t="shared" si="18"/>
        <v>选CPU!$K$1180#</v>
      </c>
      <c r="G1180" s="21" t="str" cm="1">
        <f t="array" ref="G1180">_xlfn.LET(_xlpm.x, K1179,
         _xlpm.cellAddress, "【 选CPU!" &amp; ADDRESS(ROW(选CPU[[#This Row],[自检]]),COLUMN(选CPU[[#This Row],[自检]])) &amp; "】",
         _xlfn.IFS(ISBLANK(_xlpm.x),   "error:右侧选项不足:" &amp;  _xlpm.cellAddress,
               ISERROR(_xlpm.x),   "error:右侧选项执行失败:" &amp; _xlpm.cellAddress,
               TRUE,             "ok")
)</f>
        <v>ok</v>
      </c>
      <c r="K1180" cm="1">
        <f t="array" ref="K1180">IFERROR(_xlfn._xlws.SORT(
    _xlfn.UNIQUE(
        TRANSPOSE(
            _xlfn.FILTERXML("&lt;select&gt;&lt;x&gt;"&amp;SUBSTITUTE(选CPU[[#This Row],[CPU选项表]],",","&lt;/x&gt;&lt;x&gt;") &amp;"&lt;/x&gt;&lt;/select&gt;","//x")
        )
    )
),"无合适【CPU】选项,请清除【规格】或【内存】后再试")</f>
        <v>1</v>
      </c>
    </row>
    <row r="1181" spans="1:15">
      <c r="A1181" t="s">
        <v>66</v>
      </c>
      <c r="B1181" t="s">
        <v>11</v>
      </c>
      <c r="D1181" s="21" t="s">
        <v>3695</v>
      </c>
      <c r="E1181" s="21">
        <v>160</v>
      </c>
      <c r="F1181" s="21" t="str">
        <f t="shared" si="18"/>
        <v>选CPU!$K$1181#</v>
      </c>
      <c r="G1181" s="21" t="str" cm="1">
        <f t="array" ref="G1181">_xlfn.LET(_xlpm.x, K1180,
         _xlpm.cellAddress, "【 选CPU!" &amp; ADDRESS(ROW(选CPU[[#This Row],[自检]]),COLUMN(选CPU[[#This Row],[自检]])) &amp; "】",
         _xlfn.IFS(ISBLANK(_xlpm.x),   "error:右侧选项不足:" &amp;  _xlpm.cellAddress,
               ISERROR(_xlpm.x),   "error:右侧选项执行失败:" &amp; _xlpm.cellAddress,
               TRUE,             "ok")
)</f>
        <v>ok</v>
      </c>
      <c r="K1181" cm="1">
        <f t="array" ref="K1181:M1181">IFERROR(_xlfn._xlws.SORT(
    _xlfn.UNIQUE(
        TRANSPOSE(
            _xlfn.FILTERXML("&lt;select&gt;&lt;x&gt;"&amp;SUBSTITUTE(选CPU[[#This Row],[CPU选项表]],",","&lt;/x&gt;&lt;x&gt;") &amp;"&lt;/x&gt;&lt;/select&gt;","//x")
        )
    )
),"无合适【CPU】选项,请清除【规格】或【内存】后再试")</f>
        <v>80</v>
      </c>
      <c r="L1181">
        <v>40</v>
      </c>
      <c r="M1181">
        <v>36</v>
      </c>
    </row>
    <row r="1182" spans="1:15">
      <c r="A1182" t="s">
        <v>66</v>
      </c>
      <c r="B1182" t="s">
        <v>11</v>
      </c>
      <c r="D1182" s="21" t="s">
        <v>3697</v>
      </c>
      <c r="E1182" s="21">
        <v>216</v>
      </c>
      <c r="F1182" s="21" t="str">
        <f t="shared" si="18"/>
        <v>选CPU!$K$1182#</v>
      </c>
      <c r="G1182" s="21" t="str" cm="1">
        <f t="array" ref="G1182">_xlfn.LET(_xlpm.x, K1181,
         _xlpm.cellAddress, "【 选CPU!" &amp; ADDRESS(ROW(选CPU[[#This Row],[自检]]),COLUMN(选CPU[[#This Row],[自检]])) &amp; "】",
         _xlfn.IFS(ISBLANK(_xlpm.x),   "error:右侧选项不足:" &amp;  _xlpm.cellAddress,
               ISERROR(_xlpm.x),   "error:右侧选项执行失败:" &amp; _xlpm.cellAddress,
               TRUE,             "ok")
)</f>
        <v>ok</v>
      </c>
      <c r="K1182" cm="1">
        <f t="array" ref="K1182:L1182">IFERROR(_xlfn._xlws.SORT(
    _xlfn.UNIQUE(
        TRANSPOSE(
            _xlfn.FILTERXML("&lt;select&gt;&lt;x&gt;"&amp;SUBSTITUTE(选CPU[[#This Row],[CPU选项表]],",","&lt;/x&gt;&lt;x&gt;") &amp;"&lt;/x&gt;&lt;/select&gt;","//x")
        )
    )
),"无合适【CPU】选项,请清除【规格】或【内存】后再试")</f>
        <v>116</v>
      </c>
      <c r="L1182">
        <v>62</v>
      </c>
    </row>
    <row r="1183" spans="1:15">
      <c r="A1183" t="s">
        <v>66</v>
      </c>
      <c r="B1183" t="s">
        <v>11</v>
      </c>
      <c r="D1183" s="21" t="s">
        <v>3697</v>
      </c>
      <c r="E1183" s="21">
        <v>470</v>
      </c>
      <c r="F1183" s="21" t="str">
        <f t="shared" si="18"/>
        <v>选CPU!$K$1183#</v>
      </c>
      <c r="G1183" s="21" t="str" cm="1">
        <f t="array" ref="G1183">_xlfn.LET(_xlpm.x, K1182,
         _xlpm.cellAddress, "【 选CPU!" &amp; ADDRESS(ROW(选CPU[[#This Row],[自检]]),COLUMN(选CPU[[#This Row],[自检]])) &amp; "】",
         _xlfn.IFS(ISBLANK(_xlpm.x),   "error:右侧选项不足:" &amp;  _xlpm.cellAddress,
               ISERROR(_xlpm.x),   "error:右侧选项执行失败:" &amp; _xlpm.cellAddress,
               TRUE,             "ok")
)</f>
        <v>ok</v>
      </c>
      <c r="K1183" cm="1">
        <f t="array" ref="K1183:L1183">IFERROR(_xlfn._xlws.SORT(
    _xlfn.UNIQUE(
        TRANSPOSE(
            _xlfn.FILTERXML("&lt;select&gt;&lt;x&gt;"&amp;SUBSTITUTE(选CPU[[#This Row],[CPU选项表]],",","&lt;/x&gt;&lt;x&gt;") &amp;"&lt;/x&gt;&lt;/select&gt;","//x")
        )
    )
),"无合适【CPU】选项,请清除【规格】或【内存】后再试")</f>
        <v>116</v>
      </c>
      <c r="L1183">
        <v>62</v>
      </c>
    </row>
    <row r="1184" spans="1:15">
      <c r="A1184" t="s">
        <v>66</v>
      </c>
      <c r="B1184" t="s">
        <v>11</v>
      </c>
      <c r="D1184" s="21" t="s">
        <v>3451</v>
      </c>
      <c r="E1184" s="21">
        <v>215</v>
      </c>
      <c r="F1184" s="21" t="str">
        <f t="shared" si="18"/>
        <v>选CPU!$K$1184#</v>
      </c>
      <c r="G1184" s="21" t="str" cm="1">
        <f t="array" ref="G1184">_xlfn.LET(_xlpm.x, K1183,
         _xlpm.cellAddress, "【 选CPU!" &amp; ADDRESS(ROW(选CPU[[#This Row],[自检]]),COLUMN(选CPU[[#This Row],[自检]])) &amp; "】",
         _xlfn.IFS(ISBLANK(_xlpm.x),   "error:右侧选项不足:" &amp;  _xlpm.cellAddress,
               ISERROR(_xlpm.x),   "error:右侧选项执行失败:" &amp; _xlpm.cellAddress,
               TRUE,             "ok")
)</f>
        <v>ok</v>
      </c>
      <c r="K1184" cm="1">
        <f t="array" ref="K1184">IFERROR(_xlfn._xlws.SORT(
    _xlfn.UNIQUE(
        TRANSPOSE(
            _xlfn.FILTERXML("&lt;select&gt;&lt;x&gt;"&amp;SUBSTITUTE(选CPU[[#This Row],[CPU选项表]],",","&lt;/x&gt;&lt;x&gt;") &amp;"&lt;/x&gt;&lt;/select&gt;","//x")
        )
    )
),"无合适【CPU】选项,请清除【规格】或【内存】后再试")</f>
        <v>128</v>
      </c>
    </row>
    <row r="1185" spans="1:13">
      <c r="A1185" t="s">
        <v>66</v>
      </c>
      <c r="B1185" t="s">
        <v>11</v>
      </c>
      <c r="D1185" s="21" t="s">
        <v>3452</v>
      </c>
      <c r="E1185" s="21">
        <v>640</v>
      </c>
      <c r="F1185" s="21" t="str">
        <f t="shared" si="18"/>
        <v>选CPU!$K$1185#</v>
      </c>
      <c r="G1185" s="21" t="str" cm="1">
        <f t="array" ref="G1185">_xlfn.LET(_xlpm.x, K1184,
         _xlpm.cellAddress, "【 选CPU!" &amp; ADDRESS(ROW(选CPU[[#This Row],[自检]]),COLUMN(选CPU[[#This Row],[自检]])) &amp; "】",
         _xlfn.IFS(ISBLANK(_xlpm.x),   "error:右侧选项不足:" &amp;  _xlpm.cellAddress,
               ISERROR(_xlpm.x),   "error:右侧选项执行失败:" &amp; _xlpm.cellAddress,
               TRUE,             "ok")
)</f>
        <v>ok</v>
      </c>
      <c r="K1185" cm="1">
        <f t="array" ref="K1185">IFERROR(_xlfn._xlws.SORT(
    _xlfn.UNIQUE(
        TRANSPOSE(
            _xlfn.FILTERXML("&lt;select&gt;&lt;x&gt;"&amp;SUBSTITUTE(选CPU[[#This Row],[CPU选项表]],",","&lt;/x&gt;&lt;x&gt;") &amp;"&lt;/x&gt;&lt;/select&gt;","//x")
        )
    )
),"无合适【CPU】选项,请清除【规格】或【内存】后再试")</f>
        <v>160</v>
      </c>
    </row>
    <row r="1186" spans="1:13">
      <c r="A1186" t="s">
        <v>66</v>
      </c>
      <c r="B1186" t="s">
        <v>11</v>
      </c>
      <c r="D1186" s="21" t="s">
        <v>3698</v>
      </c>
      <c r="E1186" s="21">
        <v>432</v>
      </c>
      <c r="F1186" s="21" t="str">
        <f t="shared" si="18"/>
        <v>选CPU!$K$1186#</v>
      </c>
      <c r="G1186" s="21" t="str" cm="1">
        <f t="array" ref="G1186">_xlfn.LET(_xlpm.x, K1185,
         _xlpm.cellAddress, "【 选CPU!" &amp; ADDRESS(ROW(选CPU[[#This Row],[自检]]),COLUMN(选CPU[[#This Row],[自检]])) &amp; "】",
         _xlfn.IFS(ISBLANK(_xlpm.x),   "error:右侧选项不足:" &amp;  _xlpm.cellAddress,
               ISERROR(_xlpm.x),   "error:右侧选项执行失败:" &amp; _xlpm.cellAddress,
               TRUE,             "ok")
)</f>
        <v>ok</v>
      </c>
      <c r="K1186" cm="1">
        <f t="array" ref="K1186:L1186">IFERROR(_xlfn._xlws.SORT(
    _xlfn.UNIQUE(
        TRANSPOSE(
            _xlfn.FILTERXML("&lt;select&gt;&lt;x&gt;"&amp;SUBSTITUTE(选CPU[[#This Row],[CPU选项表]],",","&lt;/x&gt;&lt;x&gt;") &amp;"&lt;/x&gt;&lt;/select&gt;","//x")
        )
    )
),"无合适【CPU】选项,请清除【规格】或【内存】后再试")</f>
        <v>232</v>
      </c>
      <c r="L1186">
        <v>124</v>
      </c>
    </row>
    <row r="1187" spans="1:13">
      <c r="A1187" t="s">
        <v>66</v>
      </c>
      <c r="B1187" t="s">
        <v>11</v>
      </c>
      <c r="D1187" s="21" t="s">
        <v>3698</v>
      </c>
      <c r="E1187" s="21">
        <v>940</v>
      </c>
      <c r="F1187" s="21" t="str">
        <f t="shared" si="18"/>
        <v>选CPU!$K$1187#</v>
      </c>
      <c r="G1187" s="21" t="str" cm="1">
        <f t="array" ref="G1187">_xlfn.LET(_xlpm.x, K1186,
         _xlpm.cellAddress, "【 选CPU!" &amp; ADDRESS(ROW(选CPU[[#This Row],[自检]]),COLUMN(选CPU[[#This Row],[自检]])) &amp; "】",
         _xlfn.IFS(ISBLANK(_xlpm.x),   "error:右侧选项不足:" &amp;  _xlpm.cellAddress,
               ISERROR(_xlpm.x),   "error:右侧选项执行失败:" &amp; _xlpm.cellAddress,
               TRUE,             "ok")
)</f>
        <v>ok</v>
      </c>
      <c r="K1187" cm="1">
        <f t="array" ref="K1187:L1187">IFERROR(_xlfn._xlws.SORT(
    _xlfn.UNIQUE(
        TRANSPOSE(
            _xlfn.FILTERXML("&lt;select&gt;&lt;x&gt;"&amp;SUBSTITUTE(选CPU[[#This Row],[CPU选项表]],",","&lt;/x&gt;&lt;x&gt;") &amp;"&lt;/x&gt;&lt;/select&gt;","//x")
        )
    )
),"无合适【CPU】选项,请清除【规格】或【内存】后再试")</f>
        <v>232</v>
      </c>
      <c r="L1187">
        <v>124</v>
      </c>
    </row>
    <row r="1188" spans="1:13">
      <c r="A1188" t="s">
        <v>66</v>
      </c>
      <c r="B1188" t="s">
        <v>11</v>
      </c>
      <c r="D1188" s="21" t="s">
        <v>3700</v>
      </c>
      <c r="E1188" s="21">
        <v>224</v>
      </c>
      <c r="F1188" s="21" t="str">
        <f t="shared" si="18"/>
        <v>选CPU!$K$1188#</v>
      </c>
      <c r="G1188" s="21" t="str" cm="1">
        <f t="array" ref="G1188">_xlfn.LET(_xlpm.x, K1187,
         _xlpm.cellAddress, "【 选CPU!" &amp; ADDRESS(ROW(选CPU[[#This Row],[自检]]),COLUMN(选CPU[[#This Row],[自检]])) &amp; "】",
         _xlfn.IFS(ISBLANK(_xlpm.x),   "error:右侧选项不足:" &amp;  _xlpm.cellAddress,
               ISERROR(_xlpm.x),   "error:右侧选项执行失败:" &amp; _xlpm.cellAddress,
               TRUE,             "ok")
)</f>
        <v>ok</v>
      </c>
      <c r="K1188" cm="1">
        <f t="array" ref="K1188:M1188">IFERROR(_xlfn._xlws.SORT(
    _xlfn.UNIQUE(
        TRANSPOSE(
            _xlfn.FILTERXML("&lt;select&gt;&lt;x&gt;"&amp;SUBSTITUTE(选CPU[[#This Row],[CPU选项表]],",","&lt;/x&gt;&lt;x&gt;") &amp;"&lt;/x&gt;&lt;/select&gt;","//x")
        )
    )
),"无合适【CPU】选项,请清除【规格】或【内存】后再试")</f>
        <v>90</v>
      </c>
      <c r="L1188">
        <v>56</v>
      </c>
      <c r="M1188">
        <v>28</v>
      </c>
    </row>
    <row r="1189" spans="1:13">
      <c r="A1189" t="s">
        <v>66</v>
      </c>
      <c r="B1189" t="s">
        <v>11</v>
      </c>
      <c r="D1189" s="21" t="s">
        <v>3456</v>
      </c>
      <c r="E1189" s="21">
        <v>480</v>
      </c>
      <c r="F1189" s="21" t="str">
        <f t="shared" si="18"/>
        <v>选CPU!$K$1189#</v>
      </c>
      <c r="G1189" s="21" t="str" cm="1">
        <f t="array" ref="G1189">_xlfn.LET(_xlpm.x, K1188,
         _xlpm.cellAddress, "【 选CPU!" &amp; ADDRESS(ROW(选CPU[[#This Row],[自检]]),COLUMN(选CPU[[#This Row],[自检]])) &amp; "】",
         _xlfn.IFS(ISBLANK(_xlpm.x),   "error:右侧选项不足:" &amp;  _xlpm.cellAddress,
               ISERROR(_xlpm.x),   "error:右侧选项执行失败:" &amp; _xlpm.cellAddress,
               TRUE,             "ok")
)</f>
        <v>ok</v>
      </c>
      <c r="K1189" cm="1">
        <f t="array" ref="K1189">IFERROR(_xlfn._xlws.SORT(
    _xlfn.UNIQUE(
        TRANSPOSE(
            _xlfn.FILTERXML("&lt;select&gt;&lt;x&gt;"&amp;SUBSTITUTE(选CPU[[#This Row],[CPU选项表]],",","&lt;/x&gt;&lt;x&gt;") &amp;"&lt;/x&gt;&lt;/select&gt;","//x")
        )
    )
),"无合适【CPU】选项,请清除【规格】或【内存】后再试")</f>
        <v>90</v>
      </c>
    </row>
    <row r="1190" spans="1:13">
      <c r="A1190" t="s">
        <v>66</v>
      </c>
      <c r="B1190" t="s">
        <v>11</v>
      </c>
      <c r="D1190" s="21" t="s">
        <v>3459</v>
      </c>
      <c r="E1190" s="21">
        <v>464</v>
      </c>
      <c r="F1190" s="21" t="str">
        <f t="shared" si="18"/>
        <v>选CPU!$K$1190#</v>
      </c>
      <c r="G1190" s="21" t="str" cm="1">
        <f t="array" ref="G1190">_xlfn.LET(_xlpm.x, K1189,
         _xlpm.cellAddress, "【 选CPU!" &amp; ADDRESS(ROW(选CPU[[#This Row],[自检]]),COLUMN(选CPU[[#This Row],[自检]])) &amp; "】",
         _xlfn.IFS(ISBLANK(_xlpm.x),   "error:右侧选项不足:" &amp;  _xlpm.cellAddress,
               ISERROR(_xlpm.x),   "error:右侧选项执行失败:" &amp; _xlpm.cellAddress,
               TRUE,             "ok")
)</f>
        <v>ok</v>
      </c>
      <c r="K1190" cm="1">
        <f t="array" ref="K1190">IFERROR(_xlfn._xlws.SORT(
    _xlfn.UNIQUE(
        TRANSPOSE(
            _xlfn.FILTERXML("&lt;select&gt;&lt;x&gt;"&amp;SUBSTITUTE(选CPU[[#This Row],[CPU选项表]],",","&lt;/x&gt;&lt;x&gt;") &amp;"&lt;/x&gt;&lt;/select&gt;","//x")
        )
    )
),"无合适【CPU】选项,请清除【规格】或【内存】后再试")</f>
        <v>180</v>
      </c>
    </row>
    <row r="1191" spans="1:13">
      <c r="A1191" t="s">
        <v>66</v>
      </c>
      <c r="B1191" t="s">
        <v>11</v>
      </c>
      <c r="D1191" s="21" t="s">
        <v>3459</v>
      </c>
      <c r="E1191" s="21">
        <v>960</v>
      </c>
      <c r="F1191" s="21" t="str">
        <f t="shared" si="18"/>
        <v>选CPU!$K$1191#</v>
      </c>
      <c r="G1191" s="21" t="str" cm="1">
        <f t="array" ref="G1191">_xlfn.LET(_xlpm.x, K1190,
         _xlpm.cellAddress, "【 选CPU!" &amp; ADDRESS(ROW(选CPU[[#This Row],[自检]]),COLUMN(选CPU[[#This Row],[自检]])) &amp; "】",
         _xlfn.IFS(ISBLANK(_xlpm.x),   "error:右侧选项不足:" &amp;  _xlpm.cellAddress,
               ISERROR(_xlpm.x),   "error:右侧选项执行失败:" &amp; _xlpm.cellAddress,
               TRUE,             "ok")
)</f>
        <v>ok</v>
      </c>
      <c r="K1191" cm="1">
        <f t="array" ref="K1191">IFERROR(_xlfn._xlws.SORT(
    _xlfn.UNIQUE(
        TRANSPOSE(
            _xlfn.FILTERXML("&lt;select&gt;&lt;x&gt;"&amp;SUBSTITUTE(选CPU[[#This Row],[CPU选项表]],",","&lt;/x&gt;&lt;x&gt;") &amp;"&lt;/x&gt;&lt;/select&gt;","//x")
        )
    )
),"无合适【CPU】选项,请清除【规格】或【内存】后再试")</f>
        <v>180</v>
      </c>
    </row>
    <row r="1192" spans="1:13">
      <c r="A1192" t="s">
        <v>66</v>
      </c>
      <c r="B1192" t="s">
        <v>11</v>
      </c>
      <c r="D1192" s="21" t="s">
        <v>3702</v>
      </c>
      <c r="E1192" s="21">
        <v>448</v>
      </c>
      <c r="F1192" s="21" t="str">
        <f t="shared" si="18"/>
        <v>选CPU!$K$1192#</v>
      </c>
      <c r="G1192" s="21" t="str" cm="1">
        <f t="array" ref="G1192">_xlfn.LET(_xlpm.x, K1191,
         _xlpm.cellAddress, "【 选CPU!" &amp; ADDRESS(ROW(选CPU[[#This Row],[自检]]),COLUMN(选CPU[[#This Row],[自检]])) &amp; "】",
         _xlfn.IFS(ISBLANK(_xlpm.x),   "error:右侧选项不足:" &amp;  _xlpm.cellAddress,
               ISERROR(_xlpm.x),   "error:右侧选项执行失败:" &amp; _xlpm.cellAddress,
               TRUE,             "ok")
)</f>
        <v>ok</v>
      </c>
      <c r="K1192" cm="1">
        <f t="array" ref="K1192:L1192">IFERROR(_xlfn._xlws.SORT(
    _xlfn.UNIQUE(
        TRANSPOSE(
            _xlfn.FILTERXML("&lt;select&gt;&lt;x&gt;"&amp;SUBSTITUTE(选CPU[[#This Row],[CPU选项表]],",","&lt;/x&gt;&lt;x&gt;") &amp;"&lt;/x&gt;&lt;/select&gt;","//x")
        )
    )
),"无合适【CPU】选项,请清除【规格】或【内存】后再试")</f>
        <v>128</v>
      </c>
      <c r="L1192">
        <v>56</v>
      </c>
    </row>
    <row r="1193" spans="1:13">
      <c r="A1193" t="s">
        <v>66</v>
      </c>
      <c r="B1193" t="s">
        <v>11</v>
      </c>
      <c r="D1193" s="21" t="s">
        <v>3443</v>
      </c>
      <c r="E1193" s="21">
        <v>12</v>
      </c>
      <c r="F1193" s="21" t="str">
        <f t="shared" si="18"/>
        <v>选CPU!$K$1193#</v>
      </c>
      <c r="G1193" s="21" t="str" cm="1">
        <f t="array" ref="G1193">_xlfn.LET(_xlpm.x, K1192,
         _xlpm.cellAddress, "【 选CPU!" &amp; ADDRESS(ROW(选CPU[[#This Row],[自检]]),COLUMN(选CPU[[#This Row],[自检]])) &amp; "】",
         _xlfn.IFS(ISBLANK(_xlpm.x),   "error:右侧选项不足:" &amp;  _xlpm.cellAddress,
               ISERROR(_xlpm.x),   "error:右侧选项执行失败:" &amp; _xlpm.cellAddress,
               TRUE,             "ok")
)</f>
        <v>ok</v>
      </c>
      <c r="K1193" cm="1">
        <f t="array" ref="K1193">IFERROR(_xlfn._xlws.SORT(
    _xlfn.UNIQUE(
        TRANSPOSE(
            _xlfn.FILTERXML("&lt;select&gt;&lt;x&gt;"&amp;SUBSTITUTE(选CPU[[#This Row],[CPU选项表]],",","&lt;/x&gt;&lt;x&gt;") &amp;"&lt;/x&gt;&lt;/select&gt;","//x")
        )
    )
),"无合适【CPU】选项,请清除【规格】或【内存】后再试")</f>
        <v>2</v>
      </c>
    </row>
    <row r="1194" spans="1:13">
      <c r="A1194" t="s">
        <v>66</v>
      </c>
      <c r="B1194" t="s">
        <v>11</v>
      </c>
      <c r="D1194" s="21" t="s">
        <v>3411</v>
      </c>
      <c r="E1194" s="21">
        <v>512</v>
      </c>
      <c r="F1194" s="21" t="str">
        <f t="shared" si="18"/>
        <v>选CPU!$K$1194#</v>
      </c>
      <c r="G1194" s="21" t="str" cm="1">
        <f t="array" ref="G1194">_xlfn.LET(_xlpm.x, K1193,
         _xlpm.cellAddress, "【 选CPU!" &amp; ADDRESS(ROW(选CPU[[#This Row],[自检]]),COLUMN(选CPU[[#This Row],[自检]])) &amp; "】",
         _xlfn.IFS(ISBLANK(_xlpm.x),   "error:右侧选项不足:" &amp;  _xlpm.cellAddress,
               ISERROR(_xlpm.x),   "error:右侧选项执行失败:" &amp; _xlpm.cellAddress,
               TRUE,             "ok")
)</f>
        <v>ok</v>
      </c>
      <c r="K1194" cm="1">
        <f t="array" ref="K1194">IFERROR(_xlfn._xlws.SORT(
    _xlfn.UNIQUE(
        TRANSPOSE(
            _xlfn.FILTERXML("&lt;select&gt;&lt;x&gt;"&amp;SUBSTITUTE(选CPU[[#This Row],[CPU选项表]],",","&lt;/x&gt;&lt;x&gt;") &amp;"&lt;/x&gt;&lt;/select&gt;","//x")
        )
    )
),"无合适【CPU】选项,请清除【规格】或【内存】后再试")</f>
        <v>64</v>
      </c>
    </row>
    <row r="1195" spans="1:13">
      <c r="A1195" t="s">
        <v>66</v>
      </c>
      <c r="B1195" t="s">
        <v>11</v>
      </c>
      <c r="D1195" s="21" t="s">
        <v>3444</v>
      </c>
      <c r="E1195" s="21">
        <v>144</v>
      </c>
      <c r="F1195" s="21" t="str">
        <f t="shared" si="18"/>
        <v>选CPU!$K$1195#</v>
      </c>
      <c r="G1195" s="21" t="str" cm="1">
        <f t="array" ref="G1195">_xlfn.LET(_xlpm.x, K1194,
         _xlpm.cellAddress, "【 选CPU!" &amp; ADDRESS(ROW(选CPU[[#This Row],[自检]]),COLUMN(选CPU[[#This Row],[自检]])) &amp; "】",
         _xlfn.IFS(ISBLANK(_xlpm.x),   "error:右侧选项不足:" &amp;  _xlpm.cellAddress,
               ISERROR(_xlpm.x),   "error:右侧选项执行失败:" &amp; _xlpm.cellAddress,
               TRUE,             "ok")
)</f>
        <v>ok</v>
      </c>
      <c r="K1195" cm="1">
        <f t="array" ref="K1195">IFERROR(_xlfn._xlws.SORT(
    _xlfn.UNIQUE(
        TRANSPOSE(
            _xlfn.FILTERXML("&lt;select&gt;&lt;x&gt;"&amp;SUBSTITUTE(选CPU[[#This Row],[CPU选项表]],",","&lt;/x&gt;&lt;x&gt;") &amp;"&lt;/x&gt;&lt;/select&gt;","//x")
        )
    )
),"无合适【CPU】选项,请清除【规格】或【内存】后再试")</f>
        <v>12</v>
      </c>
    </row>
    <row r="1196" spans="1:13">
      <c r="A1196" t="s">
        <v>66</v>
      </c>
      <c r="B1196" t="s">
        <v>11</v>
      </c>
      <c r="D1196" s="21" t="s">
        <v>3445</v>
      </c>
      <c r="E1196" s="21">
        <v>648</v>
      </c>
      <c r="F1196" s="21" t="str">
        <f t="shared" si="18"/>
        <v>选CPU!$K$1196#</v>
      </c>
      <c r="G1196" s="21" t="str" cm="1">
        <f t="array" ref="G1196">_xlfn.LET(_xlpm.x, K1195,
         _xlpm.cellAddress, "【 选CPU!" &amp; ADDRESS(ROW(选CPU[[#This Row],[自检]]),COLUMN(选CPU[[#This Row],[自检]])) &amp; "】",
         _xlfn.IFS(ISBLANK(_xlpm.x),   "error:右侧选项不足:" &amp;  _xlpm.cellAddress,
               ISERROR(_xlpm.x),   "error:右侧选项执行失败:" &amp; _xlpm.cellAddress,
               TRUE,             "ok")
)</f>
        <v>ok</v>
      </c>
      <c r="K1196" cm="1">
        <f t="array" ref="K1196">IFERROR(_xlfn._xlws.SORT(
    _xlfn.UNIQUE(
        TRANSPOSE(
            _xlfn.FILTERXML("&lt;select&gt;&lt;x&gt;"&amp;SUBSTITUTE(选CPU[[#This Row],[CPU选项表]],",","&lt;/x&gt;&lt;x&gt;") &amp;"&lt;/x&gt;&lt;/select&gt;","//x")
        )
    )
),"无合适【CPU】选项,请清除【规格】或【内存】后再试")</f>
        <v>72</v>
      </c>
    </row>
    <row r="1197" spans="1:13">
      <c r="A1197" t="s">
        <v>66</v>
      </c>
      <c r="B1197" t="s">
        <v>11</v>
      </c>
      <c r="D1197" s="21" t="s">
        <v>3467</v>
      </c>
      <c r="E1197" s="21">
        <v>474</v>
      </c>
      <c r="F1197" s="21" t="str">
        <f t="shared" si="18"/>
        <v>选CPU!$K$1197#</v>
      </c>
      <c r="G1197" s="21" t="str" cm="1">
        <f t="array" ref="G1197">_xlfn.LET(_xlpm.x, K1196,
         _xlpm.cellAddress, "【 选CPU!" &amp; ADDRESS(ROW(选CPU[[#This Row],[自检]]),COLUMN(选CPU[[#This Row],[自检]])) &amp; "】",
         _xlfn.IFS(ISBLANK(_xlpm.x),   "error:右侧选项不足:" &amp;  _xlpm.cellAddress,
               ISERROR(_xlpm.x),   "error:右侧选项执行失败:" &amp; _xlpm.cellAddress,
               TRUE,             "ok")
)</f>
        <v>ok</v>
      </c>
      <c r="K1197" cm="1">
        <f t="array" ref="K1197">IFERROR(_xlfn._xlws.SORT(
    _xlfn.UNIQUE(
        TRANSPOSE(
            _xlfn.FILTERXML("&lt;select&gt;&lt;x&gt;"&amp;SUBSTITUTE(选CPU[[#This Row],[CPU选项表]],",","&lt;/x&gt;&lt;x&gt;") &amp;"&lt;/x&gt;&lt;/select&gt;","//x")
        )
    )
),"无合适【CPU】选项,请清除【规格】或【内存】后再试")</f>
        <v>82</v>
      </c>
    </row>
    <row r="1198" spans="1:13">
      <c r="A1198" t="s">
        <v>66</v>
      </c>
      <c r="B1198" t="s">
        <v>11</v>
      </c>
      <c r="D1198" s="21" t="s">
        <v>3469</v>
      </c>
      <c r="E1198" s="21">
        <v>948</v>
      </c>
      <c r="F1198" s="21" t="str">
        <f t="shared" si="18"/>
        <v>选CPU!$K$1198#</v>
      </c>
      <c r="G1198" s="21" t="str" cm="1">
        <f t="array" ref="G1198">_xlfn.LET(_xlpm.x, K1197,
         _xlpm.cellAddress, "【 选CPU!" &amp; ADDRESS(ROW(选CPU[[#This Row],[自检]]),COLUMN(选CPU[[#This Row],[自检]])) &amp; "】",
         _xlfn.IFS(ISBLANK(_xlpm.x),   "error:右侧选项不足:" &amp;  _xlpm.cellAddress,
               ISERROR(_xlpm.x),   "error:右侧选项执行失败:" &amp; _xlpm.cellAddress,
               TRUE,             "ok")
)</f>
        <v>ok</v>
      </c>
      <c r="K1198" cm="1">
        <f t="array" ref="K1198">IFERROR(_xlfn._xlws.SORT(
    _xlfn.UNIQUE(
        TRANSPOSE(
            _xlfn.FILTERXML("&lt;select&gt;&lt;x&gt;"&amp;SUBSTITUTE(选CPU[[#This Row],[CPU选项表]],",","&lt;/x&gt;&lt;x&gt;") &amp;"&lt;/x&gt;&lt;/select&gt;","//x")
        )
    )
),"无合适【CPU】选项,请清除【规格】或【内存】后再试")</f>
        <v>164</v>
      </c>
    </row>
    <row r="1199" spans="1:13">
      <c r="A1199" t="s">
        <v>66</v>
      </c>
      <c r="B1199" t="s">
        <v>11</v>
      </c>
      <c r="D1199" s="21" t="s">
        <v>3470</v>
      </c>
      <c r="E1199" s="21">
        <v>56</v>
      </c>
      <c r="F1199" s="21" t="str">
        <f t="shared" si="18"/>
        <v>选CPU!$K$1199#</v>
      </c>
      <c r="G1199" s="21" t="str" cm="1">
        <f t="array" ref="G1199">_xlfn.LET(_xlpm.x, K1198,
         _xlpm.cellAddress, "【 选CPU!" &amp; ADDRESS(ROW(选CPU[[#This Row],[自检]]),COLUMN(选CPU[[#This Row],[自检]])) &amp; "】",
         _xlfn.IFS(ISBLANK(_xlpm.x),   "error:右侧选项不足:" &amp;  _xlpm.cellAddress,
               ISERROR(_xlpm.x),   "error:右侧选项执行失败:" &amp; _xlpm.cellAddress,
               TRUE,             "ok")
)</f>
        <v>ok</v>
      </c>
      <c r="K1199" cm="1">
        <f t="array" ref="K1199">IFERROR(_xlfn._xlws.SORT(
    _xlfn.UNIQUE(
        TRANSPOSE(
            _xlfn.FILTERXML("&lt;select&gt;&lt;x&gt;"&amp;SUBSTITUTE(选CPU[[#This Row],[CPU选项表]],",","&lt;/x&gt;&lt;x&gt;") &amp;"&lt;/x&gt;&lt;/select&gt;","//x")
        )
    )
),"无合适【CPU】选项,请清除【规格】或【内存】后再试")</f>
        <v>6</v>
      </c>
    </row>
    <row r="1200" spans="1:13">
      <c r="A1200" t="s">
        <v>66</v>
      </c>
      <c r="B1200" t="s">
        <v>11</v>
      </c>
      <c r="D1200" s="21" t="s">
        <v>3472</v>
      </c>
      <c r="E1200" s="21">
        <v>112</v>
      </c>
      <c r="F1200" s="21" t="str">
        <f t="shared" si="18"/>
        <v>选CPU!$K$1200#</v>
      </c>
      <c r="G1200" s="21" t="str" cm="1">
        <f t="array" ref="G1200">_xlfn.LET(_xlpm.x, K1199,
         _xlpm.cellAddress, "【 选CPU!" &amp; ADDRESS(ROW(选CPU[[#This Row],[自检]]),COLUMN(选CPU[[#This Row],[自检]])) &amp; "】",
         _xlfn.IFS(ISBLANK(_xlpm.x),   "error:右侧选项不足:" &amp;  _xlpm.cellAddress,
               ISERROR(_xlpm.x),   "error:右侧选项执行失败:" &amp; _xlpm.cellAddress,
               TRUE,             "ok")
)</f>
        <v>ok</v>
      </c>
      <c r="K1200" cm="1">
        <f t="array" ref="K1200">IFERROR(_xlfn._xlws.SORT(
    _xlfn.UNIQUE(
        TRANSPOSE(
            _xlfn.FILTERXML("&lt;select&gt;&lt;x&gt;"&amp;SUBSTITUTE(选CPU[[#This Row],[CPU选项表]],",","&lt;/x&gt;&lt;x&gt;") &amp;"&lt;/x&gt;&lt;/select&gt;","//x")
        )
    )
),"无合适【CPU】选项,请清除【规格】或【内存】后再试")</f>
        <v>14</v>
      </c>
    </row>
    <row r="1201" spans="1:12">
      <c r="A1201" t="s">
        <v>66</v>
      </c>
      <c r="B1201" t="s">
        <v>11</v>
      </c>
      <c r="D1201" s="21" t="s">
        <v>3432</v>
      </c>
      <c r="E1201" s="21">
        <v>20</v>
      </c>
      <c r="F1201" s="21" t="str">
        <f t="shared" si="18"/>
        <v>选CPU!$K$1201#</v>
      </c>
      <c r="G1201" s="21" t="str" cm="1">
        <f t="array" ref="G1201">_xlfn.LET(_xlpm.x, K1200,
         _xlpm.cellAddress, "【 选CPU!" &amp; ADDRESS(ROW(选CPU[[#This Row],[自检]]),COLUMN(选CPU[[#This Row],[自检]])) &amp; "】",
         _xlfn.IFS(ISBLANK(_xlpm.x),   "error:右侧选项不足:" &amp;  _xlpm.cellAddress,
               ISERROR(_xlpm.x),   "error:右侧选项执行失败:" &amp; _xlpm.cellAddress,
               TRUE,             "ok")
)</f>
        <v>ok</v>
      </c>
      <c r="K1201" cm="1">
        <f t="array" ref="K1201">IFERROR(_xlfn._xlws.SORT(
    _xlfn.UNIQUE(
        TRANSPOSE(
            _xlfn.FILTERXML("&lt;select&gt;&lt;x&gt;"&amp;SUBSTITUTE(选CPU[[#This Row],[CPU选项表]],",","&lt;/x&gt;&lt;x&gt;") &amp;"&lt;/x&gt;&lt;/select&gt;","//x")
        )
    )
),"无合适【CPU】选项,请清除【规格】或【内存】后再试")</f>
        <v>4</v>
      </c>
    </row>
    <row r="1202" spans="1:12">
      <c r="A1202" t="s">
        <v>66</v>
      </c>
      <c r="B1202" t="s">
        <v>11</v>
      </c>
      <c r="D1202" s="21" t="s">
        <v>3704</v>
      </c>
      <c r="E1202" s="21">
        <v>40</v>
      </c>
      <c r="F1202" s="21" t="str">
        <f t="shared" si="18"/>
        <v>选CPU!$K$1202#</v>
      </c>
      <c r="G1202" s="21" t="str" cm="1">
        <f t="array" ref="G1202">_xlfn.LET(_xlpm.x, K1201,
         _xlpm.cellAddress, "【 选CPU!" &amp; ADDRESS(ROW(选CPU[[#This Row],[自检]]),COLUMN(选CPU[[#This Row],[自检]])) &amp; "】",
         _xlfn.IFS(ISBLANK(_xlpm.x),   "error:右侧选项不足:" &amp;  _xlpm.cellAddress,
               ISERROR(_xlpm.x),   "error:右侧选项执行失败:" &amp; _xlpm.cellAddress,
               TRUE,             "ok")
)</f>
        <v>ok</v>
      </c>
      <c r="K1202" cm="1">
        <f t="array" ref="K1202:L1202">IFERROR(_xlfn._xlws.SORT(
    _xlfn.UNIQUE(
        TRANSPOSE(
            _xlfn.FILTERXML("&lt;select&gt;&lt;x&gt;"&amp;SUBSTITUTE(选CPU[[#This Row],[CPU选项表]],",","&lt;/x&gt;&lt;x&gt;") &amp;"&lt;/x&gt;&lt;/select&gt;","//x")
        )
    )
),"无合适【CPU】选项,请清除【规格】或【内存】后再试")</f>
        <v>10</v>
      </c>
      <c r="L1202">
        <v>8</v>
      </c>
    </row>
    <row r="1203" spans="1:12">
      <c r="A1203" t="s">
        <v>66</v>
      </c>
      <c r="B1203" t="s">
        <v>11</v>
      </c>
      <c r="D1203" s="21" t="s">
        <v>3476</v>
      </c>
      <c r="E1203" s="21">
        <v>80</v>
      </c>
      <c r="F1203" s="21" t="str">
        <f t="shared" si="18"/>
        <v>选CPU!$K$1203#</v>
      </c>
      <c r="G1203" s="21" t="str" cm="1">
        <f t="array" ref="G1203">_xlfn.LET(_xlpm.x, K1202,
         _xlpm.cellAddress, "【 选CPU!" &amp; ADDRESS(ROW(选CPU[[#This Row],[自检]]),COLUMN(选CPU[[#This Row],[自检]])) &amp; "】",
         _xlfn.IFS(ISBLANK(_xlpm.x),   "error:右侧选项不足:" &amp;  _xlpm.cellAddress,
               ISERROR(_xlpm.x),   "error:右侧选项执行失败:" &amp; _xlpm.cellAddress,
               TRUE,             "ok")
)</f>
        <v>ok</v>
      </c>
      <c r="K1203" cm="1">
        <f t="array" ref="K1203">IFERROR(_xlfn._xlws.SORT(
    _xlfn.UNIQUE(
        TRANSPOSE(
            _xlfn.FILTERXML("&lt;select&gt;&lt;x&gt;"&amp;SUBSTITUTE(选CPU[[#This Row],[CPU选项表]],",","&lt;/x&gt;&lt;x&gt;") &amp;"&lt;/x&gt;&lt;/select&gt;","//x")
        )
    )
),"无合适【CPU】选项,请清除【规格】或【内存】后再试")</f>
        <v>20</v>
      </c>
    </row>
    <row r="1204" spans="1:12">
      <c r="A1204" t="s">
        <v>66</v>
      </c>
      <c r="B1204" t="s">
        <v>11</v>
      </c>
      <c r="D1204" s="21" t="s">
        <v>3456</v>
      </c>
      <c r="E1204" s="21">
        <v>226</v>
      </c>
      <c r="F1204" s="21" t="str">
        <f t="shared" si="18"/>
        <v>选CPU!$K$1204#</v>
      </c>
      <c r="G1204" s="21" t="str" cm="1">
        <f t="array" ref="G1204">_xlfn.LET(_xlpm.x, K1203,
         _xlpm.cellAddress, "【 选CPU!" &amp; ADDRESS(ROW(选CPU[[#This Row],[自检]]),COLUMN(选CPU[[#This Row],[自检]])) &amp; "】",
         _xlfn.IFS(ISBLANK(_xlpm.x),   "error:右侧选项不足:" &amp;  _xlpm.cellAddress,
               ISERROR(_xlpm.x),   "error:右侧选项执行失败:" &amp; _xlpm.cellAddress,
               TRUE,             "ok")
)</f>
        <v>ok</v>
      </c>
      <c r="K1204" cm="1">
        <f t="array" ref="K1204">IFERROR(_xlfn._xlws.SORT(
    _xlfn.UNIQUE(
        TRANSPOSE(
            _xlfn.FILTERXML("&lt;select&gt;&lt;x&gt;"&amp;SUBSTITUTE(选CPU[[#This Row],[CPU选项表]],",","&lt;/x&gt;&lt;x&gt;") &amp;"&lt;/x&gt;&lt;/select&gt;","//x")
        )
    )
),"无合适【CPU】选项,请清除【规格】或【内存】后再试")</f>
        <v>90</v>
      </c>
    </row>
    <row r="1205" spans="1:12">
      <c r="A1205" t="s">
        <v>66</v>
      </c>
      <c r="B1205" t="s">
        <v>11</v>
      </c>
      <c r="D1205" s="21" t="s">
        <v>3459</v>
      </c>
      <c r="E1205" s="21">
        <v>452</v>
      </c>
      <c r="F1205" s="21" t="str">
        <f t="shared" si="18"/>
        <v>选CPU!$K$1205#</v>
      </c>
      <c r="G1205" s="21" t="str" cm="1">
        <f t="array" ref="G1205">_xlfn.LET(_xlpm.x, K1204,
         _xlpm.cellAddress, "【 选CPU!" &amp; ADDRESS(ROW(选CPU[[#This Row],[自检]]),COLUMN(选CPU[[#This Row],[自检]])) &amp; "】",
         _xlfn.IFS(ISBLANK(_xlpm.x),   "error:右侧选项不足:" &amp;  _xlpm.cellAddress,
               ISERROR(_xlpm.x),   "error:右侧选项执行失败:" &amp; _xlpm.cellAddress,
               TRUE,             "ok")
)</f>
        <v>ok</v>
      </c>
      <c r="K1205" cm="1">
        <f t="array" ref="K1205">IFERROR(_xlfn._xlws.SORT(
    _xlfn.UNIQUE(
        TRANSPOSE(
            _xlfn.FILTERXML("&lt;select&gt;&lt;x&gt;"&amp;SUBSTITUTE(选CPU[[#This Row],[CPU选项表]],",","&lt;/x&gt;&lt;x&gt;") &amp;"&lt;/x&gt;&lt;/select&gt;","//x")
        )
    )
),"无合适【CPU】选项,请清除【规格】或【内存】后再试")</f>
        <v>180</v>
      </c>
    </row>
    <row r="1206" spans="1:12">
      <c r="A1206" t="s">
        <v>66</v>
      </c>
      <c r="B1206" t="s">
        <v>11</v>
      </c>
      <c r="D1206" s="21" t="s">
        <v>3474</v>
      </c>
      <c r="E1206" s="21">
        <v>88</v>
      </c>
      <c r="F1206" s="21" t="str">
        <f t="shared" si="18"/>
        <v>选CPU!$K$1206#</v>
      </c>
      <c r="G1206" s="21" t="str" cm="1">
        <f t="array" ref="G1206">_xlfn.LET(_xlpm.x, K1205,
         _xlpm.cellAddress, "【 选CPU!" &amp; ADDRESS(ROW(选CPU[[#This Row],[自检]]),COLUMN(选CPU[[#This Row],[自检]])) &amp; "】",
         _xlfn.IFS(ISBLANK(_xlpm.x),   "error:右侧选项不足:" &amp;  _xlpm.cellAddress,
               ISERROR(_xlpm.x),   "error:右侧选项执行失败:" &amp; _xlpm.cellAddress,
               TRUE,             "ok")
)</f>
        <v>ok</v>
      </c>
      <c r="K1206" cm="1">
        <f t="array" ref="K1206">IFERROR(_xlfn._xlws.SORT(
    _xlfn.UNIQUE(
        TRANSPOSE(
            _xlfn.FILTERXML("&lt;select&gt;&lt;x&gt;"&amp;SUBSTITUTE(选CPU[[#This Row],[CPU选项表]],",","&lt;/x&gt;&lt;x&gt;") &amp;"&lt;/x&gt;&lt;/select&gt;","//x")
        )
    )
),"无合适【CPU】选项,请清除【规格】或【内存】后再试")</f>
        <v>10</v>
      </c>
    </row>
    <row r="1207" spans="1:12">
      <c r="A1207" t="s">
        <v>66</v>
      </c>
      <c r="B1207" t="s">
        <v>11</v>
      </c>
      <c r="D1207" s="21" t="s">
        <v>3482</v>
      </c>
      <c r="E1207" s="21">
        <v>176</v>
      </c>
      <c r="F1207" s="21" t="str">
        <f t="shared" si="18"/>
        <v>选CPU!$K$1207#</v>
      </c>
      <c r="G1207" s="21" t="str" cm="1">
        <f t="array" ref="G1207">_xlfn.LET(_xlpm.x, K1206,
         _xlpm.cellAddress, "【 选CPU!" &amp; ADDRESS(ROW(选CPU[[#This Row],[自检]]),COLUMN(选CPU[[#This Row],[自检]])) &amp; "】",
         _xlfn.IFS(ISBLANK(_xlpm.x),   "error:右侧选项不足:" &amp;  _xlpm.cellAddress,
               ISERROR(_xlpm.x),   "error:右侧选项执行失败:" &amp; _xlpm.cellAddress,
               TRUE,             "ok")
)</f>
        <v>ok</v>
      </c>
      <c r="K1207" cm="1">
        <f t="array" ref="K1207">IFERROR(_xlfn._xlws.SORT(
    _xlfn.UNIQUE(
        TRANSPOSE(
            _xlfn.FILTERXML("&lt;select&gt;&lt;x&gt;"&amp;SUBSTITUTE(选CPU[[#This Row],[CPU选项表]],",","&lt;/x&gt;&lt;x&gt;") &amp;"&lt;/x&gt;&lt;/select&gt;","//x")
        )
    )
),"无合适【CPU】选项,请清除【规格】或【内存】后再试")</f>
        <v>22</v>
      </c>
    </row>
    <row r="1208" spans="1:12">
      <c r="A1208" t="s">
        <v>66</v>
      </c>
      <c r="B1208" t="s">
        <v>11</v>
      </c>
      <c r="D1208" s="21" t="s">
        <v>3484</v>
      </c>
      <c r="E1208" s="21">
        <v>352</v>
      </c>
      <c r="F1208" s="21" t="str">
        <f t="shared" si="18"/>
        <v>选CPU!$K$1208#</v>
      </c>
      <c r="G1208" s="21" t="str" cm="1">
        <f t="array" ref="G1208">_xlfn.LET(_xlpm.x, K1207,
         _xlpm.cellAddress, "【 选CPU!" &amp; ADDRESS(ROW(选CPU[[#This Row],[自检]]),COLUMN(选CPU[[#This Row],[自检]])) &amp; "】",
         _xlfn.IFS(ISBLANK(_xlpm.x),   "error:右侧选项不足:" &amp;  _xlpm.cellAddress,
               ISERROR(_xlpm.x),   "error:右侧选项执行失败:" &amp; _xlpm.cellAddress,
               TRUE,             "ok")
)</f>
        <v>ok</v>
      </c>
      <c r="K1208" cm="1">
        <f t="array" ref="K1208">IFERROR(_xlfn._xlws.SORT(
    _xlfn.UNIQUE(
        TRANSPOSE(
            _xlfn.FILTERXML("&lt;select&gt;&lt;x&gt;"&amp;SUBSTITUTE(选CPU[[#This Row],[CPU选项表]],",","&lt;/x&gt;&lt;x&gt;") &amp;"&lt;/x&gt;&lt;/select&gt;","//x")
        )
    )
),"无合适【CPU】选项,请清除【规格】或【内存】后再试")</f>
        <v>44</v>
      </c>
    </row>
  </sheetData>
  <phoneticPr fontId="1" type="noConversion"/>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EDCC6-8AFE-47C6-96F8-74B37A065213}">
  <dimension ref="A1:BH1045"/>
  <sheetViews>
    <sheetView topLeftCell="F235" workbookViewId="0">
      <selection activeCell="J2" sqref="J2:J1045"/>
    </sheetView>
  </sheetViews>
  <sheetFormatPr defaultRowHeight="13.9"/>
  <cols>
    <col min="1" max="1" width="11" bestFit="1" customWidth="1"/>
    <col min="2" max="2" width="7.1328125" bestFit="1" customWidth="1"/>
    <col min="3" max="3" width="29.265625" bestFit="1" customWidth="1"/>
    <col min="4" max="4" width="6.9296875" bestFit="1" customWidth="1"/>
    <col min="5" max="5" width="80.53125" bestFit="1" customWidth="1"/>
    <col min="6" max="6" width="17.06640625" bestFit="1" customWidth="1"/>
    <col min="7" max="7" width="7.1328125" bestFit="1" customWidth="1"/>
  </cols>
  <sheetData>
    <row r="1" spans="1:60">
      <c r="A1" t="s">
        <v>49</v>
      </c>
      <c r="B1" t="s">
        <v>1874</v>
      </c>
      <c r="C1" t="s">
        <v>3837</v>
      </c>
      <c r="D1" t="s">
        <v>1882</v>
      </c>
      <c r="E1" t="s">
        <v>3838</v>
      </c>
      <c r="F1" t="s">
        <v>3847</v>
      </c>
      <c r="G1" t="s">
        <v>1888</v>
      </c>
      <c r="J1" s="4" t="s">
        <v>3848</v>
      </c>
    </row>
    <row r="2" spans="1:60">
      <c r="A2" t="s">
        <v>243</v>
      </c>
      <c r="B2" t="s">
        <v>1879</v>
      </c>
      <c r="D2" s="21"/>
      <c r="E2" s="21" t="s">
        <v>3839</v>
      </c>
      <c r="F2" s="21" t="str">
        <f t="shared" ref="F2:F65" si="0">"选内存!" &amp; ADDRESS(ROW(J2),COLUMN(J2)) &amp; "#"</f>
        <v>选内存!$J$2#</v>
      </c>
      <c r="G2" s="21" t="str" cm="1">
        <f t="array" ref="G2">_xlfn.LET(_xlpm.x, J2,
         _xlpm.cellAddress, "【 选内存!" &amp; ADDRESS(ROW(选内存[[#This Row],[自检]]),COLUMN(选内存[[#This Row],[自检]])) &amp; "】",
         _xlfn.IFS(ISBLANK(_xlpm.x),   "error:右侧选项不足:" &amp;  _xlpm.cellAddress,
               ISERROR(_xlpm.x),   "error:右侧选项执行失败:" &amp; _xlpm.cellAddress,
               TRUE,             "ok")
)</f>
        <v>ok</v>
      </c>
      <c r="J2" cm="1">
        <f t="array" ref="J2:T2">IFERROR(_xlfn._xlws.SORT(
    _xlfn.UNIQUE(
        TRANSPOSE(
            _xlfn.FILTERXML("&lt;select&gt;&lt;x&gt;"&amp;SUBSTITUTE(选内存[[#This Row],[内存选项表]],",","&lt;/x&gt;&lt;x&gt;") &amp;"&lt;/x&gt;&lt;/select&gt;","//x")
        )
    )
),"无合适【内存】选项,请清除【规格】或【CPU】后再试")</f>
        <v>1</v>
      </c>
      <c r="K2">
        <v>2</v>
      </c>
      <c r="L2">
        <v>4</v>
      </c>
      <c r="M2">
        <v>8</v>
      </c>
      <c r="N2">
        <v>16</v>
      </c>
      <c r="O2">
        <v>32</v>
      </c>
      <c r="P2">
        <v>64</v>
      </c>
      <c r="Q2">
        <v>96</v>
      </c>
      <c r="R2">
        <v>128</v>
      </c>
      <c r="S2">
        <v>244</v>
      </c>
      <c r="T2">
        <v>488</v>
      </c>
    </row>
    <row r="3" spans="1:60">
      <c r="A3" t="s">
        <v>243</v>
      </c>
      <c r="B3" t="s">
        <v>1876</v>
      </c>
      <c r="D3" s="21"/>
      <c r="E3" s="21" t="s">
        <v>3839</v>
      </c>
      <c r="F3" s="21" t="str">
        <f t="shared" si="0"/>
        <v>选内存!$J$3#</v>
      </c>
      <c r="G3" s="21" t="str" cm="1">
        <f t="array" ref="G3">_xlfn.LET(_xlpm.x, J3,
         _xlpm.cellAddress, "【 选内存!" &amp; ADDRESS(ROW(选内存[[#This Row],[自检]]),COLUMN(选内存[[#This Row],[自检]])) &amp; "】",
         _xlfn.IFS(ISBLANK(_xlpm.x),   "error:右侧选项不足:" &amp;  _xlpm.cellAddress,
               ISERROR(_xlpm.x),   "error:右侧选项执行失败:" &amp; _xlpm.cellAddress,
               TRUE,             "ok")
)</f>
        <v>ok</v>
      </c>
      <c r="J3" cm="1">
        <f t="array" ref="J3:T3">IFERROR(_xlfn._xlws.SORT(
    _xlfn.UNIQUE(
        TRANSPOSE(
            _xlfn.FILTERXML("&lt;select&gt;&lt;x&gt;"&amp;SUBSTITUTE(选内存[[#This Row],[内存选项表]],",","&lt;/x&gt;&lt;x&gt;") &amp;"&lt;/x&gt;&lt;/select&gt;","//x")
        )
    )
),"无合适【内存】选项,请清除【规格】或【CPU】后再试")</f>
        <v>1</v>
      </c>
      <c r="K3">
        <v>2</v>
      </c>
      <c r="L3">
        <v>4</v>
      </c>
      <c r="M3">
        <v>8</v>
      </c>
      <c r="N3">
        <v>16</v>
      </c>
      <c r="O3">
        <v>32</v>
      </c>
      <c r="P3">
        <v>64</v>
      </c>
      <c r="Q3">
        <v>96</v>
      </c>
      <c r="R3">
        <v>128</v>
      </c>
      <c r="S3">
        <v>244</v>
      </c>
      <c r="T3">
        <v>488</v>
      </c>
    </row>
    <row r="4" spans="1:60">
      <c r="A4" t="s">
        <v>243</v>
      </c>
      <c r="B4" t="s">
        <v>11</v>
      </c>
      <c r="D4" s="21"/>
      <c r="E4" s="21" t="s">
        <v>3839</v>
      </c>
      <c r="F4" s="21" t="str">
        <f t="shared" si="0"/>
        <v>选内存!$J$4#</v>
      </c>
      <c r="G4" s="21" t="str" cm="1">
        <f t="array" ref="G4">_xlfn.LET(_xlpm.x, J4,
         _xlpm.cellAddress, "【 选内存!" &amp; ADDRESS(ROW(选内存[[#This Row],[自检]]),COLUMN(选内存[[#This Row],[自检]])) &amp; "】",
         _xlfn.IFS(ISBLANK(_xlpm.x),   "error:右侧选项不足:" &amp;  _xlpm.cellAddress,
               ISERROR(_xlpm.x),   "error:右侧选项执行失败:" &amp; _xlpm.cellAddress,
               TRUE,             "ok")
)</f>
        <v>ok</v>
      </c>
      <c r="J4" cm="1">
        <f t="array" ref="J4:T4">IFERROR(_xlfn._xlws.SORT(
    _xlfn.UNIQUE(
        TRANSPOSE(
            _xlfn.FILTERXML("&lt;select&gt;&lt;x&gt;"&amp;SUBSTITUTE(选内存[[#This Row],[内存选项表]],",","&lt;/x&gt;&lt;x&gt;") &amp;"&lt;/x&gt;&lt;/select&gt;","//x")
        )
    )
),"无合适【内存】选项,请清除【规格】或【CPU】后再试")</f>
        <v>1</v>
      </c>
      <c r="K4">
        <v>2</v>
      </c>
      <c r="L4">
        <v>4</v>
      </c>
      <c r="M4">
        <v>8</v>
      </c>
      <c r="N4">
        <v>16</v>
      </c>
      <c r="O4">
        <v>32</v>
      </c>
      <c r="P4">
        <v>64</v>
      </c>
      <c r="Q4">
        <v>96</v>
      </c>
      <c r="R4">
        <v>128</v>
      </c>
      <c r="S4">
        <v>244</v>
      </c>
      <c r="T4">
        <v>488</v>
      </c>
    </row>
    <row r="5" spans="1:60">
      <c r="A5" t="s">
        <v>66</v>
      </c>
      <c r="B5" t="s">
        <v>1876</v>
      </c>
      <c r="D5" s="21"/>
      <c r="E5" s="21" t="s">
        <v>3361</v>
      </c>
      <c r="F5" s="21" t="str">
        <f t="shared" si="0"/>
        <v>选内存!$J$5#</v>
      </c>
      <c r="G5" s="21" t="str" cm="1">
        <f t="array" ref="G5">_xlfn.LET(_xlpm.x, J5,
         _xlpm.cellAddress, "【 选内存!" &amp; ADDRESS(ROW(选内存[[#This Row],[自检]]),COLUMN(选内存[[#This Row],[自检]])) &amp; "】",
         _xlfn.IFS(ISBLANK(_xlpm.x),   "error:右侧选项不足:" &amp;  _xlpm.cellAddress,
               ISERROR(_xlpm.x),   "error:右侧选项执行失败:" &amp; _xlpm.cellAddress,
               TRUE,             "ok")
)</f>
        <v>ok</v>
      </c>
      <c r="J5" cm="1">
        <f t="array" ref="J5:BD5">IFERROR(_xlfn._xlws.SORT(
    _xlfn.UNIQUE(
        TRANSPOSE(
            _xlfn.FILTERXML("&lt;select&gt;&lt;x&gt;"&amp;SUBSTITUTE(选内存[[#This Row],[内存选项表]],",","&lt;/x&gt;&lt;x&gt;") &amp;"&lt;/x&gt;&lt;/select&gt;","//x")
        )
    )
),"无合适【内存】选项,请清除【规格】或【CPU】后再试")</f>
        <v>384</v>
      </c>
      <c r="K5">
        <v>64</v>
      </c>
      <c r="L5">
        <v>128</v>
      </c>
      <c r="M5">
        <v>256</v>
      </c>
      <c r="N5">
        <v>320</v>
      </c>
      <c r="O5">
        <v>32</v>
      </c>
      <c r="P5">
        <v>96</v>
      </c>
      <c r="Q5">
        <v>8</v>
      </c>
      <c r="R5">
        <v>16</v>
      </c>
      <c r="S5">
        <v>216</v>
      </c>
      <c r="T5">
        <v>432</v>
      </c>
      <c r="U5">
        <v>192</v>
      </c>
      <c r="V5">
        <v>184</v>
      </c>
      <c r="W5">
        <v>368</v>
      </c>
      <c r="X5">
        <v>174</v>
      </c>
      <c r="Y5">
        <v>348</v>
      </c>
      <c r="Z5">
        <v>2</v>
      </c>
      <c r="AA5">
        <v>4</v>
      </c>
      <c r="AB5">
        <v>24</v>
      </c>
      <c r="AC5">
        <v>48</v>
      </c>
      <c r="AD5">
        <v>288</v>
      </c>
      <c r="AE5">
        <v>316</v>
      </c>
      <c r="AF5">
        <v>1</v>
      </c>
      <c r="AG5">
        <v>160</v>
      </c>
      <c r="AH5">
        <v>470</v>
      </c>
      <c r="AI5">
        <v>215</v>
      </c>
      <c r="AJ5">
        <v>640</v>
      </c>
      <c r="AK5">
        <v>940</v>
      </c>
      <c r="AL5">
        <v>224</v>
      </c>
      <c r="AM5">
        <v>464</v>
      </c>
      <c r="AN5">
        <v>448</v>
      </c>
      <c r="AO5">
        <v>12</v>
      </c>
      <c r="AP5">
        <v>512</v>
      </c>
      <c r="AQ5">
        <v>144</v>
      </c>
      <c r="AR5">
        <v>648</v>
      </c>
      <c r="AS5">
        <v>474</v>
      </c>
      <c r="AT5">
        <v>948</v>
      </c>
      <c r="AU5">
        <v>56</v>
      </c>
      <c r="AV5">
        <v>112</v>
      </c>
      <c r="AW5">
        <v>20</v>
      </c>
      <c r="AX5">
        <v>40</v>
      </c>
      <c r="AY5">
        <v>80</v>
      </c>
      <c r="AZ5">
        <v>226</v>
      </c>
      <c r="BA5">
        <v>452</v>
      </c>
      <c r="BB5">
        <v>88</v>
      </c>
      <c r="BC5">
        <v>176</v>
      </c>
      <c r="BD5">
        <v>352</v>
      </c>
    </row>
    <row r="6" spans="1:60">
      <c r="A6" t="s">
        <v>66</v>
      </c>
      <c r="B6" t="s">
        <v>1879</v>
      </c>
      <c r="D6" s="21"/>
      <c r="E6" s="21" t="s">
        <v>3364</v>
      </c>
      <c r="F6" s="21" t="str">
        <f t="shared" si="0"/>
        <v>选内存!$J$6#</v>
      </c>
      <c r="G6" s="21" t="str" cm="1">
        <f t="array" ref="G6">_xlfn.LET(_xlpm.x, J6,
         _xlpm.cellAddress, "【 选内存!" &amp; ADDRESS(ROW(选内存[[#This Row],[自检]]),COLUMN(选内存[[#This Row],[自检]])) &amp; "】",
         _xlfn.IFS(ISBLANK(_xlpm.x),   "error:右侧选项不足:" &amp;  _xlpm.cellAddress,
               ISERROR(_xlpm.x),   "error:右侧选项执行失败:" &amp; _xlpm.cellAddress,
               TRUE,             "ok")
)</f>
        <v>ok</v>
      </c>
      <c r="J6" cm="1">
        <f t="array" ref="J6:BH6">IFERROR(_xlfn._xlws.SORT(
    _xlfn.UNIQUE(
        TRANSPOSE(
            _xlfn.FILTERXML("&lt;select&gt;&lt;x&gt;"&amp;SUBSTITUTE(选内存[[#This Row],[内存选项表]],",","&lt;/x&gt;&lt;x&gt;") &amp;"&lt;/x&gt;&lt;/select&gt;","//x")
        )
    )
),"无合适【内存】选项,请清除【规格】或【CPU】后再试")</f>
        <v>384</v>
      </c>
      <c r="K6">
        <v>64</v>
      </c>
      <c r="L6">
        <v>128</v>
      </c>
      <c r="M6">
        <v>256</v>
      </c>
      <c r="N6">
        <v>32</v>
      </c>
      <c r="O6">
        <v>96</v>
      </c>
      <c r="P6">
        <v>320</v>
      </c>
      <c r="Q6">
        <v>8</v>
      </c>
      <c r="R6">
        <v>16</v>
      </c>
      <c r="S6">
        <v>216</v>
      </c>
      <c r="T6">
        <v>432</v>
      </c>
      <c r="U6">
        <v>192</v>
      </c>
      <c r="V6">
        <v>184</v>
      </c>
      <c r="W6">
        <v>368</v>
      </c>
      <c r="X6">
        <v>174</v>
      </c>
      <c r="Y6">
        <v>348</v>
      </c>
      <c r="Z6">
        <v>316</v>
      </c>
      <c r="AA6">
        <v>1</v>
      </c>
      <c r="AB6">
        <v>2</v>
      </c>
      <c r="AC6">
        <v>4</v>
      </c>
      <c r="AD6">
        <v>160</v>
      </c>
      <c r="AE6">
        <v>470</v>
      </c>
      <c r="AF6">
        <v>215</v>
      </c>
      <c r="AG6">
        <v>640</v>
      </c>
      <c r="AH6">
        <v>696</v>
      </c>
      <c r="AI6">
        <v>940</v>
      </c>
      <c r="AJ6">
        <v>224</v>
      </c>
      <c r="AK6">
        <v>480</v>
      </c>
      <c r="AL6">
        <v>464</v>
      </c>
      <c r="AM6">
        <v>960</v>
      </c>
      <c r="AN6">
        <v>448</v>
      </c>
      <c r="AO6">
        <v>48</v>
      </c>
      <c r="AP6">
        <v>288</v>
      </c>
      <c r="AQ6">
        <v>24</v>
      </c>
      <c r="AR6">
        <v>12</v>
      </c>
      <c r="AS6">
        <v>512</v>
      </c>
      <c r="AT6">
        <v>700</v>
      </c>
      <c r="AU6">
        <v>144</v>
      </c>
      <c r="AV6">
        <v>648</v>
      </c>
      <c r="AW6">
        <v>474</v>
      </c>
      <c r="AX6">
        <v>948</v>
      </c>
      <c r="AY6">
        <v>56</v>
      </c>
      <c r="AZ6">
        <v>112</v>
      </c>
      <c r="BA6">
        <v>20</v>
      </c>
      <c r="BB6">
        <v>40</v>
      </c>
      <c r="BC6">
        <v>80</v>
      </c>
      <c r="BD6">
        <v>226</v>
      </c>
      <c r="BE6">
        <v>452</v>
      </c>
      <c r="BF6">
        <v>88</v>
      </c>
      <c r="BG6">
        <v>176</v>
      </c>
      <c r="BH6">
        <v>352</v>
      </c>
    </row>
    <row r="7" spans="1:60">
      <c r="A7" t="s">
        <v>66</v>
      </c>
      <c r="B7" t="s">
        <v>11</v>
      </c>
      <c r="D7" s="21"/>
      <c r="E7" s="21" t="s">
        <v>3367</v>
      </c>
      <c r="F7" s="21" t="str">
        <f t="shared" si="0"/>
        <v>选内存!$J$7#</v>
      </c>
      <c r="G7" s="21" t="str" cm="1">
        <f t="array" ref="G7">_xlfn.LET(_xlpm.x, J7,
         _xlpm.cellAddress, "【 选内存!" &amp; ADDRESS(ROW(选内存[[#This Row],[自检]]),COLUMN(选内存[[#This Row],[自检]])) &amp; "】",
         _xlfn.IFS(ISBLANK(_xlpm.x),   "error:右侧选项不足:" &amp;  _xlpm.cellAddress,
               ISERROR(_xlpm.x),   "error:右侧选项执行失败:" &amp; _xlpm.cellAddress,
               TRUE,             "ok")
)</f>
        <v>ok</v>
      </c>
      <c r="J7" cm="1">
        <f t="array" ref="J7:BF7">IFERROR(_xlfn._xlws.SORT(
    _xlfn.UNIQUE(
        TRANSPOSE(
            _xlfn.FILTERXML("&lt;select&gt;&lt;x&gt;"&amp;SUBSTITUTE(选内存[[#This Row],[内存选项表]],",","&lt;/x&gt;&lt;x&gt;") &amp;"&lt;/x&gt;&lt;/select&gt;","//x")
        )
    )
),"无合适【内存】选项,请清除【规格】或【CPU】后再试")</f>
        <v>384</v>
      </c>
      <c r="K7">
        <v>64</v>
      </c>
      <c r="L7">
        <v>128</v>
      </c>
      <c r="M7">
        <v>256</v>
      </c>
      <c r="N7">
        <v>320</v>
      </c>
      <c r="O7">
        <v>32</v>
      </c>
      <c r="P7">
        <v>96</v>
      </c>
      <c r="Q7">
        <v>8</v>
      </c>
      <c r="R7">
        <v>16</v>
      </c>
      <c r="S7">
        <v>4</v>
      </c>
      <c r="T7">
        <v>192</v>
      </c>
      <c r="U7">
        <v>184</v>
      </c>
      <c r="V7">
        <v>368</v>
      </c>
      <c r="W7">
        <v>174</v>
      </c>
      <c r="X7">
        <v>348</v>
      </c>
      <c r="Y7">
        <v>2</v>
      </c>
      <c r="Z7">
        <v>24</v>
      </c>
      <c r="AA7">
        <v>48</v>
      </c>
      <c r="AB7">
        <v>288</v>
      </c>
      <c r="AC7">
        <v>316</v>
      </c>
      <c r="AD7">
        <v>1</v>
      </c>
      <c r="AE7">
        <v>160</v>
      </c>
      <c r="AF7">
        <v>216</v>
      </c>
      <c r="AG7">
        <v>470</v>
      </c>
      <c r="AH7">
        <v>215</v>
      </c>
      <c r="AI7">
        <v>640</v>
      </c>
      <c r="AJ7">
        <v>432</v>
      </c>
      <c r="AK7">
        <v>940</v>
      </c>
      <c r="AL7">
        <v>224</v>
      </c>
      <c r="AM7">
        <v>480</v>
      </c>
      <c r="AN7">
        <v>464</v>
      </c>
      <c r="AO7">
        <v>960</v>
      </c>
      <c r="AP7">
        <v>448</v>
      </c>
      <c r="AQ7">
        <v>12</v>
      </c>
      <c r="AR7">
        <v>512</v>
      </c>
      <c r="AS7">
        <v>144</v>
      </c>
      <c r="AT7">
        <v>648</v>
      </c>
      <c r="AU7">
        <v>474</v>
      </c>
      <c r="AV7">
        <v>948</v>
      </c>
      <c r="AW7">
        <v>56</v>
      </c>
      <c r="AX7">
        <v>112</v>
      </c>
      <c r="AY7">
        <v>20</v>
      </c>
      <c r="AZ7">
        <v>40</v>
      </c>
      <c r="BA7">
        <v>80</v>
      </c>
      <c r="BB7">
        <v>226</v>
      </c>
      <c r="BC7">
        <v>452</v>
      </c>
      <c r="BD7">
        <v>88</v>
      </c>
      <c r="BE7">
        <v>176</v>
      </c>
      <c r="BF7">
        <v>352</v>
      </c>
    </row>
    <row r="8" spans="1:60">
      <c r="A8" t="s">
        <v>243</v>
      </c>
      <c r="B8" t="s">
        <v>1879</v>
      </c>
      <c r="C8" t="s">
        <v>3850</v>
      </c>
      <c r="D8" s="21"/>
      <c r="E8" s="21" t="s">
        <v>3839</v>
      </c>
      <c r="F8" s="21" t="str">
        <f t="shared" si="0"/>
        <v>选内存!$J$8#</v>
      </c>
      <c r="G8" s="21" t="str" cm="1">
        <f t="array" ref="G8">_xlfn.LET(_xlpm.x, J8,
         _xlpm.cellAddress, "【 选内存!" &amp; ADDRESS(ROW(选内存[[#This Row],[自检]]),COLUMN(选内存[[#This Row],[自检]])) &amp; "】",
         _xlfn.IFS(ISBLANK(_xlpm.x),   "error:右侧选项不足:" &amp;  _xlpm.cellAddress,
               ISERROR(_xlpm.x),   "error:右侧选项执行失败:" &amp; _xlpm.cellAddress,
               TRUE,             "ok")
)</f>
        <v>ok</v>
      </c>
      <c r="J8" cm="1">
        <f t="array" ref="J8:T8">IFERROR(_xlfn._xlws.SORT(
    _xlfn.UNIQUE(
        TRANSPOSE(
            _xlfn.FILTERXML("&lt;select&gt;&lt;x&gt;"&amp;SUBSTITUTE(选内存[[#This Row],[内存选项表]],",","&lt;/x&gt;&lt;x&gt;") &amp;"&lt;/x&gt;&lt;/select&gt;","//x")
        )
    )
),"无合适【内存】选项,请清除【规格】或【CPU】后再试")</f>
        <v>1</v>
      </c>
      <c r="K8">
        <v>2</v>
      </c>
      <c r="L8">
        <v>4</v>
      </c>
      <c r="M8">
        <v>8</v>
      </c>
      <c r="N8">
        <v>16</v>
      </c>
      <c r="O8">
        <v>32</v>
      </c>
      <c r="P8">
        <v>64</v>
      </c>
      <c r="Q8">
        <v>96</v>
      </c>
      <c r="R8">
        <v>128</v>
      </c>
      <c r="S8">
        <v>244</v>
      </c>
      <c r="T8">
        <v>488</v>
      </c>
    </row>
    <row r="9" spans="1:60">
      <c r="A9" t="s">
        <v>243</v>
      </c>
      <c r="B9" t="s">
        <v>1876</v>
      </c>
      <c r="C9" t="s">
        <v>3850</v>
      </c>
      <c r="D9" s="21"/>
      <c r="E9" s="21" t="s">
        <v>3839</v>
      </c>
      <c r="F9" s="21" t="str">
        <f t="shared" si="0"/>
        <v>选内存!$J$9#</v>
      </c>
      <c r="G9" s="21" t="str" cm="1">
        <f t="array" ref="G9">_xlfn.LET(_xlpm.x, J9,
         _xlpm.cellAddress, "【 选内存!" &amp; ADDRESS(ROW(选内存[[#This Row],[自检]]),COLUMN(选内存[[#This Row],[自检]])) &amp; "】",
         _xlfn.IFS(ISBLANK(_xlpm.x),   "error:右侧选项不足:" &amp;  _xlpm.cellAddress,
               ISERROR(_xlpm.x),   "error:右侧选项执行失败:" &amp; _xlpm.cellAddress,
               TRUE,             "ok")
)</f>
        <v>ok</v>
      </c>
      <c r="J9" cm="1">
        <f t="array" ref="J9:T9">IFERROR(_xlfn._xlws.SORT(
    _xlfn.UNIQUE(
        TRANSPOSE(
            _xlfn.FILTERXML("&lt;select&gt;&lt;x&gt;"&amp;SUBSTITUTE(选内存[[#This Row],[内存选项表]],",","&lt;/x&gt;&lt;x&gt;") &amp;"&lt;/x&gt;&lt;/select&gt;","//x")
        )
    )
),"无合适【内存】选项,请清除【规格】或【CPU】后再试")</f>
        <v>1</v>
      </c>
      <c r="K9">
        <v>2</v>
      </c>
      <c r="L9">
        <v>4</v>
      </c>
      <c r="M9">
        <v>8</v>
      </c>
      <c r="N9">
        <v>16</v>
      </c>
      <c r="O9">
        <v>32</v>
      </c>
      <c r="P9">
        <v>64</v>
      </c>
      <c r="Q9">
        <v>96</v>
      </c>
      <c r="R9">
        <v>128</v>
      </c>
      <c r="S9">
        <v>244</v>
      </c>
      <c r="T9">
        <v>488</v>
      </c>
    </row>
    <row r="10" spans="1:60">
      <c r="A10" t="s">
        <v>243</v>
      </c>
      <c r="B10" t="s">
        <v>11</v>
      </c>
      <c r="C10" t="s">
        <v>3850</v>
      </c>
      <c r="D10" s="21"/>
      <c r="E10" s="21" t="s">
        <v>3839</v>
      </c>
      <c r="F10" s="21" t="str">
        <f t="shared" si="0"/>
        <v>选内存!$J$10#</v>
      </c>
      <c r="G10" s="21" t="str" cm="1">
        <f t="array" ref="G10">_xlfn.LET(_xlpm.x, J10,
         _xlpm.cellAddress, "【 选内存!" &amp; ADDRESS(ROW(选内存[[#This Row],[自检]]),COLUMN(选内存[[#This Row],[自检]])) &amp; "】",
         _xlfn.IFS(ISBLANK(_xlpm.x),   "error:右侧选项不足:" &amp;  _xlpm.cellAddress,
               ISERROR(_xlpm.x),   "error:右侧选项执行失败:" &amp; _xlpm.cellAddress,
               TRUE,             "ok")
)</f>
        <v>ok</v>
      </c>
      <c r="J10" cm="1">
        <f t="array" ref="J10:T10">IFERROR(_xlfn._xlws.SORT(
    _xlfn.UNIQUE(
        TRANSPOSE(
            _xlfn.FILTERXML("&lt;select&gt;&lt;x&gt;"&amp;SUBSTITUTE(选内存[[#This Row],[内存选项表]],",","&lt;/x&gt;&lt;x&gt;") &amp;"&lt;/x&gt;&lt;/select&gt;","//x")
        )
    )
),"无合适【内存】选项,请清除【规格】或【CPU】后再试")</f>
        <v>1</v>
      </c>
      <c r="K10">
        <v>2</v>
      </c>
      <c r="L10">
        <v>4</v>
      </c>
      <c r="M10">
        <v>8</v>
      </c>
      <c r="N10">
        <v>16</v>
      </c>
      <c r="O10">
        <v>32</v>
      </c>
      <c r="P10">
        <v>64</v>
      </c>
      <c r="Q10">
        <v>96</v>
      </c>
      <c r="R10">
        <v>128</v>
      </c>
      <c r="S10">
        <v>244</v>
      </c>
      <c r="T10">
        <v>488</v>
      </c>
    </row>
    <row r="11" spans="1:60">
      <c r="A11" t="s">
        <v>66</v>
      </c>
      <c r="B11" t="s">
        <v>1876</v>
      </c>
      <c r="C11" t="s">
        <v>2183</v>
      </c>
      <c r="D11" s="21"/>
      <c r="E11" s="21" t="s">
        <v>3369</v>
      </c>
      <c r="F11" s="21" t="str">
        <f t="shared" si="0"/>
        <v>选内存!$J$11#</v>
      </c>
      <c r="G11" s="21" t="str" cm="1">
        <f t="array" ref="G11">_xlfn.LET(_xlpm.x, J11,
         _xlpm.cellAddress, "【 选内存!" &amp; ADDRESS(ROW(选内存[[#This Row],[自检]]),COLUMN(选内存[[#This Row],[自检]])) &amp; "】",
         _xlfn.IFS(ISBLANK(_xlpm.x),   "error:右侧选项不足:" &amp;  _xlpm.cellAddress,
               ISERROR(_xlpm.x),   "error:右侧选项执行失败:" &amp; _xlpm.cellAddress,
               TRUE,             "ok")
)</f>
        <v>ok</v>
      </c>
      <c r="J11" cm="1">
        <f t="array" ref="J11">IFERROR(_xlfn._xlws.SORT(
    _xlfn.UNIQUE(
        TRANSPOSE(
            _xlfn.FILTERXML("&lt;select&gt;&lt;x&gt;"&amp;SUBSTITUTE(选内存[[#This Row],[内存选项表]],",","&lt;/x&gt;&lt;x&gt;") &amp;"&lt;/x&gt;&lt;/select&gt;","//x")
        )
    )
),"无合适【内存】选项,请清除【规格】或【CPU】后再试")</f>
        <v>384</v>
      </c>
    </row>
    <row r="12" spans="1:60">
      <c r="A12" t="s">
        <v>66</v>
      </c>
      <c r="B12" t="s">
        <v>1876</v>
      </c>
      <c r="C12" t="s">
        <v>2185</v>
      </c>
      <c r="D12" s="21"/>
      <c r="E12" s="21" t="s">
        <v>3371</v>
      </c>
      <c r="F12" s="21" t="str">
        <f t="shared" si="0"/>
        <v>选内存!$J$12#</v>
      </c>
      <c r="G12" s="21" t="str" cm="1">
        <f t="array" ref="G12">_xlfn.LET(_xlpm.x, J12,
         _xlpm.cellAddress, "【 选内存!" &amp; ADDRESS(ROW(选内存[[#This Row],[自检]]),COLUMN(选内存[[#This Row],[自检]])) &amp; "】",
         _xlfn.IFS(ISBLANK(_xlpm.x),   "error:右侧选项不足:" &amp;  _xlpm.cellAddress,
               ISERROR(_xlpm.x),   "error:右侧选项执行失败:" &amp; _xlpm.cellAddress,
               TRUE,             "ok")
)</f>
        <v>ok</v>
      </c>
      <c r="J12" cm="1">
        <f t="array" ref="J12:M12">IFERROR(_xlfn._xlws.SORT(
    _xlfn.UNIQUE(
        TRANSPOSE(
            _xlfn.FILTERXML("&lt;select&gt;&lt;x&gt;"&amp;SUBSTITUTE(选内存[[#This Row],[内存选项表]],",","&lt;/x&gt;&lt;x&gt;") &amp;"&lt;/x&gt;&lt;/select&gt;","//x")
        )
    )
),"无合适【内存】选项,请清除【规格】或【CPU】后再试")</f>
        <v>64</v>
      </c>
      <c r="K12">
        <v>128</v>
      </c>
      <c r="L12">
        <v>256</v>
      </c>
      <c r="M12">
        <v>320</v>
      </c>
    </row>
    <row r="13" spans="1:60">
      <c r="A13" t="s">
        <v>66</v>
      </c>
      <c r="B13" t="s">
        <v>1876</v>
      </c>
      <c r="C13" t="s">
        <v>2190</v>
      </c>
      <c r="D13" s="21"/>
      <c r="E13" s="21" t="s">
        <v>3373</v>
      </c>
      <c r="F13" s="21" t="str">
        <f t="shared" si="0"/>
        <v>选内存!$J$13#</v>
      </c>
      <c r="G13" s="21" t="str" cm="1">
        <f t="array" ref="G13">_xlfn.LET(_xlpm.x, J13,
         _xlpm.cellAddress, "【 选内存!" &amp; ADDRESS(ROW(选内存[[#This Row],[自检]]),COLUMN(选内存[[#This Row],[自检]])) &amp; "】",
         _xlfn.IFS(ISBLANK(_xlpm.x),   "error:右侧选项不足:" &amp;  _xlpm.cellAddress,
               ISERROR(_xlpm.x),   "error:右侧选项执行失败:" &amp; _xlpm.cellAddress,
               TRUE,             "ok")
)</f>
        <v>ok</v>
      </c>
      <c r="J13" cm="1">
        <f t="array" ref="J13:L13">IFERROR(_xlfn._xlws.SORT(
    _xlfn.UNIQUE(
        TRANSPOSE(
            _xlfn.FILTERXML("&lt;select&gt;&lt;x&gt;"&amp;SUBSTITUTE(选内存[[#This Row],[内存选项表]],",","&lt;/x&gt;&lt;x&gt;") &amp;"&lt;/x&gt;&lt;/select&gt;","//x")
        )
    )
),"无合适【内存】选项,请清除【规格】或【CPU】后再试")</f>
        <v>64</v>
      </c>
      <c r="K13">
        <v>128</v>
      </c>
      <c r="L13">
        <v>256</v>
      </c>
    </row>
    <row r="14" spans="1:60">
      <c r="A14" t="s">
        <v>66</v>
      </c>
      <c r="B14" t="s">
        <v>1876</v>
      </c>
      <c r="C14" t="s">
        <v>2194</v>
      </c>
      <c r="D14" s="21"/>
      <c r="E14" s="21" t="s">
        <v>3375</v>
      </c>
      <c r="F14" s="21" t="str">
        <f t="shared" si="0"/>
        <v>选内存!$J$14#</v>
      </c>
      <c r="G14" s="21" t="str" cm="1">
        <f t="array" ref="G14">_xlfn.LET(_xlpm.x, J14,
         _xlpm.cellAddress, "【 选内存!" &amp; ADDRESS(ROW(选内存[[#This Row],[自检]]),COLUMN(选内存[[#This Row],[自检]])) &amp; "】",
         _xlfn.IFS(ISBLANK(_xlpm.x),   "error:右侧选项不足:" &amp;  _xlpm.cellAddress,
               ISERROR(_xlpm.x),   "error:右侧选项执行失败:" &amp; _xlpm.cellAddress,
               TRUE,             "ok")
)</f>
        <v>ok</v>
      </c>
      <c r="J14" cm="1">
        <f t="array" ref="J14:N14">IFERROR(_xlfn._xlws.SORT(
    _xlfn.UNIQUE(
        TRANSPOSE(
            _xlfn.FILTERXML("&lt;select&gt;&lt;x&gt;"&amp;SUBSTITUTE(选内存[[#This Row],[内存选项表]],",","&lt;/x&gt;&lt;x&gt;") &amp;"&lt;/x&gt;&lt;/select&gt;","//x")
        )
    )
),"无合适【内存】选项,请清除【规格】或【CPU】后再试")</f>
        <v>32</v>
      </c>
      <c r="K14">
        <v>64</v>
      </c>
      <c r="L14">
        <v>96</v>
      </c>
      <c r="M14">
        <v>128</v>
      </c>
      <c r="N14">
        <v>256</v>
      </c>
    </row>
    <row r="15" spans="1:60">
      <c r="A15" t="s">
        <v>66</v>
      </c>
      <c r="B15" t="s">
        <v>1876</v>
      </c>
      <c r="C15" t="s">
        <v>2200</v>
      </c>
      <c r="D15" s="21"/>
      <c r="E15" s="21" t="s">
        <v>3749</v>
      </c>
      <c r="F15" s="21" t="str">
        <f t="shared" si="0"/>
        <v>选内存!$J$15#</v>
      </c>
      <c r="G15" s="21" t="str" cm="1">
        <f t="array" ref="G15">_xlfn.LET(_xlpm.x, J15,
         _xlpm.cellAddress, "【 选内存!" &amp; ADDRESS(ROW(选内存[[#This Row],[自检]]),COLUMN(选内存[[#This Row],[自检]])) &amp; "】",
         _xlfn.IFS(ISBLANK(_xlpm.x),   "error:右侧选项不足:" &amp;  _xlpm.cellAddress,
               ISERROR(_xlpm.x),   "error:右侧选项执行失败:" &amp; _xlpm.cellAddress,
               TRUE,             "ok")
)</f>
        <v>ok</v>
      </c>
      <c r="J15" cm="1">
        <f t="array" ref="J15:N15">IFERROR(_xlfn._xlws.SORT(
    _xlfn.UNIQUE(
        TRANSPOSE(
            _xlfn.FILTERXML("&lt;select&gt;&lt;x&gt;"&amp;SUBSTITUTE(选内存[[#This Row],[内存选项表]],",","&lt;/x&gt;&lt;x&gt;") &amp;"&lt;/x&gt;&lt;/select&gt;","//x")
        )
    )
),"无合适【内存】选项,请清除【规格】或【CPU】后再试")</f>
        <v>8</v>
      </c>
      <c r="K15">
        <v>16</v>
      </c>
      <c r="L15">
        <v>32</v>
      </c>
      <c r="M15">
        <v>64</v>
      </c>
      <c r="N15">
        <v>128</v>
      </c>
    </row>
    <row r="16" spans="1:60">
      <c r="A16" t="s">
        <v>66</v>
      </c>
      <c r="B16" t="s">
        <v>1876</v>
      </c>
      <c r="C16" t="s">
        <v>2209</v>
      </c>
      <c r="D16" s="21"/>
      <c r="E16" s="21" t="s">
        <v>3751</v>
      </c>
      <c r="F16" s="21" t="str">
        <f t="shared" si="0"/>
        <v>选内存!$J$16#</v>
      </c>
      <c r="G16" s="21" t="str" cm="1">
        <f t="array" ref="G16">_xlfn.LET(_xlpm.x, J16,
         _xlpm.cellAddress, "【 选内存!" &amp; ADDRESS(ROW(选内存[[#This Row],[自检]]),COLUMN(选内存[[#This Row],[自检]])) &amp; "】",
         _xlfn.IFS(ISBLANK(_xlpm.x),   "error:右侧选项不足:" &amp;  _xlpm.cellAddress,
               ISERROR(_xlpm.x),   "error:右侧选项执行失败:" &amp; _xlpm.cellAddress,
               TRUE,             "ok")
)</f>
        <v>ok</v>
      </c>
      <c r="J16" cm="1">
        <f t="array" ref="J16:R16">IFERROR(_xlfn._xlws.SORT(
    _xlfn.UNIQUE(
        TRANSPOSE(
            _xlfn.FILTERXML("&lt;select&gt;&lt;x&gt;"&amp;SUBSTITUTE(选内存[[#This Row],[内存选项表]],",","&lt;/x&gt;&lt;x&gt;") &amp;"&lt;/x&gt;&lt;/select&gt;","//x")
        )
    )
),"无合适【内存】选项,请清除【规格】或【CPU】后再试")</f>
        <v>8</v>
      </c>
      <c r="K16">
        <v>16</v>
      </c>
      <c r="L16">
        <v>32</v>
      </c>
      <c r="M16">
        <v>64</v>
      </c>
      <c r="N16">
        <v>128</v>
      </c>
      <c r="O16">
        <v>216</v>
      </c>
      <c r="P16">
        <v>256</v>
      </c>
      <c r="Q16">
        <v>320</v>
      </c>
      <c r="R16">
        <v>432</v>
      </c>
    </row>
    <row r="17" spans="1:29">
      <c r="A17" t="s">
        <v>66</v>
      </c>
      <c r="B17" t="s">
        <v>1876</v>
      </c>
      <c r="C17" t="s">
        <v>2221</v>
      </c>
      <c r="D17" s="21"/>
      <c r="E17" s="21" t="s">
        <v>3753</v>
      </c>
      <c r="F17" s="21" t="str">
        <f t="shared" si="0"/>
        <v>选内存!$J$17#</v>
      </c>
      <c r="G17" s="21" t="str" cm="1">
        <f t="array" ref="G17">_xlfn.LET(_xlpm.x, J17,
         _xlpm.cellAddress, "【 选内存!" &amp; ADDRESS(ROW(选内存[[#This Row],[自检]]),COLUMN(选内存[[#This Row],[自检]])) &amp; "】",
         _xlfn.IFS(ISBLANK(_xlpm.x),   "error:右侧选项不足:" &amp;  _xlpm.cellAddress,
               ISERROR(_xlpm.x),   "error:右侧选项执行失败:" &amp; _xlpm.cellAddress,
               TRUE,             "ok")
)</f>
        <v>ok</v>
      </c>
      <c r="J17" cm="1">
        <f t="array" ref="J17:S17">IFERROR(_xlfn._xlws.SORT(
    _xlfn.UNIQUE(
        TRANSPOSE(
            _xlfn.FILTERXML("&lt;select&gt;&lt;x&gt;"&amp;SUBSTITUTE(选内存[[#This Row],[内存选项表]],",","&lt;/x&gt;&lt;x&gt;") &amp;"&lt;/x&gt;&lt;/select&gt;","//x")
        )
    )
),"无合适【内存】选项,请清除【规格】或【CPU】后再试")</f>
        <v>8</v>
      </c>
      <c r="K17">
        <v>16</v>
      </c>
      <c r="L17">
        <v>32</v>
      </c>
      <c r="M17">
        <v>64</v>
      </c>
      <c r="N17">
        <v>128</v>
      </c>
      <c r="O17">
        <v>96</v>
      </c>
      <c r="P17">
        <v>192</v>
      </c>
      <c r="Q17">
        <v>184</v>
      </c>
      <c r="R17">
        <v>256</v>
      </c>
      <c r="S17">
        <v>368</v>
      </c>
    </row>
    <row r="18" spans="1:29">
      <c r="A18" t="s">
        <v>66</v>
      </c>
      <c r="B18" t="s">
        <v>1876</v>
      </c>
      <c r="C18" t="s">
        <v>2236</v>
      </c>
      <c r="D18" s="21"/>
      <c r="E18" s="21" t="s">
        <v>3755</v>
      </c>
      <c r="F18" s="21" t="str">
        <f t="shared" si="0"/>
        <v>选内存!$J$18#</v>
      </c>
      <c r="G18" s="21" t="str" cm="1">
        <f t="array" ref="G18">_xlfn.LET(_xlpm.x, J18,
         _xlpm.cellAddress, "【 选内存!" &amp; ADDRESS(ROW(选内存[[#This Row],[自检]]),COLUMN(选内存[[#This Row],[自检]])) &amp; "】",
         _xlfn.IFS(ISBLANK(_xlpm.x),   "error:右侧选项不足:" &amp;  _xlpm.cellAddress,
               ISERROR(_xlpm.x),   "error:右侧选项执行失败:" &amp; _xlpm.cellAddress,
               TRUE,             "ok")
)</f>
        <v>ok</v>
      </c>
      <c r="J18" cm="1">
        <f t="array" ref="J18:O18">IFERROR(_xlfn._xlws.SORT(
    _xlfn.UNIQUE(
        TRANSPOSE(
            _xlfn.FILTERXML("&lt;select&gt;&lt;x&gt;"&amp;SUBSTITUTE(选内存[[#This Row],[内存选项表]],",","&lt;/x&gt;&lt;x&gt;") &amp;"&lt;/x&gt;&lt;/select&gt;","//x")
        )
    )
),"无合适【内存】选项,请清除【规格】或【CPU】后再试")</f>
        <v>8</v>
      </c>
      <c r="K18">
        <v>16</v>
      </c>
      <c r="L18">
        <v>32</v>
      </c>
      <c r="M18">
        <v>64</v>
      </c>
      <c r="N18">
        <v>174</v>
      </c>
      <c r="O18">
        <v>348</v>
      </c>
    </row>
    <row r="19" spans="1:29">
      <c r="A19" t="s">
        <v>66</v>
      </c>
      <c r="B19" t="s">
        <v>1876</v>
      </c>
      <c r="C19" t="s">
        <v>2245</v>
      </c>
      <c r="D19" s="21"/>
      <c r="E19" s="21" t="s">
        <v>3749</v>
      </c>
      <c r="F19" s="21" t="str">
        <f t="shared" si="0"/>
        <v>选内存!$J$19#</v>
      </c>
      <c r="G19" s="21" t="str" cm="1">
        <f t="array" ref="G19">_xlfn.LET(_xlpm.x, J19,
         _xlpm.cellAddress, "【 选内存!" &amp; ADDRESS(ROW(选内存[[#This Row],[自检]]),COLUMN(选内存[[#This Row],[自检]])) &amp; "】",
         _xlfn.IFS(ISBLANK(_xlpm.x),   "error:右侧选项不足:" &amp;  _xlpm.cellAddress,
               ISERROR(_xlpm.x),   "error:右侧选项执行失败:" &amp; _xlpm.cellAddress,
               TRUE,             "ok")
)</f>
        <v>ok</v>
      </c>
      <c r="J19" cm="1">
        <f t="array" ref="J19:N19">IFERROR(_xlfn._xlws.SORT(
    _xlfn.UNIQUE(
        TRANSPOSE(
            _xlfn.FILTERXML("&lt;select&gt;&lt;x&gt;"&amp;SUBSTITUTE(选内存[[#This Row],[内存选项表]],",","&lt;/x&gt;&lt;x&gt;") &amp;"&lt;/x&gt;&lt;/select&gt;","//x")
        )
    )
),"无合适【内存】选项,请清除【规格】或【CPU】后再试")</f>
        <v>8</v>
      </c>
      <c r="K19">
        <v>16</v>
      </c>
      <c r="L19">
        <v>32</v>
      </c>
      <c r="M19">
        <v>64</v>
      </c>
      <c r="N19">
        <v>128</v>
      </c>
    </row>
    <row r="20" spans="1:29">
      <c r="A20" t="s">
        <v>66</v>
      </c>
      <c r="B20" t="s">
        <v>1876</v>
      </c>
      <c r="C20" t="s">
        <v>2254</v>
      </c>
      <c r="D20" s="21"/>
      <c r="E20" s="21" t="s">
        <v>3756</v>
      </c>
      <c r="F20" s="21" t="str">
        <f t="shared" si="0"/>
        <v>选内存!$J$20#</v>
      </c>
      <c r="G20" s="21" t="str" cm="1">
        <f t="array" ref="G20">_xlfn.LET(_xlpm.x, J20,
         _xlpm.cellAddress, "【 选内存!" &amp; ADDRESS(ROW(选内存[[#This Row],[自检]]),COLUMN(选内存[[#This Row],[自检]])) &amp; "】",
         _xlfn.IFS(ISBLANK(_xlpm.x),   "error:右侧选项不足:" &amp;  _xlpm.cellAddress,
               ISERROR(_xlpm.x),   "error:右侧选项执行失败:" &amp; _xlpm.cellAddress,
               TRUE,             "ok")
)</f>
        <v>ok</v>
      </c>
      <c r="J20" cm="1">
        <f t="array" ref="J20:N20">IFERROR(_xlfn._xlws.SORT(
    _xlfn.UNIQUE(
        TRANSPOSE(
            _xlfn.FILTERXML("&lt;select&gt;&lt;x&gt;"&amp;SUBSTITUTE(选内存[[#This Row],[内存选项表]],",","&lt;/x&gt;&lt;x&gt;") &amp;"&lt;/x&gt;&lt;/select&gt;","//x")
        )
    )
),"无合适【内存】选项,请清除【规格】或【CPU】后再试")</f>
        <v>8</v>
      </c>
      <c r="K20">
        <v>16</v>
      </c>
      <c r="L20">
        <v>32</v>
      </c>
      <c r="M20">
        <v>64</v>
      </c>
      <c r="N20">
        <v>96</v>
      </c>
    </row>
    <row r="21" spans="1:29">
      <c r="A21" t="s">
        <v>66</v>
      </c>
      <c r="B21" t="s">
        <v>1876</v>
      </c>
      <c r="C21" t="s">
        <v>2263</v>
      </c>
      <c r="D21" s="21"/>
      <c r="E21" s="21" t="s">
        <v>3758</v>
      </c>
      <c r="F21" s="21" t="str">
        <f t="shared" si="0"/>
        <v>选内存!$J$21#</v>
      </c>
      <c r="G21" s="21" t="str" cm="1">
        <f t="array" ref="G21">_xlfn.LET(_xlpm.x, J21,
         _xlpm.cellAddress, "【 选内存!" &amp; ADDRESS(ROW(选内存[[#This Row],[自检]]),COLUMN(选内存[[#This Row],[自检]])) &amp; "】",
         _xlfn.IFS(ISBLANK(_xlpm.x),   "error:右侧选项不足:" &amp;  _xlpm.cellAddress,
               ISERROR(_xlpm.x),   "error:右侧选项执行失败:" &amp; _xlpm.cellAddress,
               TRUE,             "ok")
)</f>
        <v>ok</v>
      </c>
      <c r="J21" cm="1">
        <f t="array" ref="J21:V21">IFERROR(_xlfn._xlws.SORT(
    _xlfn.UNIQUE(
        TRANSPOSE(
            _xlfn.FILTERXML("&lt;select&gt;&lt;x&gt;"&amp;SUBSTITUTE(选内存[[#This Row],[内存选项表]],",","&lt;/x&gt;&lt;x&gt;") &amp;"&lt;/x&gt;&lt;/select&gt;","//x")
        )
    )
),"无合适【内存】选项,请清除【规格】或【CPU】后再试")</f>
        <v>2</v>
      </c>
      <c r="K21">
        <v>4</v>
      </c>
      <c r="L21">
        <v>8</v>
      </c>
      <c r="M21">
        <v>16</v>
      </c>
      <c r="N21">
        <v>32</v>
      </c>
      <c r="O21">
        <v>24</v>
      </c>
      <c r="P21">
        <v>64</v>
      </c>
      <c r="Q21">
        <v>48</v>
      </c>
      <c r="R21">
        <v>96</v>
      </c>
      <c r="S21">
        <v>128</v>
      </c>
      <c r="T21">
        <v>192</v>
      </c>
      <c r="U21">
        <v>256</v>
      </c>
      <c r="V21">
        <v>288</v>
      </c>
    </row>
    <row r="22" spans="1:29">
      <c r="A22" t="s">
        <v>66</v>
      </c>
      <c r="B22" t="s">
        <v>1876</v>
      </c>
      <c r="C22" t="s">
        <v>2282</v>
      </c>
      <c r="D22" s="21"/>
      <c r="E22" s="21" t="s">
        <v>3760</v>
      </c>
      <c r="F22" s="21" t="str">
        <f t="shared" si="0"/>
        <v>选内存!$J$22#</v>
      </c>
      <c r="G22" s="21" t="str" cm="1">
        <f t="array" ref="G22">_xlfn.LET(_xlpm.x, J22,
         _xlpm.cellAddress, "【 选内存!" &amp; ADDRESS(ROW(选内存[[#This Row],[自检]]),COLUMN(选内存[[#This Row],[自检]])) &amp; "】",
         _xlfn.IFS(ISBLANK(_xlpm.x),   "error:右侧选项不足:" &amp;  _xlpm.cellAddress,
               ISERROR(_xlpm.x),   "error:右侧选项执行失败:" &amp; _xlpm.cellAddress,
               TRUE,             "ok")
)</f>
        <v>ok</v>
      </c>
      <c r="J22" cm="1">
        <f t="array" ref="J22:N22">IFERROR(_xlfn._xlws.SORT(
    _xlfn.UNIQUE(
        TRANSPOSE(
            _xlfn.FILTERXML("&lt;select&gt;&lt;x&gt;"&amp;SUBSTITUTE(选内存[[#This Row],[内存选项表]],",","&lt;/x&gt;&lt;x&gt;") &amp;"&lt;/x&gt;&lt;/select&gt;","//x")
        )
    )
),"无合适【内存】选项,请清除【规格】或【CPU】后再试")</f>
        <v>16</v>
      </c>
      <c r="K22">
        <v>32</v>
      </c>
      <c r="L22">
        <v>64</v>
      </c>
      <c r="M22">
        <v>128</v>
      </c>
      <c r="N22">
        <v>316</v>
      </c>
    </row>
    <row r="23" spans="1:29">
      <c r="A23" t="s">
        <v>66</v>
      </c>
      <c r="B23" t="s">
        <v>1876</v>
      </c>
      <c r="C23" t="s">
        <v>2291</v>
      </c>
      <c r="D23" s="21"/>
      <c r="E23" s="21" t="s">
        <v>3369</v>
      </c>
      <c r="F23" s="21" t="str">
        <f t="shared" si="0"/>
        <v>选内存!$J$23#</v>
      </c>
      <c r="G23" s="21" t="str" cm="1">
        <f t="array" ref="G23">_xlfn.LET(_xlpm.x, J23,
         _xlpm.cellAddress, "【 选内存!" &amp; ADDRESS(ROW(选内存[[#This Row],[自检]]),COLUMN(选内存[[#This Row],[自检]])) &amp; "】",
         _xlfn.IFS(ISBLANK(_xlpm.x),   "error:右侧选项不足:" &amp;  _xlpm.cellAddress,
               ISERROR(_xlpm.x),   "error:右侧选项执行失败:" &amp; _xlpm.cellAddress,
               TRUE,             "ok")
)</f>
        <v>ok</v>
      </c>
      <c r="J23" cm="1">
        <f t="array" ref="J23">IFERROR(_xlfn._xlws.SORT(
    _xlfn.UNIQUE(
        TRANSPOSE(
            _xlfn.FILTERXML("&lt;select&gt;&lt;x&gt;"&amp;SUBSTITUTE(选内存[[#This Row],[内存选项表]],",","&lt;/x&gt;&lt;x&gt;") &amp;"&lt;/x&gt;&lt;/select&gt;","//x")
        )
    )
),"无合适【内存】选项,请清除【规格】或【CPU】后再试")</f>
        <v>384</v>
      </c>
    </row>
    <row r="24" spans="1:29">
      <c r="A24" t="s">
        <v>66</v>
      </c>
      <c r="B24" t="s">
        <v>1876</v>
      </c>
      <c r="C24" t="s">
        <v>2293</v>
      </c>
      <c r="D24" s="21"/>
      <c r="E24" s="21" t="s">
        <v>3762</v>
      </c>
      <c r="F24" s="21" t="str">
        <f t="shared" si="0"/>
        <v>选内存!$J$24#</v>
      </c>
      <c r="G24" s="21" t="str" cm="1">
        <f t="array" ref="G24">_xlfn.LET(_xlpm.x, J24,
         _xlpm.cellAddress, "【 选内存!" &amp; ADDRESS(ROW(选内存[[#This Row],[自检]]),COLUMN(选内存[[#This Row],[自检]])) &amp; "】",
         _xlfn.IFS(ISBLANK(_xlpm.x),   "error:右侧选项不足:" &amp;  _xlpm.cellAddress,
               ISERROR(_xlpm.x),   "error:右侧选项执行失败:" &amp; _xlpm.cellAddress,
               TRUE,             "ok")
)</f>
        <v>ok</v>
      </c>
      <c r="J24" cm="1">
        <f t="array" ref="J24:AC24">IFERROR(_xlfn._xlws.SORT(
    _xlfn.UNIQUE(
        TRANSPOSE(
            _xlfn.FILTERXML("&lt;select&gt;&lt;x&gt;"&amp;SUBSTITUTE(选内存[[#This Row],[内存选项表]],",","&lt;/x&gt;&lt;x&gt;") &amp;"&lt;/x&gt;&lt;/select&gt;","//x")
        )
    )
),"无合适【内存】选项,请清除【规格】或【CPU】后再试")</f>
        <v>1</v>
      </c>
      <c r="K24">
        <v>2</v>
      </c>
      <c r="L24">
        <v>4</v>
      </c>
      <c r="M24">
        <v>8</v>
      </c>
      <c r="N24">
        <v>16</v>
      </c>
      <c r="O24">
        <v>32</v>
      </c>
      <c r="P24">
        <v>64</v>
      </c>
      <c r="Q24">
        <v>128</v>
      </c>
      <c r="R24">
        <v>96</v>
      </c>
      <c r="S24">
        <v>192</v>
      </c>
      <c r="T24">
        <v>256</v>
      </c>
      <c r="U24">
        <v>160</v>
      </c>
      <c r="V24">
        <v>320</v>
      </c>
      <c r="W24">
        <v>384</v>
      </c>
      <c r="X24">
        <v>216</v>
      </c>
      <c r="Y24">
        <v>470</v>
      </c>
      <c r="Z24">
        <v>215</v>
      </c>
      <c r="AA24">
        <v>640</v>
      </c>
      <c r="AB24">
        <v>432</v>
      </c>
      <c r="AC24">
        <v>940</v>
      </c>
    </row>
    <row r="25" spans="1:29">
      <c r="A25" t="s">
        <v>66</v>
      </c>
      <c r="B25" t="s">
        <v>1876</v>
      </c>
      <c r="C25" t="s">
        <v>2323</v>
      </c>
      <c r="D25" s="21"/>
      <c r="E25" s="21" t="s">
        <v>3764</v>
      </c>
      <c r="F25" s="21" t="str">
        <f t="shared" si="0"/>
        <v>选内存!$J$25#</v>
      </c>
      <c r="G25" s="21" t="str" cm="1">
        <f t="array" ref="G25">_xlfn.LET(_xlpm.x, J25,
         _xlpm.cellAddress, "【 选内存!" &amp; ADDRESS(ROW(选内存[[#This Row],[自检]]),COLUMN(选内存[[#This Row],[自检]])) &amp; "】",
         _xlfn.IFS(ISBLANK(_xlpm.x),   "error:右侧选项不足:" &amp;  _xlpm.cellAddress,
               ISERROR(_xlpm.x),   "error:右侧选项执行失败:" &amp; _xlpm.cellAddress,
               TRUE,             "ok")
)</f>
        <v>ok</v>
      </c>
      <c r="J25" cm="1">
        <f t="array" ref="J25:W25">IFERROR(_xlfn._xlws.SORT(
    _xlfn.UNIQUE(
        TRANSPOSE(
            _xlfn.FILTERXML("&lt;select&gt;&lt;x&gt;"&amp;SUBSTITUTE(选内存[[#This Row],[内存选项表]],",","&lt;/x&gt;&lt;x&gt;") &amp;"&lt;/x&gt;&lt;/select&gt;","//x")
        )
    )
),"无合适【内存】选项,请清除【规格】或【CPU】后再试")</f>
        <v>1</v>
      </c>
      <c r="K25">
        <v>2</v>
      </c>
      <c r="L25">
        <v>4</v>
      </c>
      <c r="M25">
        <v>8</v>
      </c>
      <c r="N25">
        <v>16</v>
      </c>
      <c r="O25">
        <v>32</v>
      </c>
      <c r="P25">
        <v>64</v>
      </c>
      <c r="Q25">
        <v>128</v>
      </c>
      <c r="R25">
        <v>96</v>
      </c>
      <c r="S25">
        <v>256</v>
      </c>
      <c r="T25">
        <v>160</v>
      </c>
      <c r="U25">
        <v>224</v>
      </c>
      <c r="V25">
        <v>320</v>
      </c>
      <c r="W25">
        <v>464</v>
      </c>
    </row>
    <row r="26" spans="1:29">
      <c r="A26" t="s">
        <v>66</v>
      </c>
      <c r="B26" t="s">
        <v>1876</v>
      </c>
      <c r="C26" t="s">
        <v>2345</v>
      </c>
      <c r="D26" s="21"/>
      <c r="E26" s="21" t="s">
        <v>3766</v>
      </c>
      <c r="F26" s="21" t="str">
        <f t="shared" si="0"/>
        <v>选内存!$J$26#</v>
      </c>
      <c r="G26" s="21" t="str" cm="1">
        <f t="array" ref="G26">_xlfn.LET(_xlpm.x, J26,
         _xlpm.cellAddress, "【 选内存!" &amp; ADDRESS(ROW(选内存[[#This Row],[自检]]),COLUMN(选内存[[#This Row],[自检]])) &amp; "】",
         _xlfn.IFS(ISBLANK(_xlpm.x),   "error:右侧选项不足:" &amp;  _xlpm.cellAddress,
               ISERROR(_xlpm.x),   "error:右侧选项执行失败:" &amp; _xlpm.cellAddress,
               TRUE,             "ok")
)</f>
        <v>ok</v>
      </c>
      <c r="J26" cm="1">
        <f t="array" ref="J26:S26">IFERROR(_xlfn._xlws.SORT(
    _xlfn.UNIQUE(
        TRANSPOSE(
            _xlfn.FILTERXML("&lt;select&gt;&lt;x&gt;"&amp;SUBSTITUTE(选内存[[#This Row],[内存选项表]],",","&lt;/x&gt;&lt;x&gt;") &amp;"&lt;/x&gt;&lt;/select&gt;","//x")
        )
    )
),"无合适【内存】选项,请清除【规格】或【CPU】后再试")</f>
        <v>1</v>
      </c>
      <c r="K26">
        <v>2</v>
      </c>
      <c r="L26">
        <v>4</v>
      </c>
      <c r="M26">
        <v>8</v>
      </c>
      <c r="N26">
        <v>16</v>
      </c>
      <c r="O26">
        <v>32</v>
      </c>
      <c r="P26">
        <v>64</v>
      </c>
      <c r="Q26">
        <v>128</v>
      </c>
      <c r="R26">
        <v>256</v>
      </c>
      <c r="S26">
        <v>448</v>
      </c>
    </row>
    <row r="27" spans="1:29">
      <c r="A27" t="s">
        <v>66</v>
      </c>
      <c r="B27" t="s">
        <v>1876</v>
      </c>
      <c r="C27" t="s">
        <v>2362</v>
      </c>
      <c r="D27" s="21"/>
      <c r="E27" s="21" t="s">
        <v>3768</v>
      </c>
      <c r="F27" s="21" t="str">
        <f t="shared" si="0"/>
        <v>选内存!$J$27#</v>
      </c>
      <c r="G27" s="21" t="str" cm="1">
        <f t="array" ref="G27">_xlfn.LET(_xlpm.x, J27,
         _xlpm.cellAddress, "【 选内存!" &amp; ADDRESS(ROW(选内存[[#This Row],[自检]]),COLUMN(选内存[[#This Row],[自检]])) &amp; "】",
         _xlfn.IFS(ISBLANK(_xlpm.x),   "error:右侧选项不足:" &amp;  _xlpm.cellAddress,
               ISERROR(_xlpm.x),   "error:右侧选项执行失败:" &amp; _xlpm.cellAddress,
               TRUE,             "ok")
)</f>
        <v>ok</v>
      </c>
      <c r="J27" cm="1">
        <f t="array" ref="J27:V27">IFERROR(_xlfn._xlws.SORT(
    _xlfn.UNIQUE(
        TRANSPOSE(
            _xlfn.FILTERXML("&lt;select&gt;&lt;x&gt;"&amp;SUBSTITUTE(选内存[[#This Row],[内存选项表]],",","&lt;/x&gt;&lt;x&gt;") &amp;"&lt;/x&gt;&lt;/select&gt;","//x")
        )
    )
),"无合适【内存】选项,请清除【规格】或【CPU】后再试")</f>
        <v>1</v>
      </c>
      <c r="K27">
        <v>2</v>
      </c>
      <c r="L27">
        <v>4</v>
      </c>
      <c r="M27">
        <v>8</v>
      </c>
      <c r="N27">
        <v>16</v>
      </c>
      <c r="O27">
        <v>32</v>
      </c>
      <c r="P27">
        <v>64</v>
      </c>
      <c r="Q27">
        <v>128</v>
      </c>
      <c r="R27">
        <v>96</v>
      </c>
      <c r="S27">
        <v>192</v>
      </c>
      <c r="T27">
        <v>216</v>
      </c>
      <c r="U27">
        <v>256</v>
      </c>
      <c r="V27">
        <v>432</v>
      </c>
    </row>
    <row r="28" spans="1:29">
      <c r="A28" t="s">
        <v>66</v>
      </c>
      <c r="B28" t="s">
        <v>1876</v>
      </c>
      <c r="C28" t="s">
        <v>2381</v>
      </c>
      <c r="D28" s="21"/>
      <c r="E28" s="21" t="s">
        <v>3770</v>
      </c>
      <c r="F28" s="21" t="str">
        <f t="shared" si="0"/>
        <v>选内存!$J$28#</v>
      </c>
      <c r="G28" s="21" t="str" cm="1">
        <f t="array" ref="G28">_xlfn.LET(_xlpm.x, J28,
         _xlpm.cellAddress, "【 选内存!" &amp; ADDRESS(ROW(选内存[[#This Row],[自检]]),COLUMN(选内存[[#This Row],[自检]])) &amp; "】",
         _xlfn.IFS(ISBLANK(_xlpm.x),   "error:右侧选项不足:" &amp;  _xlpm.cellAddress,
               ISERROR(_xlpm.x),   "error:右侧选项执行失败:" &amp; _xlpm.cellAddress,
               TRUE,             "ok")
)</f>
        <v>ok</v>
      </c>
      <c r="J28" cm="1">
        <f t="array" ref="J28:T28">IFERROR(_xlfn._xlws.SORT(
    _xlfn.UNIQUE(
        TRANSPOSE(
            _xlfn.FILTERXML("&lt;select&gt;&lt;x&gt;"&amp;SUBSTITUTE(选内存[[#This Row],[内存选项表]],",","&lt;/x&gt;&lt;x&gt;") &amp;"&lt;/x&gt;&lt;/select&gt;","//x")
        )
    )
),"无合适【内存】选项,请清除【规格】或【CPU】后再试")</f>
        <v>2</v>
      </c>
      <c r="K28">
        <v>4</v>
      </c>
      <c r="L28">
        <v>8</v>
      </c>
      <c r="M28">
        <v>16</v>
      </c>
      <c r="N28">
        <v>32</v>
      </c>
      <c r="O28">
        <v>64</v>
      </c>
      <c r="P28">
        <v>48</v>
      </c>
      <c r="Q28">
        <v>96</v>
      </c>
      <c r="R28">
        <v>128</v>
      </c>
      <c r="S28">
        <v>192</v>
      </c>
      <c r="T28">
        <v>256</v>
      </c>
    </row>
    <row r="29" spans="1:29">
      <c r="A29" t="s">
        <v>66</v>
      </c>
      <c r="B29" t="s">
        <v>1876</v>
      </c>
      <c r="C29" t="s">
        <v>2399</v>
      </c>
      <c r="D29" s="21"/>
      <c r="E29" s="21" t="s">
        <v>3772</v>
      </c>
      <c r="F29" s="21" t="str">
        <f t="shared" si="0"/>
        <v>选内存!$J$29#</v>
      </c>
      <c r="G29" s="21" t="str" cm="1">
        <f t="array" ref="G29">_xlfn.LET(_xlpm.x, J29,
         _xlpm.cellAddress, "【 选内存!" &amp; ADDRESS(ROW(选内存[[#This Row],[自检]]),COLUMN(选内存[[#This Row],[自检]])) &amp; "】",
         _xlfn.IFS(ISBLANK(_xlpm.x),   "error:右侧选项不足:" &amp;  _xlpm.cellAddress,
               ISERROR(_xlpm.x),   "error:右侧选项执行失败:" &amp; _xlpm.cellAddress,
               TRUE,             "ok")
)</f>
        <v>ok</v>
      </c>
      <c r="J29" cm="1">
        <f t="array" ref="J29:V29">IFERROR(_xlfn._xlws.SORT(
    _xlfn.UNIQUE(
        TRANSPOSE(
            _xlfn.FILTERXML("&lt;select&gt;&lt;x&gt;"&amp;SUBSTITUTE(选内存[[#This Row],[内存选项表]],",","&lt;/x&gt;&lt;x&gt;") &amp;"&lt;/x&gt;&lt;/select&gt;","//x")
        )
    )
),"无合适【内存】选项,请清除【规格】或【CPU】后再试")</f>
        <v>1</v>
      </c>
      <c r="K29">
        <v>2</v>
      </c>
      <c r="L29">
        <v>4</v>
      </c>
      <c r="M29">
        <v>8</v>
      </c>
      <c r="N29">
        <v>16</v>
      </c>
      <c r="O29">
        <v>32</v>
      </c>
      <c r="P29">
        <v>64</v>
      </c>
      <c r="Q29">
        <v>48</v>
      </c>
      <c r="R29">
        <v>96</v>
      </c>
      <c r="S29">
        <v>128</v>
      </c>
      <c r="T29">
        <v>192</v>
      </c>
      <c r="U29">
        <v>256</v>
      </c>
      <c r="V29">
        <v>288</v>
      </c>
    </row>
    <row r="30" spans="1:29">
      <c r="A30" t="s">
        <v>66</v>
      </c>
      <c r="B30" t="s">
        <v>1876</v>
      </c>
      <c r="C30" t="s">
        <v>2420</v>
      </c>
      <c r="D30" s="21"/>
      <c r="E30" s="21" t="s">
        <v>3774</v>
      </c>
      <c r="F30" s="21" t="str">
        <f t="shared" si="0"/>
        <v>选内存!$J$30#</v>
      </c>
      <c r="G30" s="21" t="str" cm="1">
        <f t="array" ref="G30">_xlfn.LET(_xlpm.x, J30,
         _xlpm.cellAddress, "【 选内存!" &amp; ADDRESS(ROW(选内存[[#This Row],[自检]]),COLUMN(选内存[[#This Row],[自检]])) &amp; "】",
         _xlfn.IFS(ISBLANK(_xlpm.x),   "error:右侧选项不足:" &amp;  _xlpm.cellAddress,
               ISERROR(_xlpm.x),   "error:右侧选项执行失败:" &amp; _xlpm.cellAddress,
               TRUE,             "ok")
)</f>
        <v>ok</v>
      </c>
      <c r="J30" cm="1">
        <f t="array" ref="J30:W30">IFERROR(_xlfn._xlws.SORT(
    _xlfn.UNIQUE(
        TRANSPOSE(
            _xlfn.FILTERXML("&lt;select&gt;&lt;x&gt;"&amp;SUBSTITUTE(选内存[[#This Row],[内存选项表]],",","&lt;/x&gt;&lt;x&gt;") &amp;"&lt;/x&gt;&lt;/select&gt;","//x")
        )
    )
),"无合适【内存】选项,请清除【规格】或【CPU】后再试")</f>
        <v>1</v>
      </c>
      <c r="K30">
        <v>2</v>
      </c>
      <c r="L30">
        <v>4</v>
      </c>
      <c r="M30">
        <v>8</v>
      </c>
      <c r="N30">
        <v>16</v>
      </c>
      <c r="O30">
        <v>32</v>
      </c>
      <c r="P30">
        <v>24</v>
      </c>
      <c r="Q30">
        <v>48</v>
      </c>
      <c r="R30">
        <v>64</v>
      </c>
      <c r="S30">
        <v>96</v>
      </c>
      <c r="T30">
        <v>128</v>
      </c>
      <c r="U30">
        <v>192</v>
      </c>
      <c r="V30">
        <v>256</v>
      </c>
      <c r="W30">
        <v>320</v>
      </c>
    </row>
    <row r="31" spans="1:29">
      <c r="A31" t="s">
        <v>66</v>
      </c>
      <c r="B31" t="s">
        <v>1876</v>
      </c>
      <c r="C31" t="s">
        <v>2442</v>
      </c>
      <c r="D31" s="21"/>
      <c r="E31" s="21" t="s">
        <v>3776</v>
      </c>
      <c r="F31" s="21" t="str">
        <f t="shared" si="0"/>
        <v>选内存!$J$31#</v>
      </c>
      <c r="G31" s="21" t="str" cm="1">
        <f t="array" ref="G31">_xlfn.LET(_xlpm.x, J31,
         _xlpm.cellAddress, "【 选内存!" &amp; ADDRESS(ROW(选内存[[#This Row],[自检]]),COLUMN(选内存[[#This Row],[自检]])) &amp; "】",
         _xlfn.IFS(ISBLANK(_xlpm.x),   "error:右侧选项不足:" &amp;  _xlpm.cellAddress,
               ISERROR(_xlpm.x),   "error:右侧选项执行失败:" &amp; _xlpm.cellAddress,
               TRUE,             "ok")
)</f>
        <v>ok</v>
      </c>
      <c r="J31" cm="1">
        <f t="array" ref="J31:U31">IFERROR(_xlfn._xlws.SORT(
    _xlfn.UNIQUE(
        TRANSPOSE(
            _xlfn.FILTERXML("&lt;select&gt;&lt;x&gt;"&amp;SUBSTITUTE(选内存[[#This Row],[内存选项表]],",","&lt;/x&gt;&lt;x&gt;") &amp;"&lt;/x&gt;&lt;/select&gt;","//x")
        )
    )
),"无合适【内存】选项,请清除【规格】或【CPU】后再试")</f>
        <v>1</v>
      </c>
      <c r="K31">
        <v>2</v>
      </c>
      <c r="L31">
        <v>4</v>
      </c>
      <c r="M31">
        <v>8</v>
      </c>
      <c r="N31">
        <v>16</v>
      </c>
      <c r="O31">
        <v>32</v>
      </c>
      <c r="P31">
        <v>24</v>
      </c>
      <c r="Q31">
        <v>48</v>
      </c>
      <c r="R31">
        <v>64</v>
      </c>
      <c r="S31">
        <v>96</v>
      </c>
      <c r="T31">
        <v>128</v>
      </c>
      <c r="U31">
        <v>224</v>
      </c>
    </row>
    <row r="32" spans="1:29">
      <c r="A32" t="s">
        <v>66</v>
      </c>
      <c r="B32" t="s">
        <v>1876</v>
      </c>
      <c r="C32" t="s">
        <v>2462</v>
      </c>
      <c r="D32" s="21"/>
      <c r="E32" s="21" t="s">
        <v>3778</v>
      </c>
      <c r="F32" s="21" t="str">
        <f t="shared" si="0"/>
        <v>选内存!$J$32#</v>
      </c>
      <c r="G32" s="21" t="str" cm="1">
        <f t="array" ref="G32">_xlfn.LET(_xlpm.x, J32,
         _xlpm.cellAddress, "【 选内存!" &amp; ADDRESS(ROW(选内存[[#This Row],[自检]]),COLUMN(选内存[[#This Row],[自检]])) &amp; "】",
         _xlfn.IFS(ISBLANK(_xlpm.x),   "error:右侧选项不足:" &amp;  _xlpm.cellAddress,
               ISERROR(_xlpm.x),   "error:右侧选项执行失败:" &amp; _xlpm.cellAddress,
               TRUE,             "ok")
)</f>
        <v>ok</v>
      </c>
      <c r="J32" cm="1">
        <f t="array" ref="J32:S32">IFERROR(_xlfn._xlws.SORT(
    _xlfn.UNIQUE(
        TRANSPOSE(
            _xlfn.FILTERXML("&lt;select&gt;&lt;x&gt;"&amp;SUBSTITUTE(选内存[[#This Row],[内存选项表]],",","&lt;/x&gt;&lt;x&gt;") &amp;"&lt;/x&gt;&lt;/select&gt;","//x")
        )
    )
),"无合适【内存】选项,请清除【规格】或【CPU】后再试")</f>
        <v>1</v>
      </c>
      <c r="K32">
        <v>2</v>
      </c>
      <c r="L32">
        <v>4</v>
      </c>
      <c r="M32">
        <v>8</v>
      </c>
      <c r="N32">
        <v>16</v>
      </c>
      <c r="O32">
        <v>32</v>
      </c>
      <c r="P32">
        <v>24</v>
      </c>
      <c r="Q32">
        <v>48</v>
      </c>
      <c r="R32">
        <v>64</v>
      </c>
      <c r="S32">
        <v>96</v>
      </c>
    </row>
    <row r="33" spans="1:21">
      <c r="A33" t="s">
        <v>66</v>
      </c>
      <c r="B33" t="s">
        <v>1876</v>
      </c>
      <c r="C33" t="s">
        <v>2481</v>
      </c>
      <c r="D33" s="21"/>
      <c r="E33" s="21" t="s">
        <v>3369</v>
      </c>
      <c r="F33" s="21" t="str">
        <f t="shared" si="0"/>
        <v>选内存!$J$33#</v>
      </c>
      <c r="G33" s="21" t="str" cm="1">
        <f t="array" ref="G33">_xlfn.LET(_xlpm.x, J33,
         _xlpm.cellAddress, "【 选内存!" &amp; ADDRESS(ROW(选内存[[#This Row],[自检]]),COLUMN(选内存[[#This Row],[自检]])) &amp; "】",
         _xlfn.IFS(ISBLANK(_xlpm.x),   "error:右侧选项不足:" &amp;  _xlpm.cellAddress,
               ISERROR(_xlpm.x),   "error:右侧选项执行失败:" &amp; _xlpm.cellAddress,
               TRUE,             "ok")
)</f>
        <v>ok</v>
      </c>
      <c r="J33" cm="1">
        <f t="array" ref="J33">IFERROR(_xlfn._xlws.SORT(
    _xlfn.UNIQUE(
        TRANSPOSE(
            _xlfn.FILTERXML("&lt;select&gt;&lt;x&gt;"&amp;SUBSTITUTE(选内存[[#This Row],[内存选项表]],",","&lt;/x&gt;&lt;x&gt;") &amp;"&lt;/x&gt;&lt;/select&gt;","//x")
        )
    )
),"无合适【内存】选项,请清除【规格】或【CPU】后再试")</f>
        <v>384</v>
      </c>
    </row>
    <row r="34" spans="1:21">
      <c r="A34" t="s">
        <v>66</v>
      </c>
      <c r="B34" t="s">
        <v>1876</v>
      </c>
      <c r="C34" t="s">
        <v>2483</v>
      </c>
      <c r="D34" s="21"/>
      <c r="E34" s="21" t="s">
        <v>3378</v>
      </c>
      <c r="F34" s="21" t="str">
        <f t="shared" si="0"/>
        <v>选内存!$J$34#</v>
      </c>
      <c r="G34" s="21" t="str" cm="1">
        <f t="array" ref="G34">_xlfn.LET(_xlpm.x, J34,
         _xlpm.cellAddress, "【 选内存!" &amp; ADDRESS(ROW(选内存[[#This Row],[自检]]),COLUMN(选内存[[#This Row],[自检]])) &amp; "】",
         _xlfn.IFS(ISBLANK(_xlpm.x),   "error:右侧选项不足:" &amp;  _xlpm.cellAddress,
               ISERROR(_xlpm.x),   "error:右侧选项执行失败:" &amp; _xlpm.cellAddress,
               TRUE,             "ok")
)</f>
        <v>ok</v>
      </c>
      <c r="J34" cm="1">
        <f t="array" ref="J34:N34">IFERROR(_xlfn._xlws.SORT(
    _xlfn.UNIQUE(
        TRANSPOSE(
            _xlfn.FILTERXML("&lt;select&gt;&lt;x&gt;"&amp;SUBSTITUTE(选内存[[#This Row],[内存选项表]],",","&lt;/x&gt;&lt;x&gt;") &amp;"&lt;/x&gt;&lt;/select&gt;","//x")
        )
    )
),"无合适【内存】选项,请清除【规格】或【CPU】后再试")</f>
        <v>32</v>
      </c>
      <c r="K34">
        <v>64</v>
      </c>
      <c r="L34">
        <v>128</v>
      </c>
      <c r="M34">
        <v>256</v>
      </c>
      <c r="N34">
        <v>320</v>
      </c>
    </row>
    <row r="35" spans="1:21">
      <c r="A35" t="s">
        <v>66</v>
      </c>
      <c r="B35" t="s">
        <v>1876</v>
      </c>
      <c r="C35" t="s">
        <v>2489</v>
      </c>
      <c r="D35" s="21"/>
      <c r="E35" s="21" t="s">
        <v>3380</v>
      </c>
      <c r="F35" s="21" t="str">
        <f t="shared" si="0"/>
        <v>选内存!$J$35#</v>
      </c>
      <c r="G35" s="21" t="str" cm="1">
        <f t="array" ref="G35">_xlfn.LET(_xlpm.x, J35,
         _xlpm.cellAddress, "【 选内存!" &amp; ADDRESS(ROW(选内存[[#This Row],[自检]]),COLUMN(选内存[[#This Row],[自检]])) &amp; "】",
         _xlfn.IFS(ISBLANK(_xlpm.x),   "error:右侧选项不足:" &amp;  _xlpm.cellAddress,
               ISERROR(_xlpm.x),   "error:右侧选项执行失败:" &amp; _xlpm.cellAddress,
               TRUE,             "ok")
)</f>
        <v>ok</v>
      </c>
      <c r="J35" cm="1">
        <f t="array" ref="J35:O35">IFERROR(_xlfn._xlws.SORT(
    _xlfn.UNIQUE(
        TRANSPOSE(
            _xlfn.FILTERXML("&lt;select&gt;&lt;x&gt;"&amp;SUBSTITUTE(选内存[[#This Row],[内存选项表]],",","&lt;/x&gt;&lt;x&gt;") &amp;"&lt;/x&gt;&lt;/select&gt;","//x")
        )
    )
),"无合适【内存】选项,请清除【规格】或【CPU】后再试")</f>
        <v>32</v>
      </c>
      <c r="K35">
        <v>64</v>
      </c>
      <c r="L35">
        <v>96</v>
      </c>
      <c r="M35">
        <v>128</v>
      </c>
      <c r="N35">
        <v>256</v>
      </c>
      <c r="O35">
        <v>320</v>
      </c>
    </row>
    <row r="36" spans="1:21">
      <c r="A36" t="s">
        <v>66</v>
      </c>
      <c r="B36" t="s">
        <v>1876</v>
      </c>
      <c r="C36" t="s">
        <v>2496</v>
      </c>
      <c r="D36" s="21"/>
      <c r="E36" s="21" t="s">
        <v>3382</v>
      </c>
      <c r="F36" s="21" t="str">
        <f t="shared" si="0"/>
        <v>选内存!$J$36#</v>
      </c>
      <c r="G36" s="21" t="str" cm="1">
        <f t="array" ref="G36">_xlfn.LET(_xlpm.x, J36,
         _xlpm.cellAddress, "【 选内存!" &amp; ADDRESS(ROW(选内存[[#This Row],[自检]]),COLUMN(选内存[[#This Row],[自检]])) &amp; "】",
         _xlfn.IFS(ISBLANK(_xlpm.x),   "error:右侧选项不足:" &amp;  _xlpm.cellAddress,
               ISERROR(_xlpm.x),   "error:右侧选项执行失败:" &amp; _xlpm.cellAddress,
               TRUE,             "ok")
)</f>
        <v>ok</v>
      </c>
      <c r="J36" cm="1">
        <f t="array" ref="J36:O36">IFERROR(_xlfn._xlws.SORT(
    _xlfn.UNIQUE(
        TRANSPOSE(
            _xlfn.FILTERXML("&lt;select&gt;&lt;x&gt;"&amp;SUBSTITUTE(选内存[[#This Row],[内存选项表]],",","&lt;/x&gt;&lt;x&gt;") &amp;"&lt;/x&gt;&lt;/select&gt;","//x")
        )
    )
),"无合适【内存】选项,请清除【规格】或【CPU】后再试")</f>
        <v>8</v>
      </c>
      <c r="K36">
        <v>32</v>
      </c>
      <c r="L36">
        <v>64</v>
      </c>
      <c r="M36">
        <v>128</v>
      </c>
      <c r="N36">
        <v>256</v>
      </c>
      <c r="O36">
        <v>384</v>
      </c>
    </row>
    <row r="37" spans="1:21">
      <c r="A37" t="s">
        <v>66</v>
      </c>
      <c r="B37" t="s">
        <v>1876</v>
      </c>
      <c r="C37" t="s">
        <v>2503</v>
      </c>
      <c r="D37" s="21"/>
      <c r="E37" s="21" t="s">
        <v>3384</v>
      </c>
      <c r="F37" s="21" t="str">
        <f t="shared" si="0"/>
        <v>选内存!$J$37#</v>
      </c>
      <c r="G37" s="21" t="str" cm="1">
        <f t="array" ref="G37">_xlfn.LET(_xlpm.x, J37,
         _xlpm.cellAddress, "【 选内存!" &amp; ADDRESS(ROW(选内存[[#This Row],[自检]]),COLUMN(选内存[[#This Row],[自检]])) &amp; "】",
         _xlfn.IFS(ISBLANK(_xlpm.x),   "error:右侧选项不足:" &amp;  _xlpm.cellAddress,
               ISERROR(_xlpm.x),   "error:右侧选项执行失败:" &amp; _xlpm.cellAddress,
               TRUE,             "ok")
)</f>
        <v>ok</v>
      </c>
      <c r="J37" cm="1">
        <f t="array" ref="J37:R37">IFERROR(_xlfn._xlws.SORT(
    _xlfn.UNIQUE(
        TRANSPOSE(
            _xlfn.FILTERXML("&lt;select&gt;&lt;x&gt;"&amp;SUBSTITUTE(选内存[[#This Row],[内存选项表]],",","&lt;/x&gt;&lt;x&gt;") &amp;"&lt;/x&gt;&lt;/select&gt;","//x")
        )
    )
),"无合适【内存】选项,请清除【规格】或【CPU】后再试")</f>
        <v>8</v>
      </c>
      <c r="K37">
        <v>12</v>
      </c>
      <c r="L37">
        <v>32</v>
      </c>
      <c r="M37">
        <v>64</v>
      </c>
      <c r="N37">
        <v>128</v>
      </c>
      <c r="O37">
        <v>256</v>
      </c>
      <c r="P37">
        <v>470</v>
      </c>
      <c r="Q37">
        <v>512</v>
      </c>
      <c r="R37">
        <v>940</v>
      </c>
    </row>
    <row r="38" spans="1:21">
      <c r="A38" t="s">
        <v>66</v>
      </c>
      <c r="B38" t="s">
        <v>1876</v>
      </c>
      <c r="C38" t="s">
        <v>2513</v>
      </c>
      <c r="D38" s="21"/>
      <c r="E38" s="21" t="s">
        <v>3386</v>
      </c>
      <c r="F38" s="21" t="str">
        <f t="shared" si="0"/>
        <v>选内存!$J$38#</v>
      </c>
      <c r="G38" s="21" t="str" cm="1">
        <f t="array" ref="G38">_xlfn.LET(_xlpm.x, J38,
         _xlpm.cellAddress, "【 选内存!" &amp; ADDRESS(ROW(选内存[[#This Row],[自检]]),COLUMN(选内存[[#This Row],[自检]])) &amp; "】",
         _xlfn.IFS(ISBLANK(_xlpm.x),   "error:右侧选项不足:" &amp;  _xlpm.cellAddress,
               ISERROR(_xlpm.x),   "error:右侧选项执行失败:" &amp; _xlpm.cellAddress,
               TRUE,             "ok")
)</f>
        <v>ok</v>
      </c>
      <c r="J38" cm="1">
        <f t="array" ref="J38:Q38">IFERROR(_xlfn._xlws.SORT(
    _xlfn.UNIQUE(
        TRANSPOSE(
            _xlfn.FILTERXML("&lt;select&gt;&lt;x&gt;"&amp;SUBSTITUTE(选内存[[#This Row],[内存选项表]],",","&lt;/x&gt;&lt;x&gt;") &amp;"&lt;/x&gt;&lt;/select&gt;","//x")
        )
    )
),"无合适【内存】选项,请清除【规格】或【CPU】后再试")</f>
        <v>8</v>
      </c>
      <c r="K38">
        <v>16</v>
      </c>
      <c r="L38">
        <v>32</v>
      </c>
      <c r="M38">
        <v>64</v>
      </c>
      <c r="N38">
        <v>96</v>
      </c>
      <c r="O38">
        <v>128</v>
      </c>
      <c r="P38">
        <v>256</v>
      </c>
      <c r="Q38">
        <v>512</v>
      </c>
    </row>
    <row r="39" spans="1:21">
      <c r="A39" t="s">
        <v>66</v>
      </c>
      <c r="B39" t="s">
        <v>1876</v>
      </c>
      <c r="C39" t="s">
        <v>2522</v>
      </c>
      <c r="D39" s="21"/>
      <c r="E39" s="21" t="s">
        <v>3387</v>
      </c>
      <c r="F39" s="21" t="str">
        <f t="shared" si="0"/>
        <v>选内存!$J$39#</v>
      </c>
      <c r="G39" s="21" t="str" cm="1">
        <f t="array" ref="G39">_xlfn.LET(_xlpm.x, J39,
         _xlpm.cellAddress, "【 选内存!" &amp; ADDRESS(ROW(选内存[[#This Row],[自检]]),COLUMN(选内存[[#This Row],[自检]])) &amp; "】",
         _xlfn.IFS(ISBLANK(_xlpm.x),   "error:右侧选项不足:" &amp;  _xlpm.cellAddress,
               ISERROR(_xlpm.x),   "error:右侧选项执行失败:" &amp; _xlpm.cellAddress,
               TRUE,             "ok")
)</f>
        <v>ok</v>
      </c>
      <c r="J39" cm="1">
        <f t="array" ref="J39:U39">IFERROR(_xlfn._xlws.SORT(
    _xlfn.UNIQUE(
        TRANSPOSE(
            _xlfn.FILTERXML("&lt;select&gt;&lt;x&gt;"&amp;SUBSTITUTE(选内存[[#This Row],[内存选项表]],",","&lt;/x&gt;&lt;x&gt;") &amp;"&lt;/x&gt;&lt;/select&gt;","//x")
        )
    )
),"无合适【内存】选项,请清除【规格】或【CPU】后再试")</f>
        <v>8</v>
      </c>
      <c r="K39">
        <v>16</v>
      </c>
      <c r="L39">
        <v>32</v>
      </c>
      <c r="M39">
        <v>64</v>
      </c>
      <c r="N39">
        <v>96</v>
      </c>
      <c r="O39">
        <v>144</v>
      </c>
      <c r="P39">
        <v>128</v>
      </c>
      <c r="Q39">
        <v>192</v>
      </c>
      <c r="R39">
        <v>256</v>
      </c>
      <c r="S39">
        <v>384</v>
      </c>
      <c r="T39">
        <v>512</v>
      </c>
      <c r="U39">
        <v>648</v>
      </c>
    </row>
    <row r="40" spans="1:21">
      <c r="A40" t="s">
        <v>66</v>
      </c>
      <c r="B40" t="s">
        <v>1876</v>
      </c>
      <c r="C40" t="s">
        <v>2535</v>
      </c>
      <c r="D40" s="21"/>
      <c r="E40" s="21" t="s">
        <v>3388</v>
      </c>
      <c r="F40" s="21" t="str">
        <f t="shared" si="0"/>
        <v>选内存!$J$40#</v>
      </c>
      <c r="G40" s="21" t="str" cm="1">
        <f t="array" ref="G40">_xlfn.LET(_xlpm.x, J40,
         _xlpm.cellAddress, "【 选内存!" &amp; ADDRESS(ROW(选内存[[#This Row],[自检]]),COLUMN(选内存[[#This Row],[自检]])) &amp; "】",
         _xlfn.IFS(ISBLANK(_xlpm.x),   "error:右侧选项不足:" &amp;  _xlpm.cellAddress,
               ISERROR(_xlpm.x),   "error:右侧选项执行失败:" &amp; _xlpm.cellAddress,
               TRUE,             "ok")
)</f>
        <v>ok</v>
      </c>
      <c r="J40" cm="1">
        <f t="array" ref="J40:T40">IFERROR(_xlfn._xlws.SORT(
    _xlfn.UNIQUE(
        TRANSPOSE(
            _xlfn.FILTERXML("&lt;select&gt;&lt;x&gt;"&amp;SUBSTITUTE(选内存[[#This Row],[内存选项表]],",","&lt;/x&gt;&lt;x&gt;") &amp;"&lt;/x&gt;&lt;/select&gt;","//x")
        )
    )
),"无合适【内存】选项,请清除【规格】或【CPU】后再试")</f>
        <v>8</v>
      </c>
      <c r="K40">
        <v>16</v>
      </c>
      <c r="L40">
        <v>32</v>
      </c>
      <c r="M40">
        <v>64</v>
      </c>
      <c r="N40">
        <v>96</v>
      </c>
      <c r="O40">
        <v>144</v>
      </c>
      <c r="P40">
        <v>128</v>
      </c>
      <c r="Q40">
        <v>192</v>
      </c>
      <c r="R40">
        <v>256</v>
      </c>
      <c r="S40">
        <v>384</v>
      </c>
      <c r="T40">
        <v>512</v>
      </c>
    </row>
    <row r="41" spans="1:21">
      <c r="A41" t="s">
        <v>66</v>
      </c>
      <c r="B41" t="s">
        <v>1876</v>
      </c>
      <c r="C41" t="s">
        <v>2547</v>
      </c>
      <c r="D41" s="21"/>
      <c r="E41" s="21" t="s">
        <v>3390</v>
      </c>
      <c r="F41" s="21" t="str">
        <f t="shared" si="0"/>
        <v>选内存!$J$41#</v>
      </c>
      <c r="G41" s="21" t="str" cm="1">
        <f t="array" ref="G41">_xlfn.LET(_xlpm.x, J41,
         _xlpm.cellAddress, "【 选内存!" &amp; ADDRESS(ROW(选内存[[#This Row],[自检]]),COLUMN(选内存[[#This Row],[自检]])) &amp; "】",
         _xlfn.IFS(ISBLANK(_xlpm.x),   "error:右侧选项不足:" &amp;  _xlpm.cellAddress,
               ISERROR(_xlpm.x),   "error:右侧选项执行失败:" &amp; _xlpm.cellAddress,
               TRUE,             "ok")
)</f>
        <v>ok</v>
      </c>
      <c r="J41" cm="1">
        <f t="array" ref="J41:S41">IFERROR(_xlfn._xlws.SORT(
    _xlfn.UNIQUE(
        TRANSPOSE(
            _xlfn.FILTERXML("&lt;select&gt;&lt;x&gt;"&amp;SUBSTITUTE(选内存[[#This Row],[内存选项表]],",","&lt;/x&gt;&lt;x&gt;") &amp;"&lt;/x&gt;&lt;/select&gt;","//x")
        )
    )
),"无合适【内存】选项,请清除【规格】或【CPU】后再试")</f>
        <v>8</v>
      </c>
      <c r="K41">
        <v>16</v>
      </c>
      <c r="L41">
        <v>32</v>
      </c>
      <c r="M41">
        <v>64</v>
      </c>
      <c r="N41">
        <v>96</v>
      </c>
      <c r="O41">
        <v>128</v>
      </c>
      <c r="P41">
        <v>192</v>
      </c>
      <c r="Q41">
        <v>256</v>
      </c>
      <c r="R41">
        <v>384</v>
      </c>
      <c r="S41">
        <v>448</v>
      </c>
    </row>
    <row r="42" spans="1:21">
      <c r="A42" t="s">
        <v>66</v>
      </c>
      <c r="B42" t="s">
        <v>1876</v>
      </c>
      <c r="C42" t="s">
        <v>2558</v>
      </c>
      <c r="D42" s="21"/>
      <c r="E42" s="21" t="s">
        <v>3392</v>
      </c>
      <c r="F42" s="21" t="str">
        <f t="shared" si="0"/>
        <v>选内存!$J$42#</v>
      </c>
      <c r="G42" s="21" t="str" cm="1">
        <f t="array" ref="G42">_xlfn.LET(_xlpm.x, J42,
         _xlpm.cellAddress, "【 选内存!" &amp; ADDRESS(ROW(选内存[[#This Row],[自检]]),COLUMN(选内存[[#This Row],[自检]])) &amp; "】",
         _xlfn.IFS(ISBLANK(_xlpm.x),   "error:右侧选项不足:" &amp;  _xlpm.cellAddress,
               ISERROR(_xlpm.x),   "error:右侧选项执行失败:" &amp; _xlpm.cellAddress,
               TRUE,             "ok")
)</f>
        <v>ok</v>
      </c>
      <c r="J42" cm="1">
        <f t="array" ref="J42:Q42">IFERROR(_xlfn._xlws.SORT(
    _xlfn.UNIQUE(
        TRANSPOSE(
            _xlfn.FILTERXML("&lt;select&gt;&lt;x&gt;"&amp;SUBSTITUTE(选内存[[#This Row],[内存选项表]],",","&lt;/x&gt;&lt;x&gt;") &amp;"&lt;/x&gt;&lt;/select&gt;","//x")
        )
    )
),"无合适【内存】选项,请清除【规格】或【CPU】后再试")</f>
        <v>8</v>
      </c>
      <c r="K42">
        <v>16</v>
      </c>
      <c r="L42">
        <v>32</v>
      </c>
      <c r="M42">
        <v>64</v>
      </c>
      <c r="N42">
        <v>96</v>
      </c>
      <c r="O42">
        <v>128</v>
      </c>
      <c r="P42">
        <v>192</v>
      </c>
      <c r="Q42">
        <v>256</v>
      </c>
    </row>
    <row r="43" spans="1:21">
      <c r="A43" t="s">
        <v>66</v>
      </c>
      <c r="B43" t="s">
        <v>1876</v>
      </c>
      <c r="C43" t="s">
        <v>2567</v>
      </c>
      <c r="D43" s="21"/>
      <c r="E43" s="21" t="s">
        <v>3394</v>
      </c>
      <c r="F43" s="21" t="str">
        <f t="shared" si="0"/>
        <v>选内存!$J$43#</v>
      </c>
      <c r="G43" s="21" t="str" cm="1">
        <f t="array" ref="G43">_xlfn.LET(_xlpm.x, J43,
         _xlpm.cellAddress, "【 选内存!" &amp; ADDRESS(ROW(选内存[[#This Row],[自检]]),COLUMN(选内存[[#This Row],[自检]])) &amp; "】",
         _xlfn.IFS(ISBLANK(_xlpm.x),   "error:右侧选项不足:" &amp;  _xlpm.cellAddress,
               ISERROR(_xlpm.x),   "error:右侧选项执行失败:" &amp; _xlpm.cellAddress,
               TRUE,             "ok")
)</f>
        <v>ok</v>
      </c>
      <c r="J43" cm="1">
        <f t="array" ref="J43:M43">IFERROR(_xlfn._xlws.SORT(
    _xlfn.UNIQUE(
        TRANSPOSE(
            _xlfn.FILTERXML("&lt;select&gt;&lt;x&gt;"&amp;SUBSTITUTE(选内存[[#This Row],[内存选项表]],",","&lt;/x&gt;&lt;x&gt;") &amp;"&lt;/x&gt;&lt;/select&gt;","//x")
        )
    )
),"无合适【内存】选项,请清除【规格】或【CPU】后再试")</f>
        <v>96</v>
      </c>
      <c r="K43">
        <v>192</v>
      </c>
      <c r="L43">
        <v>474</v>
      </c>
      <c r="M43">
        <v>948</v>
      </c>
    </row>
    <row r="44" spans="1:21">
      <c r="A44" t="s">
        <v>66</v>
      </c>
      <c r="B44" t="s">
        <v>1876</v>
      </c>
      <c r="C44" t="s">
        <v>2572</v>
      </c>
      <c r="D44" s="21"/>
      <c r="E44" s="21" t="s">
        <v>3396</v>
      </c>
      <c r="F44" s="21" t="str">
        <f t="shared" si="0"/>
        <v>选内存!$J$44#</v>
      </c>
      <c r="G44" s="21" t="str" cm="1">
        <f t="array" ref="G44">_xlfn.LET(_xlpm.x, J44,
         _xlpm.cellAddress, "【 选内存!" &amp; ADDRESS(ROW(选内存[[#This Row],[自检]]),COLUMN(选内存[[#This Row],[自检]])) &amp; "】",
         _xlfn.IFS(ISBLANK(_xlpm.x),   "error:右侧选项不足:" &amp;  _xlpm.cellAddress,
               ISERROR(_xlpm.x),   "error:右侧选项执行失败:" &amp; _xlpm.cellAddress,
               TRUE,             "ok")
)</f>
        <v>ok</v>
      </c>
      <c r="J44" cm="1">
        <f t="array" ref="J44:M44">IFERROR(_xlfn._xlws.SORT(
    _xlfn.UNIQUE(
        TRANSPOSE(
            _xlfn.FILTERXML("&lt;select&gt;&lt;x&gt;"&amp;SUBSTITUTE(选内存[[#This Row],[内存选项表]],",","&lt;/x&gt;&lt;x&gt;") &amp;"&lt;/x&gt;&lt;/select&gt;","//x")
        )
    )
),"无合适【内存】选项,请清除【规格】或【CPU】后再试")</f>
        <v>56</v>
      </c>
      <c r="K44">
        <v>112</v>
      </c>
      <c r="L44">
        <v>224</v>
      </c>
      <c r="M44">
        <v>448</v>
      </c>
    </row>
    <row r="45" spans="1:21">
      <c r="A45" t="s">
        <v>66</v>
      </c>
      <c r="B45" t="s">
        <v>1876</v>
      </c>
      <c r="C45" t="s">
        <v>2577</v>
      </c>
      <c r="D45" s="21"/>
      <c r="E45" s="21" t="s">
        <v>3398</v>
      </c>
      <c r="F45" s="21" t="str">
        <f t="shared" si="0"/>
        <v>选内存!$J$45#</v>
      </c>
      <c r="G45" s="21" t="str" cm="1">
        <f t="array" ref="G45">_xlfn.LET(_xlpm.x, J45,
         _xlpm.cellAddress, "【 选内存!" &amp; ADDRESS(ROW(选内存[[#This Row],[自检]]),COLUMN(选内存[[#This Row],[自检]])) &amp; "】",
         _xlfn.IFS(ISBLANK(_xlpm.x),   "error:右侧选项不足:" &amp;  _xlpm.cellAddress,
               ISERROR(_xlpm.x),   "error:右侧选项执行失败:" &amp; _xlpm.cellAddress,
               TRUE,             "ok")
)</f>
        <v>ok</v>
      </c>
      <c r="J45" cm="1">
        <f t="array" ref="J45:P45">IFERROR(_xlfn._xlws.SORT(
    _xlfn.UNIQUE(
        TRANSPOSE(
            _xlfn.FILTERXML("&lt;select&gt;&lt;x&gt;"&amp;SUBSTITUTE(选内存[[#This Row],[内存选项表]],",","&lt;/x&gt;&lt;x&gt;") &amp;"&lt;/x&gt;&lt;/select&gt;","//x")
        )
    )
),"无合适【内存】选项,请清除【规格】或【CPU】后再试")</f>
        <v>20</v>
      </c>
      <c r="K45">
        <v>32</v>
      </c>
      <c r="L45">
        <v>40</v>
      </c>
      <c r="M45">
        <v>80</v>
      </c>
      <c r="N45">
        <v>128</v>
      </c>
      <c r="O45">
        <v>160</v>
      </c>
      <c r="P45">
        <v>320</v>
      </c>
    </row>
    <row r="46" spans="1:21">
      <c r="A46" t="s">
        <v>66</v>
      </c>
      <c r="B46" t="s">
        <v>1876</v>
      </c>
      <c r="C46" t="s">
        <v>2585</v>
      </c>
      <c r="D46" s="21"/>
      <c r="E46" s="21" t="s">
        <v>3400</v>
      </c>
      <c r="F46" s="21" t="str">
        <f t="shared" si="0"/>
        <v>选内存!$J$46#</v>
      </c>
      <c r="G46" s="21" t="str" cm="1">
        <f t="array" ref="G46">_xlfn.LET(_xlpm.x, J46,
         _xlpm.cellAddress, "【 选内存!" &amp; ADDRESS(ROW(选内存[[#This Row],[自检]]),COLUMN(选内存[[#This Row],[自检]])) &amp; "】",
         _xlfn.IFS(ISBLANK(_xlpm.x),   "error:右侧选项不足:" &amp;  _xlpm.cellAddress,
               ISERROR(_xlpm.x),   "error:右侧选项执行失败:" &amp; _xlpm.cellAddress,
               TRUE,             "ok")
)</f>
        <v>ok</v>
      </c>
      <c r="J46" cm="1">
        <f t="array" ref="J46:K46">IFERROR(_xlfn._xlws.SORT(
    _xlfn.UNIQUE(
        TRANSPOSE(
            _xlfn.FILTERXML("&lt;select&gt;&lt;x&gt;"&amp;SUBSTITUTE(选内存[[#This Row],[内存选项表]],",","&lt;/x&gt;&lt;x&gt;") &amp;"&lt;/x&gt;&lt;/select&gt;","//x")
        )
    )
),"无合适【内存】选项,请清除【规格】或【CPU】后再试")</f>
        <v>20</v>
      </c>
      <c r="K46">
        <v>40</v>
      </c>
    </row>
    <row r="47" spans="1:21">
      <c r="A47" t="s">
        <v>66</v>
      </c>
      <c r="B47" t="s">
        <v>1876</v>
      </c>
      <c r="C47" t="s">
        <v>2588</v>
      </c>
      <c r="D47" s="21"/>
      <c r="E47" s="21" t="s">
        <v>3402</v>
      </c>
      <c r="F47" s="21" t="str">
        <f t="shared" si="0"/>
        <v>选内存!$J$47#</v>
      </c>
      <c r="G47" s="21" t="str" cm="1">
        <f t="array" ref="G47">_xlfn.LET(_xlpm.x, J47,
         _xlpm.cellAddress, "【 选内存!" &amp; ADDRESS(ROW(选内存[[#This Row],[自检]]),COLUMN(选内存[[#This Row],[自检]])) &amp; "】",
         _xlfn.IFS(ISBLANK(_xlpm.x),   "error:右侧选项不足:" &amp;  _xlpm.cellAddress,
               ISERROR(_xlpm.x),   "error:右侧选项执行失败:" &amp; _xlpm.cellAddress,
               TRUE,             "ok")
)</f>
        <v>ok</v>
      </c>
      <c r="J47" cm="1">
        <f t="array" ref="J47:M47">IFERROR(_xlfn._xlws.SORT(
    _xlfn.UNIQUE(
        TRANSPOSE(
            _xlfn.FILTERXML("&lt;select&gt;&lt;x&gt;"&amp;SUBSTITUTE(选内存[[#This Row],[内存选项表]],",","&lt;/x&gt;&lt;x&gt;") &amp;"&lt;/x&gt;&lt;/select&gt;","//x")
        )
    )
),"无合适【内存】选项,请清除【规格】或【CPU】后再试")</f>
        <v>40</v>
      </c>
      <c r="K47">
        <v>80</v>
      </c>
      <c r="L47">
        <v>160</v>
      </c>
      <c r="M47">
        <v>320</v>
      </c>
    </row>
    <row r="48" spans="1:21">
      <c r="A48" t="s">
        <v>66</v>
      </c>
      <c r="B48" t="s">
        <v>1876</v>
      </c>
      <c r="C48" t="s">
        <v>2593</v>
      </c>
      <c r="D48" s="21"/>
      <c r="E48" s="21" t="s">
        <v>3402</v>
      </c>
      <c r="F48" s="21" t="str">
        <f t="shared" si="0"/>
        <v>选内存!$J$48#</v>
      </c>
      <c r="G48" s="21" t="str" cm="1">
        <f t="array" ref="G48">_xlfn.LET(_xlpm.x, J48,
         _xlpm.cellAddress, "【 选内存!" &amp; ADDRESS(ROW(选内存[[#This Row],[自检]]),COLUMN(选内存[[#This Row],[自检]])) &amp; "】",
         _xlfn.IFS(ISBLANK(_xlpm.x),   "error:右侧选项不足:" &amp;  _xlpm.cellAddress,
               ISERROR(_xlpm.x),   "error:右侧选项执行失败:" &amp; _xlpm.cellAddress,
               TRUE,             "ok")
)</f>
        <v>ok</v>
      </c>
      <c r="J48" cm="1">
        <f t="array" ref="J48:M48">IFERROR(_xlfn._xlws.SORT(
    _xlfn.UNIQUE(
        TRANSPOSE(
            _xlfn.FILTERXML("&lt;select&gt;&lt;x&gt;"&amp;SUBSTITUTE(选内存[[#This Row],[内存选项表]],",","&lt;/x&gt;&lt;x&gt;") &amp;"&lt;/x&gt;&lt;/select&gt;","//x")
        )
    )
),"无合适【内存】选项,请清除【规格】或【CPU】后再试")</f>
        <v>40</v>
      </c>
      <c r="K48">
        <v>80</v>
      </c>
      <c r="L48">
        <v>160</v>
      </c>
      <c r="M48">
        <v>320</v>
      </c>
    </row>
    <row r="49" spans="1:19">
      <c r="A49" t="s">
        <v>66</v>
      </c>
      <c r="B49" t="s">
        <v>1876</v>
      </c>
      <c r="C49" t="s">
        <v>2598</v>
      </c>
      <c r="D49" s="21"/>
      <c r="E49" s="21" t="s">
        <v>3405</v>
      </c>
      <c r="F49" s="21" t="str">
        <f t="shared" si="0"/>
        <v>选内存!$J$49#</v>
      </c>
      <c r="G49" s="21" t="str" cm="1">
        <f t="array" ref="G49">_xlfn.LET(_xlpm.x, J49,
         _xlpm.cellAddress, "【 选内存!" &amp; ADDRESS(ROW(选内存[[#This Row],[自检]]),COLUMN(选内存[[#This Row],[自检]])) &amp; "】",
         _xlfn.IFS(ISBLANK(_xlpm.x),   "error:右侧选项不足:" &amp;  _xlpm.cellAddress,
               ISERROR(_xlpm.x),   "error:右侧选项执行失败:" &amp; _xlpm.cellAddress,
               TRUE,             "ok")
)</f>
        <v>ok</v>
      </c>
      <c r="J49" cm="1">
        <f t="array" ref="J49:L49">IFERROR(_xlfn._xlws.SORT(
    _xlfn.UNIQUE(
        TRANSPOSE(
            _xlfn.FILTERXML("&lt;select&gt;&lt;x&gt;"&amp;SUBSTITUTE(选内存[[#This Row],[内存选项表]],",","&lt;/x&gt;&lt;x&gt;") &amp;"&lt;/x&gt;&lt;/select&gt;","//x")
        )
    )
),"无合适【内存】选项,请清除【规格】或【CPU】后再试")</f>
        <v>64</v>
      </c>
      <c r="K49">
        <v>226</v>
      </c>
      <c r="L49">
        <v>452</v>
      </c>
    </row>
    <row r="50" spans="1:19">
      <c r="A50" t="s">
        <v>66</v>
      </c>
      <c r="B50" t="s">
        <v>1876</v>
      </c>
      <c r="C50" t="s">
        <v>2602</v>
      </c>
      <c r="D50" s="21"/>
      <c r="E50" s="21" t="s">
        <v>3369</v>
      </c>
      <c r="F50" s="21" t="str">
        <f t="shared" si="0"/>
        <v>选内存!$J$50#</v>
      </c>
      <c r="G50" s="21" t="str" cm="1">
        <f t="array" ref="G50">_xlfn.LET(_xlpm.x, J50,
         _xlpm.cellAddress, "【 选内存!" &amp; ADDRESS(ROW(选内存[[#This Row],[自检]]),COLUMN(选内存[[#This Row],[自检]])) &amp; "】",
         _xlfn.IFS(ISBLANK(_xlpm.x),   "error:右侧选项不足:" &amp;  _xlpm.cellAddress,
               ISERROR(_xlpm.x),   "error:右侧选项执行失败:" &amp; _xlpm.cellAddress,
               TRUE,             "ok")
)</f>
        <v>ok</v>
      </c>
      <c r="J50" cm="1">
        <f t="array" ref="J50">IFERROR(_xlfn._xlws.SORT(
    _xlfn.UNIQUE(
        TRANSPOSE(
            _xlfn.FILTERXML("&lt;select&gt;&lt;x&gt;"&amp;SUBSTITUTE(选内存[[#This Row],[内存选项表]],",","&lt;/x&gt;&lt;x&gt;") &amp;"&lt;/x&gt;&lt;/select&gt;","//x")
        )
    )
),"无合适【内存】选项,请清除【规格】或【CPU】后再试")</f>
        <v>384</v>
      </c>
    </row>
    <row r="51" spans="1:19">
      <c r="A51" t="s">
        <v>66</v>
      </c>
      <c r="B51" t="s">
        <v>1876</v>
      </c>
      <c r="C51" t="s">
        <v>2604</v>
      </c>
      <c r="D51" s="21"/>
      <c r="E51" s="21" t="s">
        <v>3407</v>
      </c>
      <c r="F51" s="21" t="str">
        <f t="shared" si="0"/>
        <v>选内存!$J$51#</v>
      </c>
      <c r="G51" s="21" t="str" cm="1">
        <f t="array" ref="G51">_xlfn.LET(_xlpm.x, J51,
         _xlpm.cellAddress, "【 选内存!" &amp; ADDRESS(ROW(选内存[[#This Row],[自检]]),COLUMN(选内存[[#This Row],[自检]])) &amp; "】",
         _xlfn.IFS(ISBLANK(_xlpm.x),   "error:右侧选项不足:" &amp;  _xlpm.cellAddress,
               ISERROR(_xlpm.x),   "error:右侧选项执行失败:" &amp; _xlpm.cellAddress,
               TRUE,             "ok")
)</f>
        <v>ok</v>
      </c>
      <c r="J51" cm="1">
        <f t="array" ref="J51:L51">IFERROR(_xlfn._xlws.SORT(
    _xlfn.UNIQUE(
        TRANSPOSE(
            _xlfn.FILTERXML("&lt;select&gt;&lt;x&gt;"&amp;SUBSTITUTE(选内存[[#This Row],[内存选项表]],",","&lt;/x&gt;&lt;x&gt;") &amp;"&lt;/x&gt;&lt;/select&gt;","//x")
        )
    )
),"无合适【内存】选项,请清除【规格】或【CPU】后再试")</f>
        <v>88</v>
      </c>
      <c r="K51">
        <v>176</v>
      </c>
      <c r="L51">
        <v>352</v>
      </c>
    </row>
    <row r="52" spans="1:19">
      <c r="A52" t="s">
        <v>66</v>
      </c>
      <c r="B52" t="s">
        <v>1879</v>
      </c>
      <c r="C52" t="s">
        <v>2183</v>
      </c>
      <c r="D52" s="21"/>
      <c r="E52" s="21" t="s">
        <v>3369</v>
      </c>
      <c r="F52" s="21" t="str">
        <f t="shared" si="0"/>
        <v>选内存!$J$52#</v>
      </c>
      <c r="G52" s="21" t="str" cm="1">
        <f t="array" ref="G52">_xlfn.LET(_xlpm.x, J52,
         _xlpm.cellAddress, "【 选内存!" &amp; ADDRESS(ROW(选内存[[#This Row],[自检]]),COLUMN(选内存[[#This Row],[自检]])) &amp; "】",
         _xlfn.IFS(ISBLANK(_xlpm.x),   "error:右侧选项不足:" &amp;  _xlpm.cellAddress,
               ISERROR(_xlpm.x),   "error:右侧选项执行失败:" &amp; _xlpm.cellAddress,
               TRUE,             "ok")
)</f>
        <v>ok</v>
      </c>
      <c r="J52" cm="1">
        <f t="array" ref="J52">IFERROR(_xlfn._xlws.SORT(
    _xlfn.UNIQUE(
        TRANSPOSE(
            _xlfn.FILTERXML("&lt;select&gt;&lt;x&gt;"&amp;SUBSTITUTE(选内存[[#This Row],[内存选项表]],",","&lt;/x&gt;&lt;x&gt;") &amp;"&lt;/x&gt;&lt;/select&gt;","//x")
        )
    )
),"无合适【内存】选项,请清除【规格】或【CPU】后再试")</f>
        <v>384</v>
      </c>
    </row>
    <row r="53" spans="1:19">
      <c r="A53" t="s">
        <v>66</v>
      </c>
      <c r="B53" t="s">
        <v>1879</v>
      </c>
      <c r="C53" t="s">
        <v>2185</v>
      </c>
      <c r="D53" s="21"/>
      <c r="E53" s="21" t="s">
        <v>3373</v>
      </c>
      <c r="F53" s="21" t="str">
        <f t="shared" si="0"/>
        <v>选内存!$J$53#</v>
      </c>
      <c r="G53" s="21" t="str" cm="1">
        <f t="array" ref="G53">_xlfn.LET(_xlpm.x, J53,
         _xlpm.cellAddress, "【 选内存!" &amp; ADDRESS(ROW(选内存[[#This Row],[自检]]),COLUMN(选内存[[#This Row],[自检]])) &amp; "】",
         _xlfn.IFS(ISBLANK(_xlpm.x),   "error:右侧选项不足:" &amp;  _xlpm.cellAddress,
               ISERROR(_xlpm.x),   "error:右侧选项执行失败:" &amp; _xlpm.cellAddress,
               TRUE,             "ok")
)</f>
        <v>ok</v>
      </c>
      <c r="J53" cm="1">
        <f t="array" ref="J53:L53">IFERROR(_xlfn._xlws.SORT(
    _xlfn.UNIQUE(
        TRANSPOSE(
            _xlfn.FILTERXML("&lt;select&gt;&lt;x&gt;"&amp;SUBSTITUTE(选内存[[#This Row],[内存选项表]],",","&lt;/x&gt;&lt;x&gt;") &amp;"&lt;/x&gt;&lt;/select&gt;","//x")
        )
    )
),"无合适【内存】选项,请清除【规格】或【CPU】后再试")</f>
        <v>64</v>
      </c>
      <c r="K53">
        <v>128</v>
      </c>
      <c r="L53">
        <v>256</v>
      </c>
    </row>
    <row r="54" spans="1:19">
      <c r="A54" t="s">
        <v>66</v>
      </c>
      <c r="B54" t="s">
        <v>1879</v>
      </c>
      <c r="C54" t="s">
        <v>2190</v>
      </c>
      <c r="D54" s="21"/>
      <c r="E54" s="21" t="s">
        <v>3409</v>
      </c>
      <c r="F54" s="21" t="str">
        <f t="shared" si="0"/>
        <v>选内存!$J$54#</v>
      </c>
      <c r="G54" s="21" t="str" cm="1">
        <f t="array" ref="G54">_xlfn.LET(_xlpm.x, J54,
         _xlpm.cellAddress, "【 选内存!" &amp; ADDRESS(ROW(选内存[[#This Row],[自检]]),COLUMN(选内存[[#This Row],[自检]])) &amp; "】",
         _xlfn.IFS(ISBLANK(_xlpm.x),   "error:右侧选项不足:" &amp;  _xlpm.cellAddress,
               ISERROR(_xlpm.x),   "error:右侧选项执行失败:" &amp; _xlpm.cellAddress,
               TRUE,             "ok")
)</f>
        <v>ok</v>
      </c>
      <c r="J54" cm="1">
        <f t="array" ref="J54:M54">IFERROR(_xlfn._xlws.SORT(
    _xlfn.UNIQUE(
        TRANSPOSE(
            _xlfn.FILTERXML("&lt;select&gt;&lt;x&gt;"&amp;SUBSTITUTE(选内存[[#This Row],[内存选项表]],",","&lt;/x&gt;&lt;x&gt;") &amp;"&lt;/x&gt;&lt;/select&gt;","//x")
        )
    )
),"无合适【内存】选项,请清除【规格】或【CPU】后再试")</f>
        <v>32</v>
      </c>
      <c r="K54">
        <v>64</v>
      </c>
      <c r="L54">
        <v>128</v>
      </c>
      <c r="M54">
        <v>256</v>
      </c>
    </row>
    <row r="55" spans="1:19">
      <c r="A55" t="s">
        <v>66</v>
      </c>
      <c r="B55" t="s">
        <v>1879</v>
      </c>
      <c r="C55" t="s">
        <v>2194</v>
      </c>
      <c r="D55" s="21"/>
      <c r="E55" s="21" t="s">
        <v>3380</v>
      </c>
      <c r="F55" s="21" t="str">
        <f t="shared" si="0"/>
        <v>选内存!$J$55#</v>
      </c>
      <c r="G55" s="21" t="str" cm="1">
        <f t="array" ref="G55">_xlfn.LET(_xlpm.x, J55,
         _xlpm.cellAddress, "【 选内存!" &amp; ADDRESS(ROW(选内存[[#This Row],[自检]]),COLUMN(选内存[[#This Row],[自检]])) &amp; "】",
         _xlfn.IFS(ISBLANK(_xlpm.x),   "error:右侧选项不足:" &amp;  _xlpm.cellAddress,
               ISERROR(_xlpm.x),   "error:右侧选项执行失败:" &amp; _xlpm.cellAddress,
               TRUE,             "ok")
)</f>
        <v>ok</v>
      </c>
      <c r="J55" cm="1">
        <f t="array" ref="J55:O55">IFERROR(_xlfn._xlws.SORT(
    _xlfn.UNIQUE(
        TRANSPOSE(
            _xlfn.FILTERXML("&lt;select&gt;&lt;x&gt;"&amp;SUBSTITUTE(选内存[[#This Row],[内存选项表]],",","&lt;/x&gt;&lt;x&gt;") &amp;"&lt;/x&gt;&lt;/select&gt;","//x")
        )
    )
),"无合适【内存】选项,请清除【规格】或【CPU】后再试")</f>
        <v>32</v>
      </c>
      <c r="K55">
        <v>64</v>
      </c>
      <c r="L55">
        <v>96</v>
      </c>
      <c r="M55">
        <v>128</v>
      </c>
      <c r="N55">
        <v>256</v>
      </c>
      <c r="O55">
        <v>320</v>
      </c>
    </row>
    <row r="56" spans="1:19">
      <c r="A56" t="s">
        <v>66</v>
      </c>
      <c r="B56" t="s">
        <v>1879</v>
      </c>
      <c r="C56" t="s">
        <v>2200</v>
      </c>
      <c r="D56" s="21"/>
      <c r="E56" s="21" t="s">
        <v>3749</v>
      </c>
      <c r="F56" s="21" t="str">
        <f t="shared" si="0"/>
        <v>选内存!$J$56#</v>
      </c>
      <c r="G56" s="21" t="str" cm="1">
        <f t="array" ref="G56">_xlfn.LET(_xlpm.x, J56,
         _xlpm.cellAddress, "【 选内存!" &amp; ADDRESS(ROW(选内存[[#This Row],[自检]]),COLUMN(选内存[[#This Row],[自检]])) &amp; "】",
         _xlfn.IFS(ISBLANK(_xlpm.x),   "error:右侧选项不足:" &amp;  _xlpm.cellAddress,
               ISERROR(_xlpm.x),   "error:右侧选项执行失败:" &amp; _xlpm.cellAddress,
               TRUE,             "ok")
)</f>
        <v>ok</v>
      </c>
      <c r="J56" cm="1">
        <f t="array" ref="J56:N56">IFERROR(_xlfn._xlws.SORT(
    _xlfn.UNIQUE(
        TRANSPOSE(
            _xlfn.FILTERXML("&lt;select&gt;&lt;x&gt;"&amp;SUBSTITUTE(选内存[[#This Row],[内存选项表]],",","&lt;/x&gt;&lt;x&gt;") &amp;"&lt;/x&gt;&lt;/select&gt;","//x")
        )
    )
),"无合适【内存】选项,请清除【规格】或【CPU】后再试")</f>
        <v>8</v>
      </c>
      <c r="K56">
        <v>16</v>
      </c>
      <c r="L56">
        <v>32</v>
      </c>
      <c r="M56">
        <v>64</v>
      </c>
      <c r="N56">
        <v>128</v>
      </c>
    </row>
    <row r="57" spans="1:19">
      <c r="A57" t="s">
        <v>66</v>
      </c>
      <c r="B57" t="s">
        <v>1879</v>
      </c>
      <c r="C57" t="s">
        <v>2209</v>
      </c>
      <c r="D57" s="21"/>
      <c r="E57" s="21" t="s">
        <v>3751</v>
      </c>
      <c r="F57" s="21" t="str">
        <f t="shared" si="0"/>
        <v>选内存!$J$57#</v>
      </c>
      <c r="G57" s="21" t="str" cm="1">
        <f t="array" ref="G57">_xlfn.LET(_xlpm.x, J57,
         _xlpm.cellAddress, "【 选内存!" &amp; ADDRESS(ROW(选内存[[#This Row],[自检]]),COLUMN(选内存[[#This Row],[自检]])) &amp; "】",
         _xlfn.IFS(ISBLANK(_xlpm.x),   "error:右侧选项不足:" &amp;  _xlpm.cellAddress,
               ISERROR(_xlpm.x),   "error:右侧选项执行失败:" &amp; _xlpm.cellAddress,
               TRUE,             "ok")
)</f>
        <v>ok</v>
      </c>
      <c r="J57" cm="1">
        <f t="array" ref="J57:R57">IFERROR(_xlfn._xlws.SORT(
    _xlfn.UNIQUE(
        TRANSPOSE(
            _xlfn.FILTERXML("&lt;select&gt;&lt;x&gt;"&amp;SUBSTITUTE(选内存[[#This Row],[内存选项表]],",","&lt;/x&gt;&lt;x&gt;") &amp;"&lt;/x&gt;&lt;/select&gt;","//x")
        )
    )
),"无合适【内存】选项,请清除【规格】或【CPU】后再试")</f>
        <v>8</v>
      </c>
      <c r="K57">
        <v>16</v>
      </c>
      <c r="L57">
        <v>32</v>
      </c>
      <c r="M57">
        <v>64</v>
      </c>
      <c r="N57">
        <v>128</v>
      </c>
      <c r="O57">
        <v>216</v>
      </c>
      <c r="P57">
        <v>256</v>
      </c>
      <c r="Q57">
        <v>320</v>
      </c>
      <c r="R57">
        <v>432</v>
      </c>
    </row>
    <row r="58" spans="1:19">
      <c r="A58" t="s">
        <v>66</v>
      </c>
      <c r="B58" t="s">
        <v>1879</v>
      </c>
      <c r="C58" t="s">
        <v>2221</v>
      </c>
      <c r="D58" s="21"/>
      <c r="E58" s="21" t="s">
        <v>3753</v>
      </c>
      <c r="F58" s="21" t="str">
        <f t="shared" si="0"/>
        <v>选内存!$J$58#</v>
      </c>
      <c r="G58" s="21" t="str" cm="1">
        <f t="array" ref="G58">_xlfn.LET(_xlpm.x, J58,
         _xlpm.cellAddress, "【 选内存!" &amp; ADDRESS(ROW(选内存[[#This Row],[自检]]),COLUMN(选内存[[#This Row],[自检]])) &amp; "】",
         _xlfn.IFS(ISBLANK(_xlpm.x),   "error:右侧选项不足:" &amp;  _xlpm.cellAddress,
               ISERROR(_xlpm.x),   "error:右侧选项执行失败:" &amp; _xlpm.cellAddress,
               TRUE,             "ok")
)</f>
        <v>ok</v>
      </c>
      <c r="J58" cm="1">
        <f t="array" ref="J58:S58">IFERROR(_xlfn._xlws.SORT(
    _xlfn.UNIQUE(
        TRANSPOSE(
            _xlfn.FILTERXML("&lt;select&gt;&lt;x&gt;"&amp;SUBSTITUTE(选内存[[#This Row],[内存选项表]],",","&lt;/x&gt;&lt;x&gt;") &amp;"&lt;/x&gt;&lt;/select&gt;","//x")
        )
    )
),"无合适【内存】选项,请清除【规格】或【CPU】后再试")</f>
        <v>8</v>
      </c>
      <c r="K58">
        <v>16</v>
      </c>
      <c r="L58">
        <v>32</v>
      </c>
      <c r="M58">
        <v>64</v>
      </c>
      <c r="N58">
        <v>128</v>
      </c>
      <c r="O58">
        <v>96</v>
      </c>
      <c r="P58">
        <v>192</v>
      </c>
      <c r="Q58">
        <v>184</v>
      </c>
      <c r="R58">
        <v>256</v>
      </c>
      <c r="S58">
        <v>368</v>
      </c>
    </row>
    <row r="59" spans="1:19">
      <c r="A59" t="s">
        <v>66</v>
      </c>
      <c r="B59" t="s">
        <v>1879</v>
      </c>
      <c r="C59" t="s">
        <v>2236</v>
      </c>
      <c r="D59" s="21"/>
      <c r="E59" s="21" t="s">
        <v>3755</v>
      </c>
      <c r="F59" s="21" t="str">
        <f t="shared" si="0"/>
        <v>选内存!$J$59#</v>
      </c>
      <c r="G59" s="21" t="str" cm="1">
        <f t="array" ref="G59">_xlfn.LET(_xlpm.x, J59,
         _xlpm.cellAddress, "【 选内存!" &amp; ADDRESS(ROW(选内存[[#This Row],[自检]]),COLUMN(选内存[[#This Row],[自检]])) &amp; "】",
         _xlfn.IFS(ISBLANK(_xlpm.x),   "error:右侧选项不足:" &amp;  _xlpm.cellAddress,
               ISERROR(_xlpm.x),   "error:右侧选项执行失败:" &amp; _xlpm.cellAddress,
               TRUE,             "ok")
)</f>
        <v>ok</v>
      </c>
      <c r="J59" cm="1">
        <f t="array" ref="J59:O59">IFERROR(_xlfn._xlws.SORT(
    _xlfn.UNIQUE(
        TRANSPOSE(
            _xlfn.FILTERXML("&lt;select&gt;&lt;x&gt;"&amp;SUBSTITUTE(选内存[[#This Row],[内存选项表]],",","&lt;/x&gt;&lt;x&gt;") &amp;"&lt;/x&gt;&lt;/select&gt;","//x")
        )
    )
),"无合适【内存】选项,请清除【规格】或【CPU】后再试")</f>
        <v>8</v>
      </c>
      <c r="K59">
        <v>16</v>
      </c>
      <c r="L59">
        <v>32</v>
      </c>
      <c r="M59">
        <v>64</v>
      </c>
      <c r="N59">
        <v>174</v>
      </c>
      <c r="O59">
        <v>348</v>
      </c>
    </row>
    <row r="60" spans="1:19">
      <c r="A60" t="s">
        <v>66</v>
      </c>
      <c r="B60" t="s">
        <v>1879</v>
      </c>
      <c r="C60" t="s">
        <v>2245</v>
      </c>
      <c r="D60" s="21"/>
      <c r="E60" s="21" t="s">
        <v>3749</v>
      </c>
      <c r="F60" s="21" t="str">
        <f t="shared" si="0"/>
        <v>选内存!$J$60#</v>
      </c>
      <c r="G60" s="21" t="str" cm="1">
        <f t="array" ref="G60">_xlfn.LET(_xlpm.x, J60,
         _xlpm.cellAddress, "【 选内存!" &amp; ADDRESS(ROW(选内存[[#This Row],[自检]]),COLUMN(选内存[[#This Row],[自检]])) &amp; "】",
         _xlfn.IFS(ISBLANK(_xlpm.x),   "error:右侧选项不足:" &amp;  _xlpm.cellAddress,
               ISERROR(_xlpm.x),   "error:右侧选项执行失败:" &amp; _xlpm.cellAddress,
               TRUE,             "ok")
)</f>
        <v>ok</v>
      </c>
      <c r="J60" cm="1">
        <f t="array" ref="J60:N60">IFERROR(_xlfn._xlws.SORT(
    _xlfn.UNIQUE(
        TRANSPOSE(
            _xlfn.FILTERXML("&lt;select&gt;&lt;x&gt;"&amp;SUBSTITUTE(选内存[[#This Row],[内存选项表]],",","&lt;/x&gt;&lt;x&gt;") &amp;"&lt;/x&gt;&lt;/select&gt;","//x")
        )
    )
),"无合适【内存】选项,请清除【规格】或【CPU】后再试")</f>
        <v>8</v>
      </c>
      <c r="K60">
        <v>16</v>
      </c>
      <c r="L60">
        <v>32</v>
      </c>
      <c r="M60">
        <v>64</v>
      </c>
      <c r="N60">
        <v>128</v>
      </c>
    </row>
    <row r="61" spans="1:19">
      <c r="A61" t="s">
        <v>66</v>
      </c>
      <c r="B61" t="s">
        <v>1879</v>
      </c>
      <c r="C61" t="s">
        <v>2254</v>
      </c>
      <c r="D61" s="21"/>
      <c r="E61" s="21" t="s">
        <v>3756</v>
      </c>
      <c r="F61" s="21" t="str">
        <f t="shared" si="0"/>
        <v>选内存!$J$61#</v>
      </c>
      <c r="G61" s="21" t="str" cm="1">
        <f t="array" ref="G61">_xlfn.LET(_xlpm.x, J61,
         _xlpm.cellAddress, "【 选内存!" &amp; ADDRESS(ROW(选内存[[#This Row],[自检]]),COLUMN(选内存[[#This Row],[自检]])) &amp; "】",
         _xlfn.IFS(ISBLANK(_xlpm.x),   "error:右侧选项不足:" &amp;  _xlpm.cellAddress,
               ISERROR(_xlpm.x),   "error:右侧选项执行失败:" &amp; _xlpm.cellAddress,
               TRUE,             "ok")
)</f>
        <v>ok</v>
      </c>
      <c r="J61" cm="1">
        <f t="array" ref="J61:N61">IFERROR(_xlfn._xlws.SORT(
    _xlfn.UNIQUE(
        TRANSPOSE(
            _xlfn.FILTERXML("&lt;select&gt;&lt;x&gt;"&amp;SUBSTITUTE(选内存[[#This Row],[内存选项表]],",","&lt;/x&gt;&lt;x&gt;") &amp;"&lt;/x&gt;&lt;/select&gt;","//x")
        )
    )
),"无合适【内存】选项,请清除【规格】或【CPU】后再试")</f>
        <v>8</v>
      </c>
      <c r="K61">
        <v>16</v>
      </c>
      <c r="L61">
        <v>32</v>
      </c>
      <c r="M61">
        <v>64</v>
      </c>
      <c r="N61">
        <v>96</v>
      </c>
    </row>
    <row r="62" spans="1:19">
      <c r="A62" t="s">
        <v>66</v>
      </c>
      <c r="B62" t="s">
        <v>1879</v>
      </c>
      <c r="C62" t="s">
        <v>2263</v>
      </c>
      <c r="D62" s="21"/>
      <c r="E62" s="21" t="s">
        <v>3411</v>
      </c>
      <c r="F62" s="21" t="str">
        <f t="shared" si="0"/>
        <v>选内存!$J$62#</v>
      </c>
      <c r="G62" s="21" t="str" cm="1">
        <f t="array" ref="G62">_xlfn.LET(_xlpm.x, J62,
         _xlpm.cellAddress, "【 选内存!" &amp; ADDRESS(ROW(选内存[[#This Row],[自检]]),COLUMN(选内存[[#This Row],[自检]])) &amp; "】",
         _xlfn.IFS(ISBLANK(_xlpm.x),   "error:右侧选项不足:" &amp;  _xlpm.cellAddress,
               ISERROR(_xlpm.x),   "error:右侧选项执行失败:" &amp; _xlpm.cellAddress,
               TRUE,             "ok")
)</f>
        <v>ok</v>
      </c>
      <c r="J62" cm="1">
        <f t="array" ref="J62">IFERROR(_xlfn._xlws.SORT(
    _xlfn.UNIQUE(
        TRANSPOSE(
            _xlfn.FILTERXML("&lt;select&gt;&lt;x&gt;"&amp;SUBSTITUTE(选内存[[#This Row],[内存选项表]],",","&lt;/x&gt;&lt;x&gt;") &amp;"&lt;/x&gt;&lt;/select&gt;","//x")
        )
    )
),"无合适【内存】选项,请清除【规格】或【CPU】后再试")</f>
        <v>64</v>
      </c>
    </row>
    <row r="63" spans="1:19">
      <c r="A63" t="s">
        <v>66</v>
      </c>
      <c r="B63" t="s">
        <v>1879</v>
      </c>
      <c r="C63" t="s">
        <v>2282</v>
      </c>
      <c r="D63" s="21"/>
      <c r="E63" s="21" t="s">
        <v>3760</v>
      </c>
      <c r="F63" s="21" t="str">
        <f t="shared" si="0"/>
        <v>选内存!$J$63#</v>
      </c>
      <c r="G63" s="21" t="str" cm="1">
        <f t="array" ref="G63">_xlfn.LET(_xlpm.x, J63,
         _xlpm.cellAddress, "【 选内存!" &amp; ADDRESS(ROW(选内存[[#This Row],[自检]]),COLUMN(选内存[[#This Row],[自检]])) &amp; "】",
         _xlfn.IFS(ISBLANK(_xlpm.x),   "error:右侧选项不足:" &amp;  _xlpm.cellAddress,
               ISERROR(_xlpm.x),   "error:右侧选项执行失败:" &amp; _xlpm.cellAddress,
               TRUE,             "ok")
)</f>
        <v>ok</v>
      </c>
      <c r="J63" cm="1">
        <f t="array" ref="J63:N63">IFERROR(_xlfn._xlws.SORT(
    _xlfn.UNIQUE(
        TRANSPOSE(
            _xlfn.FILTERXML("&lt;select&gt;&lt;x&gt;"&amp;SUBSTITUTE(选内存[[#This Row],[内存选项表]],",","&lt;/x&gt;&lt;x&gt;") &amp;"&lt;/x&gt;&lt;/select&gt;","//x")
        )
    )
),"无合适【内存】选项,请清除【规格】或【CPU】后再试")</f>
        <v>16</v>
      </c>
      <c r="K63">
        <v>32</v>
      </c>
      <c r="L63">
        <v>64</v>
      </c>
      <c r="M63">
        <v>128</v>
      </c>
      <c r="N63">
        <v>316</v>
      </c>
    </row>
    <row r="64" spans="1:19">
      <c r="A64" t="s">
        <v>66</v>
      </c>
      <c r="B64" t="s">
        <v>1879</v>
      </c>
      <c r="C64" t="s">
        <v>2291</v>
      </c>
      <c r="D64" s="21"/>
      <c r="E64" s="21" t="s">
        <v>3369</v>
      </c>
      <c r="F64" s="21" t="str">
        <f t="shared" si="0"/>
        <v>选内存!$J$64#</v>
      </c>
      <c r="G64" s="21" t="str" cm="1">
        <f t="array" ref="G64">_xlfn.LET(_xlpm.x, J64,
         _xlpm.cellAddress, "【 选内存!" &amp; ADDRESS(ROW(选内存[[#This Row],[自检]]),COLUMN(选内存[[#This Row],[自检]])) &amp; "】",
         _xlfn.IFS(ISBLANK(_xlpm.x),   "error:右侧选项不足:" &amp;  _xlpm.cellAddress,
               ISERROR(_xlpm.x),   "error:右侧选项执行失败:" &amp; _xlpm.cellAddress,
               TRUE,             "ok")
)</f>
        <v>ok</v>
      </c>
      <c r="J64" cm="1">
        <f t="array" ref="J64">IFERROR(_xlfn._xlws.SORT(
    _xlfn.UNIQUE(
        TRANSPOSE(
            _xlfn.FILTERXML("&lt;select&gt;&lt;x&gt;"&amp;SUBSTITUTE(选内存[[#This Row],[内存选项表]],",","&lt;/x&gt;&lt;x&gt;") &amp;"&lt;/x&gt;&lt;/select&gt;","//x")
        )
    )
),"无合适【内存】选项,请清除【规格】或【CPU】后再试")</f>
        <v>384</v>
      </c>
    </row>
    <row r="65" spans="1:30">
      <c r="A65" t="s">
        <v>66</v>
      </c>
      <c r="B65" t="s">
        <v>1879</v>
      </c>
      <c r="C65" t="s">
        <v>2293</v>
      </c>
      <c r="D65" s="21"/>
      <c r="E65" s="21" t="s">
        <v>3780</v>
      </c>
      <c r="F65" s="21" t="str">
        <f t="shared" si="0"/>
        <v>选内存!$J$65#</v>
      </c>
      <c r="G65" s="21" t="str" cm="1">
        <f t="array" ref="G65">_xlfn.LET(_xlpm.x, J65,
         _xlpm.cellAddress, "【 选内存!" &amp; ADDRESS(ROW(选内存[[#This Row],[自检]]),COLUMN(选内存[[#This Row],[自检]])) &amp; "】",
         _xlfn.IFS(ISBLANK(_xlpm.x),   "error:右侧选项不足:" &amp;  _xlpm.cellAddress,
               ISERROR(_xlpm.x),   "error:右侧选项执行失败:" &amp; _xlpm.cellAddress,
               TRUE,             "ok")
)</f>
        <v>ok</v>
      </c>
      <c r="J65" cm="1">
        <f t="array" ref="J65:AD65">IFERROR(_xlfn._xlws.SORT(
    _xlfn.UNIQUE(
        TRANSPOSE(
            _xlfn.FILTERXML("&lt;select&gt;&lt;x&gt;"&amp;SUBSTITUTE(选内存[[#This Row],[内存选项表]],",","&lt;/x&gt;&lt;x&gt;") &amp;"&lt;/x&gt;&lt;/select&gt;","//x")
        )
    )
),"无合适【内存】选项,请清除【规格】或【CPU】后再试")</f>
        <v>1</v>
      </c>
      <c r="K65">
        <v>2</v>
      </c>
      <c r="L65">
        <v>4</v>
      </c>
      <c r="M65">
        <v>8</v>
      </c>
      <c r="N65">
        <v>16</v>
      </c>
      <c r="O65">
        <v>32</v>
      </c>
      <c r="P65">
        <v>64</v>
      </c>
      <c r="Q65">
        <v>128</v>
      </c>
      <c r="R65">
        <v>96</v>
      </c>
      <c r="S65">
        <v>192</v>
      </c>
      <c r="T65">
        <v>256</v>
      </c>
      <c r="U65">
        <v>160</v>
      </c>
      <c r="V65">
        <v>320</v>
      </c>
      <c r="W65">
        <v>384</v>
      </c>
      <c r="X65">
        <v>216</v>
      </c>
      <c r="Y65">
        <v>470</v>
      </c>
      <c r="Z65">
        <v>215</v>
      </c>
      <c r="AA65">
        <v>640</v>
      </c>
      <c r="AB65">
        <v>432</v>
      </c>
      <c r="AC65">
        <v>696</v>
      </c>
      <c r="AD65">
        <v>940</v>
      </c>
    </row>
    <row r="66" spans="1:30">
      <c r="A66" t="s">
        <v>66</v>
      </c>
      <c r="B66" t="s">
        <v>1879</v>
      </c>
      <c r="C66" t="s">
        <v>2323</v>
      </c>
      <c r="D66" s="21"/>
      <c r="E66" s="21" t="s">
        <v>3782</v>
      </c>
      <c r="F66" s="21" t="str">
        <f t="shared" ref="F66:F129" si="1">"选内存!" &amp; ADDRESS(ROW(J66),COLUMN(J66)) &amp; "#"</f>
        <v>选内存!$J$66#</v>
      </c>
      <c r="G66" s="21" t="str" cm="1">
        <f t="array" ref="G66">_xlfn.LET(_xlpm.x, J66,
         _xlpm.cellAddress, "【 选内存!" &amp; ADDRESS(ROW(选内存[[#This Row],[自检]]),COLUMN(选内存[[#This Row],[自检]])) &amp; "】",
         _xlfn.IFS(ISBLANK(_xlpm.x),   "error:右侧选项不足:" &amp;  _xlpm.cellAddress,
               ISERROR(_xlpm.x),   "error:右侧选项执行失败:" &amp; _xlpm.cellAddress,
               TRUE,             "ok")
)</f>
        <v>ok</v>
      </c>
      <c r="J66" cm="1">
        <f t="array" ref="J66:Z66">IFERROR(_xlfn._xlws.SORT(
    _xlfn.UNIQUE(
        TRANSPOSE(
            _xlfn.FILTERXML("&lt;select&gt;&lt;x&gt;"&amp;SUBSTITUTE(选内存[[#This Row],[内存选项表]],",","&lt;/x&gt;&lt;x&gt;") &amp;"&lt;/x&gt;&lt;/select&gt;","//x")
        )
    )
),"无合适【内存】选项,请清除【规格】或【CPU】后再试")</f>
        <v>1</v>
      </c>
      <c r="K66">
        <v>2</v>
      </c>
      <c r="L66">
        <v>4</v>
      </c>
      <c r="M66">
        <v>8</v>
      </c>
      <c r="N66">
        <v>16</v>
      </c>
      <c r="O66">
        <v>32</v>
      </c>
      <c r="P66">
        <v>64</v>
      </c>
      <c r="Q66">
        <v>128</v>
      </c>
      <c r="R66">
        <v>96</v>
      </c>
      <c r="S66">
        <v>192</v>
      </c>
      <c r="T66">
        <v>256</v>
      </c>
      <c r="U66">
        <v>160</v>
      </c>
      <c r="V66">
        <v>224</v>
      </c>
      <c r="W66">
        <v>480</v>
      </c>
      <c r="X66">
        <v>320</v>
      </c>
      <c r="Y66">
        <v>464</v>
      </c>
      <c r="Z66">
        <v>960</v>
      </c>
    </row>
    <row r="67" spans="1:30">
      <c r="A67" t="s">
        <v>66</v>
      </c>
      <c r="B67" t="s">
        <v>1879</v>
      </c>
      <c r="C67" t="s">
        <v>2345</v>
      </c>
      <c r="D67" s="21"/>
      <c r="E67" s="21" t="s">
        <v>3766</v>
      </c>
      <c r="F67" s="21" t="str">
        <f t="shared" si="1"/>
        <v>选内存!$J$67#</v>
      </c>
      <c r="G67" s="21" t="str" cm="1">
        <f t="array" ref="G67">_xlfn.LET(_xlpm.x, J67,
         _xlpm.cellAddress, "【 选内存!" &amp; ADDRESS(ROW(选内存[[#This Row],[自检]]),COLUMN(选内存[[#This Row],[自检]])) &amp; "】",
         _xlfn.IFS(ISBLANK(_xlpm.x),   "error:右侧选项不足:" &amp;  _xlpm.cellAddress,
               ISERROR(_xlpm.x),   "error:右侧选项执行失败:" &amp; _xlpm.cellAddress,
               TRUE,             "ok")
)</f>
        <v>ok</v>
      </c>
      <c r="J67" cm="1">
        <f t="array" ref="J67:S67">IFERROR(_xlfn._xlws.SORT(
    _xlfn.UNIQUE(
        TRANSPOSE(
            _xlfn.FILTERXML("&lt;select&gt;&lt;x&gt;"&amp;SUBSTITUTE(选内存[[#This Row],[内存选项表]],",","&lt;/x&gt;&lt;x&gt;") &amp;"&lt;/x&gt;&lt;/select&gt;","//x")
        )
    )
),"无合适【内存】选项,请清除【规格】或【CPU】后再试")</f>
        <v>1</v>
      </c>
      <c r="K67">
        <v>2</v>
      </c>
      <c r="L67">
        <v>4</v>
      </c>
      <c r="M67">
        <v>8</v>
      </c>
      <c r="N67">
        <v>16</v>
      </c>
      <c r="O67">
        <v>32</v>
      </c>
      <c r="P67">
        <v>64</v>
      </c>
      <c r="Q67">
        <v>128</v>
      </c>
      <c r="R67">
        <v>256</v>
      </c>
      <c r="S67">
        <v>448</v>
      </c>
    </row>
    <row r="68" spans="1:30">
      <c r="A68" t="s">
        <v>66</v>
      </c>
      <c r="B68" t="s">
        <v>1879</v>
      </c>
      <c r="C68" t="s">
        <v>2362</v>
      </c>
      <c r="D68" s="21"/>
      <c r="E68" s="21" t="s">
        <v>3412</v>
      </c>
      <c r="F68" s="21" t="str">
        <f t="shared" si="1"/>
        <v>选内存!$J$68#</v>
      </c>
      <c r="G68" s="21" t="str" cm="1">
        <f t="array" ref="G68">_xlfn.LET(_xlpm.x, J68,
         _xlpm.cellAddress, "【 选内存!" &amp; ADDRESS(ROW(选内存[[#This Row],[自检]]),COLUMN(选内存[[#This Row],[自检]])) &amp; "】",
         _xlfn.IFS(ISBLANK(_xlpm.x),   "error:右侧选项不足:" &amp;  _xlpm.cellAddress,
               ISERROR(_xlpm.x),   "error:右侧选项执行失败:" &amp; _xlpm.cellAddress,
               TRUE,             "ok")
)</f>
        <v>ok</v>
      </c>
      <c r="J68" cm="1">
        <f t="array" ref="J68:M68">IFERROR(_xlfn._xlws.SORT(
    _xlfn.UNIQUE(
        TRANSPOSE(
            _xlfn.FILTERXML("&lt;select&gt;&lt;x&gt;"&amp;SUBSTITUTE(选内存[[#This Row],[内存选项表]],",","&lt;/x&gt;&lt;x&gt;") &amp;"&lt;/x&gt;&lt;/select&gt;","//x")
        )
    )
),"无合适【内存】选项,请清除【规格】或【CPU】后再试")</f>
        <v>64</v>
      </c>
      <c r="K68">
        <v>128</v>
      </c>
      <c r="L68">
        <v>256</v>
      </c>
      <c r="M68">
        <v>432</v>
      </c>
    </row>
    <row r="69" spans="1:30">
      <c r="A69" t="s">
        <v>66</v>
      </c>
      <c r="B69" t="s">
        <v>1879</v>
      </c>
      <c r="C69" t="s">
        <v>2381</v>
      </c>
      <c r="D69" s="21"/>
      <c r="E69" s="21" t="s">
        <v>3785</v>
      </c>
      <c r="F69" s="21" t="str">
        <f t="shared" si="1"/>
        <v>选内存!$J$69#</v>
      </c>
      <c r="G69" s="21" t="str" cm="1">
        <f t="array" ref="G69">_xlfn.LET(_xlpm.x, J69,
         _xlpm.cellAddress, "【 选内存!" &amp; ADDRESS(ROW(选内存[[#This Row],[自检]]),COLUMN(选内存[[#This Row],[自检]])) &amp; "】",
         _xlfn.IFS(ISBLANK(_xlpm.x),   "error:右侧选项不足:" &amp;  _xlpm.cellAddress,
               ISERROR(_xlpm.x),   "error:右侧选项执行失败:" &amp; _xlpm.cellAddress,
               TRUE,             "ok")
)</f>
        <v>ok</v>
      </c>
      <c r="J69" cm="1">
        <f t="array" ref="J69:W69">IFERROR(_xlfn._xlws.SORT(
    _xlfn.UNIQUE(
        TRANSPOSE(
            _xlfn.FILTERXML("&lt;select&gt;&lt;x&gt;"&amp;SUBSTITUTE(选内存[[#This Row],[内存选项表]],",","&lt;/x&gt;&lt;x&gt;") &amp;"&lt;/x&gt;&lt;/select&gt;","//x")
        )
    )
),"无合适【内存】选项,请清除【规格】或【CPU】后再试")</f>
        <v>1</v>
      </c>
      <c r="K69">
        <v>2</v>
      </c>
      <c r="L69">
        <v>4</v>
      </c>
      <c r="M69">
        <v>8</v>
      </c>
      <c r="N69">
        <v>16</v>
      </c>
      <c r="O69">
        <v>32</v>
      </c>
      <c r="P69">
        <v>64</v>
      </c>
      <c r="Q69">
        <v>48</v>
      </c>
      <c r="R69">
        <v>96</v>
      </c>
      <c r="S69">
        <v>128</v>
      </c>
      <c r="T69">
        <v>192</v>
      </c>
      <c r="U69">
        <v>256</v>
      </c>
      <c r="V69">
        <v>160</v>
      </c>
      <c r="W69">
        <v>320</v>
      </c>
    </row>
    <row r="70" spans="1:30">
      <c r="A70" t="s">
        <v>66</v>
      </c>
      <c r="B70" t="s">
        <v>1879</v>
      </c>
      <c r="C70" t="s">
        <v>2399</v>
      </c>
      <c r="D70" s="21"/>
      <c r="E70" s="21" t="s">
        <v>3787</v>
      </c>
      <c r="F70" s="21" t="str">
        <f t="shared" si="1"/>
        <v>选内存!$J$70#</v>
      </c>
      <c r="G70" s="21" t="str" cm="1">
        <f t="array" ref="G70">_xlfn.LET(_xlpm.x, J70,
         _xlpm.cellAddress, "【 选内存!" &amp; ADDRESS(ROW(选内存[[#This Row],[自检]]),COLUMN(选内存[[#This Row],[自检]])) &amp; "】",
         _xlfn.IFS(ISBLANK(_xlpm.x),   "error:右侧选项不足:" &amp;  _xlpm.cellAddress,
               ISERROR(_xlpm.x),   "error:右侧选项执行失败:" &amp; _xlpm.cellAddress,
               TRUE,             "ok")
)</f>
        <v>ok</v>
      </c>
      <c r="J70" cm="1">
        <f t="array" ref="J70:V70">IFERROR(_xlfn._xlws.SORT(
    _xlfn.UNIQUE(
        TRANSPOSE(
            _xlfn.FILTERXML("&lt;select&gt;&lt;x&gt;"&amp;SUBSTITUTE(选内存[[#This Row],[内存选项表]],",","&lt;/x&gt;&lt;x&gt;") &amp;"&lt;/x&gt;&lt;/select&gt;","//x")
        )
    )
),"无合适【内存】选项,请清除【规格】或【CPU】后再试")</f>
        <v>1</v>
      </c>
      <c r="K70">
        <v>2</v>
      </c>
      <c r="L70">
        <v>4</v>
      </c>
      <c r="M70">
        <v>8</v>
      </c>
      <c r="N70">
        <v>16</v>
      </c>
      <c r="O70">
        <v>32</v>
      </c>
      <c r="P70">
        <v>48</v>
      </c>
      <c r="Q70">
        <v>64</v>
      </c>
      <c r="R70">
        <v>96</v>
      </c>
      <c r="S70">
        <v>128</v>
      </c>
      <c r="T70">
        <v>192</v>
      </c>
      <c r="U70">
        <v>256</v>
      </c>
      <c r="V70">
        <v>288</v>
      </c>
    </row>
    <row r="71" spans="1:30">
      <c r="A71" t="s">
        <v>66</v>
      </c>
      <c r="B71" t="s">
        <v>1879</v>
      </c>
      <c r="C71" t="s">
        <v>2420</v>
      </c>
      <c r="D71" s="21"/>
      <c r="E71" s="21" t="s">
        <v>3788</v>
      </c>
      <c r="F71" s="21" t="str">
        <f t="shared" si="1"/>
        <v>选内存!$J$71#</v>
      </c>
      <c r="G71" s="21" t="str" cm="1">
        <f t="array" ref="G71">_xlfn.LET(_xlpm.x, J71,
         _xlpm.cellAddress, "【 选内存!" &amp; ADDRESS(ROW(选内存[[#This Row],[自检]]),COLUMN(选内存[[#This Row],[自检]])) &amp; "】",
         _xlfn.IFS(ISBLANK(_xlpm.x),   "error:右侧选项不足:" &amp;  _xlpm.cellAddress,
               ISERROR(_xlpm.x),   "error:右侧选项执行失败:" &amp; _xlpm.cellAddress,
               TRUE,             "ok")
)</f>
        <v>ok</v>
      </c>
      <c r="J71" cm="1">
        <f t="array" ref="J71:V71">IFERROR(_xlfn._xlws.SORT(
    _xlfn.UNIQUE(
        TRANSPOSE(
            _xlfn.FILTERXML("&lt;select&gt;&lt;x&gt;"&amp;SUBSTITUTE(选内存[[#This Row],[内存选项表]],",","&lt;/x&gt;&lt;x&gt;") &amp;"&lt;/x&gt;&lt;/select&gt;","//x")
        )
    )
),"无合适【内存】选项,请清除【规格】或【CPU】后再试")</f>
        <v>1</v>
      </c>
      <c r="K71">
        <v>4</v>
      </c>
      <c r="L71">
        <v>8</v>
      </c>
      <c r="M71">
        <v>16</v>
      </c>
      <c r="N71">
        <v>32</v>
      </c>
      <c r="O71">
        <v>24</v>
      </c>
      <c r="P71">
        <v>48</v>
      </c>
      <c r="Q71">
        <v>64</v>
      </c>
      <c r="R71">
        <v>96</v>
      </c>
      <c r="S71">
        <v>128</v>
      </c>
      <c r="T71">
        <v>192</v>
      </c>
      <c r="U71">
        <v>256</v>
      </c>
      <c r="V71">
        <v>320</v>
      </c>
    </row>
    <row r="72" spans="1:30">
      <c r="A72" t="s">
        <v>66</v>
      </c>
      <c r="B72" t="s">
        <v>1879</v>
      </c>
      <c r="C72" t="s">
        <v>2442</v>
      </c>
      <c r="D72" s="21"/>
      <c r="E72" s="21" t="s">
        <v>3776</v>
      </c>
      <c r="F72" s="21" t="str">
        <f t="shared" si="1"/>
        <v>选内存!$J$72#</v>
      </c>
      <c r="G72" s="21" t="str" cm="1">
        <f t="array" ref="G72">_xlfn.LET(_xlpm.x, J72,
         _xlpm.cellAddress, "【 选内存!" &amp; ADDRESS(ROW(选内存[[#This Row],[自检]]),COLUMN(选内存[[#This Row],[自检]])) &amp; "】",
         _xlfn.IFS(ISBLANK(_xlpm.x),   "error:右侧选项不足:" &amp;  _xlpm.cellAddress,
               ISERROR(_xlpm.x),   "error:右侧选项执行失败:" &amp; _xlpm.cellAddress,
               TRUE,             "ok")
)</f>
        <v>ok</v>
      </c>
      <c r="J72" cm="1">
        <f t="array" ref="J72:U72">IFERROR(_xlfn._xlws.SORT(
    _xlfn.UNIQUE(
        TRANSPOSE(
            _xlfn.FILTERXML("&lt;select&gt;&lt;x&gt;"&amp;SUBSTITUTE(选内存[[#This Row],[内存选项表]],",","&lt;/x&gt;&lt;x&gt;") &amp;"&lt;/x&gt;&lt;/select&gt;","//x")
        )
    )
),"无合适【内存】选项,请清除【规格】或【CPU】后再试")</f>
        <v>1</v>
      </c>
      <c r="K72">
        <v>2</v>
      </c>
      <c r="L72">
        <v>4</v>
      </c>
      <c r="M72">
        <v>8</v>
      </c>
      <c r="N72">
        <v>16</v>
      </c>
      <c r="O72">
        <v>32</v>
      </c>
      <c r="P72">
        <v>24</v>
      </c>
      <c r="Q72">
        <v>48</v>
      </c>
      <c r="R72">
        <v>64</v>
      </c>
      <c r="S72">
        <v>96</v>
      </c>
      <c r="T72">
        <v>128</v>
      </c>
      <c r="U72">
        <v>224</v>
      </c>
    </row>
    <row r="73" spans="1:30">
      <c r="A73" t="s">
        <v>66</v>
      </c>
      <c r="B73" t="s">
        <v>1879</v>
      </c>
      <c r="C73" t="s">
        <v>2462</v>
      </c>
      <c r="D73" s="21"/>
      <c r="E73" s="21" t="s">
        <v>3778</v>
      </c>
      <c r="F73" s="21" t="str">
        <f t="shared" si="1"/>
        <v>选内存!$J$73#</v>
      </c>
      <c r="G73" s="21" t="str" cm="1">
        <f t="array" ref="G73">_xlfn.LET(_xlpm.x, J73,
         _xlpm.cellAddress, "【 选内存!" &amp; ADDRESS(ROW(选内存[[#This Row],[自检]]),COLUMN(选内存[[#This Row],[自检]])) &amp; "】",
         _xlfn.IFS(ISBLANK(_xlpm.x),   "error:右侧选项不足:" &amp;  _xlpm.cellAddress,
               ISERROR(_xlpm.x),   "error:右侧选项执行失败:" &amp; _xlpm.cellAddress,
               TRUE,             "ok")
)</f>
        <v>ok</v>
      </c>
      <c r="J73" cm="1">
        <f t="array" ref="J73:S73">IFERROR(_xlfn._xlws.SORT(
    _xlfn.UNIQUE(
        TRANSPOSE(
            _xlfn.FILTERXML("&lt;select&gt;&lt;x&gt;"&amp;SUBSTITUTE(选内存[[#This Row],[内存选项表]],",","&lt;/x&gt;&lt;x&gt;") &amp;"&lt;/x&gt;&lt;/select&gt;","//x")
        )
    )
),"无合适【内存】选项,请清除【规格】或【CPU】后再试")</f>
        <v>1</v>
      </c>
      <c r="K73">
        <v>2</v>
      </c>
      <c r="L73">
        <v>4</v>
      </c>
      <c r="M73">
        <v>8</v>
      </c>
      <c r="N73">
        <v>16</v>
      </c>
      <c r="O73">
        <v>32</v>
      </c>
      <c r="P73">
        <v>24</v>
      </c>
      <c r="Q73">
        <v>48</v>
      </c>
      <c r="R73">
        <v>64</v>
      </c>
      <c r="S73">
        <v>96</v>
      </c>
    </row>
    <row r="74" spans="1:30">
      <c r="A74" t="s">
        <v>66</v>
      </c>
      <c r="B74" t="s">
        <v>1879</v>
      </c>
      <c r="C74" t="s">
        <v>2863</v>
      </c>
      <c r="D74" s="21"/>
      <c r="E74" s="21" t="s">
        <v>3413</v>
      </c>
      <c r="F74" s="21" t="str">
        <f t="shared" si="1"/>
        <v>选内存!$J$74#</v>
      </c>
      <c r="G74" s="21" t="str" cm="1">
        <f t="array" ref="G74">_xlfn.LET(_xlpm.x, J74,
         _xlpm.cellAddress, "【 选内存!" &amp; ADDRESS(ROW(选内存[[#This Row],[自检]]),COLUMN(选内存[[#This Row],[自检]])) &amp; "】",
         _xlfn.IFS(ISBLANK(_xlpm.x),   "error:右侧选项不足:" &amp;  _xlpm.cellAddress,
               ISERROR(_xlpm.x),   "error:右侧选项执行失败:" &amp; _xlpm.cellAddress,
               TRUE,             "ok")
)</f>
        <v>ok</v>
      </c>
      <c r="J74" cm="1">
        <f t="array" ref="J74">IFERROR(_xlfn._xlws.SORT(
    _xlfn.UNIQUE(
        TRANSPOSE(
            _xlfn.FILTERXML("&lt;select&gt;&lt;x&gt;"&amp;SUBSTITUTE(选内存[[#This Row],[内存选项表]],",","&lt;/x&gt;&lt;x&gt;") &amp;"&lt;/x&gt;&lt;/select&gt;","//x")
        )
    )
),"无合适【内存】选项,请清除【规格】或【CPU】后再试")</f>
        <v>192</v>
      </c>
    </row>
    <row r="75" spans="1:30">
      <c r="A75" t="s">
        <v>66</v>
      </c>
      <c r="B75" t="s">
        <v>1879</v>
      </c>
      <c r="C75" t="s">
        <v>2481</v>
      </c>
      <c r="D75" s="21"/>
      <c r="E75" s="21" t="s">
        <v>3369</v>
      </c>
      <c r="F75" s="21" t="str">
        <f t="shared" si="1"/>
        <v>选内存!$J$75#</v>
      </c>
      <c r="G75" s="21" t="str" cm="1">
        <f t="array" ref="G75">_xlfn.LET(_xlpm.x, J75,
         _xlpm.cellAddress, "【 选内存!" &amp; ADDRESS(ROW(选内存[[#This Row],[自检]]),COLUMN(选内存[[#This Row],[自检]])) &amp; "】",
         _xlfn.IFS(ISBLANK(_xlpm.x),   "error:右侧选项不足:" &amp;  _xlpm.cellAddress,
               ISERROR(_xlpm.x),   "error:右侧选项执行失败:" &amp; _xlpm.cellAddress,
               TRUE,             "ok")
)</f>
        <v>ok</v>
      </c>
      <c r="J75" cm="1">
        <f t="array" ref="J75">IFERROR(_xlfn._xlws.SORT(
    _xlfn.UNIQUE(
        TRANSPOSE(
            _xlfn.FILTERXML("&lt;select&gt;&lt;x&gt;"&amp;SUBSTITUTE(选内存[[#This Row],[内存选项表]],",","&lt;/x&gt;&lt;x&gt;") &amp;"&lt;/x&gt;&lt;/select&gt;","//x")
        )
    )
),"无合适【内存】选项,请清除【规格】或【CPU】后再试")</f>
        <v>384</v>
      </c>
    </row>
    <row r="76" spans="1:30">
      <c r="A76" t="s">
        <v>66</v>
      </c>
      <c r="B76" t="s">
        <v>1879</v>
      </c>
      <c r="C76" t="s">
        <v>2483</v>
      </c>
      <c r="D76" s="21"/>
      <c r="E76" s="21" t="s">
        <v>3378</v>
      </c>
      <c r="F76" s="21" t="str">
        <f t="shared" si="1"/>
        <v>选内存!$J$76#</v>
      </c>
      <c r="G76" s="21" t="str" cm="1">
        <f t="array" ref="G76">_xlfn.LET(_xlpm.x, J76,
         _xlpm.cellAddress, "【 选内存!" &amp; ADDRESS(ROW(选内存[[#This Row],[自检]]),COLUMN(选内存[[#This Row],[自检]])) &amp; "】",
         _xlfn.IFS(ISBLANK(_xlpm.x),   "error:右侧选项不足:" &amp;  _xlpm.cellAddress,
               ISERROR(_xlpm.x),   "error:右侧选项执行失败:" &amp; _xlpm.cellAddress,
               TRUE,             "ok")
)</f>
        <v>ok</v>
      </c>
      <c r="J76" cm="1">
        <f t="array" ref="J76:N76">IFERROR(_xlfn._xlws.SORT(
    _xlfn.UNIQUE(
        TRANSPOSE(
            _xlfn.FILTERXML("&lt;select&gt;&lt;x&gt;"&amp;SUBSTITUTE(选内存[[#This Row],[内存选项表]],",","&lt;/x&gt;&lt;x&gt;") &amp;"&lt;/x&gt;&lt;/select&gt;","//x")
        )
    )
),"无合适【内存】选项,请清除【规格】或【CPU】后再试")</f>
        <v>32</v>
      </c>
      <c r="K76">
        <v>64</v>
      </c>
      <c r="L76">
        <v>128</v>
      </c>
      <c r="M76">
        <v>256</v>
      </c>
      <c r="N76">
        <v>320</v>
      </c>
    </row>
    <row r="77" spans="1:30">
      <c r="A77" t="s">
        <v>66</v>
      </c>
      <c r="B77" t="s">
        <v>1879</v>
      </c>
      <c r="C77" t="s">
        <v>2489</v>
      </c>
      <c r="D77" s="21"/>
      <c r="E77" s="21" t="s">
        <v>3380</v>
      </c>
      <c r="F77" s="21" t="str">
        <f t="shared" si="1"/>
        <v>选内存!$J$77#</v>
      </c>
      <c r="G77" s="21" t="str" cm="1">
        <f t="array" ref="G77">_xlfn.LET(_xlpm.x, J77,
         _xlpm.cellAddress, "【 选内存!" &amp; ADDRESS(ROW(选内存[[#This Row],[自检]]),COLUMN(选内存[[#This Row],[自检]])) &amp; "】",
         _xlfn.IFS(ISBLANK(_xlpm.x),   "error:右侧选项不足:" &amp;  _xlpm.cellAddress,
               ISERROR(_xlpm.x),   "error:右侧选项执行失败:" &amp; _xlpm.cellAddress,
               TRUE,             "ok")
)</f>
        <v>ok</v>
      </c>
      <c r="J77" cm="1">
        <f t="array" ref="J77:O77">IFERROR(_xlfn._xlws.SORT(
    _xlfn.UNIQUE(
        TRANSPOSE(
            _xlfn.FILTERXML("&lt;select&gt;&lt;x&gt;"&amp;SUBSTITUTE(选内存[[#This Row],[内存选项表]],",","&lt;/x&gt;&lt;x&gt;") &amp;"&lt;/x&gt;&lt;/select&gt;","//x")
        )
    )
),"无合适【内存】选项,请清除【规格】或【CPU】后再试")</f>
        <v>32</v>
      </c>
      <c r="K77">
        <v>64</v>
      </c>
      <c r="L77">
        <v>96</v>
      </c>
      <c r="M77">
        <v>128</v>
      </c>
      <c r="N77">
        <v>256</v>
      </c>
      <c r="O77">
        <v>320</v>
      </c>
    </row>
    <row r="78" spans="1:30">
      <c r="A78" t="s">
        <v>66</v>
      </c>
      <c r="B78" t="s">
        <v>1879</v>
      </c>
      <c r="C78" t="s">
        <v>2877</v>
      </c>
      <c r="D78" s="21"/>
      <c r="E78" s="21" t="s">
        <v>3415</v>
      </c>
      <c r="F78" s="21" t="str">
        <f t="shared" si="1"/>
        <v>选内存!$J$78#</v>
      </c>
      <c r="G78" s="21" t="str" cm="1">
        <f t="array" ref="G78">_xlfn.LET(_xlpm.x, J78,
         _xlpm.cellAddress, "【 选内存!" &amp; ADDRESS(ROW(选内存[[#This Row],[自检]]),COLUMN(选内存[[#This Row],[自检]])) &amp; "】",
         _xlfn.IFS(ISBLANK(_xlpm.x),   "error:右侧选项不足:" &amp;  _xlpm.cellAddress,
               ISERROR(_xlpm.x),   "error:右侧选项执行失败:" &amp; _xlpm.cellAddress,
               TRUE,             "ok")
)</f>
        <v>ok</v>
      </c>
      <c r="J78" cm="1">
        <f t="array" ref="J78">IFERROR(_xlfn._xlws.SORT(
    _xlfn.UNIQUE(
        TRANSPOSE(
            _xlfn.FILTERXML("&lt;select&gt;&lt;x&gt;"&amp;SUBSTITUTE(选内存[[#This Row],[内存选项表]],",","&lt;/x&gt;&lt;x&gt;") &amp;"&lt;/x&gt;&lt;/select&gt;","//x")
        )
    )
),"无合适【内存】选项,请清除【规格】或【CPU】后再试")</f>
        <v>224</v>
      </c>
    </row>
    <row r="79" spans="1:30">
      <c r="A79" t="s">
        <v>66</v>
      </c>
      <c r="B79" t="s">
        <v>1879</v>
      </c>
      <c r="C79" t="s">
        <v>2496</v>
      </c>
      <c r="D79" s="21"/>
      <c r="E79" s="21" t="s">
        <v>3382</v>
      </c>
      <c r="F79" s="21" t="str">
        <f t="shared" si="1"/>
        <v>选内存!$J$79#</v>
      </c>
      <c r="G79" s="21" t="str" cm="1">
        <f t="array" ref="G79">_xlfn.LET(_xlpm.x, J79,
         _xlpm.cellAddress, "【 选内存!" &amp; ADDRESS(ROW(选内存[[#This Row],[自检]]),COLUMN(选内存[[#This Row],[自检]])) &amp; "】",
         _xlfn.IFS(ISBLANK(_xlpm.x),   "error:右侧选项不足:" &amp;  _xlpm.cellAddress,
               ISERROR(_xlpm.x),   "error:右侧选项执行失败:" &amp; _xlpm.cellAddress,
               TRUE,             "ok")
)</f>
        <v>ok</v>
      </c>
      <c r="J79" cm="1">
        <f t="array" ref="J79:O79">IFERROR(_xlfn._xlws.SORT(
    _xlfn.UNIQUE(
        TRANSPOSE(
            _xlfn.FILTERXML("&lt;select&gt;&lt;x&gt;"&amp;SUBSTITUTE(选内存[[#This Row],[内存选项表]],",","&lt;/x&gt;&lt;x&gt;") &amp;"&lt;/x&gt;&lt;/select&gt;","//x")
        )
    )
),"无合适【内存】选项,请清除【规格】或【CPU】后再试")</f>
        <v>8</v>
      </c>
      <c r="K79">
        <v>32</v>
      </c>
      <c r="L79">
        <v>64</v>
      </c>
      <c r="M79">
        <v>128</v>
      </c>
      <c r="N79">
        <v>256</v>
      </c>
      <c r="O79">
        <v>384</v>
      </c>
    </row>
    <row r="80" spans="1:30">
      <c r="A80" t="s">
        <v>66</v>
      </c>
      <c r="B80" t="s">
        <v>1879</v>
      </c>
      <c r="C80" t="s">
        <v>2503</v>
      </c>
      <c r="D80" s="21"/>
      <c r="E80" s="21" t="s">
        <v>3384</v>
      </c>
      <c r="F80" s="21" t="str">
        <f t="shared" si="1"/>
        <v>选内存!$J$80#</v>
      </c>
      <c r="G80" s="21" t="str" cm="1">
        <f t="array" ref="G80">_xlfn.LET(_xlpm.x, J80,
         _xlpm.cellAddress, "【 选内存!" &amp; ADDRESS(ROW(选内存[[#This Row],[自检]]),COLUMN(选内存[[#This Row],[自检]])) &amp; "】",
         _xlfn.IFS(ISBLANK(_xlpm.x),   "error:右侧选项不足:" &amp;  _xlpm.cellAddress,
               ISERROR(_xlpm.x),   "error:右侧选项执行失败:" &amp; _xlpm.cellAddress,
               TRUE,             "ok")
)</f>
        <v>ok</v>
      </c>
      <c r="J80" cm="1">
        <f t="array" ref="J80:R80">IFERROR(_xlfn._xlws.SORT(
    _xlfn.UNIQUE(
        TRANSPOSE(
            _xlfn.FILTERXML("&lt;select&gt;&lt;x&gt;"&amp;SUBSTITUTE(选内存[[#This Row],[内存选项表]],",","&lt;/x&gt;&lt;x&gt;") &amp;"&lt;/x&gt;&lt;/select&gt;","//x")
        )
    )
),"无合适【内存】选项,请清除【规格】或【CPU】后再试")</f>
        <v>8</v>
      </c>
      <c r="K80">
        <v>12</v>
      </c>
      <c r="L80">
        <v>32</v>
      </c>
      <c r="M80">
        <v>64</v>
      </c>
      <c r="N80">
        <v>128</v>
      </c>
      <c r="O80">
        <v>256</v>
      </c>
      <c r="P80">
        <v>470</v>
      </c>
      <c r="Q80">
        <v>512</v>
      </c>
      <c r="R80">
        <v>940</v>
      </c>
    </row>
    <row r="81" spans="1:21">
      <c r="A81" t="s">
        <v>66</v>
      </c>
      <c r="B81" t="s">
        <v>1879</v>
      </c>
      <c r="C81" t="s">
        <v>2513</v>
      </c>
      <c r="D81" s="21"/>
      <c r="E81" s="21" t="s">
        <v>3417</v>
      </c>
      <c r="F81" s="21" t="str">
        <f t="shared" si="1"/>
        <v>选内存!$J$81#</v>
      </c>
      <c r="G81" s="21" t="str" cm="1">
        <f t="array" ref="G81">_xlfn.LET(_xlpm.x, J81,
         _xlpm.cellAddress, "【 选内存!" &amp; ADDRESS(ROW(选内存[[#This Row],[自检]]),COLUMN(选内存[[#This Row],[自检]])) &amp; "】",
         _xlfn.IFS(ISBLANK(_xlpm.x),   "error:右侧选项不足:" &amp;  _xlpm.cellAddress,
               ISERROR(_xlpm.x),   "error:右侧选项执行失败:" &amp; _xlpm.cellAddress,
               TRUE,             "ok")
)</f>
        <v>ok</v>
      </c>
      <c r="J81" cm="1">
        <f t="array" ref="J81:S81">IFERROR(_xlfn._xlws.SORT(
    _xlfn.UNIQUE(
        TRANSPOSE(
            _xlfn.FILTERXML("&lt;select&gt;&lt;x&gt;"&amp;SUBSTITUTE(选内存[[#This Row],[内存选项表]],",","&lt;/x&gt;&lt;x&gt;") &amp;"&lt;/x&gt;&lt;/select&gt;","//x")
        )
    )
),"无合适【内存】选项,请清除【规格】或【CPU】后再试")</f>
        <v>8</v>
      </c>
      <c r="K81">
        <v>16</v>
      </c>
      <c r="L81">
        <v>32</v>
      </c>
      <c r="M81">
        <v>64</v>
      </c>
      <c r="N81">
        <v>96</v>
      </c>
      <c r="O81">
        <v>128</v>
      </c>
      <c r="P81">
        <v>192</v>
      </c>
      <c r="Q81">
        <v>256</v>
      </c>
      <c r="R81">
        <v>512</v>
      </c>
      <c r="S81">
        <v>700</v>
      </c>
    </row>
    <row r="82" spans="1:21">
      <c r="A82" t="s">
        <v>66</v>
      </c>
      <c r="B82" t="s">
        <v>1879</v>
      </c>
      <c r="C82" t="s">
        <v>2522</v>
      </c>
      <c r="D82" s="21"/>
      <c r="E82" s="21" t="s">
        <v>3387</v>
      </c>
      <c r="F82" s="21" t="str">
        <f t="shared" si="1"/>
        <v>选内存!$J$82#</v>
      </c>
      <c r="G82" s="21" t="str" cm="1">
        <f t="array" ref="G82">_xlfn.LET(_xlpm.x, J82,
         _xlpm.cellAddress, "【 选内存!" &amp; ADDRESS(ROW(选内存[[#This Row],[自检]]),COLUMN(选内存[[#This Row],[自检]])) &amp; "】",
         _xlfn.IFS(ISBLANK(_xlpm.x),   "error:右侧选项不足:" &amp;  _xlpm.cellAddress,
               ISERROR(_xlpm.x),   "error:右侧选项执行失败:" &amp; _xlpm.cellAddress,
               TRUE,             "ok")
)</f>
        <v>ok</v>
      </c>
      <c r="J82" cm="1">
        <f t="array" ref="J82:U82">IFERROR(_xlfn._xlws.SORT(
    _xlfn.UNIQUE(
        TRANSPOSE(
            _xlfn.FILTERXML("&lt;select&gt;&lt;x&gt;"&amp;SUBSTITUTE(选内存[[#This Row],[内存选项表]],",","&lt;/x&gt;&lt;x&gt;") &amp;"&lt;/x&gt;&lt;/select&gt;","//x")
        )
    )
),"无合适【内存】选项,请清除【规格】或【CPU】后再试")</f>
        <v>8</v>
      </c>
      <c r="K82">
        <v>16</v>
      </c>
      <c r="L82">
        <v>32</v>
      </c>
      <c r="M82">
        <v>64</v>
      </c>
      <c r="N82">
        <v>96</v>
      </c>
      <c r="O82">
        <v>144</v>
      </c>
      <c r="P82">
        <v>128</v>
      </c>
      <c r="Q82">
        <v>192</v>
      </c>
      <c r="R82">
        <v>256</v>
      </c>
      <c r="S82">
        <v>384</v>
      </c>
      <c r="T82">
        <v>512</v>
      </c>
      <c r="U82">
        <v>648</v>
      </c>
    </row>
    <row r="83" spans="1:21">
      <c r="A83" t="s">
        <v>66</v>
      </c>
      <c r="B83" t="s">
        <v>1879</v>
      </c>
      <c r="C83" t="s">
        <v>2547</v>
      </c>
      <c r="D83" s="21"/>
      <c r="E83" s="21" t="s">
        <v>3390</v>
      </c>
      <c r="F83" s="21" t="str">
        <f t="shared" si="1"/>
        <v>选内存!$J$83#</v>
      </c>
      <c r="G83" s="21" t="str" cm="1">
        <f t="array" ref="G83">_xlfn.LET(_xlpm.x, J83,
         _xlpm.cellAddress, "【 选内存!" &amp; ADDRESS(ROW(选内存[[#This Row],[自检]]),COLUMN(选内存[[#This Row],[自检]])) &amp; "】",
         _xlfn.IFS(ISBLANK(_xlpm.x),   "error:右侧选项不足:" &amp;  _xlpm.cellAddress,
               ISERROR(_xlpm.x),   "error:右侧选项执行失败:" &amp; _xlpm.cellAddress,
               TRUE,             "ok")
)</f>
        <v>ok</v>
      </c>
      <c r="J83" cm="1">
        <f t="array" ref="J83:S83">IFERROR(_xlfn._xlws.SORT(
    _xlfn.UNIQUE(
        TRANSPOSE(
            _xlfn.FILTERXML("&lt;select&gt;&lt;x&gt;"&amp;SUBSTITUTE(选内存[[#This Row],[内存选项表]],",","&lt;/x&gt;&lt;x&gt;") &amp;"&lt;/x&gt;&lt;/select&gt;","//x")
        )
    )
),"无合适【内存】选项,请清除【规格】或【CPU】后再试")</f>
        <v>8</v>
      </c>
      <c r="K83">
        <v>16</v>
      </c>
      <c r="L83">
        <v>32</v>
      </c>
      <c r="M83">
        <v>64</v>
      </c>
      <c r="N83">
        <v>96</v>
      </c>
      <c r="O83">
        <v>128</v>
      </c>
      <c r="P83">
        <v>192</v>
      </c>
      <c r="Q83">
        <v>256</v>
      </c>
      <c r="R83">
        <v>384</v>
      </c>
      <c r="S83">
        <v>448</v>
      </c>
    </row>
    <row r="84" spans="1:21">
      <c r="A84" t="s">
        <v>66</v>
      </c>
      <c r="B84" t="s">
        <v>1879</v>
      </c>
      <c r="C84" t="s">
        <v>2558</v>
      </c>
      <c r="D84" s="21"/>
      <c r="E84" s="21" t="s">
        <v>3392</v>
      </c>
      <c r="F84" s="21" t="str">
        <f t="shared" si="1"/>
        <v>选内存!$J$84#</v>
      </c>
      <c r="G84" s="21" t="str" cm="1">
        <f t="array" ref="G84">_xlfn.LET(_xlpm.x, J84,
         _xlpm.cellAddress, "【 选内存!" &amp; ADDRESS(ROW(选内存[[#This Row],[自检]]),COLUMN(选内存[[#This Row],[自检]])) &amp; "】",
         _xlfn.IFS(ISBLANK(_xlpm.x),   "error:右侧选项不足:" &amp;  _xlpm.cellAddress,
               ISERROR(_xlpm.x),   "error:右侧选项执行失败:" &amp; _xlpm.cellAddress,
               TRUE,             "ok")
)</f>
        <v>ok</v>
      </c>
      <c r="J84" cm="1">
        <f t="array" ref="J84:Q84">IFERROR(_xlfn._xlws.SORT(
    _xlfn.UNIQUE(
        TRANSPOSE(
            _xlfn.FILTERXML("&lt;select&gt;&lt;x&gt;"&amp;SUBSTITUTE(选内存[[#This Row],[内存选项表]],",","&lt;/x&gt;&lt;x&gt;") &amp;"&lt;/x&gt;&lt;/select&gt;","//x")
        )
    )
),"无合适【内存】选项,请清除【规格】或【CPU】后再试")</f>
        <v>8</v>
      </c>
      <c r="K84">
        <v>16</v>
      </c>
      <c r="L84">
        <v>32</v>
      </c>
      <c r="M84">
        <v>64</v>
      </c>
      <c r="N84">
        <v>96</v>
      </c>
      <c r="O84">
        <v>128</v>
      </c>
      <c r="P84">
        <v>192</v>
      </c>
      <c r="Q84">
        <v>256</v>
      </c>
    </row>
    <row r="85" spans="1:21">
      <c r="A85" t="s">
        <v>66</v>
      </c>
      <c r="B85" t="s">
        <v>1879</v>
      </c>
      <c r="C85" t="s">
        <v>2567</v>
      </c>
      <c r="D85" s="21"/>
      <c r="E85" s="21" t="s">
        <v>3394</v>
      </c>
      <c r="F85" s="21" t="str">
        <f t="shared" si="1"/>
        <v>选内存!$J$85#</v>
      </c>
      <c r="G85" s="21" t="str" cm="1">
        <f t="array" ref="G85">_xlfn.LET(_xlpm.x, J85,
         _xlpm.cellAddress, "【 选内存!" &amp; ADDRESS(ROW(选内存[[#This Row],[自检]]),COLUMN(选内存[[#This Row],[自检]])) &amp; "】",
         _xlfn.IFS(ISBLANK(_xlpm.x),   "error:右侧选项不足:" &amp;  _xlpm.cellAddress,
               ISERROR(_xlpm.x),   "error:右侧选项执行失败:" &amp; _xlpm.cellAddress,
               TRUE,             "ok")
)</f>
        <v>ok</v>
      </c>
      <c r="J85" cm="1">
        <f t="array" ref="J85:M85">IFERROR(_xlfn._xlws.SORT(
    _xlfn.UNIQUE(
        TRANSPOSE(
            _xlfn.FILTERXML("&lt;select&gt;&lt;x&gt;"&amp;SUBSTITUTE(选内存[[#This Row],[内存选项表]],",","&lt;/x&gt;&lt;x&gt;") &amp;"&lt;/x&gt;&lt;/select&gt;","//x")
        )
    )
),"无合适【内存】选项,请清除【规格】或【CPU】后再试")</f>
        <v>96</v>
      </c>
      <c r="K85">
        <v>192</v>
      </c>
      <c r="L85">
        <v>474</v>
      </c>
      <c r="M85">
        <v>948</v>
      </c>
    </row>
    <row r="86" spans="1:21">
      <c r="A86" t="s">
        <v>66</v>
      </c>
      <c r="B86" t="s">
        <v>1879</v>
      </c>
      <c r="C86" t="s">
        <v>2572</v>
      </c>
      <c r="D86" s="21"/>
      <c r="E86" s="21" t="s">
        <v>3396</v>
      </c>
      <c r="F86" s="21" t="str">
        <f t="shared" si="1"/>
        <v>选内存!$J$86#</v>
      </c>
      <c r="G86" s="21" t="str" cm="1">
        <f t="array" ref="G86">_xlfn.LET(_xlpm.x, J86,
         _xlpm.cellAddress, "【 选内存!" &amp; ADDRESS(ROW(选内存[[#This Row],[自检]]),COLUMN(选内存[[#This Row],[自检]])) &amp; "】",
         _xlfn.IFS(ISBLANK(_xlpm.x),   "error:右侧选项不足:" &amp;  _xlpm.cellAddress,
               ISERROR(_xlpm.x),   "error:右侧选项执行失败:" &amp; _xlpm.cellAddress,
               TRUE,             "ok")
)</f>
        <v>ok</v>
      </c>
      <c r="J86" cm="1">
        <f t="array" ref="J86:M86">IFERROR(_xlfn._xlws.SORT(
    _xlfn.UNIQUE(
        TRANSPOSE(
            _xlfn.FILTERXML("&lt;select&gt;&lt;x&gt;"&amp;SUBSTITUTE(选内存[[#This Row],[内存选项表]],",","&lt;/x&gt;&lt;x&gt;") &amp;"&lt;/x&gt;&lt;/select&gt;","//x")
        )
    )
),"无合适【内存】选项,请清除【规格】或【CPU】后再试")</f>
        <v>56</v>
      </c>
      <c r="K86">
        <v>112</v>
      </c>
      <c r="L86">
        <v>224</v>
      </c>
      <c r="M86">
        <v>448</v>
      </c>
    </row>
    <row r="87" spans="1:21">
      <c r="A87" t="s">
        <v>66</v>
      </c>
      <c r="B87" t="s">
        <v>1879</v>
      </c>
      <c r="C87" t="s">
        <v>2577</v>
      </c>
      <c r="D87" s="21"/>
      <c r="E87" s="21" t="s">
        <v>3398</v>
      </c>
      <c r="F87" s="21" t="str">
        <f t="shared" si="1"/>
        <v>选内存!$J$87#</v>
      </c>
      <c r="G87" s="21" t="str" cm="1">
        <f t="array" ref="G87">_xlfn.LET(_xlpm.x, J87,
         _xlpm.cellAddress, "【 选内存!" &amp; ADDRESS(ROW(选内存[[#This Row],[自检]]),COLUMN(选内存[[#This Row],[自检]])) &amp; "】",
         _xlfn.IFS(ISBLANK(_xlpm.x),   "error:右侧选项不足:" &amp;  _xlpm.cellAddress,
               ISERROR(_xlpm.x),   "error:右侧选项执行失败:" &amp; _xlpm.cellAddress,
               TRUE,             "ok")
)</f>
        <v>ok</v>
      </c>
      <c r="J87" cm="1">
        <f t="array" ref="J87:P87">IFERROR(_xlfn._xlws.SORT(
    _xlfn.UNIQUE(
        TRANSPOSE(
            _xlfn.FILTERXML("&lt;select&gt;&lt;x&gt;"&amp;SUBSTITUTE(选内存[[#This Row],[内存选项表]],",","&lt;/x&gt;&lt;x&gt;") &amp;"&lt;/x&gt;&lt;/select&gt;","//x")
        )
    )
),"无合适【内存】选项,请清除【规格】或【CPU】后再试")</f>
        <v>20</v>
      </c>
      <c r="K87">
        <v>32</v>
      </c>
      <c r="L87">
        <v>40</v>
      </c>
      <c r="M87">
        <v>80</v>
      </c>
      <c r="N87">
        <v>128</v>
      </c>
      <c r="O87">
        <v>160</v>
      </c>
      <c r="P87">
        <v>320</v>
      </c>
    </row>
    <row r="88" spans="1:21">
      <c r="A88" t="s">
        <v>66</v>
      </c>
      <c r="B88" t="s">
        <v>1879</v>
      </c>
      <c r="C88" t="s">
        <v>2585</v>
      </c>
      <c r="D88" s="21"/>
      <c r="E88" s="21" t="s">
        <v>3400</v>
      </c>
      <c r="F88" s="21" t="str">
        <f t="shared" si="1"/>
        <v>选内存!$J$88#</v>
      </c>
      <c r="G88" s="21" t="str" cm="1">
        <f t="array" ref="G88">_xlfn.LET(_xlpm.x, J88,
         _xlpm.cellAddress, "【 选内存!" &amp; ADDRESS(ROW(选内存[[#This Row],[自检]]),COLUMN(选内存[[#This Row],[自检]])) &amp; "】",
         _xlfn.IFS(ISBLANK(_xlpm.x),   "error:右侧选项不足:" &amp;  _xlpm.cellAddress,
               ISERROR(_xlpm.x),   "error:右侧选项执行失败:" &amp; _xlpm.cellAddress,
               TRUE,             "ok")
)</f>
        <v>ok</v>
      </c>
      <c r="J88" cm="1">
        <f t="array" ref="J88:K88">IFERROR(_xlfn._xlws.SORT(
    _xlfn.UNIQUE(
        TRANSPOSE(
            _xlfn.FILTERXML("&lt;select&gt;&lt;x&gt;"&amp;SUBSTITUTE(选内存[[#This Row],[内存选项表]],",","&lt;/x&gt;&lt;x&gt;") &amp;"&lt;/x&gt;&lt;/select&gt;","//x")
        )
    )
),"无合适【内存】选项,请清除【规格】或【CPU】后再试")</f>
        <v>20</v>
      </c>
      <c r="K88">
        <v>40</v>
      </c>
    </row>
    <row r="89" spans="1:21">
      <c r="A89" t="s">
        <v>66</v>
      </c>
      <c r="B89" t="s">
        <v>1879</v>
      </c>
      <c r="C89" t="s">
        <v>2951</v>
      </c>
      <c r="D89" s="21"/>
      <c r="E89" s="21" t="s">
        <v>3419</v>
      </c>
      <c r="F89" s="21" t="str">
        <f t="shared" si="1"/>
        <v>选内存!$J$89#</v>
      </c>
      <c r="G89" s="21" t="str" cm="1">
        <f t="array" ref="G89">_xlfn.LET(_xlpm.x, J89,
         _xlpm.cellAddress, "【 选内存!" &amp; ADDRESS(ROW(选内存[[#This Row],[自检]]),COLUMN(选内存[[#This Row],[自检]])) &amp; "】",
         _xlfn.IFS(ISBLANK(_xlpm.x),   "error:右侧选项不足:" &amp;  _xlpm.cellAddress,
               ISERROR(_xlpm.x),   "error:右侧选项执行失败:" &amp; _xlpm.cellAddress,
               TRUE,             "ok")
)</f>
        <v>ok</v>
      </c>
      <c r="J89" cm="1">
        <f t="array" ref="J89:K89">IFERROR(_xlfn._xlws.SORT(
    _xlfn.UNIQUE(
        TRANSPOSE(
            _xlfn.FILTERXML("&lt;select&gt;&lt;x&gt;"&amp;SUBSTITUTE(选内存[[#This Row],[内存选项表]],",","&lt;/x&gt;&lt;x&gt;") &amp;"&lt;/x&gt;&lt;/select&gt;","//x")
        )
    )
),"无合适【内存】选项,请清除【规格】或【CPU】后再试")</f>
        <v>48</v>
      </c>
      <c r="K89">
        <v>96</v>
      </c>
    </row>
    <row r="90" spans="1:21">
      <c r="A90" t="s">
        <v>66</v>
      </c>
      <c r="B90" t="s">
        <v>1879</v>
      </c>
      <c r="C90" t="s">
        <v>2588</v>
      </c>
      <c r="D90" s="21"/>
      <c r="E90" s="21" t="s">
        <v>3402</v>
      </c>
      <c r="F90" s="21" t="str">
        <f t="shared" si="1"/>
        <v>选内存!$J$90#</v>
      </c>
      <c r="G90" s="21" t="str" cm="1">
        <f t="array" ref="G90">_xlfn.LET(_xlpm.x, J90,
         _xlpm.cellAddress, "【 选内存!" &amp; ADDRESS(ROW(选内存[[#This Row],[自检]]),COLUMN(选内存[[#This Row],[自检]])) &amp; "】",
         _xlfn.IFS(ISBLANK(_xlpm.x),   "error:右侧选项不足:" &amp;  _xlpm.cellAddress,
               ISERROR(_xlpm.x),   "error:右侧选项执行失败:" &amp; _xlpm.cellAddress,
               TRUE,             "ok")
)</f>
        <v>ok</v>
      </c>
      <c r="J90" cm="1">
        <f t="array" ref="J90:M90">IFERROR(_xlfn._xlws.SORT(
    _xlfn.UNIQUE(
        TRANSPOSE(
            _xlfn.FILTERXML("&lt;select&gt;&lt;x&gt;"&amp;SUBSTITUTE(选内存[[#This Row],[内存选项表]],",","&lt;/x&gt;&lt;x&gt;") &amp;"&lt;/x&gt;&lt;/select&gt;","//x")
        )
    )
),"无合适【内存】选项,请清除【规格】或【CPU】后再试")</f>
        <v>40</v>
      </c>
      <c r="K90">
        <v>80</v>
      </c>
      <c r="L90">
        <v>160</v>
      </c>
      <c r="M90">
        <v>320</v>
      </c>
    </row>
    <row r="91" spans="1:21">
      <c r="A91" t="s">
        <v>66</v>
      </c>
      <c r="B91" t="s">
        <v>1879</v>
      </c>
      <c r="C91" t="s">
        <v>2593</v>
      </c>
      <c r="D91" s="21"/>
      <c r="E91" s="21" t="s">
        <v>3421</v>
      </c>
      <c r="F91" s="21" t="str">
        <f t="shared" si="1"/>
        <v>选内存!$J$91#</v>
      </c>
      <c r="G91" s="21" t="str" cm="1">
        <f t="array" ref="G91">_xlfn.LET(_xlpm.x, J91,
         _xlpm.cellAddress, "【 选内存!" &amp; ADDRESS(ROW(选内存[[#This Row],[自检]]),COLUMN(选内存[[#This Row],[自检]])) &amp; "】",
         _xlfn.IFS(ISBLANK(_xlpm.x),   "error:右侧选项不足:" &amp;  _xlpm.cellAddress,
               ISERROR(_xlpm.x),   "error:右侧选项执行失败:" &amp; _xlpm.cellAddress,
               TRUE,             "ok")
)</f>
        <v>ok</v>
      </c>
      <c r="J91" cm="1">
        <f t="array" ref="J91:L91">IFERROR(_xlfn._xlws.SORT(
    _xlfn.UNIQUE(
        TRANSPOSE(
            _xlfn.FILTERXML("&lt;select&gt;&lt;x&gt;"&amp;SUBSTITUTE(选内存[[#This Row],[内存选项表]],",","&lt;/x&gt;&lt;x&gt;") &amp;"&lt;/x&gt;&lt;/select&gt;","//x")
        )
    )
),"无合适【内存】选项,请清除【规格】或【CPU】后再试")</f>
        <v>40</v>
      </c>
      <c r="K91">
        <v>160</v>
      </c>
      <c r="L91">
        <v>320</v>
      </c>
    </row>
    <row r="92" spans="1:21">
      <c r="A92" t="s">
        <v>66</v>
      </c>
      <c r="B92" t="s">
        <v>1879</v>
      </c>
      <c r="C92" t="s">
        <v>2598</v>
      </c>
      <c r="D92" s="21"/>
      <c r="E92" s="21" t="s">
        <v>3405</v>
      </c>
      <c r="F92" s="21" t="str">
        <f t="shared" si="1"/>
        <v>选内存!$J$92#</v>
      </c>
      <c r="G92" s="21" t="str" cm="1">
        <f t="array" ref="G92">_xlfn.LET(_xlpm.x, J92,
         _xlpm.cellAddress, "【 选内存!" &amp; ADDRESS(ROW(选内存[[#This Row],[自检]]),COLUMN(选内存[[#This Row],[自检]])) &amp; "】",
         _xlfn.IFS(ISBLANK(_xlpm.x),   "error:右侧选项不足:" &amp;  _xlpm.cellAddress,
               ISERROR(_xlpm.x),   "error:右侧选项执行失败:" &amp; _xlpm.cellAddress,
               TRUE,             "ok")
)</f>
        <v>ok</v>
      </c>
      <c r="J92" cm="1">
        <f t="array" ref="J92:L92">IFERROR(_xlfn._xlws.SORT(
    _xlfn.UNIQUE(
        TRANSPOSE(
            _xlfn.FILTERXML("&lt;select&gt;&lt;x&gt;"&amp;SUBSTITUTE(选内存[[#This Row],[内存选项表]],",","&lt;/x&gt;&lt;x&gt;") &amp;"&lt;/x&gt;&lt;/select&gt;","//x")
        )
    )
),"无合适【内存】选项,请清除【规格】或【CPU】后再试")</f>
        <v>64</v>
      </c>
      <c r="K92">
        <v>226</v>
      </c>
      <c r="L92">
        <v>452</v>
      </c>
    </row>
    <row r="93" spans="1:21">
      <c r="A93" t="s">
        <v>66</v>
      </c>
      <c r="B93" t="s">
        <v>1879</v>
      </c>
      <c r="C93" t="s">
        <v>2964</v>
      </c>
      <c r="D93" s="21"/>
      <c r="E93" s="21" t="s">
        <v>3369</v>
      </c>
      <c r="F93" s="21" t="str">
        <f t="shared" si="1"/>
        <v>选内存!$J$93#</v>
      </c>
      <c r="G93" s="21" t="str" cm="1">
        <f t="array" ref="G93">_xlfn.LET(_xlpm.x, J93,
         _xlpm.cellAddress, "【 选内存!" &amp; ADDRESS(ROW(选内存[[#This Row],[自检]]),COLUMN(选内存[[#This Row],[自检]])) &amp; "】",
         _xlfn.IFS(ISBLANK(_xlpm.x),   "error:右侧选项不足:" &amp;  _xlpm.cellAddress,
               ISERROR(_xlpm.x),   "error:右侧选项执行失败:" &amp; _xlpm.cellAddress,
               TRUE,             "ok")
)</f>
        <v>ok</v>
      </c>
      <c r="J93" cm="1">
        <f t="array" ref="J93">IFERROR(_xlfn._xlws.SORT(
    _xlfn.UNIQUE(
        TRANSPOSE(
            _xlfn.FILTERXML("&lt;select&gt;&lt;x&gt;"&amp;SUBSTITUTE(选内存[[#This Row],[内存选项表]],",","&lt;/x&gt;&lt;x&gt;") &amp;"&lt;/x&gt;&lt;/select&gt;","//x")
        )
    )
),"无合适【内存】选项,请清除【规格】或【CPU】后再试")</f>
        <v>384</v>
      </c>
    </row>
    <row r="94" spans="1:21">
      <c r="A94" t="s">
        <v>66</v>
      </c>
      <c r="B94" t="s">
        <v>1879</v>
      </c>
      <c r="C94" t="s">
        <v>2602</v>
      </c>
      <c r="D94" s="21"/>
      <c r="E94" s="21" t="s">
        <v>3369</v>
      </c>
      <c r="F94" s="21" t="str">
        <f t="shared" si="1"/>
        <v>选内存!$J$94#</v>
      </c>
      <c r="G94" s="21" t="str" cm="1">
        <f t="array" ref="G94">_xlfn.LET(_xlpm.x, J94,
         _xlpm.cellAddress, "【 选内存!" &amp; ADDRESS(ROW(选内存[[#This Row],[自检]]),COLUMN(选内存[[#This Row],[自检]])) &amp; "】",
         _xlfn.IFS(ISBLANK(_xlpm.x),   "error:右侧选项不足:" &amp;  _xlpm.cellAddress,
               ISERROR(_xlpm.x),   "error:右侧选项执行失败:" &amp; _xlpm.cellAddress,
               TRUE,             "ok")
)</f>
        <v>ok</v>
      </c>
      <c r="J94" cm="1">
        <f t="array" ref="J94">IFERROR(_xlfn._xlws.SORT(
    _xlfn.UNIQUE(
        TRANSPOSE(
            _xlfn.FILTERXML("&lt;select&gt;&lt;x&gt;"&amp;SUBSTITUTE(选内存[[#This Row],[内存选项表]],",","&lt;/x&gt;&lt;x&gt;") &amp;"&lt;/x&gt;&lt;/select&gt;","//x")
        )
    )
),"无合适【内存】选项,请清除【规格】或【CPU】后再试")</f>
        <v>384</v>
      </c>
    </row>
    <row r="95" spans="1:21">
      <c r="A95" t="s">
        <v>66</v>
      </c>
      <c r="B95" t="s">
        <v>1879</v>
      </c>
      <c r="C95" t="s">
        <v>2604</v>
      </c>
      <c r="D95" s="21"/>
      <c r="E95" s="21" t="s">
        <v>3407</v>
      </c>
      <c r="F95" s="21" t="str">
        <f t="shared" si="1"/>
        <v>选内存!$J$95#</v>
      </c>
      <c r="G95" s="21" t="str" cm="1">
        <f t="array" ref="G95">_xlfn.LET(_xlpm.x, J95,
         _xlpm.cellAddress, "【 选内存!" &amp; ADDRESS(ROW(选内存[[#This Row],[自检]]),COLUMN(选内存[[#This Row],[自检]])) &amp; "】",
         _xlfn.IFS(ISBLANK(_xlpm.x),   "error:右侧选项不足:" &amp;  _xlpm.cellAddress,
               ISERROR(_xlpm.x),   "error:右侧选项执行失败:" &amp; _xlpm.cellAddress,
               TRUE,             "ok")
)</f>
        <v>ok</v>
      </c>
      <c r="J95" cm="1">
        <f t="array" ref="J95:L95">IFERROR(_xlfn._xlws.SORT(
    _xlfn.UNIQUE(
        TRANSPOSE(
            _xlfn.FILTERXML("&lt;select&gt;&lt;x&gt;"&amp;SUBSTITUTE(选内存[[#This Row],[内存选项表]],",","&lt;/x&gt;&lt;x&gt;") &amp;"&lt;/x&gt;&lt;/select&gt;","//x")
        )
    )
),"无合适【内存】选项,请清除【规格】或【CPU】后再试")</f>
        <v>88</v>
      </c>
      <c r="K95">
        <v>176</v>
      </c>
      <c r="L95">
        <v>352</v>
      </c>
    </row>
    <row r="96" spans="1:21">
      <c r="A96" t="s">
        <v>66</v>
      </c>
      <c r="B96" t="s">
        <v>11</v>
      </c>
      <c r="C96" t="s">
        <v>2183</v>
      </c>
      <c r="D96" s="21"/>
      <c r="E96" s="21" t="s">
        <v>3369</v>
      </c>
      <c r="F96" s="21" t="str">
        <f t="shared" si="1"/>
        <v>选内存!$J$96#</v>
      </c>
      <c r="G96" s="21" t="str" cm="1">
        <f t="array" ref="G96">_xlfn.LET(_xlpm.x, J96,
         _xlpm.cellAddress, "【 选内存!" &amp; ADDRESS(ROW(选内存[[#This Row],[自检]]),COLUMN(选内存[[#This Row],[自检]])) &amp; "】",
         _xlfn.IFS(ISBLANK(_xlpm.x),   "error:右侧选项不足:" &amp;  _xlpm.cellAddress,
               ISERROR(_xlpm.x),   "error:右侧选项执行失败:" &amp; _xlpm.cellAddress,
               TRUE,             "ok")
)</f>
        <v>ok</v>
      </c>
      <c r="J96" cm="1">
        <f t="array" ref="J96">IFERROR(_xlfn._xlws.SORT(
    _xlfn.UNIQUE(
        TRANSPOSE(
            _xlfn.FILTERXML("&lt;select&gt;&lt;x&gt;"&amp;SUBSTITUTE(选内存[[#This Row],[内存选项表]],",","&lt;/x&gt;&lt;x&gt;") &amp;"&lt;/x&gt;&lt;/select&gt;","//x")
        )
    )
),"无合适【内存】选项,请清除【规格】或【CPU】后再试")</f>
        <v>384</v>
      </c>
    </row>
    <row r="97" spans="1:29">
      <c r="A97" t="s">
        <v>66</v>
      </c>
      <c r="B97" t="s">
        <v>11</v>
      </c>
      <c r="C97" t="s">
        <v>2185</v>
      </c>
      <c r="D97" s="21"/>
      <c r="E97" s="21" t="s">
        <v>3371</v>
      </c>
      <c r="F97" s="21" t="str">
        <f t="shared" si="1"/>
        <v>选内存!$J$97#</v>
      </c>
      <c r="G97" s="21" t="str" cm="1">
        <f t="array" ref="G97">_xlfn.LET(_xlpm.x, J97,
         _xlpm.cellAddress, "【 选内存!" &amp; ADDRESS(ROW(选内存[[#This Row],[自检]]),COLUMN(选内存[[#This Row],[自检]])) &amp; "】",
         _xlfn.IFS(ISBLANK(_xlpm.x),   "error:右侧选项不足:" &amp;  _xlpm.cellAddress,
               ISERROR(_xlpm.x),   "error:右侧选项执行失败:" &amp; _xlpm.cellAddress,
               TRUE,             "ok")
)</f>
        <v>ok</v>
      </c>
      <c r="J97" cm="1">
        <f t="array" ref="J97:M97">IFERROR(_xlfn._xlws.SORT(
    _xlfn.UNIQUE(
        TRANSPOSE(
            _xlfn.FILTERXML("&lt;select&gt;&lt;x&gt;"&amp;SUBSTITUTE(选内存[[#This Row],[内存选项表]],",","&lt;/x&gt;&lt;x&gt;") &amp;"&lt;/x&gt;&lt;/select&gt;","//x")
        )
    )
),"无合适【内存】选项,请清除【规格】或【CPU】后再试")</f>
        <v>64</v>
      </c>
      <c r="K97">
        <v>128</v>
      </c>
      <c r="L97">
        <v>256</v>
      </c>
      <c r="M97">
        <v>320</v>
      </c>
    </row>
    <row r="98" spans="1:29">
      <c r="A98" t="s">
        <v>66</v>
      </c>
      <c r="B98" t="s">
        <v>11</v>
      </c>
      <c r="C98" t="s">
        <v>2190</v>
      </c>
      <c r="D98" s="21"/>
      <c r="E98" s="21" t="s">
        <v>3373</v>
      </c>
      <c r="F98" s="21" t="str">
        <f t="shared" si="1"/>
        <v>选内存!$J$98#</v>
      </c>
      <c r="G98" s="21" t="str" cm="1">
        <f t="array" ref="G98">_xlfn.LET(_xlpm.x, J98,
         _xlpm.cellAddress, "【 选内存!" &amp; ADDRESS(ROW(选内存[[#This Row],[自检]]),COLUMN(选内存[[#This Row],[自检]])) &amp; "】",
         _xlfn.IFS(ISBLANK(_xlpm.x),   "error:右侧选项不足:" &amp;  _xlpm.cellAddress,
               ISERROR(_xlpm.x),   "error:右侧选项执行失败:" &amp; _xlpm.cellAddress,
               TRUE,             "ok")
)</f>
        <v>ok</v>
      </c>
      <c r="J98" cm="1">
        <f t="array" ref="J98:L98">IFERROR(_xlfn._xlws.SORT(
    _xlfn.UNIQUE(
        TRANSPOSE(
            _xlfn.FILTERXML("&lt;select&gt;&lt;x&gt;"&amp;SUBSTITUTE(选内存[[#This Row],[内存选项表]],",","&lt;/x&gt;&lt;x&gt;") &amp;"&lt;/x&gt;&lt;/select&gt;","//x")
        )
    )
),"无合适【内存】选项,请清除【规格】或【CPU】后再试")</f>
        <v>64</v>
      </c>
      <c r="K98">
        <v>128</v>
      </c>
      <c r="L98">
        <v>256</v>
      </c>
    </row>
    <row r="99" spans="1:29">
      <c r="A99" t="s">
        <v>66</v>
      </c>
      <c r="B99" t="s">
        <v>11</v>
      </c>
      <c r="C99" t="s">
        <v>2194</v>
      </c>
      <c r="D99" s="21"/>
      <c r="E99" s="21" t="s">
        <v>3380</v>
      </c>
      <c r="F99" s="21" t="str">
        <f t="shared" si="1"/>
        <v>选内存!$J$99#</v>
      </c>
      <c r="G99" s="21" t="str" cm="1">
        <f t="array" ref="G99">_xlfn.LET(_xlpm.x, J99,
         _xlpm.cellAddress, "【 选内存!" &amp; ADDRESS(ROW(选内存[[#This Row],[自检]]),COLUMN(选内存[[#This Row],[自检]])) &amp; "】",
         _xlfn.IFS(ISBLANK(_xlpm.x),   "error:右侧选项不足:" &amp;  _xlpm.cellAddress,
               ISERROR(_xlpm.x),   "error:右侧选项执行失败:" &amp; _xlpm.cellAddress,
               TRUE,             "ok")
)</f>
        <v>ok</v>
      </c>
      <c r="J99" cm="1">
        <f t="array" ref="J99:O99">IFERROR(_xlfn._xlws.SORT(
    _xlfn.UNIQUE(
        TRANSPOSE(
            _xlfn.FILTERXML("&lt;select&gt;&lt;x&gt;"&amp;SUBSTITUTE(选内存[[#This Row],[内存选项表]],",","&lt;/x&gt;&lt;x&gt;") &amp;"&lt;/x&gt;&lt;/select&gt;","//x")
        )
    )
),"无合适【内存】选项,请清除【规格】或【CPU】后再试")</f>
        <v>32</v>
      </c>
      <c r="K99">
        <v>64</v>
      </c>
      <c r="L99">
        <v>96</v>
      </c>
      <c r="M99">
        <v>128</v>
      </c>
      <c r="N99">
        <v>256</v>
      </c>
      <c r="O99">
        <v>320</v>
      </c>
    </row>
    <row r="100" spans="1:29">
      <c r="A100" t="s">
        <v>66</v>
      </c>
      <c r="B100" t="s">
        <v>11</v>
      </c>
      <c r="C100" t="s">
        <v>2200</v>
      </c>
      <c r="D100" s="21"/>
      <c r="E100" s="21" t="s">
        <v>3749</v>
      </c>
      <c r="F100" s="21" t="str">
        <f t="shared" si="1"/>
        <v>选内存!$J$100#</v>
      </c>
      <c r="G100" s="21" t="str" cm="1">
        <f t="array" ref="G100">_xlfn.LET(_xlpm.x, J100,
         _xlpm.cellAddress, "【 选内存!" &amp; ADDRESS(ROW(选内存[[#This Row],[自检]]),COLUMN(选内存[[#This Row],[自检]])) &amp; "】",
         _xlfn.IFS(ISBLANK(_xlpm.x),   "error:右侧选项不足:" &amp;  _xlpm.cellAddress,
               ISERROR(_xlpm.x),   "error:右侧选项执行失败:" &amp; _xlpm.cellAddress,
               TRUE,             "ok")
)</f>
        <v>ok</v>
      </c>
      <c r="J100" cm="1">
        <f t="array" ref="J100:N100">IFERROR(_xlfn._xlws.SORT(
    _xlfn.UNIQUE(
        TRANSPOSE(
            _xlfn.FILTERXML("&lt;select&gt;&lt;x&gt;"&amp;SUBSTITUTE(选内存[[#This Row],[内存选项表]],",","&lt;/x&gt;&lt;x&gt;") &amp;"&lt;/x&gt;&lt;/select&gt;","//x")
        )
    )
),"无合适【内存】选项,请清除【规格】或【CPU】后再试")</f>
        <v>8</v>
      </c>
      <c r="K100">
        <v>16</v>
      </c>
      <c r="L100">
        <v>32</v>
      </c>
      <c r="M100">
        <v>64</v>
      </c>
      <c r="N100">
        <v>128</v>
      </c>
    </row>
    <row r="101" spans="1:29">
      <c r="A101" t="s">
        <v>66</v>
      </c>
      <c r="B101" t="s">
        <v>11</v>
      </c>
      <c r="C101" t="s">
        <v>2221</v>
      </c>
      <c r="D101" s="21"/>
      <c r="E101" s="21" t="s">
        <v>3790</v>
      </c>
      <c r="F101" s="21" t="str">
        <f t="shared" si="1"/>
        <v>选内存!$J$101#</v>
      </c>
      <c r="G101" s="21" t="str" cm="1">
        <f t="array" ref="G101">_xlfn.LET(_xlpm.x, J101,
         _xlpm.cellAddress, "【 选内存!" &amp; ADDRESS(ROW(选内存[[#This Row],[自检]]),COLUMN(选内存[[#This Row],[自检]])) &amp; "】",
         _xlfn.IFS(ISBLANK(_xlpm.x),   "error:右侧选项不足:" &amp;  _xlpm.cellAddress,
               ISERROR(_xlpm.x),   "error:右侧选项执行失败:" &amp; _xlpm.cellAddress,
               TRUE,             "ok")
)</f>
        <v>ok</v>
      </c>
      <c r="J101" cm="1">
        <f t="array" ref="J101:T101">IFERROR(_xlfn._xlws.SORT(
    _xlfn.UNIQUE(
        TRANSPOSE(
            _xlfn.FILTERXML("&lt;select&gt;&lt;x&gt;"&amp;SUBSTITUTE(选内存[[#This Row],[内存选项表]],",","&lt;/x&gt;&lt;x&gt;") &amp;"&lt;/x&gt;&lt;/select&gt;","//x")
        )
    )
),"无合适【内存】选项,请清除【规格】或【CPU】后再试")</f>
        <v>4</v>
      </c>
      <c r="K101">
        <v>8</v>
      </c>
      <c r="L101">
        <v>16</v>
      </c>
      <c r="M101">
        <v>32</v>
      </c>
      <c r="N101">
        <v>64</v>
      </c>
      <c r="O101">
        <v>128</v>
      </c>
      <c r="P101">
        <v>256</v>
      </c>
      <c r="Q101">
        <v>96</v>
      </c>
      <c r="R101">
        <v>192</v>
      </c>
      <c r="S101">
        <v>184</v>
      </c>
      <c r="T101">
        <v>368</v>
      </c>
    </row>
    <row r="102" spans="1:29">
      <c r="A102" t="s">
        <v>66</v>
      </c>
      <c r="B102" t="s">
        <v>11</v>
      </c>
      <c r="C102" t="s">
        <v>2236</v>
      </c>
      <c r="D102" s="21"/>
      <c r="E102" s="21" t="s">
        <v>3792</v>
      </c>
      <c r="F102" s="21" t="str">
        <f t="shared" si="1"/>
        <v>选内存!$J$102#</v>
      </c>
      <c r="G102" s="21" t="str" cm="1">
        <f t="array" ref="G102">_xlfn.LET(_xlpm.x, J102,
         _xlpm.cellAddress, "【 选内存!" &amp; ADDRESS(ROW(选内存[[#This Row],[自检]]),COLUMN(选内存[[#This Row],[自检]])) &amp; "】",
         _xlfn.IFS(ISBLANK(_xlpm.x),   "error:右侧选项不足:" &amp;  _xlpm.cellAddress,
               ISERROR(_xlpm.x),   "error:右侧选项执行失败:" &amp; _xlpm.cellAddress,
               TRUE,             "ok")
)</f>
        <v>ok</v>
      </c>
      <c r="J102" cm="1">
        <f t="array" ref="J102:P102">IFERROR(_xlfn._xlws.SORT(
    _xlfn.UNIQUE(
        TRANSPOSE(
            _xlfn.FILTERXML("&lt;select&gt;&lt;x&gt;"&amp;SUBSTITUTE(选内存[[#This Row],[内存选项表]],",","&lt;/x&gt;&lt;x&gt;") &amp;"&lt;/x&gt;&lt;/select&gt;","//x")
        )
    )
),"无合适【内存】选项,请清除【规格】或【CPU】后再试")</f>
        <v>4</v>
      </c>
      <c r="K102">
        <v>8</v>
      </c>
      <c r="L102">
        <v>16</v>
      </c>
      <c r="M102">
        <v>32</v>
      </c>
      <c r="N102">
        <v>64</v>
      </c>
      <c r="O102">
        <v>174</v>
      </c>
      <c r="P102">
        <v>348</v>
      </c>
    </row>
    <row r="103" spans="1:29">
      <c r="A103" t="s">
        <v>66</v>
      </c>
      <c r="B103" t="s">
        <v>11</v>
      </c>
      <c r="C103" t="s">
        <v>2245</v>
      </c>
      <c r="D103" s="21"/>
      <c r="E103" s="21" t="s">
        <v>3749</v>
      </c>
      <c r="F103" s="21" t="str">
        <f t="shared" si="1"/>
        <v>选内存!$J$103#</v>
      </c>
      <c r="G103" s="21" t="str" cm="1">
        <f t="array" ref="G103">_xlfn.LET(_xlpm.x, J103,
         _xlpm.cellAddress, "【 选内存!" &amp; ADDRESS(ROW(选内存[[#This Row],[自检]]),COLUMN(选内存[[#This Row],[自检]])) &amp; "】",
         _xlfn.IFS(ISBLANK(_xlpm.x),   "error:右侧选项不足:" &amp;  _xlpm.cellAddress,
               ISERROR(_xlpm.x),   "error:右侧选项执行失败:" &amp; _xlpm.cellAddress,
               TRUE,             "ok")
)</f>
        <v>ok</v>
      </c>
      <c r="J103" cm="1">
        <f t="array" ref="J103:N103">IFERROR(_xlfn._xlws.SORT(
    _xlfn.UNIQUE(
        TRANSPOSE(
            _xlfn.FILTERXML("&lt;select&gt;&lt;x&gt;"&amp;SUBSTITUTE(选内存[[#This Row],[内存选项表]],",","&lt;/x&gt;&lt;x&gt;") &amp;"&lt;/x&gt;&lt;/select&gt;","//x")
        )
    )
),"无合适【内存】选项,请清除【规格】或【CPU】后再试")</f>
        <v>8</v>
      </c>
      <c r="K103">
        <v>16</v>
      </c>
      <c r="L103">
        <v>32</v>
      </c>
      <c r="M103">
        <v>64</v>
      </c>
      <c r="N103">
        <v>128</v>
      </c>
    </row>
    <row r="104" spans="1:29">
      <c r="A104" t="s">
        <v>66</v>
      </c>
      <c r="B104" t="s">
        <v>11</v>
      </c>
      <c r="C104" t="s">
        <v>2254</v>
      </c>
      <c r="D104" s="21"/>
      <c r="E104" s="21" t="s">
        <v>3756</v>
      </c>
      <c r="F104" s="21" t="str">
        <f t="shared" si="1"/>
        <v>选内存!$J$104#</v>
      </c>
      <c r="G104" s="21" t="str" cm="1">
        <f t="array" ref="G104">_xlfn.LET(_xlpm.x, J104,
         _xlpm.cellAddress, "【 选内存!" &amp; ADDRESS(ROW(选内存[[#This Row],[自检]]),COLUMN(选内存[[#This Row],[自检]])) &amp; "】",
         _xlfn.IFS(ISBLANK(_xlpm.x),   "error:右侧选项不足:" &amp;  _xlpm.cellAddress,
               ISERROR(_xlpm.x),   "error:右侧选项执行失败:" &amp; _xlpm.cellAddress,
               TRUE,             "ok")
)</f>
        <v>ok</v>
      </c>
      <c r="J104" cm="1">
        <f t="array" ref="J104:N104">IFERROR(_xlfn._xlws.SORT(
    _xlfn.UNIQUE(
        TRANSPOSE(
            _xlfn.FILTERXML("&lt;select&gt;&lt;x&gt;"&amp;SUBSTITUTE(选内存[[#This Row],[内存选项表]],",","&lt;/x&gt;&lt;x&gt;") &amp;"&lt;/x&gt;&lt;/select&gt;","//x")
        )
    )
),"无合适【内存】选项,请清除【规格】或【CPU】后再试")</f>
        <v>8</v>
      </c>
      <c r="K104">
        <v>16</v>
      </c>
      <c r="L104">
        <v>32</v>
      </c>
      <c r="M104">
        <v>64</v>
      </c>
      <c r="N104">
        <v>96</v>
      </c>
    </row>
    <row r="105" spans="1:29">
      <c r="A105" t="s">
        <v>66</v>
      </c>
      <c r="B105" t="s">
        <v>11</v>
      </c>
      <c r="C105" t="s">
        <v>2263</v>
      </c>
      <c r="D105" s="21"/>
      <c r="E105" s="21" t="s">
        <v>3794</v>
      </c>
      <c r="F105" s="21" t="str">
        <f t="shared" si="1"/>
        <v>选内存!$J$105#</v>
      </c>
      <c r="G105" s="21" t="str" cm="1">
        <f t="array" ref="G105">_xlfn.LET(_xlpm.x, J105,
         _xlpm.cellAddress, "【 选内存!" &amp; ADDRESS(ROW(选内存[[#This Row],[自检]]),COLUMN(选内存[[#This Row],[自检]])) &amp; "】",
         _xlfn.IFS(ISBLANK(_xlpm.x),   "error:右侧选项不足:" &amp;  _xlpm.cellAddress,
               ISERROR(_xlpm.x),   "error:右侧选项执行失败:" &amp; _xlpm.cellAddress,
               TRUE,             "ok")
)</f>
        <v>ok</v>
      </c>
      <c r="J105" cm="1">
        <f t="array" ref="J105:W105">IFERROR(_xlfn._xlws.SORT(
    _xlfn.UNIQUE(
        TRANSPOSE(
            _xlfn.FILTERXML("&lt;select&gt;&lt;x&gt;"&amp;SUBSTITUTE(选内存[[#This Row],[内存选项表]],",","&lt;/x&gt;&lt;x&gt;") &amp;"&lt;/x&gt;&lt;/select&gt;","//x")
        )
    )
),"无合适【内存】选项,请清除【规格】或【CPU】后再试")</f>
        <v>2</v>
      </c>
      <c r="K105">
        <v>4</v>
      </c>
      <c r="L105">
        <v>8</v>
      </c>
      <c r="M105">
        <v>16</v>
      </c>
      <c r="N105">
        <v>32</v>
      </c>
      <c r="O105">
        <v>24</v>
      </c>
      <c r="P105">
        <v>64</v>
      </c>
      <c r="Q105">
        <v>48</v>
      </c>
      <c r="R105">
        <v>96</v>
      </c>
      <c r="S105">
        <v>128</v>
      </c>
      <c r="T105">
        <v>192</v>
      </c>
      <c r="U105">
        <v>256</v>
      </c>
      <c r="V105">
        <v>288</v>
      </c>
      <c r="W105">
        <v>320</v>
      </c>
    </row>
    <row r="106" spans="1:29">
      <c r="A106" t="s">
        <v>66</v>
      </c>
      <c r="B106" t="s">
        <v>11</v>
      </c>
      <c r="C106" t="s">
        <v>2282</v>
      </c>
      <c r="D106" s="21"/>
      <c r="E106" s="21" t="s">
        <v>3760</v>
      </c>
      <c r="F106" s="21" t="str">
        <f t="shared" si="1"/>
        <v>选内存!$J$106#</v>
      </c>
      <c r="G106" s="21" t="str" cm="1">
        <f t="array" ref="G106">_xlfn.LET(_xlpm.x, J106,
         _xlpm.cellAddress, "【 选内存!" &amp; ADDRESS(ROW(选内存[[#This Row],[自检]]),COLUMN(选内存[[#This Row],[自检]])) &amp; "】",
         _xlfn.IFS(ISBLANK(_xlpm.x),   "error:右侧选项不足:" &amp;  _xlpm.cellAddress,
               ISERROR(_xlpm.x),   "error:右侧选项执行失败:" &amp; _xlpm.cellAddress,
               TRUE,             "ok")
)</f>
        <v>ok</v>
      </c>
      <c r="J106" cm="1">
        <f t="array" ref="J106:N106">IFERROR(_xlfn._xlws.SORT(
    _xlfn.UNIQUE(
        TRANSPOSE(
            _xlfn.FILTERXML("&lt;select&gt;&lt;x&gt;"&amp;SUBSTITUTE(选内存[[#This Row],[内存选项表]],",","&lt;/x&gt;&lt;x&gt;") &amp;"&lt;/x&gt;&lt;/select&gt;","//x")
        )
    )
),"无合适【内存】选项,请清除【规格】或【CPU】后再试")</f>
        <v>16</v>
      </c>
      <c r="K106">
        <v>32</v>
      </c>
      <c r="L106">
        <v>64</v>
      </c>
      <c r="M106">
        <v>128</v>
      </c>
      <c r="N106">
        <v>316</v>
      </c>
    </row>
    <row r="107" spans="1:29">
      <c r="A107" t="s">
        <v>66</v>
      </c>
      <c r="B107" t="s">
        <v>11</v>
      </c>
      <c r="C107" t="s">
        <v>2291</v>
      </c>
      <c r="D107" s="21"/>
      <c r="E107" s="21" t="s">
        <v>3369</v>
      </c>
      <c r="F107" s="21" t="str">
        <f t="shared" si="1"/>
        <v>选内存!$J$107#</v>
      </c>
      <c r="G107" s="21" t="str" cm="1">
        <f t="array" ref="G107">_xlfn.LET(_xlpm.x, J107,
         _xlpm.cellAddress, "【 选内存!" &amp; ADDRESS(ROW(选内存[[#This Row],[自检]]),COLUMN(选内存[[#This Row],[自检]])) &amp; "】",
         _xlfn.IFS(ISBLANK(_xlpm.x),   "error:右侧选项不足:" &amp;  _xlpm.cellAddress,
               ISERROR(_xlpm.x),   "error:右侧选项执行失败:" &amp; _xlpm.cellAddress,
               TRUE,             "ok")
)</f>
        <v>ok</v>
      </c>
      <c r="J107" cm="1">
        <f t="array" ref="J107">IFERROR(_xlfn._xlws.SORT(
    _xlfn.UNIQUE(
        TRANSPOSE(
            _xlfn.FILTERXML("&lt;select&gt;&lt;x&gt;"&amp;SUBSTITUTE(选内存[[#This Row],[内存选项表]],",","&lt;/x&gt;&lt;x&gt;") &amp;"&lt;/x&gt;&lt;/select&gt;","//x")
        )
    )
),"无合适【内存】选项,请清除【规格】或【CPU】后再试")</f>
        <v>384</v>
      </c>
    </row>
    <row r="108" spans="1:29">
      <c r="A108" t="s">
        <v>66</v>
      </c>
      <c r="B108" t="s">
        <v>11</v>
      </c>
      <c r="C108" t="s">
        <v>2293</v>
      </c>
      <c r="D108" s="21"/>
      <c r="E108" s="21" t="s">
        <v>3762</v>
      </c>
      <c r="F108" s="21" t="str">
        <f t="shared" si="1"/>
        <v>选内存!$J$108#</v>
      </c>
      <c r="G108" s="21" t="str" cm="1">
        <f t="array" ref="G108">_xlfn.LET(_xlpm.x, J108,
         _xlpm.cellAddress, "【 选内存!" &amp; ADDRESS(ROW(选内存[[#This Row],[自检]]),COLUMN(选内存[[#This Row],[自检]])) &amp; "】",
         _xlfn.IFS(ISBLANK(_xlpm.x),   "error:右侧选项不足:" &amp;  _xlpm.cellAddress,
               ISERROR(_xlpm.x),   "error:右侧选项执行失败:" &amp; _xlpm.cellAddress,
               TRUE,             "ok")
)</f>
        <v>ok</v>
      </c>
      <c r="J108" cm="1">
        <f t="array" ref="J108:AC108">IFERROR(_xlfn._xlws.SORT(
    _xlfn.UNIQUE(
        TRANSPOSE(
            _xlfn.FILTERXML("&lt;select&gt;&lt;x&gt;"&amp;SUBSTITUTE(选内存[[#This Row],[内存选项表]],",","&lt;/x&gt;&lt;x&gt;") &amp;"&lt;/x&gt;&lt;/select&gt;","//x")
        )
    )
),"无合适【内存】选项,请清除【规格】或【CPU】后再试")</f>
        <v>1</v>
      </c>
      <c r="K108">
        <v>2</v>
      </c>
      <c r="L108">
        <v>4</v>
      </c>
      <c r="M108">
        <v>8</v>
      </c>
      <c r="N108">
        <v>16</v>
      </c>
      <c r="O108">
        <v>32</v>
      </c>
      <c r="P108">
        <v>64</v>
      </c>
      <c r="Q108">
        <v>128</v>
      </c>
      <c r="R108">
        <v>96</v>
      </c>
      <c r="S108">
        <v>192</v>
      </c>
      <c r="T108">
        <v>256</v>
      </c>
      <c r="U108">
        <v>160</v>
      </c>
      <c r="V108">
        <v>320</v>
      </c>
      <c r="W108">
        <v>384</v>
      </c>
      <c r="X108">
        <v>216</v>
      </c>
      <c r="Y108">
        <v>470</v>
      </c>
      <c r="Z108">
        <v>215</v>
      </c>
      <c r="AA108">
        <v>640</v>
      </c>
      <c r="AB108">
        <v>432</v>
      </c>
      <c r="AC108">
        <v>940</v>
      </c>
    </row>
    <row r="109" spans="1:29">
      <c r="A109" t="s">
        <v>66</v>
      </c>
      <c r="B109" t="s">
        <v>11</v>
      </c>
      <c r="C109" t="s">
        <v>2323</v>
      </c>
      <c r="D109" s="21"/>
      <c r="E109" s="21" t="s">
        <v>3782</v>
      </c>
      <c r="F109" s="21" t="str">
        <f t="shared" si="1"/>
        <v>选内存!$J$109#</v>
      </c>
      <c r="G109" s="21" t="str" cm="1">
        <f t="array" ref="G109">_xlfn.LET(_xlpm.x, J109,
         _xlpm.cellAddress, "【 选内存!" &amp; ADDRESS(ROW(选内存[[#This Row],[自检]]),COLUMN(选内存[[#This Row],[自检]])) &amp; "】",
         _xlfn.IFS(ISBLANK(_xlpm.x),   "error:右侧选项不足:" &amp;  _xlpm.cellAddress,
               ISERROR(_xlpm.x),   "error:右侧选项执行失败:" &amp; _xlpm.cellAddress,
               TRUE,             "ok")
)</f>
        <v>ok</v>
      </c>
      <c r="J109" cm="1">
        <f t="array" ref="J109:Z109">IFERROR(_xlfn._xlws.SORT(
    _xlfn.UNIQUE(
        TRANSPOSE(
            _xlfn.FILTERXML("&lt;select&gt;&lt;x&gt;"&amp;SUBSTITUTE(选内存[[#This Row],[内存选项表]],",","&lt;/x&gt;&lt;x&gt;") &amp;"&lt;/x&gt;&lt;/select&gt;","//x")
        )
    )
),"无合适【内存】选项,请清除【规格】或【CPU】后再试")</f>
        <v>1</v>
      </c>
      <c r="K109">
        <v>2</v>
      </c>
      <c r="L109">
        <v>4</v>
      </c>
      <c r="M109">
        <v>8</v>
      </c>
      <c r="N109">
        <v>16</v>
      </c>
      <c r="O109">
        <v>32</v>
      </c>
      <c r="P109">
        <v>64</v>
      </c>
      <c r="Q109">
        <v>128</v>
      </c>
      <c r="R109">
        <v>96</v>
      </c>
      <c r="S109">
        <v>192</v>
      </c>
      <c r="T109">
        <v>256</v>
      </c>
      <c r="U109">
        <v>160</v>
      </c>
      <c r="V109">
        <v>224</v>
      </c>
      <c r="W109">
        <v>480</v>
      </c>
      <c r="X109">
        <v>320</v>
      </c>
      <c r="Y109">
        <v>464</v>
      </c>
      <c r="Z109">
        <v>960</v>
      </c>
    </row>
    <row r="110" spans="1:29">
      <c r="A110" t="s">
        <v>66</v>
      </c>
      <c r="B110" t="s">
        <v>11</v>
      </c>
      <c r="C110" t="s">
        <v>2345</v>
      </c>
      <c r="D110" s="21"/>
      <c r="E110" s="21" t="s">
        <v>3766</v>
      </c>
      <c r="F110" s="21" t="str">
        <f t="shared" si="1"/>
        <v>选内存!$J$110#</v>
      </c>
      <c r="G110" s="21" t="str" cm="1">
        <f t="array" ref="G110">_xlfn.LET(_xlpm.x, J110,
         _xlpm.cellAddress, "【 选内存!" &amp; ADDRESS(ROW(选内存[[#This Row],[自检]]),COLUMN(选内存[[#This Row],[自检]])) &amp; "】",
         _xlfn.IFS(ISBLANK(_xlpm.x),   "error:右侧选项不足:" &amp;  _xlpm.cellAddress,
               ISERROR(_xlpm.x),   "error:右侧选项执行失败:" &amp; _xlpm.cellAddress,
               TRUE,             "ok")
)</f>
        <v>ok</v>
      </c>
      <c r="J110" cm="1">
        <f t="array" ref="J110:S110">IFERROR(_xlfn._xlws.SORT(
    _xlfn.UNIQUE(
        TRANSPOSE(
            _xlfn.FILTERXML("&lt;select&gt;&lt;x&gt;"&amp;SUBSTITUTE(选内存[[#This Row],[内存选项表]],",","&lt;/x&gt;&lt;x&gt;") &amp;"&lt;/x&gt;&lt;/select&gt;","//x")
        )
    )
),"无合适【内存】选项,请清除【规格】或【CPU】后再试")</f>
        <v>1</v>
      </c>
      <c r="K110">
        <v>2</v>
      </c>
      <c r="L110">
        <v>4</v>
      </c>
      <c r="M110">
        <v>8</v>
      </c>
      <c r="N110">
        <v>16</v>
      </c>
      <c r="O110">
        <v>32</v>
      </c>
      <c r="P110">
        <v>64</v>
      </c>
      <c r="Q110">
        <v>128</v>
      </c>
      <c r="R110">
        <v>256</v>
      </c>
      <c r="S110">
        <v>448</v>
      </c>
    </row>
    <row r="111" spans="1:29">
      <c r="A111" t="s">
        <v>66</v>
      </c>
      <c r="B111" t="s">
        <v>11</v>
      </c>
      <c r="C111" t="s">
        <v>2362</v>
      </c>
      <c r="D111" s="21"/>
      <c r="E111" s="21" t="s">
        <v>3768</v>
      </c>
      <c r="F111" s="21" t="str">
        <f t="shared" si="1"/>
        <v>选内存!$J$111#</v>
      </c>
      <c r="G111" s="21" t="str" cm="1">
        <f t="array" ref="G111">_xlfn.LET(_xlpm.x, J111,
         _xlpm.cellAddress, "【 选内存!" &amp; ADDRESS(ROW(选内存[[#This Row],[自检]]),COLUMN(选内存[[#This Row],[自检]])) &amp; "】",
         _xlfn.IFS(ISBLANK(_xlpm.x),   "error:右侧选项不足:" &amp;  _xlpm.cellAddress,
               ISERROR(_xlpm.x),   "error:右侧选项执行失败:" &amp; _xlpm.cellAddress,
               TRUE,             "ok")
)</f>
        <v>ok</v>
      </c>
      <c r="J111" cm="1">
        <f t="array" ref="J111:V111">IFERROR(_xlfn._xlws.SORT(
    _xlfn.UNIQUE(
        TRANSPOSE(
            _xlfn.FILTERXML("&lt;select&gt;&lt;x&gt;"&amp;SUBSTITUTE(选内存[[#This Row],[内存选项表]],",","&lt;/x&gt;&lt;x&gt;") &amp;"&lt;/x&gt;&lt;/select&gt;","//x")
        )
    )
),"无合适【内存】选项,请清除【规格】或【CPU】后再试")</f>
        <v>1</v>
      </c>
      <c r="K111">
        <v>2</v>
      </c>
      <c r="L111">
        <v>4</v>
      </c>
      <c r="M111">
        <v>8</v>
      </c>
      <c r="N111">
        <v>16</v>
      </c>
      <c r="O111">
        <v>32</v>
      </c>
      <c r="P111">
        <v>64</v>
      </c>
      <c r="Q111">
        <v>128</v>
      </c>
      <c r="R111">
        <v>96</v>
      </c>
      <c r="S111">
        <v>192</v>
      </c>
      <c r="T111">
        <v>216</v>
      </c>
      <c r="U111">
        <v>256</v>
      </c>
      <c r="V111">
        <v>432</v>
      </c>
    </row>
    <row r="112" spans="1:29">
      <c r="A112" t="s">
        <v>66</v>
      </c>
      <c r="B112" t="s">
        <v>11</v>
      </c>
      <c r="C112" t="s">
        <v>2381</v>
      </c>
      <c r="D112" s="21"/>
      <c r="E112" s="21" t="s">
        <v>3770</v>
      </c>
      <c r="F112" s="21" t="str">
        <f t="shared" si="1"/>
        <v>选内存!$J$112#</v>
      </c>
      <c r="G112" s="21" t="str" cm="1">
        <f t="array" ref="G112">_xlfn.LET(_xlpm.x, J112,
         _xlpm.cellAddress, "【 选内存!" &amp; ADDRESS(ROW(选内存[[#This Row],[自检]]),COLUMN(选内存[[#This Row],[自检]])) &amp; "】",
         _xlfn.IFS(ISBLANK(_xlpm.x),   "error:右侧选项不足:" &amp;  _xlpm.cellAddress,
               ISERROR(_xlpm.x),   "error:右侧选项执行失败:" &amp; _xlpm.cellAddress,
               TRUE,             "ok")
)</f>
        <v>ok</v>
      </c>
      <c r="J112" cm="1">
        <f t="array" ref="J112:T112">IFERROR(_xlfn._xlws.SORT(
    _xlfn.UNIQUE(
        TRANSPOSE(
            _xlfn.FILTERXML("&lt;select&gt;&lt;x&gt;"&amp;SUBSTITUTE(选内存[[#This Row],[内存选项表]],",","&lt;/x&gt;&lt;x&gt;") &amp;"&lt;/x&gt;&lt;/select&gt;","//x")
        )
    )
),"无合适【内存】选项,请清除【规格】或【CPU】后再试")</f>
        <v>2</v>
      </c>
      <c r="K112">
        <v>4</v>
      </c>
      <c r="L112">
        <v>8</v>
      </c>
      <c r="M112">
        <v>16</v>
      </c>
      <c r="N112">
        <v>32</v>
      </c>
      <c r="O112">
        <v>64</v>
      </c>
      <c r="P112">
        <v>48</v>
      </c>
      <c r="Q112">
        <v>96</v>
      </c>
      <c r="R112">
        <v>128</v>
      </c>
      <c r="S112">
        <v>192</v>
      </c>
      <c r="T112">
        <v>256</v>
      </c>
    </row>
    <row r="113" spans="1:24">
      <c r="A113" t="s">
        <v>66</v>
      </c>
      <c r="B113" t="s">
        <v>11</v>
      </c>
      <c r="C113" t="s">
        <v>2399</v>
      </c>
      <c r="D113" s="21"/>
      <c r="E113" s="21" t="s">
        <v>3797</v>
      </c>
      <c r="F113" s="21" t="str">
        <f t="shared" si="1"/>
        <v>选内存!$J$113#</v>
      </c>
      <c r="G113" s="21" t="str" cm="1">
        <f t="array" ref="G113">_xlfn.LET(_xlpm.x, J113,
         _xlpm.cellAddress, "【 选内存!" &amp; ADDRESS(ROW(选内存[[#This Row],[自检]]),COLUMN(选内存[[#This Row],[自检]])) &amp; "】",
         _xlfn.IFS(ISBLANK(_xlpm.x),   "error:右侧选项不足:" &amp;  _xlpm.cellAddress,
               ISERROR(_xlpm.x),   "error:右侧选项执行失败:" &amp; _xlpm.cellAddress,
               TRUE,             "ok")
)</f>
        <v>ok</v>
      </c>
      <c r="J113" cm="1">
        <f t="array" ref="J113:W113">IFERROR(_xlfn._xlws.SORT(
    _xlfn.UNIQUE(
        TRANSPOSE(
            _xlfn.FILTERXML("&lt;select&gt;&lt;x&gt;"&amp;SUBSTITUTE(选内存[[#This Row],[内存选项表]],",","&lt;/x&gt;&lt;x&gt;") &amp;"&lt;/x&gt;&lt;/select&gt;","//x")
        )
    )
),"无合适【内存】选项,请清除【规格】或【CPU】后再试")</f>
        <v>1</v>
      </c>
      <c r="K113">
        <v>2</v>
      </c>
      <c r="L113">
        <v>4</v>
      </c>
      <c r="M113">
        <v>8</v>
      </c>
      <c r="N113">
        <v>16</v>
      </c>
      <c r="O113">
        <v>32</v>
      </c>
      <c r="P113">
        <v>64</v>
      </c>
      <c r="Q113">
        <v>48</v>
      </c>
      <c r="R113">
        <v>96</v>
      </c>
      <c r="S113">
        <v>128</v>
      </c>
      <c r="T113">
        <v>192</v>
      </c>
      <c r="U113">
        <v>256</v>
      </c>
      <c r="V113">
        <v>288</v>
      </c>
      <c r="W113">
        <v>320</v>
      </c>
    </row>
    <row r="114" spans="1:24">
      <c r="A114" t="s">
        <v>66</v>
      </c>
      <c r="B114" t="s">
        <v>11</v>
      </c>
      <c r="C114" t="s">
        <v>2420</v>
      </c>
      <c r="D114" s="21"/>
      <c r="E114" s="21" t="s">
        <v>3799</v>
      </c>
      <c r="F114" s="21" t="str">
        <f t="shared" si="1"/>
        <v>选内存!$J$114#</v>
      </c>
      <c r="G114" s="21" t="str" cm="1">
        <f t="array" ref="G114">_xlfn.LET(_xlpm.x, J114,
         _xlpm.cellAddress, "【 选内存!" &amp; ADDRESS(ROW(选内存[[#This Row],[自检]]),COLUMN(选内存[[#This Row],[自检]])) &amp; "】",
         _xlfn.IFS(ISBLANK(_xlpm.x),   "error:右侧选项不足:" &amp;  _xlpm.cellAddress,
               ISERROR(_xlpm.x),   "error:右侧选项执行失败:" &amp; _xlpm.cellAddress,
               TRUE,             "ok")
)</f>
        <v>ok</v>
      </c>
      <c r="J114" cm="1">
        <f t="array" ref="J114:X114">IFERROR(_xlfn._xlws.SORT(
    _xlfn.UNIQUE(
        TRANSPOSE(
            _xlfn.FILTERXML("&lt;select&gt;&lt;x&gt;"&amp;SUBSTITUTE(选内存[[#This Row],[内存选项表]],",","&lt;/x&gt;&lt;x&gt;") &amp;"&lt;/x&gt;&lt;/select&gt;","//x")
        )
    )
),"无合适【内存】选项,请清除【规格】或【CPU】后再试")</f>
        <v>1</v>
      </c>
      <c r="K114">
        <v>2</v>
      </c>
      <c r="L114">
        <v>4</v>
      </c>
      <c r="M114">
        <v>8</v>
      </c>
      <c r="N114">
        <v>16</v>
      </c>
      <c r="O114">
        <v>32</v>
      </c>
      <c r="P114">
        <v>24</v>
      </c>
      <c r="Q114">
        <v>48</v>
      </c>
      <c r="R114">
        <v>64</v>
      </c>
      <c r="S114">
        <v>96</v>
      </c>
      <c r="T114">
        <v>128</v>
      </c>
      <c r="U114">
        <v>160</v>
      </c>
      <c r="V114">
        <v>192</v>
      </c>
      <c r="W114">
        <v>256</v>
      </c>
      <c r="X114">
        <v>320</v>
      </c>
    </row>
    <row r="115" spans="1:24">
      <c r="A115" t="s">
        <v>66</v>
      </c>
      <c r="B115" t="s">
        <v>11</v>
      </c>
      <c r="C115" t="s">
        <v>2442</v>
      </c>
      <c r="D115" s="21"/>
      <c r="E115" s="21" t="s">
        <v>3776</v>
      </c>
      <c r="F115" s="21" t="str">
        <f t="shared" si="1"/>
        <v>选内存!$J$115#</v>
      </c>
      <c r="G115" s="21" t="str" cm="1">
        <f t="array" ref="G115">_xlfn.LET(_xlpm.x, J115,
         _xlpm.cellAddress, "【 选内存!" &amp; ADDRESS(ROW(选内存[[#This Row],[自检]]),COLUMN(选内存[[#This Row],[自检]])) &amp; "】",
         _xlfn.IFS(ISBLANK(_xlpm.x),   "error:右侧选项不足:" &amp;  _xlpm.cellAddress,
               ISERROR(_xlpm.x),   "error:右侧选项执行失败:" &amp; _xlpm.cellAddress,
               TRUE,             "ok")
)</f>
        <v>ok</v>
      </c>
      <c r="J115" cm="1">
        <f t="array" ref="J115:U115">IFERROR(_xlfn._xlws.SORT(
    _xlfn.UNIQUE(
        TRANSPOSE(
            _xlfn.FILTERXML("&lt;select&gt;&lt;x&gt;"&amp;SUBSTITUTE(选内存[[#This Row],[内存选项表]],",","&lt;/x&gt;&lt;x&gt;") &amp;"&lt;/x&gt;&lt;/select&gt;","//x")
        )
    )
),"无合适【内存】选项,请清除【规格】或【CPU】后再试")</f>
        <v>1</v>
      </c>
      <c r="K115">
        <v>2</v>
      </c>
      <c r="L115">
        <v>4</v>
      </c>
      <c r="M115">
        <v>8</v>
      </c>
      <c r="N115">
        <v>16</v>
      </c>
      <c r="O115">
        <v>32</v>
      </c>
      <c r="P115">
        <v>24</v>
      </c>
      <c r="Q115">
        <v>48</v>
      </c>
      <c r="R115">
        <v>64</v>
      </c>
      <c r="S115">
        <v>96</v>
      </c>
      <c r="T115">
        <v>128</v>
      </c>
      <c r="U115">
        <v>224</v>
      </c>
    </row>
    <row r="116" spans="1:24">
      <c r="A116" t="s">
        <v>66</v>
      </c>
      <c r="B116" t="s">
        <v>11</v>
      </c>
      <c r="C116" t="s">
        <v>2863</v>
      </c>
      <c r="D116" s="21"/>
      <c r="E116" s="21" t="s">
        <v>3413</v>
      </c>
      <c r="F116" s="21" t="str">
        <f t="shared" si="1"/>
        <v>选内存!$J$116#</v>
      </c>
      <c r="G116" s="21" t="str" cm="1">
        <f t="array" ref="G116">_xlfn.LET(_xlpm.x, J116,
         _xlpm.cellAddress, "【 选内存!" &amp; ADDRESS(ROW(选内存[[#This Row],[自检]]),COLUMN(选内存[[#This Row],[自检]])) &amp; "】",
         _xlfn.IFS(ISBLANK(_xlpm.x),   "error:右侧选项不足:" &amp;  _xlpm.cellAddress,
               ISERROR(_xlpm.x),   "error:右侧选项执行失败:" &amp; _xlpm.cellAddress,
               TRUE,             "ok")
)</f>
        <v>ok</v>
      </c>
      <c r="J116" cm="1">
        <f t="array" ref="J116">IFERROR(_xlfn._xlws.SORT(
    _xlfn.UNIQUE(
        TRANSPOSE(
            _xlfn.FILTERXML("&lt;select&gt;&lt;x&gt;"&amp;SUBSTITUTE(选内存[[#This Row],[内存选项表]],",","&lt;/x&gt;&lt;x&gt;") &amp;"&lt;/x&gt;&lt;/select&gt;","//x")
        )
    )
),"无合适【内存】选项,请清除【规格】或【CPU】后再试")</f>
        <v>192</v>
      </c>
    </row>
    <row r="117" spans="1:24">
      <c r="A117" t="s">
        <v>66</v>
      </c>
      <c r="B117" t="s">
        <v>11</v>
      </c>
      <c r="C117" t="s">
        <v>2481</v>
      </c>
      <c r="D117" s="21"/>
      <c r="E117" s="21" t="s">
        <v>3369</v>
      </c>
      <c r="F117" s="21" t="str">
        <f t="shared" si="1"/>
        <v>选内存!$J$117#</v>
      </c>
      <c r="G117" s="21" t="str" cm="1">
        <f t="array" ref="G117">_xlfn.LET(_xlpm.x, J117,
         _xlpm.cellAddress, "【 选内存!" &amp; ADDRESS(ROW(选内存[[#This Row],[自检]]),COLUMN(选内存[[#This Row],[自检]])) &amp; "】",
         _xlfn.IFS(ISBLANK(_xlpm.x),   "error:右侧选项不足:" &amp;  _xlpm.cellAddress,
               ISERROR(_xlpm.x),   "error:右侧选项执行失败:" &amp; _xlpm.cellAddress,
               TRUE,             "ok")
)</f>
        <v>ok</v>
      </c>
      <c r="J117" cm="1">
        <f t="array" ref="J117">IFERROR(_xlfn._xlws.SORT(
    _xlfn.UNIQUE(
        TRANSPOSE(
            _xlfn.FILTERXML("&lt;select&gt;&lt;x&gt;"&amp;SUBSTITUTE(选内存[[#This Row],[内存选项表]],",","&lt;/x&gt;&lt;x&gt;") &amp;"&lt;/x&gt;&lt;/select&gt;","//x")
        )
    )
),"无合适【内存】选项,请清除【规格】或【CPU】后再试")</f>
        <v>384</v>
      </c>
    </row>
    <row r="118" spans="1:24">
      <c r="A118" t="s">
        <v>66</v>
      </c>
      <c r="B118" t="s">
        <v>11</v>
      </c>
      <c r="C118" t="s">
        <v>2483</v>
      </c>
      <c r="D118" s="21"/>
      <c r="E118" s="21" t="s">
        <v>3378</v>
      </c>
      <c r="F118" s="21" t="str">
        <f t="shared" si="1"/>
        <v>选内存!$J$118#</v>
      </c>
      <c r="G118" s="21" t="str" cm="1">
        <f t="array" ref="G118">_xlfn.LET(_xlpm.x, J118,
         _xlpm.cellAddress, "【 选内存!" &amp; ADDRESS(ROW(选内存[[#This Row],[自检]]),COLUMN(选内存[[#This Row],[自检]])) &amp; "】",
         _xlfn.IFS(ISBLANK(_xlpm.x),   "error:右侧选项不足:" &amp;  _xlpm.cellAddress,
               ISERROR(_xlpm.x),   "error:右侧选项执行失败:" &amp; _xlpm.cellAddress,
               TRUE,             "ok")
)</f>
        <v>ok</v>
      </c>
      <c r="J118" cm="1">
        <f t="array" ref="J118:N118">IFERROR(_xlfn._xlws.SORT(
    _xlfn.UNIQUE(
        TRANSPOSE(
            _xlfn.FILTERXML("&lt;select&gt;&lt;x&gt;"&amp;SUBSTITUTE(选内存[[#This Row],[内存选项表]],",","&lt;/x&gt;&lt;x&gt;") &amp;"&lt;/x&gt;&lt;/select&gt;","//x")
        )
    )
),"无合适【内存】选项,请清除【规格】或【CPU】后再试")</f>
        <v>32</v>
      </c>
      <c r="K118">
        <v>64</v>
      </c>
      <c r="L118">
        <v>128</v>
      </c>
      <c r="M118">
        <v>256</v>
      </c>
      <c r="N118">
        <v>320</v>
      </c>
    </row>
    <row r="119" spans="1:24">
      <c r="A119" t="s">
        <v>66</v>
      </c>
      <c r="B119" t="s">
        <v>11</v>
      </c>
      <c r="C119" t="s">
        <v>2489</v>
      </c>
      <c r="D119" s="21"/>
      <c r="E119" s="21" t="s">
        <v>3423</v>
      </c>
      <c r="F119" s="21" t="str">
        <f t="shared" si="1"/>
        <v>选内存!$J$119#</v>
      </c>
      <c r="G119" s="21" t="str" cm="1">
        <f t="array" ref="G119">_xlfn.LET(_xlpm.x, J119,
         _xlpm.cellAddress, "【 选内存!" &amp; ADDRESS(ROW(选内存[[#This Row],[自检]]),COLUMN(选内存[[#This Row],[自检]])) &amp; "】",
         _xlfn.IFS(ISBLANK(_xlpm.x),   "error:右侧选项不足:" &amp;  _xlpm.cellAddress,
               ISERROR(_xlpm.x),   "error:右侧选项执行失败:" &amp; _xlpm.cellAddress,
               TRUE,             "ok")
)</f>
        <v>ok</v>
      </c>
      <c r="J119" cm="1">
        <f t="array" ref="J119:P119">IFERROR(_xlfn._xlws.SORT(
    _xlfn.UNIQUE(
        TRANSPOSE(
            _xlfn.FILTERXML("&lt;select&gt;&lt;x&gt;"&amp;SUBSTITUTE(选内存[[#This Row],[内存选项表]],",","&lt;/x&gt;&lt;x&gt;") &amp;"&lt;/x&gt;&lt;/select&gt;","//x")
        )
    )
),"无合适【内存】选项,请清除【规格】或【CPU】后再试")</f>
        <v>32</v>
      </c>
      <c r="K119">
        <v>64</v>
      </c>
      <c r="L119">
        <v>96</v>
      </c>
      <c r="M119">
        <v>128</v>
      </c>
      <c r="N119">
        <v>192</v>
      </c>
      <c r="O119">
        <v>256</v>
      </c>
      <c r="P119">
        <v>320</v>
      </c>
    </row>
    <row r="120" spans="1:24">
      <c r="A120" t="s">
        <v>66</v>
      </c>
      <c r="B120" t="s">
        <v>11</v>
      </c>
      <c r="C120" t="s">
        <v>2877</v>
      </c>
      <c r="D120" s="21"/>
      <c r="E120" s="21" t="s">
        <v>3425</v>
      </c>
      <c r="F120" s="21" t="str">
        <f t="shared" si="1"/>
        <v>选内存!$J$120#</v>
      </c>
      <c r="G120" s="21" t="str" cm="1">
        <f t="array" ref="G120">_xlfn.LET(_xlpm.x, J120,
         _xlpm.cellAddress, "【 选内存!" &amp; ADDRESS(ROW(选内存[[#This Row],[自检]]),COLUMN(选内存[[#This Row],[自检]])) &amp; "】",
         _xlfn.IFS(ISBLANK(_xlpm.x),   "error:右侧选项不足:" &amp;  _xlpm.cellAddress,
               ISERROR(_xlpm.x),   "error:右侧选项执行失败:" &amp; _xlpm.cellAddress,
               TRUE,             "ok")
)</f>
        <v>ok</v>
      </c>
      <c r="J120" cm="1">
        <f t="array" ref="J120:N120">IFERROR(_xlfn._xlws.SORT(
    _xlfn.UNIQUE(
        TRANSPOSE(
            _xlfn.FILTERXML("&lt;select&gt;&lt;x&gt;"&amp;SUBSTITUTE(选内存[[#This Row],[内存选项表]],",","&lt;/x&gt;&lt;x&gt;") &amp;"&lt;/x&gt;&lt;/select&gt;","//x")
        )
    )
),"无合适【内存】选项,请清除【规格】或【CPU】后再试")</f>
        <v>32</v>
      </c>
      <c r="K120">
        <v>64</v>
      </c>
      <c r="L120">
        <v>96</v>
      </c>
      <c r="M120">
        <v>128</v>
      </c>
      <c r="N120">
        <v>224</v>
      </c>
    </row>
    <row r="121" spans="1:24">
      <c r="A121" t="s">
        <v>66</v>
      </c>
      <c r="B121" t="s">
        <v>11</v>
      </c>
      <c r="C121" t="s">
        <v>2496</v>
      </c>
      <c r="D121" s="21"/>
      <c r="E121" s="21" t="s">
        <v>3382</v>
      </c>
      <c r="F121" s="21" t="str">
        <f t="shared" si="1"/>
        <v>选内存!$J$121#</v>
      </c>
      <c r="G121" s="21" t="str" cm="1">
        <f t="array" ref="G121">_xlfn.LET(_xlpm.x, J121,
         _xlpm.cellAddress, "【 选内存!" &amp; ADDRESS(ROW(选内存[[#This Row],[自检]]),COLUMN(选内存[[#This Row],[自检]])) &amp; "】",
         _xlfn.IFS(ISBLANK(_xlpm.x),   "error:右侧选项不足:" &amp;  _xlpm.cellAddress,
               ISERROR(_xlpm.x),   "error:右侧选项执行失败:" &amp; _xlpm.cellAddress,
               TRUE,             "ok")
)</f>
        <v>ok</v>
      </c>
      <c r="J121" cm="1">
        <f t="array" ref="J121:O121">IFERROR(_xlfn._xlws.SORT(
    _xlfn.UNIQUE(
        TRANSPOSE(
            _xlfn.FILTERXML("&lt;select&gt;&lt;x&gt;"&amp;SUBSTITUTE(选内存[[#This Row],[内存选项表]],",","&lt;/x&gt;&lt;x&gt;") &amp;"&lt;/x&gt;&lt;/select&gt;","//x")
        )
    )
),"无合适【内存】选项,请清除【规格】或【CPU】后再试")</f>
        <v>8</v>
      </c>
      <c r="K121">
        <v>32</v>
      </c>
      <c r="L121">
        <v>64</v>
      </c>
      <c r="M121">
        <v>128</v>
      </c>
      <c r="N121">
        <v>256</v>
      </c>
      <c r="O121">
        <v>384</v>
      </c>
    </row>
    <row r="122" spans="1:24">
      <c r="A122" t="s">
        <v>66</v>
      </c>
      <c r="B122" t="s">
        <v>11</v>
      </c>
      <c r="C122" t="s">
        <v>2503</v>
      </c>
      <c r="D122" s="21"/>
      <c r="E122" s="21" t="s">
        <v>3384</v>
      </c>
      <c r="F122" s="21" t="str">
        <f t="shared" si="1"/>
        <v>选内存!$J$122#</v>
      </c>
      <c r="G122" s="21" t="str" cm="1">
        <f t="array" ref="G122">_xlfn.LET(_xlpm.x, J122,
         _xlpm.cellAddress, "【 选内存!" &amp; ADDRESS(ROW(选内存[[#This Row],[自检]]),COLUMN(选内存[[#This Row],[自检]])) &amp; "】",
         _xlfn.IFS(ISBLANK(_xlpm.x),   "error:右侧选项不足:" &amp;  _xlpm.cellAddress,
               ISERROR(_xlpm.x),   "error:右侧选项执行失败:" &amp; _xlpm.cellAddress,
               TRUE,             "ok")
)</f>
        <v>ok</v>
      </c>
      <c r="J122" cm="1">
        <f t="array" ref="J122:R122">IFERROR(_xlfn._xlws.SORT(
    _xlfn.UNIQUE(
        TRANSPOSE(
            _xlfn.FILTERXML("&lt;select&gt;&lt;x&gt;"&amp;SUBSTITUTE(选内存[[#This Row],[内存选项表]],",","&lt;/x&gt;&lt;x&gt;") &amp;"&lt;/x&gt;&lt;/select&gt;","//x")
        )
    )
),"无合适【内存】选项,请清除【规格】或【CPU】后再试")</f>
        <v>8</v>
      </c>
      <c r="K122">
        <v>12</v>
      </c>
      <c r="L122">
        <v>32</v>
      </c>
      <c r="M122">
        <v>64</v>
      </c>
      <c r="N122">
        <v>128</v>
      </c>
      <c r="O122">
        <v>256</v>
      </c>
      <c r="P122">
        <v>470</v>
      </c>
      <c r="Q122">
        <v>512</v>
      </c>
      <c r="R122">
        <v>940</v>
      </c>
    </row>
    <row r="123" spans="1:24">
      <c r="A123" t="s">
        <v>66</v>
      </c>
      <c r="B123" t="s">
        <v>11</v>
      </c>
      <c r="C123" t="s">
        <v>2513</v>
      </c>
      <c r="D123" s="21"/>
      <c r="E123" s="21" t="s">
        <v>3386</v>
      </c>
      <c r="F123" s="21" t="str">
        <f t="shared" si="1"/>
        <v>选内存!$J$123#</v>
      </c>
      <c r="G123" s="21" t="str" cm="1">
        <f t="array" ref="G123">_xlfn.LET(_xlpm.x, J123,
         _xlpm.cellAddress, "【 选内存!" &amp; ADDRESS(ROW(选内存[[#This Row],[自检]]),COLUMN(选内存[[#This Row],[自检]])) &amp; "】",
         _xlfn.IFS(ISBLANK(_xlpm.x),   "error:右侧选项不足:" &amp;  _xlpm.cellAddress,
               ISERROR(_xlpm.x),   "error:右侧选项执行失败:" &amp; _xlpm.cellAddress,
               TRUE,             "ok")
)</f>
        <v>ok</v>
      </c>
      <c r="J123" cm="1">
        <f t="array" ref="J123:Q123">IFERROR(_xlfn._xlws.SORT(
    _xlfn.UNIQUE(
        TRANSPOSE(
            _xlfn.FILTERXML("&lt;select&gt;&lt;x&gt;"&amp;SUBSTITUTE(选内存[[#This Row],[内存选项表]],",","&lt;/x&gt;&lt;x&gt;") &amp;"&lt;/x&gt;&lt;/select&gt;","//x")
        )
    )
),"无合适【内存】选项,请清除【规格】或【CPU】后再试")</f>
        <v>8</v>
      </c>
      <c r="K123">
        <v>16</v>
      </c>
      <c r="L123">
        <v>32</v>
      </c>
      <c r="M123">
        <v>64</v>
      </c>
      <c r="N123">
        <v>96</v>
      </c>
      <c r="O123">
        <v>128</v>
      </c>
      <c r="P123">
        <v>256</v>
      </c>
      <c r="Q123">
        <v>512</v>
      </c>
    </row>
    <row r="124" spans="1:24">
      <c r="A124" t="s">
        <v>66</v>
      </c>
      <c r="B124" t="s">
        <v>11</v>
      </c>
      <c r="C124" t="s">
        <v>2522</v>
      </c>
      <c r="D124" s="21"/>
      <c r="E124" s="21" t="s">
        <v>3387</v>
      </c>
      <c r="F124" s="21" t="str">
        <f t="shared" si="1"/>
        <v>选内存!$J$124#</v>
      </c>
      <c r="G124" s="21" t="str" cm="1">
        <f t="array" ref="G124">_xlfn.LET(_xlpm.x, J124,
         _xlpm.cellAddress, "【 选内存!" &amp; ADDRESS(ROW(选内存[[#This Row],[自检]]),COLUMN(选内存[[#This Row],[自检]])) &amp; "】",
         _xlfn.IFS(ISBLANK(_xlpm.x),   "error:右侧选项不足:" &amp;  _xlpm.cellAddress,
               ISERROR(_xlpm.x),   "error:右侧选项执行失败:" &amp; _xlpm.cellAddress,
               TRUE,             "ok")
)</f>
        <v>ok</v>
      </c>
      <c r="J124" cm="1">
        <f t="array" ref="J124:U124">IFERROR(_xlfn._xlws.SORT(
    _xlfn.UNIQUE(
        TRANSPOSE(
            _xlfn.FILTERXML("&lt;select&gt;&lt;x&gt;"&amp;SUBSTITUTE(选内存[[#This Row],[内存选项表]],",","&lt;/x&gt;&lt;x&gt;") &amp;"&lt;/x&gt;&lt;/select&gt;","//x")
        )
    )
),"无合适【内存】选项,请清除【规格】或【CPU】后再试")</f>
        <v>8</v>
      </c>
      <c r="K124">
        <v>16</v>
      </c>
      <c r="L124">
        <v>32</v>
      </c>
      <c r="M124">
        <v>64</v>
      </c>
      <c r="N124">
        <v>96</v>
      </c>
      <c r="O124">
        <v>144</v>
      </c>
      <c r="P124">
        <v>128</v>
      </c>
      <c r="Q124">
        <v>192</v>
      </c>
      <c r="R124">
        <v>256</v>
      </c>
      <c r="S124">
        <v>384</v>
      </c>
      <c r="T124">
        <v>512</v>
      </c>
      <c r="U124">
        <v>648</v>
      </c>
    </row>
    <row r="125" spans="1:24">
      <c r="A125" t="s">
        <v>66</v>
      </c>
      <c r="B125" t="s">
        <v>11</v>
      </c>
      <c r="C125" t="s">
        <v>2535</v>
      </c>
      <c r="D125" s="21"/>
      <c r="E125" s="21" t="s">
        <v>3388</v>
      </c>
      <c r="F125" s="21" t="str">
        <f t="shared" si="1"/>
        <v>选内存!$J$125#</v>
      </c>
      <c r="G125" s="21" t="str" cm="1">
        <f t="array" ref="G125">_xlfn.LET(_xlpm.x, J125,
         _xlpm.cellAddress, "【 选内存!" &amp; ADDRESS(ROW(选内存[[#This Row],[自检]]),COLUMN(选内存[[#This Row],[自检]])) &amp; "】",
         _xlfn.IFS(ISBLANK(_xlpm.x),   "error:右侧选项不足:" &amp;  _xlpm.cellAddress,
               ISERROR(_xlpm.x),   "error:右侧选项执行失败:" &amp; _xlpm.cellAddress,
               TRUE,             "ok")
)</f>
        <v>ok</v>
      </c>
      <c r="J125" cm="1">
        <f t="array" ref="J125:T125">IFERROR(_xlfn._xlws.SORT(
    _xlfn.UNIQUE(
        TRANSPOSE(
            _xlfn.FILTERXML("&lt;select&gt;&lt;x&gt;"&amp;SUBSTITUTE(选内存[[#This Row],[内存选项表]],",","&lt;/x&gt;&lt;x&gt;") &amp;"&lt;/x&gt;&lt;/select&gt;","//x")
        )
    )
),"无合适【内存】选项,请清除【规格】或【CPU】后再试")</f>
        <v>8</v>
      </c>
      <c r="K125">
        <v>16</v>
      </c>
      <c r="L125">
        <v>32</v>
      </c>
      <c r="M125">
        <v>64</v>
      </c>
      <c r="N125">
        <v>96</v>
      </c>
      <c r="O125">
        <v>144</v>
      </c>
      <c r="P125">
        <v>128</v>
      </c>
      <c r="Q125">
        <v>192</v>
      </c>
      <c r="R125">
        <v>256</v>
      </c>
      <c r="S125">
        <v>384</v>
      </c>
      <c r="T125">
        <v>512</v>
      </c>
    </row>
    <row r="126" spans="1:24">
      <c r="A126" t="s">
        <v>66</v>
      </c>
      <c r="B126" t="s">
        <v>11</v>
      </c>
      <c r="C126" t="s">
        <v>2547</v>
      </c>
      <c r="D126" s="21"/>
      <c r="E126" s="21" t="s">
        <v>3390</v>
      </c>
      <c r="F126" s="21" t="str">
        <f t="shared" si="1"/>
        <v>选内存!$J$126#</v>
      </c>
      <c r="G126" s="21" t="str" cm="1">
        <f t="array" ref="G126">_xlfn.LET(_xlpm.x, J126,
         _xlpm.cellAddress, "【 选内存!" &amp; ADDRESS(ROW(选内存[[#This Row],[自检]]),COLUMN(选内存[[#This Row],[自检]])) &amp; "】",
         _xlfn.IFS(ISBLANK(_xlpm.x),   "error:右侧选项不足:" &amp;  _xlpm.cellAddress,
               ISERROR(_xlpm.x),   "error:右侧选项执行失败:" &amp; _xlpm.cellAddress,
               TRUE,             "ok")
)</f>
        <v>ok</v>
      </c>
      <c r="J126" cm="1">
        <f t="array" ref="J126:S126">IFERROR(_xlfn._xlws.SORT(
    _xlfn.UNIQUE(
        TRANSPOSE(
            _xlfn.FILTERXML("&lt;select&gt;&lt;x&gt;"&amp;SUBSTITUTE(选内存[[#This Row],[内存选项表]],",","&lt;/x&gt;&lt;x&gt;") &amp;"&lt;/x&gt;&lt;/select&gt;","//x")
        )
    )
),"无合适【内存】选项,请清除【规格】或【CPU】后再试")</f>
        <v>8</v>
      </c>
      <c r="K126">
        <v>16</v>
      </c>
      <c r="L126">
        <v>32</v>
      </c>
      <c r="M126">
        <v>64</v>
      </c>
      <c r="N126">
        <v>96</v>
      </c>
      <c r="O126">
        <v>128</v>
      </c>
      <c r="P126">
        <v>192</v>
      </c>
      <c r="Q126">
        <v>256</v>
      </c>
      <c r="R126">
        <v>384</v>
      </c>
      <c r="S126">
        <v>448</v>
      </c>
    </row>
    <row r="127" spans="1:24">
      <c r="A127" t="s">
        <v>66</v>
      </c>
      <c r="B127" t="s">
        <v>11</v>
      </c>
      <c r="C127" t="s">
        <v>2567</v>
      </c>
      <c r="D127" s="21"/>
      <c r="E127" s="21" t="s">
        <v>3394</v>
      </c>
      <c r="F127" s="21" t="str">
        <f t="shared" si="1"/>
        <v>选内存!$J$127#</v>
      </c>
      <c r="G127" s="21" t="str" cm="1">
        <f t="array" ref="G127">_xlfn.LET(_xlpm.x, J127,
         _xlpm.cellAddress, "【 选内存!" &amp; ADDRESS(ROW(选内存[[#This Row],[自检]]),COLUMN(选内存[[#This Row],[自检]])) &amp; "】",
         _xlfn.IFS(ISBLANK(_xlpm.x),   "error:右侧选项不足:" &amp;  _xlpm.cellAddress,
               ISERROR(_xlpm.x),   "error:右侧选项执行失败:" &amp; _xlpm.cellAddress,
               TRUE,             "ok")
)</f>
        <v>ok</v>
      </c>
      <c r="J127" cm="1">
        <f t="array" ref="J127:M127">IFERROR(_xlfn._xlws.SORT(
    _xlfn.UNIQUE(
        TRANSPOSE(
            _xlfn.FILTERXML("&lt;select&gt;&lt;x&gt;"&amp;SUBSTITUTE(选内存[[#This Row],[内存选项表]],",","&lt;/x&gt;&lt;x&gt;") &amp;"&lt;/x&gt;&lt;/select&gt;","//x")
        )
    )
),"无合适【内存】选项,请清除【规格】或【CPU】后再试")</f>
        <v>96</v>
      </c>
      <c r="K127">
        <v>192</v>
      </c>
      <c r="L127">
        <v>474</v>
      </c>
      <c r="M127">
        <v>948</v>
      </c>
    </row>
    <row r="128" spans="1:24">
      <c r="A128" t="s">
        <v>66</v>
      </c>
      <c r="B128" t="s">
        <v>11</v>
      </c>
      <c r="C128" t="s">
        <v>2572</v>
      </c>
      <c r="D128" s="21"/>
      <c r="E128" s="21" t="s">
        <v>3396</v>
      </c>
      <c r="F128" s="21" t="str">
        <f t="shared" si="1"/>
        <v>选内存!$J$128#</v>
      </c>
      <c r="G128" s="21" t="str" cm="1">
        <f t="array" ref="G128">_xlfn.LET(_xlpm.x, J128,
         _xlpm.cellAddress, "【 选内存!" &amp; ADDRESS(ROW(选内存[[#This Row],[自检]]),COLUMN(选内存[[#This Row],[自检]])) &amp; "】",
         _xlfn.IFS(ISBLANK(_xlpm.x),   "error:右侧选项不足:" &amp;  _xlpm.cellAddress,
               ISERROR(_xlpm.x),   "error:右侧选项执行失败:" &amp; _xlpm.cellAddress,
               TRUE,             "ok")
)</f>
        <v>ok</v>
      </c>
      <c r="J128" cm="1">
        <f t="array" ref="J128:M128">IFERROR(_xlfn._xlws.SORT(
    _xlfn.UNIQUE(
        TRANSPOSE(
            _xlfn.FILTERXML("&lt;select&gt;&lt;x&gt;"&amp;SUBSTITUTE(选内存[[#This Row],[内存选项表]],",","&lt;/x&gt;&lt;x&gt;") &amp;"&lt;/x&gt;&lt;/select&gt;","//x")
        )
    )
),"无合适【内存】选项,请清除【规格】或【CPU】后再试")</f>
        <v>56</v>
      </c>
      <c r="K128">
        <v>112</v>
      </c>
      <c r="L128">
        <v>224</v>
      </c>
      <c r="M128">
        <v>448</v>
      </c>
    </row>
    <row r="129" spans="1:16">
      <c r="A129" t="s">
        <v>66</v>
      </c>
      <c r="B129" t="s">
        <v>11</v>
      </c>
      <c r="C129" t="s">
        <v>2577</v>
      </c>
      <c r="D129" s="21"/>
      <c r="E129" s="21" t="s">
        <v>3398</v>
      </c>
      <c r="F129" s="21" t="str">
        <f t="shared" si="1"/>
        <v>选内存!$J$129#</v>
      </c>
      <c r="G129" s="21" t="str" cm="1">
        <f t="array" ref="G129">_xlfn.LET(_xlpm.x, J129,
         _xlpm.cellAddress, "【 选内存!" &amp; ADDRESS(ROW(选内存[[#This Row],[自检]]),COLUMN(选内存[[#This Row],[自检]])) &amp; "】",
         _xlfn.IFS(ISBLANK(_xlpm.x),   "error:右侧选项不足:" &amp;  _xlpm.cellAddress,
               ISERROR(_xlpm.x),   "error:右侧选项执行失败:" &amp; _xlpm.cellAddress,
               TRUE,             "ok")
)</f>
        <v>ok</v>
      </c>
      <c r="J129" cm="1">
        <f t="array" ref="J129:P129">IFERROR(_xlfn._xlws.SORT(
    _xlfn.UNIQUE(
        TRANSPOSE(
            _xlfn.FILTERXML("&lt;select&gt;&lt;x&gt;"&amp;SUBSTITUTE(选内存[[#This Row],[内存选项表]],",","&lt;/x&gt;&lt;x&gt;") &amp;"&lt;/x&gt;&lt;/select&gt;","//x")
        )
    )
),"无合适【内存】选项,请清除【规格】或【CPU】后再试")</f>
        <v>20</v>
      </c>
      <c r="K129">
        <v>32</v>
      </c>
      <c r="L129">
        <v>40</v>
      </c>
      <c r="M129">
        <v>80</v>
      </c>
      <c r="N129">
        <v>128</v>
      </c>
      <c r="O129">
        <v>160</v>
      </c>
      <c r="P129">
        <v>320</v>
      </c>
    </row>
    <row r="130" spans="1:16">
      <c r="A130" t="s">
        <v>66</v>
      </c>
      <c r="B130" t="s">
        <v>11</v>
      </c>
      <c r="C130" t="s">
        <v>2585</v>
      </c>
      <c r="D130" s="21"/>
      <c r="E130" s="21" t="s">
        <v>3400</v>
      </c>
      <c r="F130" s="21" t="str">
        <f t="shared" ref="F130:F193" si="2">"选内存!" &amp; ADDRESS(ROW(J130),COLUMN(J130)) &amp; "#"</f>
        <v>选内存!$J$130#</v>
      </c>
      <c r="G130" s="21" t="str" cm="1">
        <f t="array" ref="G130">_xlfn.LET(_xlpm.x, J130,
         _xlpm.cellAddress, "【 选内存!" &amp; ADDRESS(ROW(选内存[[#This Row],[自检]]),COLUMN(选内存[[#This Row],[自检]])) &amp; "】",
         _xlfn.IFS(ISBLANK(_xlpm.x),   "error:右侧选项不足:" &amp;  _xlpm.cellAddress,
               ISERROR(_xlpm.x),   "error:右侧选项执行失败:" &amp; _xlpm.cellAddress,
               TRUE,             "ok")
)</f>
        <v>ok</v>
      </c>
      <c r="J130" cm="1">
        <f t="array" ref="J130:K130">IFERROR(_xlfn._xlws.SORT(
    _xlfn.UNIQUE(
        TRANSPOSE(
            _xlfn.FILTERXML("&lt;select&gt;&lt;x&gt;"&amp;SUBSTITUTE(选内存[[#This Row],[内存选项表]],",","&lt;/x&gt;&lt;x&gt;") &amp;"&lt;/x&gt;&lt;/select&gt;","//x")
        )
    )
),"无合适【内存】选项,请清除【规格】或【CPU】后再试")</f>
        <v>20</v>
      </c>
      <c r="K130">
        <v>40</v>
      </c>
    </row>
    <row r="131" spans="1:16">
      <c r="A131" t="s">
        <v>66</v>
      </c>
      <c r="B131" t="s">
        <v>11</v>
      </c>
      <c r="C131" t="s">
        <v>2588</v>
      </c>
      <c r="D131" s="21"/>
      <c r="E131" s="21" t="s">
        <v>3402</v>
      </c>
      <c r="F131" s="21" t="str">
        <f t="shared" si="2"/>
        <v>选内存!$J$131#</v>
      </c>
      <c r="G131" s="21" t="str" cm="1">
        <f t="array" ref="G131">_xlfn.LET(_xlpm.x, J131,
         _xlpm.cellAddress, "【 选内存!" &amp; ADDRESS(ROW(选内存[[#This Row],[自检]]),COLUMN(选内存[[#This Row],[自检]])) &amp; "】",
         _xlfn.IFS(ISBLANK(_xlpm.x),   "error:右侧选项不足:" &amp;  _xlpm.cellAddress,
               ISERROR(_xlpm.x),   "error:右侧选项执行失败:" &amp; _xlpm.cellAddress,
               TRUE,             "ok")
)</f>
        <v>ok</v>
      </c>
      <c r="J131" cm="1">
        <f t="array" ref="J131:M131">IFERROR(_xlfn._xlws.SORT(
    _xlfn.UNIQUE(
        TRANSPOSE(
            _xlfn.FILTERXML("&lt;select&gt;&lt;x&gt;"&amp;SUBSTITUTE(选内存[[#This Row],[内存选项表]],",","&lt;/x&gt;&lt;x&gt;") &amp;"&lt;/x&gt;&lt;/select&gt;","//x")
        )
    )
),"无合适【内存】选项,请清除【规格】或【CPU】后再试")</f>
        <v>40</v>
      </c>
      <c r="K131">
        <v>80</v>
      </c>
      <c r="L131">
        <v>160</v>
      </c>
      <c r="M131">
        <v>320</v>
      </c>
    </row>
    <row r="132" spans="1:16">
      <c r="A132" t="s">
        <v>66</v>
      </c>
      <c r="B132" t="s">
        <v>11</v>
      </c>
      <c r="C132" t="s">
        <v>2593</v>
      </c>
      <c r="D132" s="21"/>
      <c r="E132" s="21" t="s">
        <v>3421</v>
      </c>
      <c r="F132" s="21" t="str">
        <f t="shared" si="2"/>
        <v>选内存!$J$132#</v>
      </c>
      <c r="G132" s="21" t="str" cm="1">
        <f t="array" ref="G132">_xlfn.LET(_xlpm.x, J132,
         _xlpm.cellAddress, "【 选内存!" &amp; ADDRESS(ROW(选内存[[#This Row],[自检]]),COLUMN(选内存[[#This Row],[自检]])) &amp; "】",
         _xlfn.IFS(ISBLANK(_xlpm.x),   "error:右侧选项不足:" &amp;  _xlpm.cellAddress,
               ISERROR(_xlpm.x),   "error:右侧选项执行失败:" &amp; _xlpm.cellAddress,
               TRUE,             "ok")
)</f>
        <v>ok</v>
      </c>
      <c r="J132" cm="1">
        <f t="array" ref="J132:L132">IFERROR(_xlfn._xlws.SORT(
    _xlfn.UNIQUE(
        TRANSPOSE(
            _xlfn.FILTERXML("&lt;select&gt;&lt;x&gt;"&amp;SUBSTITUTE(选内存[[#This Row],[内存选项表]],",","&lt;/x&gt;&lt;x&gt;") &amp;"&lt;/x&gt;&lt;/select&gt;","//x")
        )
    )
),"无合适【内存】选项,请清除【规格】或【CPU】后再试")</f>
        <v>40</v>
      </c>
      <c r="K132">
        <v>160</v>
      </c>
      <c r="L132">
        <v>320</v>
      </c>
    </row>
    <row r="133" spans="1:16">
      <c r="A133" t="s">
        <v>66</v>
      </c>
      <c r="B133" t="s">
        <v>11</v>
      </c>
      <c r="C133" t="s">
        <v>2598</v>
      </c>
      <c r="D133" s="21"/>
      <c r="E133" s="21" t="s">
        <v>3405</v>
      </c>
      <c r="F133" s="21" t="str">
        <f t="shared" si="2"/>
        <v>选内存!$J$133#</v>
      </c>
      <c r="G133" s="21" t="str" cm="1">
        <f t="array" ref="G133">_xlfn.LET(_xlpm.x, J133,
         _xlpm.cellAddress, "【 选内存!" &amp; ADDRESS(ROW(选内存[[#This Row],[自检]]),COLUMN(选内存[[#This Row],[自检]])) &amp; "】",
         _xlfn.IFS(ISBLANK(_xlpm.x),   "error:右侧选项不足:" &amp;  _xlpm.cellAddress,
               ISERROR(_xlpm.x),   "error:右侧选项执行失败:" &amp; _xlpm.cellAddress,
               TRUE,             "ok")
)</f>
        <v>ok</v>
      </c>
      <c r="J133" cm="1">
        <f t="array" ref="J133:L133">IFERROR(_xlfn._xlws.SORT(
    _xlfn.UNIQUE(
        TRANSPOSE(
            _xlfn.FILTERXML("&lt;select&gt;&lt;x&gt;"&amp;SUBSTITUTE(选内存[[#This Row],[内存选项表]],",","&lt;/x&gt;&lt;x&gt;") &amp;"&lt;/x&gt;&lt;/select&gt;","//x")
        )
    )
),"无合适【内存】选项,请清除【规格】或【CPU】后再试")</f>
        <v>64</v>
      </c>
      <c r="K133">
        <v>226</v>
      </c>
      <c r="L133">
        <v>452</v>
      </c>
    </row>
    <row r="134" spans="1:16">
      <c r="A134" t="s">
        <v>66</v>
      </c>
      <c r="B134" t="s">
        <v>11</v>
      </c>
      <c r="C134" t="s">
        <v>2602</v>
      </c>
      <c r="D134" s="21"/>
      <c r="E134" s="21" t="s">
        <v>3369</v>
      </c>
      <c r="F134" s="21" t="str">
        <f t="shared" si="2"/>
        <v>选内存!$J$134#</v>
      </c>
      <c r="G134" s="21" t="str" cm="1">
        <f t="array" ref="G134">_xlfn.LET(_xlpm.x, J134,
         _xlpm.cellAddress, "【 选内存!" &amp; ADDRESS(ROW(选内存[[#This Row],[自检]]),COLUMN(选内存[[#This Row],[自检]])) &amp; "】",
         _xlfn.IFS(ISBLANK(_xlpm.x),   "error:右侧选项不足:" &amp;  _xlpm.cellAddress,
               ISERROR(_xlpm.x),   "error:右侧选项执行失败:" &amp; _xlpm.cellAddress,
               TRUE,             "ok")
)</f>
        <v>ok</v>
      </c>
      <c r="J134" cm="1">
        <f t="array" ref="J134">IFERROR(_xlfn._xlws.SORT(
    _xlfn.UNIQUE(
        TRANSPOSE(
            _xlfn.FILTERXML("&lt;select&gt;&lt;x&gt;"&amp;SUBSTITUTE(选内存[[#This Row],[内存选项表]],",","&lt;/x&gt;&lt;x&gt;") &amp;"&lt;/x&gt;&lt;/select&gt;","//x")
        )
    )
),"无合适【内存】选项,请清除【规格】或【CPU】后再试")</f>
        <v>384</v>
      </c>
    </row>
    <row r="135" spans="1:16">
      <c r="A135" t="s">
        <v>66</v>
      </c>
      <c r="B135" t="s">
        <v>11</v>
      </c>
      <c r="C135" t="s">
        <v>2604</v>
      </c>
      <c r="D135" s="21"/>
      <c r="E135" s="21" t="s">
        <v>3407</v>
      </c>
      <c r="F135" s="21" t="str">
        <f t="shared" si="2"/>
        <v>选内存!$J$135#</v>
      </c>
      <c r="G135" s="21" t="str" cm="1">
        <f t="array" ref="G135">_xlfn.LET(_xlpm.x, J135,
         _xlpm.cellAddress, "【 选内存!" &amp; ADDRESS(ROW(选内存[[#This Row],[自检]]),COLUMN(选内存[[#This Row],[自检]])) &amp; "】",
         _xlfn.IFS(ISBLANK(_xlpm.x),   "error:右侧选项不足:" &amp;  _xlpm.cellAddress,
               ISERROR(_xlpm.x),   "error:右侧选项执行失败:" &amp; _xlpm.cellAddress,
               TRUE,             "ok")
)</f>
        <v>ok</v>
      </c>
      <c r="J135" cm="1">
        <f t="array" ref="J135:L135">IFERROR(_xlfn._xlws.SORT(
    _xlfn.UNIQUE(
        TRANSPOSE(
            _xlfn.FILTERXML("&lt;select&gt;&lt;x&gt;"&amp;SUBSTITUTE(选内存[[#This Row],[内存选项表]],",","&lt;/x&gt;&lt;x&gt;") &amp;"&lt;/x&gt;&lt;/select&gt;","//x")
        )
    )
),"无合适【内存】选项,请清除【规格】或【CPU】后再试")</f>
        <v>88</v>
      </c>
      <c r="K135">
        <v>176</v>
      </c>
      <c r="L135">
        <v>352</v>
      </c>
    </row>
    <row r="136" spans="1:16">
      <c r="A136" t="s">
        <v>243</v>
      </c>
      <c r="B136" t="s">
        <v>1879</v>
      </c>
      <c r="D136" s="21">
        <v>1</v>
      </c>
      <c r="E136" s="21" t="s">
        <v>3691</v>
      </c>
      <c r="F136" s="21" t="str">
        <f t="shared" si="2"/>
        <v>选内存!$J$136#</v>
      </c>
      <c r="G136" s="21" t="str" cm="1">
        <f t="array" ref="G136">_xlfn.LET(_xlpm.x, J136,
         _xlpm.cellAddress, "【 选内存!" &amp; ADDRESS(ROW(选内存[[#This Row],[自检]]),COLUMN(选内存[[#This Row],[自检]])) &amp; "】",
         _xlfn.IFS(ISBLANK(_xlpm.x),   "error:右侧选项不足:" &amp;  _xlpm.cellAddress,
               ISERROR(_xlpm.x),   "error:右侧选项执行失败:" &amp; _xlpm.cellAddress,
               TRUE,             "ok")
)</f>
        <v>ok</v>
      </c>
      <c r="J136" cm="1">
        <f t="array" ref="J136:K136">IFERROR(_xlfn._xlws.SORT(
    _xlfn.UNIQUE(
        TRANSPOSE(
            _xlfn.FILTERXML("&lt;select&gt;&lt;x&gt;"&amp;SUBSTITUTE(选内存[[#This Row],[内存选项表]],",","&lt;/x&gt;&lt;x&gt;") &amp;"&lt;/x&gt;&lt;/select&gt;","//x")
        )
    )
),"无合适【内存】选项,请清除【规格】或【CPU】后再试")</f>
        <v>1</v>
      </c>
      <c r="K136">
        <v>2</v>
      </c>
    </row>
    <row r="137" spans="1:16">
      <c r="A137" t="s">
        <v>243</v>
      </c>
      <c r="B137" t="s">
        <v>1879</v>
      </c>
      <c r="D137" s="21">
        <v>2</v>
      </c>
      <c r="E137" s="21" t="s">
        <v>3432</v>
      </c>
      <c r="F137" s="21" t="str">
        <f t="shared" si="2"/>
        <v>选内存!$J$137#</v>
      </c>
      <c r="G137" s="21" t="str" cm="1">
        <f t="array" ref="G137">_xlfn.LET(_xlpm.x, J137,
         _xlpm.cellAddress, "【 选内存!" &amp; ADDRESS(ROW(选内存[[#This Row],[自检]]),COLUMN(选内存[[#This Row],[自检]])) &amp; "】",
         _xlfn.IFS(ISBLANK(_xlpm.x),   "error:右侧选项不足:" &amp;  _xlpm.cellAddress,
               ISERROR(_xlpm.x),   "error:右侧选项执行失败:" &amp; _xlpm.cellAddress,
               TRUE,             "ok")
)</f>
        <v>ok</v>
      </c>
      <c r="J137" cm="1">
        <f t="array" ref="J137">IFERROR(_xlfn._xlws.SORT(
    _xlfn.UNIQUE(
        TRANSPOSE(
            _xlfn.FILTERXML("&lt;select&gt;&lt;x&gt;"&amp;SUBSTITUTE(选内存[[#This Row],[内存选项表]],",","&lt;/x&gt;&lt;x&gt;") &amp;"&lt;/x&gt;&lt;/select&gt;","//x")
        )
    )
),"无合适【内存】选项,请清除【规格】或【CPU】后再试")</f>
        <v>4</v>
      </c>
    </row>
    <row r="138" spans="1:16">
      <c r="A138" t="s">
        <v>243</v>
      </c>
      <c r="B138" t="s">
        <v>1879</v>
      </c>
      <c r="D138" s="21">
        <v>4</v>
      </c>
      <c r="E138" s="21" t="s">
        <v>3801</v>
      </c>
      <c r="F138" s="21" t="str">
        <f t="shared" si="2"/>
        <v>选内存!$J$138#</v>
      </c>
      <c r="G138" s="21" t="str" cm="1">
        <f t="array" ref="G138">_xlfn.LET(_xlpm.x, J138,
         _xlpm.cellAddress, "【 选内存!" &amp; ADDRESS(ROW(选内存[[#This Row],[自检]]),COLUMN(选内存[[#This Row],[自检]])) &amp; "】",
         _xlfn.IFS(ISBLANK(_xlpm.x),   "error:右侧选项不足:" &amp;  _xlpm.cellAddress,
               ISERROR(_xlpm.x),   "error:右侧选项执行失败:" &amp; _xlpm.cellAddress,
               TRUE,             "ok")
)</f>
        <v>ok</v>
      </c>
      <c r="J138" cm="1">
        <f t="array" ref="J138:K138">IFERROR(_xlfn._xlws.SORT(
    _xlfn.UNIQUE(
        TRANSPOSE(
            _xlfn.FILTERXML("&lt;select&gt;&lt;x&gt;"&amp;SUBSTITUTE(选内存[[#This Row],[内存选项表]],",","&lt;/x&gt;&lt;x&gt;") &amp;"&lt;/x&gt;&lt;/select&gt;","//x")
        )
    )
),"无合适【内存】选项,请清除【规格】或【CPU】后再试")</f>
        <v>8</v>
      </c>
      <c r="K138">
        <v>16</v>
      </c>
    </row>
    <row r="139" spans="1:16">
      <c r="A139" t="s">
        <v>243</v>
      </c>
      <c r="B139" t="s">
        <v>1879</v>
      </c>
      <c r="D139" s="21">
        <v>8</v>
      </c>
      <c r="E139" s="21" t="s">
        <v>3802</v>
      </c>
      <c r="F139" s="21" t="str">
        <f t="shared" si="2"/>
        <v>选内存!$J$139#</v>
      </c>
      <c r="G139" s="21" t="str" cm="1">
        <f t="array" ref="G139">_xlfn.LET(_xlpm.x, J139,
         _xlpm.cellAddress, "【 选内存!" &amp; ADDRESS(ROW(选内存[[#This Row],[自检]]),COLUMN(选内存[[#This Row],[自检]])) &amp; "】",
         _xlfn.IFS(ISBLANK(_xlpm.x),   "error:右侧选项不足:" &amp;  _xlpm.cellAddress,
               ISERROR(_xlpm.x),   "error:右侧选项执行失败:" &amp; _xlpm.cellAddress,
               TRUE,             "ok")
)</f>
        <v>ok</v>
      </c>
      <c r="J139" cm="1">
        <f t="array" ref="J139:K139">IFERROR(_xlfn._xlws.SORT(
    _xlfn.UNIQUE(
        TRANSPOSE(
            _xlfn.FILTERXML("&lt;select&gt;&lt;x&gt;"&amp;SUBSTITUTE(选内存[[#This Row],[内存选项表]],",","&lt;/x&gt;&lt;x&gt;") &amp;"&lt;/x&gt;&lt;/select&gt;","//x")
        )
    )
),"无合适【内存】选项,请清除【规格】或【CPU】后再试")</f>
        <v>16</v>
      </c>
      <c r="K139">
        <v>32</v>
      </c>
    </row>
    <row r="140" spans="1:16">
      <c r="A140" t="s">
        <v>243</v>
      </c>
      <c r="B140" t="s">
        <v>1879</v>
      </c>
      <c r="D140" s="21">
        <v>16</v>
      </c>
      <c r="E140" s="21" t="s">
        <v>3840</v>
      </c>
      <c r="F140" s="21" t="str">
        <f t="shared" si="2"/>
        <v>选内存!$J$140#</v>
      </c>
      <c r="G140" s="21" t="str" cm="1">
        <f t="array" ref="G140">_xlfn.LET(_xlpm.x, J140,
         _xlpm.cellAddress, "【 选内存!" &amp; ADDRESS(ROW(选内存[[#This Row],[自检]]),COLUMN(选内存[[#This Row],[自检]])) &amp; "】",
         _xlfn.IFS(ISBLANK(_xlpm.x),   "error:右侧选项不足:" &amp;  _xlpm.cellAddress,
               ISERROR(_xlpm.x),   "error:右侧选项执行失败:" &amp; _xlpm.cellAddress,
               TRUE,             "ok")
)</f>
        <v>ok</v>
      </c>
      <c r="J140" cm="1">
        <f t="array" ref="J140:M140">IFERROR(_xlfn._xlws.SORT(
    _xlfn.UNIQUE(
        TRANSPOSE(
            _xlfn.FILTERXML("&lt;select&gt;&lt;x&gt;"&amp;SUBSTITUTE(选内存[[#This Row],[内存选项表]],",","&lt;/x&gt;&lt;x&gt;") &amp;"&lt;/x&gt;&lt;/select&gt;","//x")
        )
    )
),"无合适【内存】选项,请清除【规格】或【CPU】后再试")</f>
        <v>32</v>
      </c>
      <c r="K140">
        <v>64</v>
      </c>
      <c r="L140">
        <v>96</v>
      </c>
      <c r="M140">
        <v>128</v>
      </c>
    </row>
    <row r="141" spans="1:16">
      <c r="A141" t="s">
        <v>243</v>
      </c>
      <c r="B141" t="s">
        <v>1879</v>
      </c>
      <c r="D141" s="21">
        <v>24</v>
      </c>
      <c r="E141" s="21" t="s">
        <v>3835</v>
      </c>
      <c r="F141" s="21" t="str">
        <f t="shared" si="2"/>
        <v>选内存!$J$141#</v>
      </c>
      <c r="G141" s="21" t="str" cm="1">
        <f t="array" ref="G141">_xlfn.LET(_xlpm.x, J141,
         _xlpm.cellAddress, "【 选内存!" &amp; ADDRESS(ROW(选内存[[#This Row],[自检]]),COLUMN(选内存[[#This Row],[自检]])) &amp; "】",
         _xlfn.IFS(ISBLANK(_xlpm.x),   "error:右侧选项不足:" &amp;  _xlpm.cellAddress,
               ISERROR(_xlpm.x),   "error:右侧选项执行失败:" &amp; _xlpm.cellAddress,
               TRUE,             "ok")
)</f>
        <v>ok</v>
      </c>
      <c r="J141" cm="1">
        <f t="array" ref="J141">IFERROR(_xlfn._xlws.SORT(
    _xlfn.UNIQUE(
        TRANSPOSE(
            _xlfn.FILTERXML("&lt;select&gt;&lt;x&gt;"&amp;SUBSTITUTE(选内存[[#This Row],[内存选项表]],",","&lt;/x&gt;&lt;x&gt;") &amp;"&lt;/x&gt;&lt;/select&gt;","//x")
        )
    )
),"无合适【内存】选项,请清除【规格】或【CPU】后再试")</f>
        <v>244</v>
      </c>
    </row>
    <row r="142" spans="1:16">
      <c r="A142" t="s">
        <v>243</v>
      </c>
      <c r="B142" t="s">
        <v>1879</v>
      </c>
      <c r="D142" s="21">
        <v>48</v>
      </c>
      <c r="E142" s="21" t="s">
        <v>3836</v>
      </c>
      <c r="F142" s="21" t="str">
        <f t="shared" si="2"/>
        <v>选内存!$J$142#</v>
      </c>
      <c r="G142" s="21" t="str" cm="1">
        <f t="array" ref="G142">_xlfn.LET(_xlpm.x, J142,
         _xlpm.cellAddress, "【 选内存!" &amp; ADDRESS(ROW(选内存[[#This Row],[自检]]),COLUMN(选内存[[#This Row],[自检]])) &amp; "】",
         _xlfn.IFS(ISBLANK(_xlpm.x),   "error:右侧选项不足:" &amp;  _xlpm.cellAddress,
               ISERROR(_xlpm.x),   "error:右侧选项执行失败:" &amp; _xlpm.cellAddress,
               TRUE,             "ok")
)</f>
        <v>ok</v>
      </c>
      <c r="J142" cm="1">
        <f t="array" ref="J142">IFERROR(_xlfn._xlws.SORT(
    _xlfn.UNIQUE(
        TRANSPOSE(
            _xlfn.FILTERXML("&lt;select&gt;&lt;x&gt;"&amp;SUBSTITUTE(选内存[[#This Row],[内存选项表]],",","&lt;/x&gt;&lt;x&gt;") &amp;"&lt;/x&gt;&lt;/select&gt;","//x")
        )
    )
),"无合适【内存】选项,请清除【规格】或【CPU】后再试")</f>
        <v>488</v>
      </c>
    </row>
    <row r="143" spans="1:16">
      <c r="A143" t="s">
        <v>243</v>
      </c>
      <c r="B143" t="s">
        <v>1876</v>
      </c>
      <c r="D143" s="21">
        <v>1</v>
      </c>
      <c r="E143" s="21" t="s">
        <v>3691</v>
      </c>
      <c r="F143" s="21" t="str">
        <f t="shared" si="2"/>
        <v>选内存!$J$143#</v>
      </c>
      <c r="G143" s="21" t="str" cm="1">
        <f t="array" ref="G143">_xlfn.LET(_xlpm.x, J143,
         _xlpm.cellAddress, "【 选内存!" &amp; ADDRESS(ROW(选内存[[#This Row],[自检]]),COLUMN(选内存[[#This Row],[自检]])) &amp; "】",
         _xlfn.IFS(ISBLANK(_xlpm.x),   "error:右侧选项不足:" &amp;  _xlpm.cellAddress,
               ISERROR(_xlpm.x),   "error:右侧选项执行失败:" &amp; _xlpm.cellAddress,
               TRUE,             "ok")
)</f>
        <v>ok</v>
      </c>
      <c r="J143" cm="1">
        <f t="array" ref="J143:K143">IFERROR(_xlfn._xlws.SORT(
    _xlfn.UNIQUE(
        TRANSPOSE(
            _xlfn.FILTERXML("&lt;select&gt;&lt;x&gt;"&amp;SUBSTITUTE(选内存[[#This Row],[内存选项表]],",","&lt;/x&gt;&lt;x&gt;") &amp;"&lt;/x&gt;&lt;/select&gt;","//x")
        )
    )
),"无合适【内存】选项,请清除【规格】或【CPU】后再试")</f>
        <v>1</v>
      </c>
      <c r="K143">
        <v>2</v>
      </c>
    </row>
    <row r="144" spans="1:16">
      <c r="A144" t="s">
        <v>243</v>
      </c>
      <c r="B144" t="s">
        <v>1876</v>
      </c>
      <c r="D144" s="21">
        <v>2</v>
      </c>
      <c r="E144" s="21" t="s">
        <v>3432</v>
      </c>
      <c r="F144" s="21" t="str">
        <f t="shared" si="2"/>
        <v>选内存!$J$144#</v>
      </c>
      <c r="G144" s="21" t="str" cm="1">
        <f t="array" ref="G144">_xlfn.LET(_xlpm.x, J144,
         _xlpm.cellAddress, "【 选内存!" &amp; ADDRESS(ROW(选内存[[#This Row],[自检]]),COLUMN(选内存[[#This Row],[自检]])) &amp; "】",
         _xlfn.IFS(ISBLANK(_xlpm.x),   "error:右侧选项不足:" &amp;  _xlpm.cellAddress,
               ISERROR(_xlpm.x),   "error:右侧选项执行失败:" &amp; _xlpm.cellAddress,
               TRUE,             "ok")
)</f>
        <v>ok</v>
      </c>
      <c r="J144" cm="1">
        <f t="array" ref="J144">IFERROR(_xlfn._xlws.SORT(
    _xlfn.UNIQUE(
        TRANSPOSE(
            _xlfn.FILTERXML("&lt;select&gt;&lt;x&gt;"&amp;SUBSTITUTE(选内存[[#This Row],[内存选项表]],",","&lt;/x&gt;&lt;x&gt;") &amp;"&lt;/x&gt;&lt;/select&gt;","//x")
        )
    )
),"无合适【内存】选项,请清除【规格】或【CPU】后再试")</f>
        <v>4</v>
      </c>
    </row>
    <row r="145" spans="1:16">
      <c r="A145" t="s">
        <v>243</v>
      </c>
      <c r="B145" t="s">
        <v>1876</v>
      </c>
      <c r="D145" s="21">
        <v>4</v>
      </c>
      <c r="E145" s="21" t="s">
        <v>3801</v>
      </c>
      <c r="F145" s="21" t="str">
        <f t="shared" si="2"/>
        <v>选内存!$J$145#</v>
      </c>
      <c r="G145" s="21" t="str" cm="1">
        <f t="array" ref="G145">_xlfn.LET(_xlpm.x, J145,
         _xlpm.cellAddress, "【 选内存!" &amp; ADDRESS(ROW(选内存[[#This Row],[自检]]),COLUMN(选内存[[#This Row],[自检]])) &amp; "】",
         _xlfn.IFS(ISBLANK(_xlpm.x),   "error:右侧选项不足:" &amp;  _xlpm.cellAddress,
               ISERROR(_xlpm.x),   "error:右侧选项执行失败:" &amp; _xlpm.cellAddress,
               TRUE,             "ok")
)</f>
        <v>ok</v>
      </c>
      <c r="J145" cm="1">
        <f t="array" ref="J145:K145">IFERROR(_xlfn._xlws.SORT(
    _xlfn.UNIQUE(
        TRANSPOSE(
            _xlfn.FILTERXML("&lt;select&gt;&lt;x&gt;"&amp;SUBSTITUTE(选内存[[#This Row],[内存选项表]],",","&lt;/x&gt;&lt;x&gt;") &amp;"&lt;/x&gt;&lt;/select&gt;","//x")
        )
    )
),"无合适【内存】选项,请清除【规格】或【CPU】后再试")</f>
        <v>8</v>
      </c>
      <c r="K145">
        <v>16</v>
      </c>
    </row>
    <row r="146" spans="1:16">
      <c r="A146" t="s">
        <v>243</v>
      </c>
      <c r="B146" t="s">
        <v>1876</v>
      </c>
      <c r="D146" s="21">
        <v>8</v>
      </c>
      <c r="E146" s="21" t="s">
        <v>3802</v>
      </c>
      <c r="F146" s="21" t="str">
        <f t="shared" si="2"/>
        <v>选内存!$J$146#</v>
      </c>
      <c r="G146" s="21" t="str" cm="1">
        <f t="array" ref="G146">_xlfn.LET(_xlpm.x, J146,
         _xlpm.cellAddress, "【 选内存!" &amp; ADDRESS(ROW(选内存[[#This Row],[自检]]),COLUMN(选内存[[#This Row],[自检]])) &amp; "】",
         _xlfn.IFS(ISBLANK(_xlpm.x),   "error:右侧选项不足:" &amp;  _xlpm.cellAddress,
               ISERROR(_xlpm.x),   "error:右侧选项执行失败:" &amp; _xlpm.cellAddress,
               TRUE,             "ok")
)</f>
        <v>ok</v>
      </c>
      <c r="J146" cm="1">
        <f t="array" ref="J146:K146">IFERROR(_xlfn._xlws.SORT(
    _xlfn.UNIQUE(
        TRANSPOSE(
            _xlfn.FILTERXML("&lt;select&gt;&lt;x&gt;"&amp;SUBSTITUTE(选内存[[#This Row],[内存选项表]],",","&lt;/x&gt;&lt;x&gt;") &amp;"&lt;/x&gt;&lt;/select&gt;","//x")
        )
    )
),"无合适【内存】选项,请清除【规格】或【CPU】后再试")</f>
        <v>16</v>
      </c>
      <c r="K146">
        <v>32</v>
      </c>
    </row>
    <row r="147" spans="1:16">
      <c r="A147" t="s">
        <v>243</v>
      </c>
      <c r="B147" t="s">
        <v>1876</v>
      </c>
      <c r="D147" s="21">
        <v>16</v>
      </c>
      <c r="E147" s="21" t="s">
        <v>3840</v>
      </c>
      <c r="F147" s="21" t="str">
        <f t="shared" si="2"/>
        <v>选内存!$J$147#</v>
      </c>
      <c r="G147" s="21" t="str" cm="1">
        <f t="array" ref="G147">_xlfn.LET(_xlpm.x, J147,
         _xlpm.cellAddress, "【 选内存!" &amp; ADDRESS(ROW(选内存[[#This Row],[自检]]),COLUMN(选内存[[#This Row],[自检]])) &amp; "】",
         _xlfn.IFS(ISBLANK(_xlpm.x),   "error:右侧选项不足:" &amp;  _xlpm.cellAddress,
               ISERROR(_xlpm.x),   "error:右侧选项执行失败:" &amp; _xlpm.cellAddress,
               TRUE,             "ok")
)</f>
        <v>ok</v>
      </c>
      <c r="J147" cm="1">
        <f t="array" ref="J147:M147">IFERROR(_xlfn._xlws.SORT(
    _xlfn.UNIQUE(
        TRANSPOSE(
            _xlfn.FILTERXML("&lt;select&gt;&lt;x&gt;"&amp;SUBSTITUTE(选内存[[#This Row],[内存选项表]],",","&lt;/x&gt;&lt;x&gt;") &amp;"&lt;/x&gt;&lt;/select&gt;","//x")
        )
    )
),"无合适【内存】选项,请清除【规格】或【CPU】后再试")</f>
        <v>32</v>
      </c>
      <c r="K147">
        <v>64</v>
      </c>
      <c r="L147">
        <v>96</v>
      </c>
      <c r="M147">
        <v>128</v>
      </c>
    </row>
    <row r="148" spans="1:16">
      <c r="A148" t="s">
        <v>243</v>
      </c>
      <c r="B148" t="s">
        <v>1876</v>
      </c>
      <c r="D148" s="21">
        <v>24</v>
      </c>
      <c r="E148" s="21" t="s">
        <v>3835</v>
      </c>
      <c r="F148" s="21" t="str">
        <f t="shared" si="2"/>
        <v>选内存!$J$148#</v>
      </c>
      <c r="G148" s="21" t="str" cm="1">
        <f t="array" ref="G148">_xlfn.LET(_xlpm.x, J148,
         _xlpm.cellAddress, "【 选内存!" &amp; ADDRESS(ROW(选内存[[#This Row],[自检]]),COLUMN(选内存[[#This Row],[自检]])) &amp; "】",
         _xlfn.IFS(ISBLANK(_xlpm.x),   "error:右侧选项不足:" &amp;  _xlpm.cellAddress,
               ISERROR(_xlpm.x),   "error:右侧选项执行失败:" &amp; _xlpm.cellAddress,
               TRUE,             "ok")
)</f>
        <v>ok</v>
      </c>
      <c r="J148" cm="1">
        <f t="array" ref="J148">IFERROR(_xlfn._xlws.SORT(
    _xlfn.UNIQUE(
        TRANSPOSE(
            _xlfn.FILTERXML("&lt;select&gt;&lt;x&gt;"&amp;SUBSTITUTE(选内存[[#This Row],[内存选项表]],",","&lt;/x&gt;&lt;x&gt;") &amp;"&lt;/x&gt;&lt;/select&gt;","//x")
        )
    )
),"无合适【内存】选项,请清除【规格】或【CPU】后再试")</f>
        <v>244</v>
      </c>
    </row>
    <row r="149" spans="1:16">
      <c r="A149" t="s">
        <v>243</v>
      </c>
      <c r="B149" t="s">
        <v>1876</v>
      </c>
      <c r="D149" s="21">
        <v>48</v>
      </c>
      <c r="E149" s="21" t="s">
        <v>3836</v>
      </c>
      <c r="F149" s="21" t="str">
        <f t="shared" si="2"/>
        <v>选内存!$J$149#</v>
      </c>
      <c r="G149" s="21" t="str" cm="1">
        <f t="array" ref="G149">_xlfn.LET(_xlpm.x, J149,
         _xlpm.cellAddress, "【 选内存!" &amp; ADDRESS(ROW(选内存[[#This Row],[自检]]),COLUMN(选内存[[#This Row],[自检]])) &amp; "】",
         _xlfn.IFS(ISBLANK(_xlpm.x),   "error:右侧选项不足:" &amp;  _xlpm.cellAddress,
               ISERROR(_xlpm.x),   "error:右侧选项执行失败:" &amp; _xlpm.cellAddress,
               TRUE,             "ok")
)</f>
        <v>ok</v>
      </c>
      <c r="J149" cm="1">
        <f t="array" ref="J149">IFERROR(_xlfn._xlws.SORT(
    _xlfn.UNIQUE(
        TRANSPOSE(
            _xlfn.FILTERXML("&lt;select&gt;&lt;x&gt;"&amp;SUBSTITUTE(选内存[[#This Row],[内存选项表]],",","&lt;/x&gt;&lt;x&gt;") &amp;"&lt;/x&gt;&lt;/select&gt;","//x")
        )
    )
),"无合适【内存】选项,请清除【规格】或【CPU】后再试")</f>
        <v>488</v>
      </c>
    </row>
    <row r="150" spans="1:16">
      <c r="A150" t="s">
        <v>243</v>
      </c>
      <c r="B150" t="s">
        <v>11</v>
      </c>
      <c r="D150" s="21">
        <v>1</v>
      </c>
      <c r="E150" s="21" t="s">
        <v>3691</v>
      </c>
      <c r="F150" s="21" t="str">
        <f t="shared" si="2"/>
        <v>选内存!$J$150#</v>
      </c>
      <c r="G150" s="21" t="str" cm="1">
        <f t="array" ref="G150">_xlfn.LET(_xlpm.x, J150,
         _xlpm.cellAddress, "【 选内存!" &amp; ADDRESS(ROW(选内存[[#This Row],[自检]]),COLUMN(选内存[[#This Row],[自检]])) &amp; "】",
         _xlfn.IFS(ISBLANK(_xlpm.x),   "error:右侧选项不足:" &amp;  _xlpm.cellAddress,
               ISERROR(_xlpm.x),   "error:右侧选项执行失败:" &amp; _xlpm.cellAddress,
               TRUE,             "ok")
)</f>
        <v>ok</v>
      </c>
      <c r="J150" cm="1">
        <f t="array" ref="J150:K150">IFERROR(_xlfn._xlws.SORT(
    _xlfn.UNIQUE(
        TRANSPOSE(
            _xlfn.FILTERXML("&lt;select&gt;&lt;x&gt;"&amp;SUBSTITUTE(选内存[[#This Row],[内存选项表]],",","&lt;/x&gt;&lt;x&gt;") &amp;"&lt;/x&gt;&lt;/select&gt;","//x")
        )
    )
),"无合适【内存】选项,请清除【规格】或【CPU】后再试")</f>
        <v>1</v>
      </c>
      <c r="K150">
        <v>2</v>
      </c>
    </row>
    <row r="151" spans="1:16">
      <c r="A151" t="s">
        <v>243</v>
      </c>
      <c r="B151" t="s">
        <v>11</v>
      </c>
      <c r="D151" s="21">
        <v>2</v>
      </c>
      <c r="E151" s="21" t="s">
        <v>3432</v>
      </c>
      <c r="F151" s="21" t="str">
        <f t="shared" si="2"/>
        <v>选内存!$J$151#</v>
      </c>
      <c r="G151" s="21" t="str" cm="1">
        <f t="array" ref="G151">_xlfn.LET(_xlpm.x, J151,
         _xlpm.cellAddress, "【 选内存!" &amp; ADDRESS(ROW(选内存[[#This Row],[自检]]),COLUMN(选内存[[#This Row],[自检]])) &amp; "】",
         _xlfn.IFS(ISBLANK(_xlpm.x),   "error:右侧选项不足:" &amp;  _xlpm.cellAddress,
               ISERROR(_xlpm.x),   "error:右侧选项执行失败:" &amp; _xlpm.cellAddress,
               TRUE,             "ok")
)</f>
        <v>ok</v>
      </c>
      <c r="J151" cm="1">
        <f t="array" ref="J151">IFERROR(_xlfn._xlws.SORT(
    _xlfn.UNIQUE(
        TRANSPOSE(
            _xlfn.FILTERXML("&lt;select&gt;&lt;x&gt;"&amp;SUBSTITUTE(选内存[[#This Row],[内存选项表]],",","&lt;/x&gt;&lt;x&gt;") &amp;"&lt;/x&gt;&lt;/select&gt;","//x")
        )
    )
),"无合适【内存】选项,请清除【规格】或【CPU】后再试")</f>
        <v>4</v>
      </c>
    </row>
    <row r="152" spans="1:16">
      <c r="A152" t="s">
        <v>243</v>
      </c>
      <c r="B152" t="s">
        <v>11</v>
      </c>
      <c r="D152" s="21">
        <v>4</v>
      </c>
      <c r="E152" s="21" t="s">
        <v>3801</v>
      </c>
      <c r="F152" s="21" t="str">
        <f t="shared" si="2"/>
        <v>选内存!$J$152#</v>
      </c>
      <c r="G152" s="21" t="str" cm="1">
        <f t="array" ref="G152">_xlfn.LET(_xlpm.x, J152,
         _xlpm.cellAddress, "【 选内存!" &amp; ADDRESS(ROW(选内存[[#This Row],[自检]]),COLUMN(选内存[[#This Row],[自检]])) &amp; "】",
         _xlfn.IFS(ISBLANK(_xlpm.x),   "error:右侧选项不足:" &amp;  _xlpm.cellAddress,
               ISERROR(_xlpm.x),   "error:右侧选项执行失败:" &amp; _xlpm.cellAddress,
               TRUE,             "ok")
)</f>
        <v>ok</v>
      </c>
      <c r="J152" cm="1">
        <f t="array" ref="J152:K152">IFERROR(_xlfn._xlws.SORT(
    _xlfn.UNIQUE(
        TRANSPOSE(
            _xlfn.FILTERXML("&lt;select&gt;&lt;x&gt;"&amp;SUBSTITUTE(选内存[[#This Row],[内存选项表]],",","&lt;/x&gt;&lt;x&gt;") &amp;"&lt;/x&gt;&lt;/select&gt;","//x")
        )
    )
),"无合适【内存】选项,请清除【规格】或【CPU】后再试")</f>
        <v>8</v>
      </c>
      <c r="K152">
        <v>16</v>
      </c>
    </row>
    <row r="153" spans="1:16">
      <c r="A153" t="s">
        <v>243</v>
      </c>
      <c r="B153" t="s">
        <v>11</v>
      </c>
      <c r="D153" s="21">
        <v>8</v>
      </c>
      <c r="E153" s="21" t="s">
        <v>3802</v>
      </c>
      <c r="F153" s="21" t="str">
        <f t="shared" si="2"/>
        <v>选内存!$J$153#</v>
      </c>
      <c r="G153" s="21" t="str" cm="1">
        <f t="array" ref="G153">_xlfn.LET(_xlpm.x, J153,
         _xlpm.cellAddress, "【 选内存!" &amp; ADDRESS(ROW(选内存[[#This Row],[自检]]),COLUMN(选内存[[#This Row],[自检]])) &amp; "】",
         _xlfn.IFS(ISBLANK(_xlpm.x),   "error:右侧选项不足:" &amp;  _xlpm.cellAddress,
               ISERROR(_xlpm.x),   "error:右侧选项执行失败:" &amp; _xlpm.cellAddress,
               TRUE,             "ok")
)</f>
        <v>ok</v>
      </c>
      <c r="J153" cm="1">
        <f t="array" ref="J153:K153">IFERROR(_xlfn._xlws.SORT(
    _xlfn.UNIQUE(
        TRANSPOSE(
            _xlfn.FILTERXML("&lt;select&gt;&lt;x&gt;"&amp;SUBSTITUTE(选内存[[#This Row],[内存选项表]],",","&lt;/x&gt;&lt;x&gt;") &amp;"&lt;/x&gt;&lt;/select&gt;","//x")
        )
    )
),"无合适【内存】选项,请清除【规格】或【CPU】后再试")</f>
        <v>16</v>
      </c>
      <c r="K153">
        <v>32</v>
      </c>
    </row>
    <row r="154" spans="1:16">
      <c r="A154" t="s">
        <v>243</v>
      </c>
      <c r="B154" t="s">
        <v>11</v>
      </c>
      <c r="D154" s="21">
        <v>16</v>
      </c>
      <c r="E154" s="21" t="s">
        <v>3840</v>
      </c>
      <c r="F154" s="21" t="str">
        <f t="shared" si="2"/>
        <v>选内存!$J$154#</v>
      </c>
      <c r="G154" s="21" t="str" cm="1">
        <f t="array" ref="G154">_xlfn.LET(_xlpm.x, J154,
         _xlpm.cellAddress, "【 选内存!" &amp; ADDRESS(ROW(选内存[[#This Row],[自检]]),COLUMN(选内存[[#This Row],[自检]])) &amp; "】",
         _xlfn.IFS(ISBLANK(_xlpm.x),   "error:右侧选项不足:" &amp;  _xlpm.cellAddress,
               ISERROR(_xlpm.x),   "error:右侧选项执行失败:" &amp; _xlpm.cellAddress,
               TRUE,             "ok")
)</f>
        <v>ok</v>
      </c>
      <c r="J154" cm="1">
        <f t="array" ref="J154:M154">IFERROR(_xlfn._xlws.SORT(
    _xlfn.UNIQUE(
        TRANSPOSE(
            _xlfn.FILTERXML("&lt;select&gt;&lt;x&gt;"&amp;SUBSTITUTE(选内存[[#This Row],[内存选项表]],",","&lt;/x&gt;&lt;x&gt;") &amp;"&lt;/x&gt;&lt;/select&gt;","//x")
        )
    )
),"无合适【内存】选项,请清除【规格】或【CPU】后再试")</f>
        <v>32</v>
      </c>
      <c r="K154">
        <v>64</v>
      </c>
      <c r="L154">
        <v>96</v>
      </c>
      <c r="M154">
        <v>128</v>
      </c>
    </row>
    <row r="155" spans="1:16">
      <c r="A155" t="s">
        <v>243</v>
      </c>
      <c r="B155" t="s">
        <v>11</v>
      </c>
      <c r="D155" s="21">
        <v>24</v>
      </c>
      <c r="E155" s="21" t="s">
        <v>3835</v>
      </c>
      <c r="F155" s="21" t="str">
        <f t="shared" si="2"/>
        <v>选内存!$J$155#</v>
      </c>
      <c r="G155" s="21" t="str" cm="1">
        <f t="array" ref="G155">_xlfn.LET(_xlpm.x, J155,
         _xlpm.cellAddress, "【 选内存!" &amp; ADDRESS(ROW(选内存[[#This Row],[自检]]),COLUMN(选内存[[#This Row],[自检]])) &amp; "】",
         _xlfn.IFS(ISBLANK(_xlpm.x),   "error:右侧选项不足:" &amp;  _xlpm.cellAddress,
               ISERROR(_xlpm.x),   "error:右侧选项执行失败:" &amp; _xlpm.cellAddress,
               TRUE,             "ok")
)</f>
        <v>ok</v>
      </c>
      <c r="J155" cm="1">
        <f t="array" ref="J155">IFERROR(_xlfn._xlws.SORT(
    _xlfn.UNIQUE(
        TRANSPOSE(
            _xlfn.FILTERXML("&lt;select&gt;&lt;x&gt;"&amp;SUBSTITUTE(选内存[[#This Row],[内存选项表]],",","&lt;/x&gt;&lt;x&gt;") &amp;"&lt;/x&gt;&lt;/select&gt;","//x")
        )
    )
),"无合适【内存】选项,请清除【规格】或【CPU】后再试")</f>
        <v>244</v>
      </c>
    </row>
    <row r="156" spans="1:16">
      <c r="A156" t="s">
        <v>243</v>
      </c>
      <c r="B156" t="s">
        <v>11</v>
      </c>
      <c r="D156" s="21">
        <v>48</v>
      </c>
      <c r="E156" s="21" t="s">
        <v>3836</v>
      </c>
      <c r="F156" s="21" t="str">
        <f t="shared" si="2"/>
        <v>选内存!$J$156#</v>
      </c>
      <c r="G156" s="21" t="str" cm="1">
        <f t="array" ref="G156">_xlfn.LET(_xlpm.x, J156,
         _xlpm.cellAddress, "【 选内存!" &amp; ADDRESS(ROW(选内存[[#This Row],[自检]]),COLUMN(选内存[[#This Row],[自检]])) &amp; "】",
         _xlfn.IFS(ISBLANK(_xlpm.x),   "error:右侧选项不足:" &amp;  _xlpm.cellAddress,
               ISERROR(_xlpm.x),   "error:右侧选项执行失败:" &amp; _xlpm.cellAddress,
               TRUE,             "ok")
)</f>
        <v>ok</v>
      </c>
      <c r="J156" cm="1">
        <f t="array" ref="J156">IFERROR(_xlfn._xlws.SORT(
    _xlfn.UNIQUE(
        TRANSPOSE(
            _xlfn.FILTERXML("&lt;select&gt;&lt;x&gt;"&amp;SUBSTITUTE(选内存[[#This Row],[内存选项表]],",","&lt;/x&gt;&lt;x&gt;") &amp;"&lt;/x&gt;&lt;/select&gt;","//x")
        )
    )
),"无合适【内存】选项,请清除【规格】或【CPU】后再试")</f>
        <v>488</v>
      </c>
    </row>
    <row r="157" spans="1:16">
      <c r="A157" t="s">
        <v>66</v>
      </c>
      <c r="B157" t="s">
        <v>1876</v>
      </c>
      <c r="D157" s="21">
        <v>96</v>
      </c>
      <c r="E157" s="21" t="s">
        <v>3602</v>
      </c>
      <c r="F157" s="21" t="str">
        <f t="shared" si="2"/>
        <v>选内存!$J$157#</v>
      </c>
      <c r="G157" s="21" t="str" cm="1">
        <f t="array" ref="G157">_xlfn.LET(_xlpm.x, J157,
         _xlpm.cellAddress, "【 选内存!" &amp; ADDRESS(ROW(选内存[[#This Row],[自检]]),COLUMN(选内存[[#This Row],[自检]])) &amp; "】",
         _xlfn.IFS(ISBLANK(_xlpm.x),   "error:右侧选项不足:" &amp;  _xlpm.cellAddress,
               ISERROR(_xlpm.x),   "error:右侧选项执行失败:" &amp; _xlpm.cellAddress,
               TRUE,             "ok")
)</f>
        <v>ok</v>
      </c>
      <c r="J157" cm="1">
        <f t="array" ref="J157:K157">IFERROR(_xlfn._xlws.SORT(
    _xlfn.UNIQUE(
        TRANSPOSE(
            _xlfn.FILTERXML("&lt;select&gt;&lt;x&gt;"&amp;SUBSTITUTE(选内存[[#This Row],[内存选项表]],",","&lt;/x&gt;&lt;x&gt;") &amp;"&lt;/x&gt;&lt;/select&gt;","//x")
        )
    )
),"无合适【内存】选项,请清除【规格】或【CPU】后再试")</f>
        <v>384</v>
      </c>
      <c r="K157">
        <v>192</v>
      </c>
    </row>
    <row r="158" spans="1:16">
      <c r="A158" t="s">
        <v>66</v>
      </c>
      <c r="B158" t="s">
        <v>1876</v>
      </c>
      <c r="D158" s="21">
        <v>16</v>
      </c>
      <c r="E158" s="21" t="s">
        <v>3604</v>
      </c>
      <c r="F158" s="21" t="str">
        <f t="shared" si="2"/>
        <v>选内存!$J$158#</v>
      </c>
      <c r="G158" s="21" t="str" cm="1">
        <f t="array" ref="G158">_xlfn.LET(_xlpm.x, J158,
         _xlpm.cellAddress, "【 选内存!" &amp; ADDRESS(ROW(选内存[[#This Row],[自检]]),COLUMN(选内存[[#This Row],[自检]])) &amp; "】",
         _xlfn.IFS(ISBLANK(_xlpm.x),   "error:右侧选项不足:" &amp;  _xlpm.cellAddress,
               ISERROR(_xlpm.x),   "error:右侧选项执行失败:" &amp; _xlpm.cellAddress,
               TRUE,             "ok")
)</f>
        <v>ok</v>
      </c>
      <c r="J158" cm="1">
        <f t="array" ref="J158:N158">IFERROR(_xlfn._xlws.SORT(
    _xlfn.UNIQUE(
        TRANSPOSE(
            _xlfn.FILTERXML("&lt;select&gt;&lt;x&gt;"&amp;SUBSTITUTE(选内存[[#This Row],[内存选项表]],",","&lt;/x&gt;&lt;x&gt;") &amp;"&lt;/x&gt;&lt;/select&gt;","//x")
        )
    )
),"无合适【内存】选项,请清除【规格】或【CPU】后再试")</f>
        <v>64</v>
      </c>
      <c r="K158">
        <v>32</v>
      </c>
      <c r="L158">
        <v>128</v>
      </c>
      <c r="M158">
        <v>192</v>
      </c>
      <c r="N158">
        <v>96</v>
      </c>
    </row>
    <row r="159" spans="1:16">
      <c r="A159" t="s">
        <v>66</v>
      </c>
      <c r="B159" t="s">
        <v>1876</v>
      </c>
      <c r="D159" s="21">
        <v>32</v>
      </c>
      <c r="E159" s="21" t="s">
        <v>3606</v>
      </c>
      <c r="F159" s="21" t="str">
        <f t="shared" si="2"/>
        <v>选内存!$J$159#</v>
      </c>
      <c r="G159" s="21" t="str" cm="1">
        <f t="array" ref="G159">_xlfn.LET(_xlpm.x, J159,
         _xlpm.cellAddress, "【 选内存!" &amp; ADDRESS(ROW(选内存[[#This Row],[自检]]),COLUMN(选内存[[#This Row],[自检]])) &amp; "】",
         _xlfn.IFS(ISBLANK(_xlpm.x),   "error:右侧选项不足:" &amp;  _xlpm.cellAddress,
               ISERROR(_xlpm.x),   "error:右侧选项执行失败:" &amp; _xlpm.cellAddress,
               TRUE,             "ok")
)</f>
        <v>ok</v>
      </c>
      <c r="J159" cm="1">
        <f t="array" ref="J159:P159">IFERROR(_xlfn._xlws.SORT(
    _xlfn.UNIQUE(
        TRANSPOSE(
            _xlfn.FILTERXML("&lt;select&gt;&lt;x&gt;"&amp;SUBSTITUTE(选内存[[#This Row],[内存选项表]],",","&lt;/x&gt;&lt;x&gt;") &amp;"&lt;/x&gt;&lt;/select&gt;","//x")
        )
    )
),"无合适【内存】选项,请清除【规格】或【CPU】后再试")</f>
        <v>128</v>
      </c>
      <c r="K159">
        <v>64</v>
      </c>
      <c r="L159">
        <v>174</v>
      </c>
      <c r="M159">
        <v>96</v>
      </c>
      <c r="N159">
        <v>256</v>
      </c>
      <c r="O159">
        <v>384</v>
      </c>
      <c r="P159">
        <v>192</v>
      </c>
    </row>
    <row r="160" spans="1:16">
      <c r="A160" t="s">
        <v>66</v>
      </c>
      <c r="B160" t="s">
        <v>1876</v>
      </c>
      <c r="D160" s="21">
        <v>64</v>
      </c>
      <c r="E160" s="21" t="s">
        <v>3608</v>
      </c>
      <c r="F160" s="21" t="str">
        <f t="shared" si="2"/>
        <v>选内存!$J$160#</v>
      </c>
      <c r="G160" s="21" t="str" cm="1">
        <f t="array" ref="G160">_xlfn.LET(_xlpm.x, J160,
         _xlpm.cellAddress, "【 选内存!" &amp; ADDRESS(ROW(选内存[[#This Row],[自检]]),COLUMN(选内存[[#This Row],[自检]])) &amp; "】",
         _xlfn.IFS(ISBLANK(_xlpm.x),   "error:右侧选项不足:" &amp;  _xlpm.cellAddress,
               ISERROR(_xlpm.x),   "error:右侧选项执行失败:" &amp; _xlpm.cellAddress,
               TRUE,             "ok")
)</f>
        <v>ok</v>
      </c>
      <c r="J160" cm="1">
        <f t="array" ref="J160:N160">IFERROR(_xlfn._xlws.SORT(
    _xlfn.UNIQUE(
        TRANSPOSE(
            _xlfn.FILTERXML("&lt;select&gt;&lt;x&gt;"&amp;SUBSTITUTE(选内存[[#This Row],[内存选项表]],",","&lt;/x&gt;&lt;x&gt;") &amp;"&lt;/x&gt;&lt;/select&gt;","//x")
        )
    )
),"无合适【内存】选项,请清除【规格】或【CPU】后再试")</f>
        <v>256</v>
      </c>
      <c r="K160">
        <v>128</v>
      </c>
      <c r="L160">
        <v>348</v>
      </c>
      <c r="M160">
        <v>192</v>
      </c>
      <c r="N160">
        <v>512</v>
      </c>
    </row>
    <row r="161" spans="1:14">
      <c r="A161" t="s">
        <v>66</v>
      </c>
      <c r="B161" t="s">
        <v>1876</v>
      </c>
      <c r="D161" s="21">
        <v>84</v>
      </c>
      <c r="E161" s="21" t="s">
        <v>3464</v>
      </c>
      <c r="F161" s="21" t="str">
        <f t="shared" si="2"/>
        <v>选内存!$J$161#</v>
      </c>
      <c r="G161" s="21" t="str" cm="1">
        <f t="array" ref="G161">_xlfn.LET(_xlpm.x, J161,
         _xlpm.cellAddress, "【 选内存!" &amp; ADDRESS(ROW(选内存[[#This Row],[自检]]),COLUMN(选内存[[#This Row],[自检]])) &amp; "】",
         _xlfn.IFS(ISBLANK(_xlpm.x),   "error:右侧选项不足:" &amp;  _xlpm.cellAddress,
               ISERROR(_xlpm.x),   "error:右侧选项执行失败:" &amp; _xlpm.cellAddress,
               TRUE,             "ok")
)</f>
        <v>ok</v>
      </c>
      <c r="J161" cm="1">
        <f t="array" ref="J161">IFERROR(_xlfn._xlws.SORT(
    _xlfn.UNIQUE(
        TRANSPOSE(
            _xlfn.FILTERXML("&lt;select&gt;&lt;x&gt;"&amp;SUBSTITUTE(选内存[[#This Row],[内存选项表]],",","&lt;/x&gt;&lt;x&gt;") &amp;"&lt;/x&gt;&lt;/select&gt;","//x")
        )
    )
),"无合适【内存】选项,请清除【规格】或【CPU】后再试")</f>
        <v>320</v>
      </c>
    </row>
    <row r="162" spans="1:14">
      <c r="A162" t="s">
        <v>66</v>
      </c>
      <c r="B162" t="s">
        <v>1876</v>
      </c>
      <c r="D162" s="21">
        <v>8</v>
      </c>
      <c r="E162" s="21" t="s">
        <v>3610</v>
      </c>
      <c r="F162" s="21" t="str">
        <f t="shared" si="2"/>
        <v>选内存!$J$162#</v>
      </c>
      <c r="G162" s="21" t="str" cm="1">
        <f t="array" ref="G162">_xlfn.LET(_xlpm.x, J162,
         _xlpm.cellAddress, "【 选内存!" &amp; ADDRESS(ROW(选内存[[#This Row],[自检]]),COLUMN(选内存[[#This Row],[自检]])) &amp; "】",
         _xlfn.IFS(ISBLANK(_xlpm.x),   "error:右侧选项不足:" &amp;  _xlpm.cellAddress,
               ISERROR(_xlpm.x),   "error:右侧选项执行失败:" &amp; _xlpm.cellAddress,
               TRUE,             "ok")
)</f>
        <v>ok</v>
      </c>
      <c r="J162" cm="1">
        <f t="array" ref="J162:N162">IFERROR(_xlfn._xlws.SORT(
    _xlfn.UNIQUE(
        TRANSPOSE(
            _xlfn.FILTERXML("&lt;select&gt;&lt;x&gt;"&amp;SUBSTITUTE(选内存[[#This Row],[内存选项表]],",","&lt;/x&gt;&lt;x&gt;") &amp;"&lt;/x&gt;&lt;/select&gt;","//x")
        )
    )
),"无合适【内存】选项,请清除【规格】或【CPU】后再试")</f>
        <v>32</v>
      </c>
      <c r="K162">
        <v>16</v>
      </c>
      <c r="L162">
        <v>8</v>
      </c>
      <c r="M162">
        <v>64</v>
      </c>
      <c r="N162">
        <v>40</v>
      </c>
    </row>
    <row r="163" spans="1:14">
      <c r="A163" t="s">
        <v>66</v>
      </c>
      <c r="B163" t="s">
        <v>1876</v>
      </c>
      <c r="D163" s="21">
        <v>24</v>
      </c>
      <c r="E163" s="21" t="s">
        <v>3612</v>
      </c>
      <c r="F163" s="21" t="str">
        <f t="shared" si="2"/>
        <v>选内存!$J$163#</v>
      </c>
      <c r="G163" s="21" t="str" cm="1">
        <f t="array" ref="G163">_xlfn.LET(_xlpm.x, J163,
         _xlpm.cellAddress, "【 选内存!" &amp; ADDRESS(ROW(选内存[[#This Row],[自检]]),COLUMN(选内存[[#This Row],[自检]])) &amp; "】",
         _xlfn.IFS(ISBLANK(_xlpm.x),   "error:右侧选项不足:" &amp;  _xlpm.cellAddress,
               ISERROR(_xlpm.x),   "error:右侧选项执行失败:" &amp; _xlpm.cellAddress,
               TRUE,             "ok")
)</f>
        <v>ok</v>
      </c>
      <c r="J163" cm="1">
        <f t="array" ref="J163:L163">IFERROR(_xlfn._xlws.SORT(
    _xlfn.UNIQUE(
        TRANSPOSE(
            _xlfn.FILTERXML("&lt;select&gt;&lt;x&gt;"&amp;SUBSTITUTE(选内存[[#This Row],[内存选项表]],",","&lt;/x&gt;&lt;x&gt;") &amp;"&lt;/x&gt;&lt;/select&gt;","//x")
        )
    )
),"无合适【内存】选项,请清除【规格】或【CPU】后再试")</f>
        <v>96</v>
      </c>
      <c r="K163">
        <v>48</v>
      </c>
      <c r="L163">
        <v>192</v>
      </c>
    </row>
    <row r="164" spans="1:14">
      <c r="A164" t="s">
        <v>66</v>
      </c>
      <c r="B164" t="s">
        <v>1876</v>
      </c>
      <c r="D164" s="21">
        <v>4</v>
      </c>
      <c r="E164" s="21" t="s">
        <v>3614</v>
      </c>
      <c r="F164" s="21" t="str">
        <f t="shared" si="2"/>
        <v>选内存!$J$164#</v>
      </c>
      <c r="G164" s="21" t="str" cm="1">
        <f t="array" ref="G164">_xlfn.LET(_xlpm.x, J164,
         _xlpm.cellAddress, "【 选内存!" &amp; ADDRESS(ROW(选内存[[#This Row],[自检]]),COLUMN(选内存[[#This Row],[自检]])) &amp; "】",
         _xlfn.IFS(ISBLANK(_xlpm.x),   "error:右侧选项不足:" &amp;  _xlpm.cellAddress,
               ISERROR(_xlpm.x),   "error:右侧选项执行失败:" &amp; _xlpm.cellAddress,
               TRUE,             "ok")
)</f>
        <v>ok</v>
      </c>
      <c r="J164" cm="1">
        <f t="array" ref="J164:N164">IFERROR(_xlfn._xlws.SORT(
    _xlfn.UNIQUE(
        TRANSPOSE(
            _xlfn.FILTERXML("&lt;select&gt;&lt;x&gt;"&amp;SUBSTITUTE(选内存[[#This Row],[内存选项表]],",","&lt;/x&gt;&lt;x&gt;") &amp;"&lt;/x&gt;&lt;/select&gt;","//x")
        )
    )
),"无合适【内存】选项,请清除【规格】或【CPU】后再试")</f>
        <v>8</v>
      </c>
      <c r="K164">
        <v>16</v>
      </c>
      <c r="L164">
        <v>4</v>
      </c>
      <c r="M164">
        <v>32</v>
      </c>
      <c r="N164">
        <v>20</v>
      </c>
    </row>
    <row r="165" spans="1:14">
      <c r="A165" t="s">
        <v>66</v>
      </c>
      <c r="B165" t="s">
        <v>1876</v>
      </c>
      <c r="D165" s="21">
        <v>46</v>
      </c>
      <c r="E165" s="21" t="s">
        <v>3433</v>
      </c>
      <c r="F165" s="21" t="str">
        <f t="shared" si="2"/>
        <v>选内存!$J$165#</v>
      </c>
      <c r="G165" s="21" t="str" cm="1">
        <f t="array" ref="G165">_xlfn.LET(_xlpm.x, J165,
         _xlpm.cellAddress, "【 选内存!" &amp; ADDRESS(ROW(选内存[[#This Row],[自检]]),COLUMN(选内存[[#This Row],[自检]])) &amp; "】",
         _xlfn.IFS(ISBLANK(_xlpm.x),   "error:右侧选项不足:" &amp;  _xlpm.cellAddress,
               ISERROR(_xlpm.x),   "error:右侧选项执行失败:" &amp; _xlpm.cellAddress,
               TRUE,             "ok")
)</f>
        <v>ok</v>
      </c>
      <c r="J165" cm="1">
        <f t="array" ref="J165">IFERROR(_xlfn._xlws.SORT(
    _xlfn.UNIQUE(
        TRANSPOSE(
            _xlfn.FILTERXML("&lt;select&gt;&lt;x&gt;"&amp;SUBSTITUTE(选内存[[#This Row],[内存选项表]],",","&lt;/x&gt;&lt;x&gt;") &amp;"&lt;/x&gt;&lt;/select&gt;","//x")
        )
    )
),"无合适【内存】选项,请清除【规格】或【CPU】后再试")</f>
        <v>216</v>
      </c>
    </row>
    <row r="166" spans="1:14">
      <c r="A166" t="s">
        <v>66</v>
      </c>
      <c r="B166" t="s">
        <v>1876</v>
      </c>
      <c r="D166" s="21">
        <v>80</v>
      </c>
      <c r="E166" s="21" t="s">
        <v>3616</v>
      </c>
      <c r="F166" s="21" t="str">
        <f t="shared" si="2"/>
        <v>选内存!$J$166#</v>
      </c>
      <c r="G166" s="21" t="str" cm="1">
        <f t="array" ref="G166">_xlfn.LET(_xlpm.x, J166,
         _xlpm.cellAddress, "【 选内存!" &amp; ADDRESS(ROW(选内存[[#This Row],[自检]]),COLUMN(选内存[[#This Row],[自检]])) &amp; "】",
         _xlfn.IFS(ISBLANK(_xlpm.x),   "error:右侧选项不足:" &amp;  _xlpm.cellAddress,
               ISERROR(_xlpm.x),   "error:右侧选项执行失败:" &amp; _xlpm.cellAddress,
               TRUE,             "ok")
)</f>
        <v>ok</v>
      </c>
      <c r="J166" cm="1">
        <f t="array" ref="J166:L166">IFERROR(_xlfn._xlws.SORT(
    _xlfn.UNIQUE(
        TRANSPOSE(
            _xlfn.FILTERXML("&lt;select&gt;&lt;x&gt;"&amp;SUBSTITUTE(选内存[[#This Row],[内存选项表]],",","&lt;/x&gt;&lt;x&gt;") &amp;"&lt;/x&gt;&lt;/select&gt;","//x")
        )
    )
),"无合适【内存】选项,请清除【规格】或【CPU】后再试")</f>
        <v>320</v>
      </c>
      <c r="K166">
        <v>384</v>
      </c>
      <c r="L166">
        <v>160</v>
      </c>
    </row>
    <row r="167" spans="1:14">
      <c r="A167" t="s">
        <v>66</v>
      </c>
      <c r="B167" t="s">
        <v>1876</v>
      </c>
      <c r="D167" s="21">
        <v>92</v>
      </c>
      <c r="E167" s="21" t="s">
        <v>3435</v>
      </c>
      <c r="F167" s="21" t="str">
        <f t="shared" si="2"/>
        <v>选内存!$J$167#</v>
      </c>
      <c r="G167" s="21" t="str" cm="1">
        <f t="array" ref="G167">_xlfn.LET(_xlpm.x, J167,
         _xlpm.cellAddress, "【 选内存!" &amp; ADDRESS(ROW(选内存[[#This Row],[自检]]),COLUMN(选内存[[#This Row],[自检]])) &amp; "】",
         _xlfn.IFS(ISBLANK(_xlpm.x),   "error:右侧选项不足:" &amp;  _xlpm.cellAddress,
               ISERROR(_xlpm.x),   "error:右侧选项执行失败:" &amp; _xlpm.cellAddress,
               TRUE,             "ok")
)</f>
        <v>ok</v>
      </c>
      <c r="J167" cm="1">
        <f t="array" ref="J167">IFERROR(_xlfn._xlws.SORT(
    _xlfn.UNIQUE(
        TRANSPOSE(
            _xlfn.FILTERXML("&lt;select&gt;&lt;x&gt;"&amp;SUBSTITUTE(选内存[[#This Row],[内存选项表]],",","&lt;/x&gt;&lt;x&gt;") &amp;"&lt;/x&gt;&lt;/select&gt;","//x")
        )
    )
),"无合适【内存】选项,请清除【规格】或【CPU】后再试")</f>
        <v>432</v>
      </c>
    </row>
    <row r="168" spans="1:14">
      <c r="A168" t="s">
        <v>66</v>
      </c>
      <c r="B168" t="s">
        <v>1876</v>
      </c>
      <c r="D168" s="21">
        <v>48</v>
      </c>
      <c r="E168" s="21" t="s">
        <v>3618</v>
      </c>
      <c r="F168" s="21" t="str">
        <f t="shared" si="2"/>
        <v>选内存!$J$168#</v>
      </c>
      <c r="G168" s="21" t="str" cm="1">
        <f t="array" ref="G168">_xlfn.LET(_xlpm.x, J168,
         _xlpm.cellAddress, "【 选内存!" &amp; ADDRESS(ROW(选内存[[#This Row],[自检]]),COLUMN(选内存[[#This Row],[自检]])) &amp; "】",
         _xlfn.IFS(ISBLANK(_xlpm.x),   "error:右侧选项不足:" &amp;  _xlpm.cellAddress,
               ISERROR(_xlpm.x),   "error:右侧选项执行失败:" &amp; _xlpm.cellAddress,
               TRUE,             "ok")
)</f>
        <v>ok</v>
      </c>
      <c r="J168" cm="1">
        <f t="array" ref="J168:L168">IFERROR(_xlfn._xlws.SORT(
    _xlfn.UNIQUE(
        TRANSPOSE(
            _xlfn.FILTERXML("&lt;select&gt;&lt;x&gt;"&amp;SUBSTITUTE(选内存[[#This Row],[内存选项表]],",","&lt;/x&gt;&lt;x&gt;") &amp;"&lt;/x&gt;&lt;/select&gt;","//x")
        )
    )
),"无合适【内存】选项,请清除【规格】或【CPU】后再试")</f>
        <v>96</v>
      </c>
      <c r="K168">
        <v>192</v>
      </c>
      <c r="L168">
        <v>384</v>
      </c>
    </row>
    <row r="169" spans="1:14">
      <c r="A169" t="s">
        <v>66</v>
      </c>
      <c r="B169" t="s">
        <v>1876</v>
      </c>
      <c r="D169" s="21">
        <v>52</v>
      </c>
      <c r="E169" s="21" t="s">
        <v>3438</v>
      </c>
      <c r="F169" s="21" t="str">
        <f t="shared" si="2"/>
        <v>选内存!$J$169#</v>
      </c>
      <c r="G169" s="21" t="str" cm="1">
        <f t="array" ref="G169">_xlfn.LET(_xlpm.x, J169,
         _xlpm.cellAddress, "【 选内存!" &amp; ADDRESS(ROW(选内存[[#This Row],[自检]]),COLUMN(选内存[[#This Row],[自检]])) &amp; "】",
         _xlfn.IFS(ISBLANK(_xlpm.x),   "error:右侧选项不足:" &amp;  _xlpm.cellAddress,
               ISERROR(_xlpm.x),   "error:右侧选项执行失败:" &amp; _xlpm.cellAddress,
               TRUE,             "ok")
)</f>
        <v>ok</v>
      </c>
      <c r="J169" cm="1">
        <f t="array" ref="J169">IFERROR(_xlfn._xlws.SORT(
    _xlfn.UNIQUE(
        TRANSPOSE(
            _xlfn.FILTERXML("&lt;select&gt;&lt;x&gt;"&amp;SUBSTITUTE(选内存[[#This Row],[内存选项表]],",","&lt;/x&gt;&lt;x&gt;") &amp;"&lt;/x&gt;&lt;/select&gt;","//x")
        )
    )
),"无合适【内存】选项,请清除【规格】或【CPU】后再试")</f>
        <v>184</v>
      </c>
    </row>
    <row r="170" spans="1:14">
      <c r="A170" t="s">
        <v>66</v>
      </c>
      <c r="B170" t="s">
        <v>1876</v>
      </c>
      <c r="D170" s="21">
        <v>104</v>
      </c>
      <c r="E170" s="21" t="s">
        <v>3440</v>
      </c>
      <c r="F170" s="21" t="str">
        <f t="shared" si="2"/>
        <v>选内存!$J$170#</v>
      </c>
      <c r="G170" s="21" t="str" cm="1">
        <f t="array" ref="G170">_xlfn.LET(_xlpm.x, J170,
         _xlpm.cellAddress, "【 选内存!" &amp; ADDRESS(ROW(选内存[[#This Row],[自检]]),COLUMN(选内存[[#This Row],[自检]])) &amp; "】",
         _xlfn.IFS(ISBLANK(_xlpm.x),   "error:右侧选项不足:" &amp;  _xlpm.cellAddress,
               ISERROR(_xlpm.x),   "error:右侧选项执行失败:" &amp; _xlpm.cellAddress,
               TRUE,             "ok")
)</f>
        <v>ok</v>
      </c>
      <c r="J170" cm="1">
        <f t="array" ref="J170">IFERROR(_xlfn._xlws.SORT(
    _xlfn.UNIQUE(
        TRANSPOSE(
            _xlfn.FILTERXML("&lt;select&gt;&lt;x&gt;"&amp;SUBSTITUTE(选内存[[#This Row],[内存选项表]],",","&lt;/x&gt;&lt;x&gt;") &amp;"&lt;/x&gt;&lt;/select&gt;","//x")
        )
    )
),"无合适【内存】选项,请清除【规格】或【CPU】后再试")</f>
        <v>368</v>
      </c>
    </row>
    <row r="171" spans="1:14">
      <c r="A171" t="s">
        <v>66</v>
      </c>
      <c r="B171" t="s">
        <v>1876</v>
      </c>
      <c r="D171" s="21">
        <v>1</v>
      </c>
      <c r="E171" s="21" t="s">
        <v>3620</v>
      </c>
      <c r="F171" s="21" t="str">
        <f t="shared" si="2"/>
        <v>选内存!$J$171#</v>
      </c>
      <c r="G171" s="21" t="str" cm="1">
        <f t="array" ref="G171">_xlfn.LET(_xlpm.x, J171,
         _xlpm.cellAddress, "【 选内存!" &amp; ADDRESS(ROW(选内存[[#This Row],[自检]]),COLUMN(选内存[[#This Row],[自检]])) &amp; "】",
         _xlfn.IFS(ISBLANK(_xlpm.x),   "error:右侧选项不足:" &amp;  _xlpm.cellAddress,
               ISERROR(_xlpm.x),   "error:右侧选项执行失败:" &amp; _xlpm.cellAddress,
               TRUE,             "ok")
)</f>
        <v>ok</v>
      </c>
      <c r="J171" cm="1">
        <f t="array" ref="J171:M171">IFERROR(_xlfn._xlws.SORT(
    _xlfn.UNIQUE(
        TRANSPOSE(
            _xlfn.FILTERXML("&lt;select&gt;&lt;x&gt;"&amp;SUBSTITUTE(选内存[[#This Row],[内存选项表]],",","&lt;/x&gt;&lt;x&gt;") &amp;"&lt;/x&gt;&lt;/select&gt;","//x")
        )
    )
),"无合适【内存】选项,请清除【规格】或【CPU】后再试")</f>
        <v>2</v>
      </c>
      <c r="K171">
        <v>1</v>
      </c>
      <c r="L171">
        <v>4</v>
      </c>
      <c r="M171">
        <v>8</v>
      </c>
    </row>
    <row r="172" spans="1:14">
      <c r="A172" t="s">
        <v>66</v>
      </c>
      <c r="B172" t="s">
        <v>1876</v>
      </c>
      <c r="D172" s="21">
        <v>2</v>
      </c>
      <c r="E172" s="21" t="s">
        <v>3622</v>
      </c>
      <c r="F172" s="21" t="str">
        <f t="shared" si="2"/>
        <v>选内存!$J$172#</v>
      </c>
      <c r="G172" s="21" t="str" cm="1">
        <f t="array" ref="G172">_xlfn.LET(_xlpm.x, J172,
         _xlpm.cellAddress, "【 选内存!" &amp; ADDRESS(ROW(选内存[[#This Row],[自检]]),COLUMN(选内存[[#This Row],[自检]])) &amp; "】",
         _xlfn.IFS(ISBLANK(_xlpm.x),   "error:右侧选项不足:" &amp;  _xlpm.cellAddress,
               ISERROR(_xlpm.x),   "error:右侧选项执行失败:" &amp; _xlpm.cellAddress,
               TRUE,             "ok")
)</f>
        <v>ok</v>
      </c>
      <c r="J172" cm="1">
        <f t="array" ref="J172:N172">IFERROR(_xlfn._xlws.SORT(
    _xlfn.UNIQUE(
        TRANSPOSE(
            _xlfn.FILTERXML("&lt;select&gt;&lt;x&gt;"&amp;SUBSTITUTE(选内存[[#This Row],[内存选项表]],",","&lt;/x&gt;&lt;x&gt;") &amp;"&lt;/x&gt;&lt;/select&gt;","//x")
        )
    )
),"无合适【内存】选项,请清除【规格】或【CPU】后再试")</f>
        <v>4</v>
      </c>
      <c r="K172">
        <v>8</v>
      </c>
      <c r="L172">
        <v>2</v>
      </c>
      <c r="M172">
        <v>12</v>
      </c>
      <c r="N172">
        <v>16</v>
      </c>
    </row>
    <row r="173" spans="1:14">
      <c r="A173" t="s">
        <v>66</v>
      </c>
      <c r="B173" t="s">
        <v>1876</v>
      </c>
      <c r="D173" s="21">
        <v>12</v>
      </c>
      <c r="E173" s="21" t="s">
        <v>3624</v>
      </c>
      <c r="F173" s="21" t="str">
        <f t="shared" si="2"/>
        <v>选内存!$J$173#</v>
      </c>
      <c r="G173" s="21" t="str" cm="1">
        <f t="array" ref="G173">_xlfn.LET(_xlpm.x, J173,
         _xlpm.cellAddress, "【 选内存!" &amp; ADDRESS(ROW(选内存[[#This Row],[自检]]),COLUMN(选内存[[#This Row],[自检]])) &amp; "】",
         _xlfn.IFS(ISBLANK(_xlpm.x),   "error:右侧选项不足:" &amp;  _xlpm.cellAddress,
               ISERROR(_xlpm.x),   "error:右侧选项执行失败:" &amp; _xlpm.cellAddress,
               TRUE,             "ok")
)</f>
        <v>ok</v>
      </c>
      <c r="J173" cm="1">
        <f t="array" ref="J173:M173">IFERROR(_xlfn._xlws.SORT(
    _xlfn.UNIQUE(
        TRANSPOSE(
            _xlfn.FILTERXML("&lt;select&gt;&lt;x&gt;"&amp;SUBSTITUTE(选内存[[#This Row],[内存选项表]],",","&lt;/x&gt;&lt;x&gt;") &amp;"&lt;/x&gt;&lt;/select&gt;","//x")
        )
    )
),"无合适【内存】选项,请清除【规格】或【CPU】后再试")</f>
        <v>24</v>
      </c>
      <c r="K173">
        <v>48</v>
      </c>
      <c r="L173">
        <v>96</v>
      </c>
      <c r="M173">
        <v>144</v>
      </c>
    </row>
    <row r="174" spans="1:14">
      <c r="A174" t="s">
        <v>66</v>
      </c>
      <c r="B174" t="s">
        <v>1876</v>
      </c>
      <c r="D174" s="21">
        <v>72</v>
      </c>
      <c r="E174" s="21" t="s">
        <v>3492</v>
      </c>
      <c r="F174" s="21" t="str">
        <f t="shared" si="2"/>
        <v>选内存!$J$174#</v>
      </c>
      <c r="G174" s="21" t="str" cm="1">
        <f t="array" ref="G174">_xlfn.LET(_xlpm.x, J174,
         _xlpm.cellAddress, "【 选内存!" &amp; ADDRESS(ROW(选内存[[#This Row],[自检]]),COLUMN(选内存[[#This Row],[自检]])) &amp; "】",
         _xlfn.IFS(ISBLANK(_xlpm.x),   "error:右侧选项不足:" &amp;  _xlpm.cellAddress,
               ISERROR(_xlpm.x),   "error:右侧选项执行失败:" &amp; _xlpm.cellAddress,
               TRUE,             "ok")
)</f>
        <v>ok</v>
      </c>
      <c r="J174" cm="1">
        <f t="array" ref="J174:L174">IFERROR(_xlfn._xlws.SORT(
    _xlfn.UNIQUE(
        TRANSPOSE(
            _xlfn.FILTERXML("&lt;select&gt;&lt;x&gt;"&amp;SUBSTITUTE(选内存[[#This Row],[内存选项表]],",","&lt;/x&gt;&lt;x&gt;") &amp;"&lt;/x&gt;&lt;/select&gt;","//x")
        )
    )
),"无合适【内存】选项,请清除【规格】或【CPU】后再试")</f>
        <v>288</v>
      </c>
      <c r="K174">
        <v>648</v>
      </c>
      <c r="L174">
        <v>320</v>
      </c>
    </row>
    <row r="175" spans="1:14">
      <c r="A175" t="s">
        <v>66</v>
      </c>
      <c r="B175" t="s">
        <v>1876</v>
      </c>
      <c r="D175" s="21">
        <v>68</v>
      </c>
      <c r="E175" s="21" t="s">
        <v>3447</v>
      </c>
      <c r="F175" s="21" t="str">
        <f t="shared" si="2"/>
        <v>选内存!$J$175#</v>
      </c>
      <c r="G175" s="21" t="str" cm="1">
        <f t="array" ref="G175">_xlfn.LET(_xlpm.x, J175,
         _xlpm.cellAddress, "【 选内存!" &amp; ADDRESS(ROW(选内存[[#This Row],[自检]]),COLUMN(选内存[[#This Row],[自检]])) &amp; "】",
         _xlfn.IFS(ISBLANK(_xlpm.x),   "error:右侧选项不足:" &amp;  _xlpm.cellAddress,
               ISERROR(_xlpm.x),   "error:右侧选项执行失败:" &amp; _xlpm.cellAddress,
               TRUE,             "ok")
)</f>
        <v>ok</v>
      </c>
      <c r="J175" cm="1">
        <f t="array" ref="J175">IFERROR(_xlfn._xlws.SORT(
    _xlfn.UNIQUE(
        TRANSPOSE(
            _xlfn.FILTERXML("&lt;select&gt;&lt;x&gt;"&amp;SUBSTITUTE(选内存[[#This Row],[内存选项表]],",","&lt;/x&gt;&lt;x&gt;") &amp;"&lt;/x&gt;&lt;/select&gt;","//x")
        )
    )
),"无合适【内存】选项,请清除【规格】或【CPU】后再试")</f>
        <v>316</v>
      </c>
    </row>
    <row r="176" spans="1:14">
      <c r="A176" t="s">
        <v>66</v>
      </c>
      <c r="B176" t="s">
        <v>1876</v>
      </c>
      <c r="D176" s="21">
        <v>116</v>
      </c>
      <c r="E176" s="21" t="s">
        <v>3449</v>
      </c>
      <c r="F176" s="21" t="str">
        <f t="shared" si="2"/>
        <v>选内存!$J$176#</v>
      </c>
      <c r="G176" s="21" t="str" cm="1">
        <f t="array" ref="G176">_xlfn.LET(_xlpm.x, J176,
         _xlpm.cellAddress, "【 选内存!" &amp; ADDRESS(ROW(选内存[[#This Row],[自检]]),COLUMN(选内存[[#This Row],[自检]])) &amp; "】",
         _xlfn.IFS(ISBLANK(_xlpm.x),   "error:右侧选项不足:" &amp;  _xlpm.cellAddress,
               ISERROR(_xlpm.x),   "error:右侧选项执行失败:" &amp; _xlpm.cellAddress,
               TRUE,             "ok")
)</f>
        <v>ok</v>
      </c>
      <c r="J176" cm="1">
        <f t="array" ref="J176:K176">IFERROR(_xlfn._xlws.SORT(
    _xlfn.UNIQUE(
        TRANSPOSE(
            _xlfn.FILTERXML("&lt;select&gt;&lt;x&gt;"&amp;SUBSTITUTE(选内存[[#This Row],[内存选项表]],",","&lt;/x&gt;&lt;x&gt;") &amp;"&lt;/x&gt;&lt;/select&gt;","//x")
        )
    )
),"无合适【内存】选项,请清除【规格】或【CPU】后再试")</f>
        <v>216</v>
      </c>
      <c r="K176">
        <v>470</v>
      </c>
    </row>
    <row r="177" spans="1:12">
      <c r="A177" t="s">
        <v>66</v>
      </c>
      <c r="B177" t="s">
        <v>1876</v>
      </c>
      <c r="D177" s="21">
        <v>128</v>
      </c>
      <c r="E177" s="21" t="s">
        <v>3626</v>
      </c>
      <c r="F177" s="21" t="str">
        <f t="shared" si="2"/>
        <v>选内存!$J$177#</v>
      </c>
      <c r="G177" s="21" t="str" cm="1">
        <f t="array" ref="G177">_xlfn.LET(_xlpm.x, J177,
         _xlpm.cellAddress, "【 选内存!" &amp; ADDRESS(ROW(选内存[[#This Row],[自检]]),COLUMN(选内存[[#This Row],[自检]])) &amp; "】",
         _xlfn.IFS(ISBLANK(_xlpm.x),   "error:右侧选项不足:" &amp;  _xlpm.cellAddress,
               ISERROR(_xlpm.x),   "error:右侧选项执行失败:" &amp; _xlpm.cellAddress,
               TRUE,             "ok")
)</f>
        <v>ok</v>
      </c>
      <c r="J177" cm="1">
        <f t="array" ref="J177:L177">IFERROR(_xlfn._xlws.SORT(
    _xlfn.UNIQUE(
        TRANSPOSE(
            _xlfn.FILTERXML("&lt;select&gt;&lt;x&gt;"&amp;SUBSTITUTE(选内存[[#This Row],[内存选项表]],",","&lt;/x&gt;&lt;x&gt;") &amp;"&lt;/x&gt;&lt;/select&gt;","//x")
        )
    )
),"无合适【内存】选项,请清除【规格】或【CPU】后再试")</f>
        <v>215</v>
      </c>
      <c r="K177">
        <v>256</v>
      </c>
      <c r="L177">
        <v>448</v>
      </c>
    </row>
    <row r="178" spans="1:12">
      <c r="A178" t="s">
        <v>66</v>
      </c>
      <c r="B178" t="s">
        <v>1876</v>
      </c>
      <c r="D178" s="21">
        <v>160</v>
      </c>
      <c r="E178" s="21" t="s">
        <v>3627</v>
      </c>
      <c r="F178" s="21" t="str">
        <f t="shared" si="2"/>
        <v>选内存!$J$178#</v>
      </c>
      <c r="G178" s="21" t="str" cm="1">
        <f t="array" ref="G178">_xlfn.LET(_xlpm.x, J178,
         _xlpm.cellAddress, "【 选内存!" &amp; ADDRESS(ROW(选内存[[#This Row],[自检]]),COLUMN(选内存[[#This Row],[自检]])) &amp; "】",
         _xlfn.IFS(ISBLANK(_xlpm.x),   "error:右侧选项不足:" &amp;  _xlpm.cellAddress,
               ISERROR(_xlpm.x),   "error:右侧选项执行失败:" &amp; _xlpm.cellAddress,
               TRUE,             "ok")
)</f>
        <v>ok</v>
      </c>
      <c r="J178" cm="1">
        <f t="array" ref="J178:K178">IFERROR(_xlfn._xlws.SORT(
    _xlfn.UNIQUE(
        TRANSPOSE(
            _xlfn.FILTERXML("&lt;select&gt;&lt;x&gt;"&amp;SUBSTITUTE(选内存[[#This Row],[内存选项表]],",","&lt;/x&gt;&lt;x&gt;") &amp;"&lt;/x&gt;&lt;/select&gt;","//x")
        )
    )
),"无合适【内存】选项,请清除【规格】或【CPU】后再试")</f>
        <v>320</v>
      </c>
      <c r="K178">
        <v>640</v>
      </c>
    </row>
    <row r="179" spans="1:12">
      <c r="A179" t="s">
        <v>66</v>
      </c>
      <c r="B179" t="s">
        <v>1876</v>
      </c>
      <c r="D179" s="21">
        <v>232</v>
      </c>
      <c r="E179" s="21" t="s">
        <v>3453</v>
      </c>
      <c r="F179" s="21" t="str">
        <f t="shared" si="2"/>
        <v>选内存!$J$179#</v>
      </c>
      <c r="G179" s="21" t="str" cm="1">
        <f t="array" ref="G179">_xlfn.LET(_xlpm.x, J179,
         _xlpm.cellAddress, "【 选内存!" &amp; ADDRESS(ROW(选内存[[#This Row],[自检]]),COLUMN(选内存[[#This Row],[自检]])) &amp; "】",
         _xlfn.IFS(ISBLANK(_xlpm.x),   "error:右侧选项不足:" &amp;  _xlpm.cellAddress,
               ISERROR(_xlpm.x),   "error:右侧选项执行失败:" &amp; _xlpm.cellAddress,
               TRUE,             "ok")
)</f>
        <v>ok</v>
      </c>
      <c r="J179" cm="1">
        <f t="array" ref="J179:K179">IFERROR(_xlfn._xlws.SORT(
    _xlfn.UNIQUE(
        TRANSPOSE(
            _xlfn.FILTERXML("&lt;select&gt;&lt;x&gt;"&amp;SUBSTITUTE(选内存[[#This Row],[内存选项表]],",","&lt;/x&gt;&lt;x&gt;") &amp;"&lt;/x&gt;&lt;/select&gt;","//x")
        )
    )
),"无合适【内存】选项,请清除【规格】或【CPU】后再试")</f>
        <v>432</v>
      </c>
      <c r="K179">
        <v>940</v>
      </c>
    </row>
    <row r="180" spans="1:12">
      <c r="A180" t="s">
        <v>66</v>
      </c>
      <c r="B180" t="s">
        <v>1876</v>
      </c>
      <c r="D180" s="21">
        <v>90</v>
      </c>
      <c r="E180" s="21" t="s">
        <v>3455</v>
      </c>
      <c r="F180" s="21" t="str">
        <f t="shared" si="2"/>
        <v>选内存!$J$180#</v>
      </c>
      <c r="G180" s="21" t="str" cm="1">
        <f t="array" ref="G180">_xlfn.LET(_xlpm.x, J180,
         _xlpm.cellAddress, "【 选内存!" &amp; ADDRESS(ROW(选内存[[#This Row],[自检]]),COLUMN(选内存[[#This Row],[自检]])) &amp; "】",
         _xlfn.IFS(ISBLANK(_xlpm.x),   "error:右侧选项不足:" &amp;  _xlpm.cellAddress,
               ISERROR(_xlpm.x),   "error:右侧选项执行失败:" &amp; _xlpm.cellAddress,
               TRUE,             "ok")
)</f>
        <v>ok</v>
      </c>
      <c r="J180" cm="1">
        <f t="array" ref="J180:K180">IFERROR(_xlfn._xlws.SORT(
    _xlfn.UNIQUE(
        TRANSPOSE(
            _xlfn.FILTERXML("&lt;select&gt;&lt;x&gt;"&amp;SUBSTITUTE(选内存[[#This Row],[内存选项表]],",","&lt;/x&gt;&lt;x&gt;") &amp;"&lt;/x&gt;&lt;/select&gt;","//x")
        )
    )
),"无合适【内存】选项,请清除【规格】或【CPU】后再试")</f>
        <v>224</v>
      </c>
      <c r="K180">
        <v>226</v>
      </c>
    </row>
    <row r="181" spans="1:12">
      <c r="A181" t="s">
        <v>66</v>
      </c>
      <c r="B181" t="s">
        <v>1876</v>
      </c>
      <c r="D181" s="21">
        <v>180</v>
      </c>
      <c r="E181" s="21" t="s">
        <v>3458</v>
      </c>
      <c r="F181" s="21" t="str">
        <f t="shared" si="2"/>
        <v>选内存!$J$181#</v>
      </c>
      <c r="G181" s="21" t="str" cm="1">
        <f t="array" ref="G181">_xlfn.LET(_xlpm.x, J181,
         _xlpm.cellAddress, "【 选内存!" &amp; ADDRESS(ROW(选内存[[#This Row],[自检]]),COLUMN(选内存[[#This Row],[自检]])) &amp; "】",
         _xlfn.IFS(ISBLANK(_xlpm.x),   "error:右侧选项不足:" &amp;  _xlpm.cellAddress,
               ISERROR(_xlpm.x),   "error:右侧选项执行失败:" &amp; _xlpm.cellAddress,
               TRUE,             "ok")
)</f>
        <v>ok</v>
      </c>
      <c r="J181" cm="1">
        <f t="array" ref="J181:K181">IFERROR(_xlfn._xlws.SORT(
    _xlfn.UNIQUE(
        TRANSPOSE(
            _xlfn.FILTERXML("&lt;select&gt;&lt;x&gt;"&amp;SUBSTITUTE(选内存[[#This Row],[内存选项表]],",","&lt;/x&gt;&lt;x&gt;") &amp;"&lt;/x&gt;&lt;/select&gt;","//x")
        )
    )
),"无合适【内存】选项,请清除【规格】或【CPU】后再试")</f>
        <v>464</v>
      </c>
      <c r="K181">
        <v>452</v>
      </c>
    </row>
    <row r="182" spans="1:12">
      <c r="A182" t="s">
        <v>66</v>
      </c>
      <c r="B182" t="s">
        <v>1876</v>
      </c>
      <c r="D182" s="21">
        <v>62</v>
      </c>
      <c r="E182" s="21" t="s">
        <v>3449</v>
      </c>
      <c r="F182" s="21" t="str">
        <f t="shared" si="2"/>
        <v>选内存!$J$182#</v>
      </c>
      <c r="G182" s="21" t="str" cm="1">
        <f t="array" ref="G182">_xlfn.LET(_xlpm.x, J182,
         _xlpm.cellAddress, "【 选内存!" &amp; ADDRESS(ROW(选内存[[#This Row],[自检]]),COLUMN(选内存[[#This Row],[自检]])) &amp; "】",
         _xlfn.IFS(ISBLANK(_xlpm.x),   "error:右侧选项不足:" &amp;  _xlpm.cellAddress,
               ISERROR(_xlpm.x),   "error:右侧选项执行失败:" &amp; _xlpm.cellAddress,
               TRUE,             "ok")
)</f>
        <v>ok</v>
      </c>
      <c r="J182" cm="1">
        <f t="array" ref="J182:K182">IFERROR(_xlfn._xlws.SORT(
    _xlfn.UNIQUE(
        TRANSPOSE(
            _xlfn.FILTERXML("&lt;select&gt;&lt;x&gt;"&amp;SUBSTITUTE(选内存[[#This Row],[内存选项表]],",","&lt;/x&gt;&lt;x&gt;") &amp;"&lt;/x&gt;&lt;/select&gt;","//x")
        )
    )
),"无合适【内存】选项,请清除【规格】或【CPU】后再试")</f>
        <v>216</v>
      </c>
      <c r="K182">
        <v>470</v>
      </c>
    </row>
    <row r="183" spans="1:12">
      <c r="A183" t="s">
        <v>66</v>
      </c>
      <c r="B183" t="s">
        <v>1876</v>
      </c>
      <c r="D183" s="21">
        <v>124</v>
      </c>
      <c r="E183" s="21" t="s">
        <v>3453</v>
      </c>
      <c r="F183" s="21" t="str">
        <f t="shared" si="2"/>
        <v>选内存!$J$183#</v>
      </c>
      <c r="G183" s="21" t="str" cm="1">
        <f t="array" ref="G183">_xlfn.LET(_xlpm.x, J183,
         _xlpm.cellAddress, "【 选内存!" &amp; ADDRESS(ROW(选内存[[#This Row],[自检]]),COLUMN(选内存[[#This Row],[自检]])) &amp; "】",
         _xlfn.IFS(ISBLANK(_xlpm.x),   "error:右侧选项不足:" &amp;  _xlpm.cellAddress,
               ISERROR(_xlpm.x),   "error:右侧选项执行失败:" &amp; _xlpm.cellAddress,
               TRUE,             "ok")
)</f>
        <v>ok</v>
      </c>
      <c r="J183" cm="1">
        <f t="array" ref="J183:K183">IFERROR(_xlfn._xlws.SORT(
    _xlfn.UNIQUE(
        TRANSPOSE(
            _xlfn.FILTERXML("&lt;select&gt;&lt;x&gt;"&amp;SUBSTITUTE(选内存[[#This Row],[内存选项表]],",","&lt;/x&gt;&lt;x&gt;") &amp;"&lt;/x&gt;&lt;/select&gt;","//x")
        )
    )
),"无合适【内存】选项,请清除【规格】或【CPU】后再试")</f>
        <v>432</v>
      </c>
      <c r="K183">
        <v>940</v>
      </c>
    </row>
    <row r="184" spans="1:12">
      <c r="A184" t="s">
        <v>66</v>
      </c>
      <c r="B184" t="s">
        <v>1876</v>
      </c>
      <c r="D184" s="21">
        <v>56</v>
      </c>
      <c r="E184" s="21" t="s">
        <v>3628</v>
      </c>
      <c r="F184" s="21" t="str">
        <f t="shared" si="2"/>
        <v>选内存!$J$184#</v>
      </c>
      <c r="G184" s="21" t="str" cm="1">
        <f t="array" ref="G184">_xlfn.LET(_xlpm.x, J184,
         _xlpm.cellAddress, "【 选内存!" &amp; ADDRESS(ROW(选内存[[#This Row],[自检]]),COLUMN(选内存[[#This Row],[自检]])) &amp; "】",
         _xlfn.IFS(ISBLANK(_xlpm.x),   "error:右侧选项不足:" &amp;  _xlpm.cellAddress,
               ISERROR(_xlpm.x),   "error:右侧选项执行失败:" &amp; _xlpm.cellAddress,
               TRUE,             "ok")
)</f>
        <v>ok</v>
      </c>
      <c r="J184" cm="1">
        <f t="array" ref="J184:K184">IFERROR(_xlfn._xlws.SORT(
    _xlfn.UNIQUE(
        TRANSPOSE(
            _xlfn.FILTERXML("&lt;select&gt;&lt;x&gt;"&amp;SUBSTITUTE(选内存[[#This Row],[内存选项表]],",","&lt;/x&gt;&lt;x&gt;") &amp;"&lt;/x&gt;&lt;/select&gt;","//x")
        )
    )
),"无合适【内存】选项,请清除【规格】或【CPU】后再试")</f>
        <v>224</v>
      </c>
      <c r="K184">
        <v>448</v>
      </c>
    </row>
    <row r="185" spans="1:12">
      <c r="A185" t="s">
        <v>66</v>
      </c>
      <c r="B185" t="s">
        <v>1876</v>
      </c>
      <c r="D185" s="21">
        <v>76</v>
      </c>
      <c r="E185" s="21" t="s">
        <v>3464</v>
      </c>
      <c r="F185" s="21" t="str">
        <f t="shared" si="2"/>
        <v>选内存!$J$185#</v>
      </c>
      <c r="G185" s="21" t="str" cm="1">
        <f t="array" ref="G185">_xlfn.LET(_xlpm.x, J185,
         _xlpm.cellAddress, "【 选内存!" &amp; ADDRESS(ROW(选内存[[#This Row],[自检]]),COLUMN(选内存[[#This Row],[自检]])) &amp; "】",
         _xlfn.IFS(ISBLANK(_xlpm.x),   "error:右侧选项不足:" &amp;  _xlpm.cellAddress,
               ISERROR(_xlpm.x),   "error:右侧选项执行失败:" &amp; _xlpm.cellAddress,
               TRUE,             "ok")
)</f>
        <v>ok</v>
      </c>
      <c r="J185" cm="1">
        <f t="array" ref="J185">IFERROR(_xlfn._xlws.SORT(
    _xlfn.UNIQUE(
        TRANSPOSE(
            _xlfn.FILTERXML("&lt;select&gt;&lt;x&gt;"&amp;SUBSTITUTE(选内存[[#This Row],[内存选项表]],",","&lt;/x&gt;&lt;x&gt;") &amp;"&lt;/x&gt;&lt;/select&gt;","//x")
        )
    )
),"无合适【内存】选项,请清除【规格】或【CPU】后再试")</f>
        <v>320</v>
      </c>
    </row>
    <row r="186" spans="1:12">
      <c r="A186" t="s">
        <v>66</v>
      </c>
      <c r="B186" t="s">
        <v>1876</v>
      </c>
      <c r="D186" s="21">
        <v>82</v>
      </c>
      <c r="E186" s="21" t="s">
        <v>3466</v>
      </c>
      <c r="F186" s="21" t="str">
        <f t="shared" si="2"/>
        <v>选内存!$J$186#</v>
      </c>
      <c r="G186" s="21" t="str" cm="1">
        <f t="array" ref="G186">_xlfn.LET(_xlpm.x, J186,
         _xlpm.cellAddress, "【 选内存!" &amp; ADDRESS(ROW(选内存[[#This Row],[自检]]),COLUMN(选内存[[#This Row],[自检]])) &amp; "】",
         _xlfn.IFS(ISBLANK(_xlpm.x),   "error:右侧选项不足:" &amp;  _xlpm.cellAddress,
               ISERROR(_xlpm.x),   "error:右侧选项执行失败:" &amp; _xlpm.cellAddress,
               TRUE,             "ok")
)</f>
        <v>ok</v>
      </c>
      <c r="J186" cm="1">
        <f t="array" ref="J186">IFERROR(_xlfn._xlws.SORT(
    _xlfn.UNIQUE(
        TRANSPOSE(
            _xlfn.FILTERXML("&lt;select&gt;&lt;x&gt;"&amp;SUBSTITUTE(选内存[[#This Row],[内存选项表]],",","&lt;/x&gt;&lt;x&gt;") &amp;"&lt;/x&gt;&lt;/select&gt;","//x")
        )
    )
),"无合适【内存】选项,请清除【规格】或【CPU】后再试")</f>
        <v>474</v>
      </c>
    </row>
    <row r="187" spans="1:12">
      <c r="A187" t="s">
        <v>66</v>
      </c>
      <c r="B187" t="s">
        <v>1876</v>
      </c>
      <c r="D187" s="21">
        <v>164</v>
      </c>
      <c r="E187" s="21" t="s">
        <v>3468</v>
      </c>
      <c r="F187" s="21" t="str">
        <f t="shared" si="2"/>
        <v>选内存!$J$187#</v>
      </c>
      <c r="G187" s="21" t="str" cm="1">
        <f t="array" ref="G187">_xlfn.LET(_xlpm.x, J187,
         _xlpm.cellAddress, "【 选内存!" &amp; ADDRESS(ROW(选内存[[#This Row],[自检]]),COLUMN(选内存[[#This Row],[自检]])) &amp; "】",
         _xlfn.IFS(ISBLANK(_xlpm.x),   "error:右侧选项不足:" &amp;  _xlpm.cellAddress,
               ISERROR(_xlpm.x),   "error:右侧选项执行失败:" &amp; _xlpm.cellAddress,
               TRUE,             "ok")
)</f>
        <v>ok</v>
      </c>
      <c r="J187" cm="1">
        <f t="array" ref="J187">IFERROR(_xlfn._xlws.SORT(
    _xlfn.UNIQUE(
        TRANSPOSE(
            _xlfn.FILTERXML("&lt;select&gt;&lt;x&gt;"&amp;SUBSTITUTE(选内存[[#This Row],[内存选项表]],",","&lt;/x&gt;&lt;x&gt;") &amp;"&lt;/x&gt;&lt;/select&gt;","//x")
        )
    )
),"无合适【内存】选项,请清除【规格】或【CPU】后再试")</f>
        <v>948</v>
      </c>
    </row>
    <row r="188" spans="1:12">
      <c r="A188" t="s">
        <v>66</v>
      </c>
      <c r="B188" t="s">
        <v>1876</v>
      </c>
      <c r="D188" s="21">
        <v>6</v>
      </c>
      <c r="E188" s="21" t="s">
        <v>3414</v>
      </c>
      <c r="F188" s="21" t="str">
        <f t="shared" si="2"/>
        <v>选内存!$J$188#</v>
      </c>
      <c r="G188" s="21" t="str" cm="1">
        <f t="array" ref="G188">_xlfn.LET(_xlpm.x, J188,
         _xlpm.cellAddress, "【 选内存!" &amp; ADDRESS(ROW(选内存[[#This Row],[自检]]),COLUMN(选内存[[#This Row],[自检]])) &amp; "】",
         _xlfn.IFS(ISBLANK(_xlpm.x),   "error:右侧选项不足:" &amp;  _xlpm.cellAddress,
               ISERROR(_xlpm.x),   "error:右侧选项执行失败:" &amp; _xlpm.cellAddress,
               TRUE,             "ok")
)</f>
        <v>ok</v>
      </c>
      <c r="J188" cm="1">
        <f t="array" ref="J188">IFERROR(_xlfn._xlws.SORT(
    _xlfn.UNIQUE(
        TRANSPOSE(
            _xlfn.FILTERXML("&lt;select&gt;&lt;x&gt;"&amp;SUBSTITUTE(选内存[[#This Row],[内存选项表]],",","&lt;/x&gt;&lt;x&gt;") &amp;"&lt;/x&gt;&lt;/select&gt;","//x")
        )
    )
),"无合适【内存】选项,请清除【规格】或【CPU】后再试")</f>
        <v>56</v>
      </c>
    </row>
    <row r="189" spans="1:12">
      <c r="A189" t="s">
        <v>66</v>
      </c>
      <c r="B189" t="s">
        <v>1876</v>
      </c>
      <c r="D189" s="21">
        <v>14</v>
      </c>
      <c r="E189" s="21" t="s">
        <v>3471</v>
      </c>
      <c r="F189" s="21" t="str">
        <f t="shared" si="2"/>
        <v>选内存!$J$189#</v>
      </c>
      <c r="G189" s="21" t="str" cm="1">
        <f t="array" ref="G189">_xlfn.LET(_xlpm.x, J189,
         _xlpm.cellAddress, "【 选内存!" &amp; ADDRESS(ROW(选内存[[#This Row],[自检]]),COLUMN(选内存[[#This Row],[自检]])) &amp; "】",
         _xlfn.IFS(ISBLANK(_xlpm.x),   "error:右侧选项不足:" &amp;  _xlpm.cellAddress,
               ISERROR(_xlpm.x),   "error:右侧选项执行失败:" &amp; _xlpm.cellAddress,
               TRUE,             "ok")
)</f>
        <v>ok</v>
      </c>
      <c r="J189" cm="1">
        <f t="array" ref="J189">IFERROR(_xlfn._xlws.SORT(
    _xlfn.UNIQUE(
        TRANSPOSE(
            _xlfn.FILTERXML("&lt;select&gt;&lt;x&gt;"&amp;SUBSTITUTE(选内存[[#This Row],[内存选项表]],",","&lt;/x&gt;&lt;x&gt;") &amp;"&lt;/x&gt;&lt;/select&gt;","//x")
        )
    )
),"无合适【内存】选项,请清除【规格】或【CPU】后再试")</f>
        <v>112</v>
      </c>
    </row>
    <row r="190" spans="1:12">
      <c r="A190" t="s">
        <v>66</v>
      </c>
      <c r="B190" t="s">
        <v>1876</v>
      </c>
      <c r="D190" s="21">
        <v>28</v>
      </c>
      <c r="E190" s="21" t="s">
        <v>3415</v>
      </c>
      <c r="F190" s="21" t="str">
        <f t="shared" si="2"/>
        <v>选内存!$J$190#</v>
      </c>
      <c r="G190" s="21" t="str" cm="1">
        <f t="array" ref="G190">_xlfn.LET(_xlpm.x, J190,
         _xlpm.cellAddress, "【 选内存!" &amp; ADDRESS(ROW(选内存[[#This Row],[自检]]),COLUMN(选内存[[#This Row],[自检]])) &amp; "】",
         _xlfn.IFS(ISBLANK(_xlpm.x),   "error:右侧选项不足:" &amp;  _xlpm.cellAddress,
               ISERROR(_xlpm.x),   "error:右侧选项执行失败:" &amp; _xlpm.cellAddress,
               TRUE,             "ok")
)</f>
        <v>ok</v>
      </c>
      <c r="J190" cm="1">
        <f t="array" ref="J190">IFERROR(_xlfn._xlws.SORT(
    _xlfn.UNIQUE(
        TRANSPOSE(
            _xlfn.FILTERXML("&lt;select&gt;&lt;x&gt;"&amp;SUBSTITUTE(选内存[[#This Row],[内存选项表]],",","&lt;/x&gt;&lt;x&gt;") &amp;"&lt;/x&gt;&lt;/select&gt;","//x")
        )
    )
),"无合适【内存】选项,请清除【规格】或【CPU】后再试")</f>
        <v>224</v>
      </c>
    </row>
    <row r="191" spans="1:12">
      <c r="A191" t="s">
        <v>66</v>
      </c>
      <c r="B191" t="s">
        <v>1876</v>
      </c>
      <c r="D191" s="21">
        <v>10</v>
      </c>
      <c r="E191" s="21" t="s">
        <v>3629</v>
      </c>
      <c r="F191" s="21" t="str">
        <f t="shared" si="2"/>
        <v>选内存!$J$191#</v>
      </c>
      <c r="G191" s="21" t="str" cm="1">
        <f t="array" ref="G191">_xlfn.LET(_xlpm.x, J191,
         _xlpm.cellAddress, "【 选内存!" &amp; ADDRESS(ROW(选内存[[#This Row],[自检]]),COLUMN(选内存[[#This Row],[自检]])) &amp; "】",
         _xlfn.IFS(ISBLANK(_xlpm.x),   "error:右侧选项不足:" &amp;  _xlpm.cellAddress,
               ISERROR(_xlpm.x),   "error:右侧选项执行失败:" &amp; _xlpm.cellAddress,
               TRUE,             "ok")
)</f>
        <v>ok</v>
      </c>
      <c r="J191" cm="1">
        <f t="array" ref="J191:K191">IFERROR(_xlfn._xlws.SORT(
    _xlfn.UNIQUE(
        TRANSPOSE(
            _xlfn.FILTERXML("&lt;select&gt;&lt;x&gt;"&amp;SUBSTITUTE(选内存[[#This Row],[内存选项表]],",","&lt;/x&gt;&lt;x&gt;") &amp;"&lt;/x&gt;&lt;/select&gt;","//x")
        )
    )
),"无合适【内存】选项,请清除【规格】或【CPU】后再试")</f>
        <v>40</v>
      </c>
      <c r="K191">
        <v>88</v>
      </c>
    </row>
    <row r="192" spans="1:12">
      <c r="A192" t="s">
        <v>66</v>
      </c>
      <c r="B192" t="s">
        <v>1876</v>
      </c>
      <c r="D192" s="21">
        <v>20</v>
      </c>
      <c r="E192" s="21" t="s">
        <v>3376</v>
      </c>
      <c r="F192" s="21" t="str">
        <f t="shared" si="2"/>
        <v>选内存!$J$192#</v>
      </c>
      <c r="G192" s="21" t="str" cm="1">
        <f t="array" ref="G192">_xlfn.LET(_xlpm.x, J192,
         _xlpm.cellAddress, "【 选内存!" &amp; ADDRESS(ROW(选内存[[#This Row],[自检]]),COLUMN(选内存[[#This Row],[自检]])) &amp; "】",
         _xlfn.IFS(ISBLANK(_xlpm.x),   "error:右侧选项不足:" &amp;  _xlpm.cellAddress,
               ISERROR(_xlpm.x),   "error:右侧选项执行失败:" &amp; _xlpm.cellAddress,
               TRUE,             "ok")
)</f>
        <v>ok</v>
      </c>
      <c r="J192" cm="1">
        <f t="array" ref="J192">IFERROR(_xlfn._xlws.SORT(
    _xlfn.UNIQUE(
        TRANSPOSE(
            _xlfn.FILTERXML("&lt;select&gt;&lt;x&gt;"&amp;SUBSTITUTE(选内存[[#This Row],[内存选项表]],",","&lt;/x&gt;&lt;x&gt;") &amp;"&lt;/x&gt;&lt;/select&gt;","//x")
        )
    )
),"无合适【内存】选项,请清除【规格】或【CPU】后再试")</f>
        <v>80</v>
      </c>
    </row>
    <row r="193" spans="1:16">
      <c r="A193" t="s">
        <v>66</v>
      </c>
      <c r="B193" t="s">
        <v>1876</v>
      </c>
      <c r="D193" s="21">
        <v>40</v>
      </c>
      <c r="E193" s="21" t="s">
        <v>3452</v>
      </c>
      <c r="F193" s="21" t="str">
        <f t="shared" si="2"/>
        <v>选内存!$J$193#</v>
      </c>
      <c r="G193" s="21" t="str" cm="1">
        <f t="array" ref="G193">_xlfn.LET(_xlpm.x, J193,
         _xlpm.cellAddress, "【 选内存!" &amp; ADDRESS(ROW(选内存[[#This Row],[自检]]),COLUMN(选内存[[#This Row],[自检]])) &amp; "】",
         _xlfn.IFS(ISBLANK(_xlpm.x),   "error:右侧选项不足:" &amp;  _xlpm.cellAddress,
               ISERROR(_xlpm.x),   "error:右侧选项执行失败:" &amp; _xlpm.cellAddress,
               TRUE,             "ok")
)</f>
        <v>ok</v>
      </c>
      <c r="J193" cm="1">
        <f t="array" ref="J193">IFERROR(_xlfn._xlws.SORT(
    _xlfn.UNIQUE(
        TRANSPOSE(
            _xlfn.FILTERXML("&lt;select&gt;&lt;x&gt;"&amp;SUBSTITUTE(选内存[[#This Row],[内存选项表]],",","&lt;/x&gt;&lt;x&gt;") &amp;"&lt;/x&gt;&lt;/select&gt;","//x")
        )
    )
),"无合适【内存】选项,请清除【规格】或【CPU】后再试")</f>
        <v>160</v>
      </c>
    </row>
    <row r="194" spans="1:16">
      <c r="A194" t="s">
        <v>66</v>
      </c>
      <c r="B194" t="s">
        <v>1876</v>
      </c>
      <c r="D194" s="21">
        <v>18</v>
      </c>
      <c r="E194" s="21" t="s">
        <v>3376</v>
      </c>
      <c r="F194" s="21" t="str">
        <f t="shared" ref="F194:F257" si="3">"选内存!" &amp; ADDRESS(ROW(J194),COLUMN(J194)) &amp; "#"</f>
        <v>选内存!$J$194#</v>
      </c>
      <c r="G194" s="21" t="str" cm="1">
        <f t="array" ref="G194">_xlfn.LET(_xlpm.x, J194,
         _xlpm.cellAddress, "【 选内存!" &amp; ADDRESS(ROW(选内存[[#This Row],[自检]]),COLUMN(选内存[[#This Row],[自检]])) &amp; "】",
         _xlfn.IFS(ISBLANK(_xlpm.x),   "error:右侧选项不足:" &amp;  _xlpm.cellAddress,
               ISERROR(_xlpm.x),   "error:右侧选项执行失败:" &amp; _xlpm.cellAddress,
               TRUE,             "ok")
)</f>
        <v>ok</v>
      </c>
      <c r="J194" cm="1">
        <f t="array" ref="J194">IFERROR(_xlfn._xlws.SORT(
    _xlfn.UNIQUE(
        TRANSPOSE(
            _xlfn.FILTERXML("&lt;select&gt;&lt;x&gt;"&amp;SUBSTITUTE(选内存[[#This Row],[内存选项表]],",","&lt;/x&gt;&lt;x&gt;") &amp;"&lt;/x&gt;&lt;/select&gt;","//x")
        )
    )
),"无合适【内存】选项,请清除【规格】或【CPU】后再试")</f>
        <v>80</v>
      </c>
    </row>
    <row r="195" spans="1:16">
      <c r="A195" t="s">
        <v>66</v>
      </c>
      <c r="B195" t="s">
        <v>1876</v>
      </c>
      <c r="D195" s="21">
        <v>36</v>
      </c>
      <c r="E195" s="21" t="s">
        <v>3452</v>
      </c>
      <c r="F195" s="21" t="str">
        <f t="shared" si="3"/>
        <v>选内存!$J$195#</v>
      </c>
      <c r="G195" s="21" t="str" cm="1">
        <f t="array" ref="G195">_xlfn.LET(_xlpm.x, J195,
         _xlpm.cellAddress, "【 选内存!" &amp; ADDRESS(ROW(选内存[[#This Row],[自检]]),COLUMN(选内存[[#This Row],[自检]])) &amp; "】",
         _xlfn.IFS(ISBLANK(_xlpm.x),   "error:右侧选项不足:" &amp;  _xlpm.cellAddress,
               ISERROR(_xlpm.x),   "error:右侧选项执行失败:" &amp; _xlpm.cellAddress,
               TRUE,             "ok")
)</f>
        <v>ok</v>
      </c>
      <c r="J195" cm="1">
        <f t="array" ref="J195">IFERROR(_xlfn._xlws.SORT(
    _xlfn.UNIQUE(
        TRANSPOSE(
            _xlfn.FILTERXML("&lt;select&gt;&lt;x&gt;"&amp;SUBSTITUTE(选内存[[#This Row],[内存选项表]],",","&lt;/x&gt;&lt;x&gt;") &amp;"&lt;/x&gt;&lt;/select&gt;","//x")
        )
    )
),"无合适【内存】选项,请清除【规格】或【CPU】后再试")</f>
        <v>160</v>
      </c>
    </row>
    <row r="196" spans="1:16">
      <c r="A196" t="s">
        <v>66</v>
      </c>
      <c r="B196" t="s">
        <v>1876</v>
      </c>
      <c r="D196" s="21">
        <v>22</v>
      </c>
      <c r="E196" s="21" t="s">
        <v>3481</v>
      </c>
      <c r="F196" s="21" t="str">
        <f t="shared" si="3"/>
        <v>选内存!$J$196#</v>
      </c>
      <c r="G196" s="21" t="str" cm="1">
        <f t="array" ref="G196">_xlfn.LET(_xlpm.x, J196,
         _xlpm.cellAddress, "【 选内存!" &amp; ADDRESS(ROW(选内存[[#This Row],[自检]]),COLUMN(选内存[[#This Row],[自检]])) &amp; "】",
         _xlfn.IFS(ISBLANK(_xlpm.x),   "error:右侧选项不足:" &amp;  _xlpm.cellAddress,
               ISERROR(_xlpm.x),   "error:右侧选项执行失败:" &amp; _xlpm.cellAddress,
               TRUE,             "ok")
)</f>
        <v>ok</v>
      </c>
      <c r="J196" cm="1">
        <f t="array" ref="J196">IFERROR(_xlfn._xlws.SORT(
    _xlfn.UNIQUE(
        TRANSPOSE(
            _xlfn.FILTERXML("&lt;select&gt;&lt;x&gt;"&amp;SUBSTITUTE(选内存[[#This Row],[内存选项表]],",","&lt;/x&gt;&lt;x&gt;") &amp;"&lt;/x&gt;&lt;/select&gt;","//x")
        )
    )
),"无合适【内存】选项,请清除【规格】或【CPU】后再试")</f>
        <v>176</v>
      </c>
    </row>
    <row r="197" spans="1:16">
      <c r="A197" t="s">
        <v>66</v>
      </c>
      <c r="B197" t="s">
        <v>1876</v>
      </c>
      <c r="D197" s="21">
        <v>44</v>
      </c>
      <c r="E197" s="21" t="s">
        <v>3483</v>
      </c>
      <c r="F197" s="21" t="str">
        <f t="shared" si="3"/>
        <v>选内存!$J$197#</v>
      </c>
      <c r="G197" s="21" t="str" cm="1">
        <f t="array" ref="G197">_xlfn.LET(_xlpm.x, J197,
         _xlpm.cellAddress, "【 选内存!" &amp; ADDRESS(ROW(选内存[[#This Row],[自检]]),COLUMN(选内存[[#This Row],[自检]])) &amp; "】",
         _xlfn.IFS(ISBLANK(_xlpm.x),   "error:右侧选项不足:" &amp;  _xlpm.cellAddress,
               ISERROR(_xlpm.x),   "error:右侧选项执行失败:" &amp; _xlpm.cellAddress,
               TRUE,             "ok")
)</f>
        <v>ok</v>
      </c>
      <c r="J197" cm="1">
        <f t="array" ref="J197">IFERROR(_xlfn._xlws.SORT(
    _xlfn.UNIQUE(
        TRANSPOSE(
            _xlfn.FILTERXML("&lt;select&gt;&lt;x&gt;"&amp;SUBSTITUTE(选内存[[#This Row],[内存选项表]],",","&lt;/x&gt;&lt;x&gt;") &amp;"&lt;/x&gt;&lt;/select&gt;","//x")
        )
    )
),"无合适【内存】选项,请清除【规格】或【CPU】后再试")</f>
        <v>352</v>
      </c>
    </row>
    <row r="198" spans="1:16">
      <c r="A198" t="s">
        <v>66</v>
      </c>
      <c r="B198" t="s">
        <v>1879</v>
      </c>
      <c r="D198" s="21">
        <v>96</v>
      </c>
      <c r="E198" s="21" t="s">
        <v>3602</v>
      </c>
      <c r="F198" s="21" t="str">
        <f t="shared" si="3"/>
        <v>选内存!$J$198#</v>
      </c>
      <c r="G198" s="21" t="str" cm="1">
        <f t="array" ref="G198">_xlfn.LET(_xlpm.x, J198,
         _xlpm.cellAddress, "【 选内存!" &amp; ADDRESS(ROW(选内存[[#This Row],[自检]]),COLUMN(选内存[[#This Row],[自检]])) &amp; "】",
         _xlfn.IFS(ISBLANK(_xlpm.x),   "error:右侧选项不足:" &amp;  _xlpm.cellAddress,
               ISERROR(_xlpm.x),   "error:右侧选项执行失败:" &amp; _xlpm.cellAddress,
               TRUE,             "ok")
)</f>
        <v>ok</v>
      </c>
      <c r="J198" cm="1">
        <f t="array" ref="J198:K198">IFERROR(_xlfn._xlws.SORT(
    _xlfn.UNIQUE(
        TRANSPOSE(
            _xlfn.FILTERXML("&lt;select&gt;&lt;x&gt;"&amp;SUBSTITUTE(选内存[[#This Row],[内存选项表]],",","&lt;/x&gt;&lt;x&gt;") &amp;"&lt;/x&gt;&lt;/select&gt;","//x")
        )
    )
),"无合适【内存】选项,请清除【规格】或【CPU】后再试")</f>
        <v>384</v>
      </c>
      <c r="K198">
        <v>192</v>
      </c>
    </row>
    <row r="199" spans="1:16">
      <c r="A199" t="s">
        <v>66</v>
      </c>
      <c r="B199" t="s">
        <v>1879</v>
      </c>
      <c r="D199" s="21">
        <v>16</v>
      </c>
      <c r="E199" s="21" t="s">
        <v>3632</v>
      </c>
      <c r="F199" s="21" t="str">
        <f t="shared" si="3"/>
        <v>选内存!$J$199#</v>
      </c>
      <c r="G199" s="21" t="str" cm="1">
        <f t="array" ref="G199">_xlfn.LET(_xlpm.x, J199,
         _xlpm.cellAddress, "【 选内存!" &amp; ADDRESS(ROW(选内存[[#This Row],[自检]]),COLUMN(选内存[[#This Row],[自检]])) &amp; "】",
         _xlfn.IFS(ISBLANK(_xlpm.x),   "error:右侧选项不足:" &amp;  _xlpm.cellAddress,
               ISERROR(_xlpm.x),   "error:右侧选项执行失败:" &amp; _xlpm.cellAddress,
               TRUE,             "ok")
)</f>
        <v>ok</v>
      </c>
      <c r="J199" cm="1">
        <f t="array" ref="J199:O199">IFERROR(_xlfn._xlws.SORT(
    _xlfn.UNIQUE(
        TRANSPOSE(
            _xlfn.FILTERXML("&lt;select&gt;&lt;x&gt;"&amp;SUBSTITUTE(选内存[[#This Row],[内存选项表]],",","&lt;/x&gt;&lt;x&gt;") &amp;"&lt;/x&gt;&lt;/select&gt;","//x")
        )
    )
),"无合适【内存】选项,请清除【规格】或【CPU】后再试")</f>
        <v>64</v>
      </c>
      <c r="K199">
        <v>32</v>
      </c>
      <c r="L199">
        <v>16</v>
      </c>
      <c r="M199">
        <v>128</v>
      </c>
      <c r="N199">
        <v>192</v>
      </c>
      <c r="O199">
        <v>96</v>
      </c>
    </row>
    <row r="200" spans="1:16">
      <c r="A200" t="s">
        <v>66</v>
      </c>
      <c r="B200" t="s">
        <v>1879</v>
      </c>
      <c r="D200" s="21">
        <v>32</v>
      </c>
      <c r="E200" s="21" t="s">
        <v>3606</v>
      </c>
      <c r="F200" s="21" t="str">
        <f t="shared" si="3"/>
        <v>选内存!$J$200#</v>
      </c>
      <c r="G200" s="21" t="str" cm="1">
        <f t="array" ref="G200">_xlfn.LET(_xlpm.x, J200,
         _xlpm.cellAddress, "【 选内存!" &amp; ADDRESS(ROW(选内存[[#This Row],[自检]]),COLUMN(选内存[[#This Row],[自检]])) &amp; "】",
         _xlfn.IFS(ISBLANK(_xlpm.x),   "error:右侧选项不足:" &amp;  _xlpm.cellAddress,
               ISERROR(_xlpm.x),   "error:右侧选项执行失败:" &amp; _xlpm.cellAddress,
               TRUE,             "ok")
)</f>
        <v>ok</v>
      </c>
      <c r="J200" cm="1">
        <f t="array" ref="J200:P200">IFERROR(_xlfn._xlws.SORT(
    _xlfn.UNIQUE(
        TRANSPOSE(
            _xlfn.FILTERXML("&lt;select&gt;&lt;x&gt;"&amp;SUBSTITUTE(选内存[[#This Row],[内存选项表]],",","&lt;/x&gt;&lt;x&gt;") &amp;"&lt;/x&gt;&lt;/select&gt;","//x")
        )
    )
),"无合适【内存】选项,请清除【规格】或【CPU】后再试")</f>
        <v>128</v>
      </c>
      <c r="K200">
        <v>64</v>
      </c>
      <c r="L200">
        <v>174</v>
      </c>
      <c r="M200">
        <v>96</v>
      </c>
      <c r="N200">
        <v>256</v>
      </c>
      <c r="O200">
        <v>384</v>
      </c>
      <c r="P200">
        <v>192</v>
      </c>
    </row>
    <row r="201" spans="1:16">
      <c r="A201" t="s">
        <v>66</v>
      </c>
      <c r="B201" t="s">
        <v>1879</v>
      </c>
      <c r="D201" s="21">
        <v>64</v>
      </c>
      <c r="E201" s="21" t="s">
        <v>3635</v>
      </c>
      <c r="F201" s="21" t="str">
        <f t="shared" si="3"/>
        <v>选内存!$J$201#</v>
      </c>
      <c r="G201" s="21" t="str" cm="1">
        <f t="array" ref="G201">_xlfn.LET(_xlpm.x, J201,
         _xlpm.cellAddress, "【 选内存!" &amp; ADDRESS(ROW(选内存[[#This Row],[自检]]),COLUMN(选内存[[#This Row],[自检]])) &amp; "】",
         _xlfn.IFS(ISBLANK(_xlpm.x),   "error:右侧选项不足:" &amp;  _xlpm.cellAddress,
               ISERROR(_xlpm.x),   "error:右侧选项执行失败:" &amp; _xlpm.cellAddress,
               TRUE,             "ok")
)</f>
        <v>ok</v>
      </c>
      <c r="J201" cm="1">
        <f t="array" ref="J201:M201">IFERROR(_xlfn._xlws.SORT(
    _xlfn.UNIQUE(
        TRANSPOSE(
            _xlfn.FILTERXML("&lt;select&gt;&lt;x&gt;"&amp;SUBSTITUTE(选内存[[#This Row],[内存选项表]],",","&lt;/x&gt;&lt;x&gt;") &amp;"&lt;/x&gt;&lt;/select&gt;","//x")
        )
    )
),"无合适【内存】选项,请清除【规格】或【CPU】后再试")</f>
        <v>256</v>
      </c>
      <c r="K201">
        <v>128</v>
      </c>
      <c r="L201">
        <v>348</v>
      </c>
      <c r="M201">
        <v>512</v>
      </c>
    </row>
    <row r="202" spans="1:16">
      <c r="A202" t="s">
        <v>66</v>
      </c>
      <c r="B202" t="s">
        <v>1879</v>
      </c>
      <c r="D202" s="21">
        <v>8</v>
      </c>
      <c r="E202" s="21" t="s">
        <v>3637</v>
      </c>
      <c r="F202" s="21" t="str">
        <f t="shared" si="3"/>
        <v>选内存!$J$202#</v>
      </c>
      <c r="G202" s="21" t="str" cm="1">
        <f t="array" ref="G202">_xlfn.LET(_xlpm.x, J202,
         _xlpm.cellAddress, "【 选内存!" &amp; ADDRESS(ROW(选内存[[#This Row],[自检]]),COLUMN(选内存[[#This Row],[自检]])) &amp; "】",
         _xlfn.IFS(ISBLANK(_xlpm.x),   "error:右侧选项不足:" &amp;  _xlpm.cellAddress,
               ISERROR(_xlpm.x),   "error:右侧选项执行失败:" &amp; _xlpm.cellAddress,
               TRUE,             "ok")
)</f>
        <v>ok</v>
      </c>
      <c r="J202" cm="1">
        <f t="array" ref="J202:M202">IFERROR(_xlfn._xlws.SORT(
    _xlfn.UNIQUE(
        TRANSPOSE(
            _xlfn.FILTERXML("&lt;select&gt;&lt;x&gt;"&amp;SUBSTITUTE(选内存[[#This Row],[内存选项表]],",","&lt;/x&gt;&lt;x&gt;") &amp;"&lt;/x&gt;&lt;/select&gt;","//x")
        )
    )
),"无合适【内存】选项,请清除【规格】或【CPU】后再试")</f>
        <v>32</v>
      </c>
      <c r="K202">
        <v>16</v>
      </c>
      <c r="L202">
        <v>64</v>
      </c>
      <c r="M202">
        <v>40</v>
      </c>
    </row>
    <row r="203" spans="1:16">
      <c r="A203" t="s">
        <v>66</v>
      </c>
      <c r="B203" t="s">
        <v>1879</v>
      </c>
      <c r="D203" s="21">
        <v>24</v>
      </c>
      <c r="E203" s="21" t="s">
        <v>3612</v>
      </c>
      <c r="F203" s="21" t="str">
        <f t="shared" si="3"/>
        <v>选内存!$J$203#</v>
      </c>
      <c r="G203" s="21" t="str" cm="1">
        <f t="array" ref="G203">_xlfn.LET(_xlpm.x, J203,
         _xlpm.cellAddress, "【 选内存!" &amp; ADDRESS(ROW(选内存[[#This Row],[自检]]),COLUMN(选内存[[#This Row],[自检]])) &amp; "】",
         _xlfn.IFS(ISBLANK(_xlpm.x),   "error:右侧选项不足:" &amp;  _xlpm.cellAddress,
               ISERROR(_xlpm.x),   "error:右侧选项执行失败:" &amp; _xlpm.cellAddress,
               TRUE,             "ok")
)</f>
        <v>ok</v>
      </c>
      <c r="J203" cm="1">
        <f t="array" ref="J203:L203">IFERROR(_xlfn._xlws.SORT(
    _xlfn.UNIQUE(
        TRANSPOSE(
            _xlfn.FILTERXML("&lt;select&gt;&lt;x&gt;"&amp;SUBSTITUTE(选内存[[#This Row],[内存选项表]],",","&lt;/x&gt;&lt;x&gt;") &amp;"&lt;/x&gt;&lt;/select&gt;","//x")
        )
    )
),"无合适【内存】选项,请清除【规格】或【CPU】后再试")</f>
        <v>96</v>
      </c>
      <c r="K203">
        <v>48</v>
      </c>
      <c r="L203">
        <v>192</v>
      </c>
    </row>
    <row r="204" spans="1:16">
      <c r="A204" t="s">
        <v>66</v>
      </c>
      <c r="B204" t="s">
        <v>1879</v>
      </c>
      <c r="D204" s="21">
        <v>76</v>
      </c>
      <c r="E204" s="21" t="s">
        <v>3639</v>
      </c>
      <c r="F204" s="21" t="str">
        <f t="shared" si="3"/>
        <v>选内存!$J$204#</v>
      </c>
      <c r="G204" s="21" t="str" cm="1">
        <f t="array" ref="G204">_xlfn.LET(_xlpm.x, J204,
         _xlpm.cellAddress, "【 选内存!" &amp; ADDRESS(ROW(选内存[[#This Row],[自检]]),COLUMN(选内存[[#This Row],[自检]])) &amp; "】",
         _xlfn.IFS(ISBLANK(_xlpm.x),   "error:右侧选项不足:" &amp;  _xlpm.cellAddress,
               ISERROR(_xlpm.x),   "error:右侧选项执行失败:" &amp; _xlpm.cellAddress,
               TRUE,             "ok")
)</f>
        <v>ok</v>
      </c>
      <c r="J204" cm="1">
        <f t="array" ref="J204:K204">IFERROR(_xlfn._xlws.SORT(
    _xlfn.UNIQUE(
        TRANSPOSE(
            _xlfn.FILTERXML("&lt;select&gt;&lt;x&gt;"&amp;SUBSTITUTE(选内存[[#This Row],[内存选项表]],",","&lt;/x&gt;&lt;x&gt;") &amp;"&lt;/x&gt;&lt;/select&gt;","//x")
        )
    )
),"无合适【内存】选项,请清除【规格】或【CPU】后再试")</f>
        <v>320</v>
      </c>
      <c r="K204">
        <v>256</v>
      </c>
    </row>
    <row r="205" spans="1:16">
      <c r="A205" t="s">
        <v>66</v>
      </c>
      <c r="B205" t="s">
        <v>1879</v>
      </c>
      <c r="D205" s="21">
        <v>4</v>
      </c>
      <c r="E205" s="21" t="s">
        <v>3614</v>
      </c>
      <c r="F205" s="21" t="str">
        <f t="shared" si="3"/>
        <v>选内存!$J$205#</v>
      </c>
      <c r="G205" s="21" t="str" cm="1">
        <f t="array" ref="G205">_xlfn.LET(_xlpm.x, J205,
         _xlpm.cellAddress, "【 选内存!" &amp; ADDRESS(ROW(选内存[[#This Row],[自检]]),COLUMN(选内存[[#This Row],[自检]])) &amp; "】",
         _xlfn.IFS(ISBLANK(_xlpm.x),   "error:右侧选项不足:" &amp;  _xlpm.cellAddress,
               ISERROR(_xlpm.x),   "error:右侧选项执行失败:" &amp; _xlpm.cellAddress,
               TRUE,             "ok")
)</f>
        <v>ok</v>
      </c>
      <c r="J205" cm="1">
        <f t="array" ref="J205:N205">IFERROR(_xlfn._xlws.SORT(
    _xlfn.UNIQUE(
        TRANSPOSE(
            _xlfn.FILTERXML("&lt;select&gt;&lt;x&gt;"&amp;SUBSTITUTE(选内存[[#This Row],[内存选项表]],",","&lt;/x&gt;&lt;x&gt;") &amp;"&lt;/x&gt;&lt;/select&gt;","//x")
        )
    )
),"无合适【内存】选项,请清除【规格】或【CPU】后再试")</f>
        <v>8</v>
      </c>
      <c r="K205">
        <v>16</v>
      </c>
      <c r="L205">
        <v>4</v>
      </c>
      <c r="M205">
        <v>32</v>
      </c>
      <c r="N205">
        <v>20</v>
      </c>
    </row>
    <row r="206" spans="1:16">
      <c r="A206" t="s">
        <v>66</v>
      </c>
      <c r="B206" t="s">
        <v>1879</v>
      </c>
      <c r="D206" s="21">
        <v>46</v>
      </c>
      <c r="E206" s="21" t="s">
        <v>3433</v>
      </c>
      <c r="F206" s="21" t="str">
        <f t="shared" si="3"/>
        <v>选内存!$J$206#</v>
      </c>
      <c r="G206" s="21" t="str" cm="1">
        <f t="array" ref="G206">_xlfn.LET(_xlpm.x, J206,
         _xlpm.cellAddress, "【 选内存!" &amp; ADDRESS(ROW(选内存[[#This Row],[自检]]),COLUMN(选内存[[#This Row],[自检]])) &amp; "】",
         _xlfn.IFS(ISBLANK(_xlpm.x),   "error:右侧选项不足:" &amp;  _xlpm.cellAddress,
               ISERROR(_xlpm.x),   "error:右侧选项执行失败:" &amp; _xlpm.cellAddress,
               TRUE,             "ok")
)</f>
        <v>ok</v>
      </c>
      <c r="J206" cm="1">
        <f t="array" ref="J206">IFERROR(_xlfn._xlws.SORT(
    _xlfn.UNIQUE(
        TRANSPOSE(
            _xlfn.FILTERXML("&lt;select&gt;&lt;x&gt;"&amp;SUBSTITUTE(选内存[[#This Row],[内存选项表]],",","&lt;/x&gt;&lt;x&gt;") &amp;"&lt;/x&gt;&lt;/select&gt;","//x")
        )
    )
),"无合适【内存】选项,请清除【规格】或【CPU】后再试")</f>
        <v>216</v>
      </c>
    </row>
    <row r="207" spans="1:16">
      <c r="A207" t="s">
        <v>66</v>
      </c>
      <c r="B207" t="s">
        <v>1879</v>
      </c>
      <c r="D207" s="21">
        <v>80</v>
      </c>
      <c r="E207" s="21" t="s">
        <v>3616</v>
      </c>
      <c r="F207" s="21" t="str">
        <f t="shared" si="3"/>
        <v>选内存!$J$207#</v>
      </c>
      <c r="G207" s="21" t="str" cm="1">
        <f t="array" ref="G207">_xlfn.LET(_xlpm.x, J207,
         _xlpm.cellAddress, "【 选内存!" &amp; ADDRESS(ROW(选内存[[#This Row],[自检]]),COLUMN(选内存[[#This Row],[自检]])) &amp; "】",
         _xlfn.IFS(ISBLANK(_xlpm.x),   "error:右侧选项不足:" &amp;  _xlpm.cellAddress,
               ISERROR(_xlpm.x),   "error:右侧选项执行失败:" &amp; _xlpm.cellAddress,
               TRUE,             "ok")
)</f>
        <v>ok</v>
      </c>
      <c r="J207" cm="1">
        <f t="array" ref="J207:L207">IFERROR(_xlfn._xlws.SORT(
    _xlfn.UNIQUE(
        TRANSPOSE(
            _xlfn.FILTERXML("&lt;select&gt;&lt;x&gt;"&amp;SUBSTITUTE(选内存[[#This Row],[内存选项表]],",","&lt;/x&gt;&lt;x&gt;") &amp;"&lt;/x&gt;&lt;/select&gt;","//x")
        )
    )
),"无合适【内存】选项,请清除【规格】或【CPU】后再试")</f>
        <v>320</v>
      </c>
      <c r="K207">
        <v>384</v>
      </c>
      <c r="L207">
        <v>160</v>
      </c>
    </row>
    <row r="208" spans="1:16">
      <c r="A208" t="s">
        <v>66</v>
      </c>
      <c r="B208" t="s">
        <v>1879</v>
      </c>
      <c r="D208" s="21">
        <v>92</v>
      </c>
      <c r="E208" s="21" t="s">
        <v>3435</v>
      </c>
      <c r="F208" s="21" t="str">
        <f t="shared" si="3"/>
        <v>选内存!$J$208#</v>
      </c>
      <c r="G208" s="21" t="str" cm="1">
        <f t="array" ref="G208">_xlfn.LET(_xlpm.x, J208,
         _xlpm.cellAddress, "【 选内存!" &amp; ADDRESS(ROW(选内存[[#This Row],[自检]]),COLUMN(选内存[[#This Row],[自检]])) &amp; "】",
         _xlfn.IFS(ISBLANK(_xlpm.x),   "error:右侧选项不足:" &amp;  _xlpm.cellAddress,
               ISERROR(_xlpm.x),   "error:右侧选项执行失败:" &amp; _xlpm.cellAddress,
               TRUE,             "ok")
)</f>
        <v>ok</v>
      </c>
      <c r="J208" cm="1">
        <f t="array" ref="J208">IFERROR(_xlfn._xlws.SORT(
    _xlfn.UNIQUE(
        TRANSPOSE(
            _xlfn.FILTERXML("&lt;select&gt;&lt;x&gt;"&amp;SUBSTITUTE(选内存[[#This Row],[内存选项表]],",","&lt;/x&gt;&lt;x&gt;") &amp;"&lt;/x&gt;&lt;/select&gt;","//x")
        )
    )
),"无合适【内存】选项,请清除【规格】或【CPU】后再试")</f>
        <v>432</v>
      </c>
    </row>
    <row r="209" spans="1:14">
      <c r="A209" t="s">
        <v>66</v>
      </c>
      <c r="B209" t="s">
        <v>1879</v>
      </c>
      <c r="D209" s="21">
        <v>48</v>
      </c>
      <c r="E209" s="21" t="s">
        <v>3643</v>
      </c>
      <c r="F209" s="21" t="str">
        <f t="shared" si="3"/>
        <v>选内存!$J$209#</v>
      </c>
      <c r="G209" s="21" t="str" cm="1">
        <f t="array" ref="G209">_xlfn.LET(_xlpm.x, J209,
         _xlpm.cellAddress, "【 选内存!" &amp; ADDRESS(ROW(选内存[[#This Row],[自检]]),COLUMN(选内存[[#This Row],[自检]])) &amp; "】",
         _xlfn.IFS(ISBLANK(_xlpm.x),   "error:右侧选项不足:" &amp;  _xlpm.cellAddress,
               ISERROR(_xlpm.x),   "error:右侧选项执行失败:" &amp; _xlpm.cellAddress,
               TRUE,             "ok")
)</f>
        <v>ok</v>
      </c>
      <c r="J209" cm="1">
        <f t="array" ref="J209:M209">IFERROR(_xlfn._xlws.SORT(
    _xlfn.UNIQUE(
        TRANSPOSE(
            _xlfn.FILTERXML("&lt;select&gt;&lt;x&gt;"&amp;SUBSTITUTE(选内存[[#This Row],[内存选项表]],",","&lt;/x&gt;&lt;x&gt;") &amp;"&lt;/x&gt;&lt;/select&gt;","//x")
        )
    )
),"无合适【内存】选项,请清除【规格】或【CPU】后再试")</f>
        <v>96</v>
      </c>
      <c r="K209">
        <v>192</v>
      </c>
      <c r="L209">
        <v>128</v>
      </c>
      <c r="M209">
        <v>384</v>
      </c>
    </row>
    <row r="210" spans="1:14">
      <c r="A210" t="s">
        <v>66</v>
      </c>
      <c r="B210" t="s">
        <v>1879</v>
      </c>
      <c r="D210" s="21">
        <v>52</v>
      </c>
      <c r="E210" s="21" t="s">
        <v>3438</v>
      </c>
      <c r="F210" s="21" t="str">
        <f t="shared" si="3"/>
        <v>选内存!$J$210#</v>
      </c>
      <c r="G210" s="21" t="str" cm="1">
        <f t="array" ref="G210">_xlfn.LET(_xlpm.x, J210,
         _xlpm.cellAddress, "【 选内存!" &amp; ADDRESS(ROW(选内存[[#This Row],[自检]]),COLUMN(选内存[[#This Row],[自检]])) &amp; "】",
         _xlfn.IFS(ISBLANK(_xlpm.x),   "error:右侧选项不足:" &amp;  _xlpm.cellAddress,
               ISERROR(_xlpm.x),   "error:右侧选项执行失败:" &amp; _xlpm.cellAddress,
               TRUE,             "ok")
)</f>
        <v>ok</v>
      </c>
      <c r="J210" cm="1">
        <f t="array" ref="J210">IFERROR(_xlfn._xlws.SORT(
    _xlfn.UNIQUE(
        TRANSPOSE(
            _xlfn.FILTERXML("&lt;select&gt;&lt;x&gt;"&amp;SUBSTITUTE(选内存[[#This Row],[内存选项表]],",","&lt;/x&gt;&lt;x&gt;") &amp;"&lt;/x&gt;&lt;/select&gt;","//x")
        )
    )
),"无合适【内存】选项,请清除【规格】或【CPU】后再试")</f>
        <v>184</v>
      </c>
    </row>
    <row r="211" spans="1:14">
      <c r="A211" t="s">
        <v>66</v>
      </c>
      <c r="B211" t="s">
        <v>1879</v>
      </c>
      <c r="D211" s="21">
        <v>104</v>
      </c>
      <c r="E211" s="21" t="s">
        <v>3440</v>
      </c>
      <c r="F211" s="21" t="str">
        <f t="shared" si="3"/>
        <v>选内存!$J$211#</v>
      </c>
      <c r="G211" s="21" t="str" cm="1">
        <f t="array" ref="G211">_xlfn.LET(_xlpm.x, J211,
         _xlpm.cellAddress, "【 选内存!" &amp; ADDRESS(ROW(选内存[[#This Row],[自检]]),COLUMN(选内存[[#This Row],[自检]])) &amp; "】",
         _xlfn.IFS(ISBLANK(_xlpm.x),   "error:右侧选项不足:" &amp;  _xlpm.cellAddress,
               ISERROR(_xlpm.x),   "error:右侧选项执行失败:" &amp; _xlpm.cellAddress,
               TRUE,             "ok")
)</f>
        <v>ok</v>
      </c>
      <c r="J211" cm="1">
        <f t="array" ref="J211">IFERROR(_xlfn._xlws.SORT(
    _xlfn.UNIQUE(
        TRANSPOSE(
            _xlfn.FILTERXML("&lt;select&gt;&lt;x&gt;"&amp;SUBSTITUTE(选内存[[#This Row],[内存选项表]],",","&lt;/x&gt;&lt;x&gt;") &amp;"&lt;/x&gt;&lt;/select&gt;","//x")
        )
    )
),"无合适【内存】选项,请清除【规格】或【CPU】后再试")</f>
        <v>368</v>
      </c>
    </row>
    <row r="212" spans="1:14">
      <c r="A212" t="s">
        <v>66</v>
      </c>
      <c r="B212" t="s">
        <v>1879</v>
      </c>
      <c r="D212" s="21">
        <v>68</v>
      </c>
      <c r="E212" s="21" t="s">
        <v>3447</v>
      </c>
      <c r="F212" s="21" t="str">
        <f t="shared" si="3"/>
        <v>选内存!$J$212#</v>
      </c>
      <c r="G212" s="21" t="str" cm="1">
        <f t="array" ref="G212">_xlfn.LET(_xlpm.x, J212,
         _xlpm.cellAddress, "【 选内存!" &amp; ADDRESS(ROW(选内存[[#This Row],[自检]]),COLUMN(选内存[[#This Row],[自检]])) &amp; "】",
         _xlfn.IFS(ISBLANK(_xlpm.x),   "error:右侧选项不足:" &amp;  _xlpm.cellAddress,
               ISERROR(_xlpm.x),   "error:右侧选项执行失败:" &amp; _xlpm.cellAddress,
               TRUE,             "ok")
)</f>
        <v>ok</v>
      </c>
      <c r="J212" cm="1">
        <f t="array" ref="J212">IFERROR(_xlfn._xlws.SORT(
    _xlfn.UNIQUE(
        TRANSPOSE(
            _xlfn.FILTERXML("&lt;select&gt;&lt;x&gt;"&amp;SUBSTITUTE(选内存[[#This Row],[内存选项表]],",","&lt;/x&gt;&lt;x&gt;") &amp;"&lt;/x&gt;&lt;/select&gt;","//x")
        )
    )
),"无合适【内存】选项,请清除【规格】或【CPU】后再试")</f>
        <v>316</v>
      </c>
    </row>
    <row r="213" spans="1:14">
      <c r="A213" t="s">
        <v>66</v>
      </c>
      <c r="B213" t="s">
        <v>1879</v>
      </c>
      <c r="D213" s="21">
        <v>1</v>
      </c>
      <c r="E213" s="21" t="s">
        <v>3645</v>
      </c>
      <c r="F213" s="21" t="str">
        <f t="shared" si="3"/>
        <v>选内存!$J$213#</v>
      </c>
      <c r="G213" s="21" t="str" cm="1">
        <f t="array" ref="G213">_xlfn.LET(_xlpm.x, J213,
         _xlpm.cellAddress, "【 选内存!" &amp; ADDRESS(ROW(选内存[[#This Row],[自检]]),COLUMN(选内存[[#This Row],[自检]])) &amp; "】",
         _xlfn.IFS(ISBLANK(_xlpm.x),   "error:右侧选项不足:" &amp;  _xlpm.cellAddress,
               ISERROR(_xlpm.x),   "error:右侧选项执行失败:" &amp; _xlpm.cellAddress,
               TRUE,             "ok")
)</f>
        <v>ok</v>
      </c>
      <c r="J213" cm="1">
        <f t="array" ref="J213:M213">IFERROR(_xlfn._xlws.SORT(
    _xlfn.UNIQUE(
        TRANSPOSE(
            _xlfn.FILTERXML("&lt;select&gt;&lt;x&gt;"&amp;SUBSTITUTE(选内存[[#This Row],[内存选项表]],",","&lt;/x&gt;&lt;x&gt;") &amp;"&lt;/x&gt;&lt;/select&gt;","//x")
        )
    )
),"无合适【内存】选项,请清除【规格】或【CPU】后再试")</f>
        <v>1</v>
      </c>
      <c r="K213">
        <v>2</v>
      </c>
      <c r="L213">
        <v>4</v>
      </c>
      <c r="M213">
        <v>8</v>
      </c>
    </row>
    <row r="214" spans="1:14">
      <c r="A214" t="s">
        <v>66</v>
      </c>
      <c r="B214" t="s">
        <v>1879</v>
      </c>
      <c r="D214" s="21">
        <v>2</v>
      </c>
      <c r="E214" s="21" t="s">
        <v>3622</v>
      </c>
      <c r="F214" s="21" t="str">
        <f t="shared" si="3"/>
        <v>选内存!$J$214#</v>
      </c>
      <c r="G214" s="21" t="str" cm="1">
        <f t="array" ref="G214">_xlfn.LET(_xlpm.x, J214,
         _xlpm.cellAddress, "【 选内存!" &amp; ADDRESS(ROW(选内存[[#This Row],[自检]]),COLUMN(选内存[[#This Row],[自检]])) &amp; "】",
         _xlfn.IFS(ISBLANK(_xlpm.x),   "error:右侧选项不足:" &amp;  _xlpm.cellAddress,
               ISERROR(_xlpm.x),   "error:右侧选项执行失败:" &amp; _xlpm.cellAddress,
               TRUE,             "ok")
)</f>
        <v>ok</v>
      </c>
      <c r="J214" cm="1">
        <f t="array" ref="J214:N214">IFERROR(_xlfn._xlws.SORT(
    _xlfn.UNIQUE(
        TRANSPOSE(
            _xlfn.FILTERXML("&lt;select&gt;&lt;x&gt;"&amp;SUBSTITUTE(选内存[[#This Row],[内存选项表]],",","&lt;/x&gt;&lt;x&gt;") &amp;"&lt;/x&gt;&lt;/select&gt;","//x")
        )
    )
),"无合适【内存】选项,请清除【规格】或【CPU】后再试")</f>
        <v>4</v>
      </c>
      <c r="K214">
        <v>8</v>
      </c>
      <c r="L214">
        <v>2</v>
      </c>
      <c r="M214">
        <v>12</v>
      </c>
      <c r="N214">
        <v>16</v>
      </c>
    </row>
    <row r="215" spans="1:14">
      <c r="A215" t="s">
        <v>66</v>
      </c>
      <c r="B215" t="s">
        <v>1879</v>
      </c>
      <c r="D215" s="21">
        <v>116</v>
      </c>
      <c r="E215" s="21" t="s">
        <v>3449</v>
      </c>
      <c r="F215" s="21" t="str">
        <f t="shared" si="3"/>
        <v>选内存!$J$215#</v>
      </c>
      <c r="G215" s="21" t="str" cm="1">
        <f t="array" ref="G215">_xlfn.LET(_xlpm.x, J215,
         _xlpm.cellAddress, "【 选内存!" &amp; ADDRESS(ROW(选内存[[#This Row],[自检]]),COLUMN(选内存[[#This Row],[自检]])) &amp; "】",
         _xlfn.IFS(ISBLANK(_xlpm.x),   "error:右侧选项不足:" &amp;  _xlpm.cellAddress,
               ISERROR(_xlpm.x),   "error:右侧选项执行失败:" &amp; _xlpm.cellAddress,
               TRUE,             "ok")
)</f>
        <v>ok</v>
      </c>
      <c r="J215" cm="1">
        <f t="array" ref="J215:K215">IFERROR(_xlfn._xlws.SORT(
    _xlfn.UNIQUE(
        TRANSPOSE(
            _xlfn.FILTERXML("&lt;select&gt;&lt;x&gt;"&amp;SUBSTITUTE(选内存[[#This Row],[内存选项表]],",","&lt;/x&gt;&lt;x&gt;") &amp;"&lt;/x&gt;&lt;/select&gt;","//x")
        )
    )
),"无合适【内存】选项,请清除【规格】或【CPU】后再试")</f>
        <v>216</v>
      </c>
      <c r="K215">
        <v>470</v>
      </c>
    </row>
    <row r="216" spans="1:14">
      <c r="A216" t="s">
        <v>66</v>
      </c>
      <c r="B216" t="s">
        <v>1879</v>
      </c>
      <c r="D216" s="21">
        <v>128</v>
      </c>
      <c r="E216" s="21" t="s">
        <v>3626</v>
      </c>
      <c r="F216" s="21" t="str">
        <f t="shared" si="3"/>
        <v>选内存!$J$216#</v>
      </c>
      <c r="G216" s="21" t="str" cm="1">
        <f t="array" ref="G216">_xlfn.LET(_xlpm.x, J216,
         _xlpm.cellAddress, "【 选内存!" &amp; ADDRESS(ROW(选内存[[#This Row],[自检]]),COLUMN(选内存[[#This Row],[自检]])) &amp; "】",
         _xlfn.IFS(ISBLANK(_xlpm.x),   "error:右侧选项不足:" &amp;  _xlpm.cellAddress,
               ISERROR(_xlpm.x),   "error:右侧选项执行失败:" &amp; _xlpm.cellAddress,
               TRUE,             "ok")
)</f>
        <v>ok</v>
      </c>
      <c r="J216" cm="1">
        <f t="array" ref="J216:L216">IFERROR(_xlfn._xlws.SORT(
    _xlfn.UNIQUE(
        TRANSPOSE(
            _xlfn.FILTERXML("&lt;select&gt;&lt;x&gt;"&amp;SUBSTITUTE(选内存[[#This Row],[内存选项表]],",","&lt;/x&gt;&lt;x&gt;") &amp;"&lt;/x&gt;&lt;/select&gt;","//x")
        )
    )
),"无合适【内存】选项,请清除【规格】或【CPU】后再试")</f>
        <v>215</v>
      </c>
      <c r="K216">
        <v>256</v>
      </c>
      <c r="L216">
        <v>448</v>
      </c>
    </row>
    <row r="217" spans="1:14">
      <c r="A217" t="s">
        <v>66</v>
      </c>
      <c r="B217" t="s">
        <v>1879</v>
      </c>
      <c r="D217" s="21">
        <v>160</v>
      </c>
      <c r="E217" s="21" t="s">
        <v>3627</v>
      </c>
      <c r="F217" s="21" t="str">
        <f t="shared" si="3"/>
        <v>选内存!$J$217#</v>
      </c>
      <c r="G217" s="21" t="str" cm="1">
        <f t="array" ref="G217">_xlfn.LET(_xlpm.x, J217,
         _xlpm.cellAddress, "【 选内存!" &amp; ADDRESS(ROW(选内存[[#This Row],[自检]]),COLUMN(选内存[[#This Row],[自检]])) &amp; "】",
         _xlfn.IFS(ISBLANK(_xlpm.x),   "error:右侧选项不足:" &amp;  _xlpm.cellAddress,
               ISERROR(_xlpm.x),   "error:右侧选项执行失败:" &amp; _xlpm.cellAddress,
               TRUE,             "ok")
)</f>
        <v>ok</v>
      </c>
      <c r="J217" cm="1">
        <f t="array" ref="J217:K217">IFERROR(_xlfn._xlws.SORT(
    _xlfn.UNIQUE(
        TRANSPOSE(
            _xlfn.FILTERXML("&lt;select&gt;&lt;x&gt;"&amp;SUBSTITUTE(选内存[[#This Row],[内存选项表]],",","&lt;/x&gt;&lt;x&gt;") &amp;"&lt;/x&gt;&lt;/select&gt;","//x")
        )
    )
),"无合适【内存】选项,请清除【规格】或【CPU】后再试")</f>
        <v>320</v>
      </c>
      <c r="K217">
        <v>640</v>
      </c>
    </row>
    <row r="218" spans="1:14">
      <c r="A218" t="s">
        <v>66</v>
      </c>
      <c r="B218" t="s">
        <v>1879</v>
      </c>
      <c r="D218" s="21">
        <v>232</v>
      </c>
      <c r="E218" s="21" t="s">
        <v>3486</v>
      </c>
      <c r="F218" s="21" t="str">
        <f t="shared" si="3"/>
        <v>选内存!$J$218#</v>
      </c>
      <c r="G218" s="21" t="str" cm="1">
        <f t="array" ref="G218">_xlfn.LET(_xlpm.x, J218,
         _xlpm.cellAddress, "【 选内存!" &amp; ADDRESS(ROW(选内存[[#This Row],[自检]]),COLUMN(选内存[[#This Row],[自检]])) &amp; "】",
         _xlfn.IFS(ISBLANK(_xlpm.x),   "error:右侧选项不足:" &amp;  _xlpm.cellAddress,
               ISERROR(_xlpm.x),   "error:右侧选项执行失败:" &amp; _xlpm.cellAddress,
               TRUE,             "ok")
)</f>
        <v>ok</v>
      </c>
      <c r="J218" cm="1">
        <f t="array" ref="J218:L218">IFERROR(_xlfn._xlws.SORT(
    _xlfn.UNIQUE(
        TRANSPOSE(
            _xlfn.FILTERXML("&lt;select&gt;&lt;x&gt;"&amp;SUBSTITUTE(选内存[[#This Row],[内存选项表]],",","&lt;/x&gt;&lt;x&gt;") &amp;"&lt;/x&gt;&lt;/select&gt;","//x")
        )
    )
),"无合适【内存】选项,请清除【规格】或【CPU】后再试")</f>
        <v>432</v>
      </c>
      <c r="K218">
        <v>696</v>
      </c>
      <c r="L218">
        <v>940</v>
      </c>
    </row>
    <row r="219" spans="1:14">
      <c r="A219" t="s">
        <v>66</v>
      </c>
      <c r="B219" t="s">
        <v>1879</v>
      </c>
      <c r="D219" s="21">
        <v>90</v>
      </c>
      <c r="E219" s="21" t="s">
        <v>3487</v>
      </c>
      <c r="F219" s="21" t="str">
        <f t="shared" si="3"/>
        <v>选内存!$J$219#</v>
      </c>
      <c r="G219" s="21" t="str" cm="1">
        <f t="array" ref="G219">_xlfn.LET(_xlpm.x, J219,
         _xlpm.cellAddress, "【 选内存!" &amp; ADDRESS(ROW(选内存[[#This Row],[自检]]),COLUMN(选内存[[#This Row],[自检]])) &amp; "】",
         _xlfn.IFS(ISBLANK(_xlpm.x),   "error:右侧选项不足:" &amp;  _xlpm.cellAddress,
               ISERROR(_xlpm.x),   "error:右侧选项执行失败:" &amp; _xlpm.cellAddress,
               TRUE,             "ok")
)</f>
        <v>ok</v>
      </c>
      <c r="J219" cm="1">
        <f t="array" ref="J219:L219">IFERROR(_xlfn._xlws.SORT(
    _xlfn.UNIQUE(
        TRANSPOSE(
            _xlfn.FILTERXML("&lt;select&gt;&lt;x&gt;"&amp;SUBSTITUTE(选内存[[#This Row],[内存选项表]],",","&lt;/x&gt;&lt;x&gt;") &amp;"&lt;/x&gt;&lt;/select&gt;","//x")
        )
    )
),"无合适【内存】选项,请清除【规格】或【CPU】后再试")</f>
        <v>224</v>
      </c>
      <c r="K219">
        <v>480</v>
      </c>
      <c r="L219">
        <v>226</v>
      </c>
    </row>
    <row r="220" spans="1:14">
      <c r="A220" t="s">
        <v>66</v>
      </c>
      <c r="B220" t="s">
        <v>1879</v>
      </c>
      <c r="D220" s="21">
        <v>180</v>
      </c>
      <c r="E220" s="21" t="s">
        <v>3488</v>
      </c>
      <c r="F220" s="21" t="str">
        <f t="shared" si="3"/>
        <v>选内存!$J$220#</v>
      </c>
      <c r="G220" s="21" t="str" cm="1">
        <f t="array" ref="G220">_xlfn.LET(_xlpm.x, J220,
         _xlpm.cellAddress, "【 选内存!" &amp; ADDRESS(ROW(选内存[[#This Row],[自检]]),COLUMN(选内存[[#This Row],[自检]])) &amp; "】",
         _xlfn.IFS(ISBLANK(_xlpm.x),   "error:右侧选项不足:" &amp;  _xlpm.cellAddress,
               ISERROR(_xlpm.x),   "error:右侧选项执行失败:" &amp; _xlpm.cellAddress,
               TRUE,             "ok")
)</f>
        <v>ok</v>
      </c>
      <c r="J220" cm="1">
        <f t="array" ref="J220:L220">IFERROR(_xlfn._xlws.SORT(
    _xlfn.UNIQUE(
        TRANSPOSE(
            _xlfn.FILTERXML("&lt;select&gt;&lt;x&gt;"&amp;SUBSTITUTE(选内存[[#This Row],[内存选项表]],",","&lt;/x&gt;&lt;x&gt;") &amp;"&lt;/x&gt;&lt;/select&gt;","//x")
        )
    )
),"无合适【内存】选项,请清除【规格】或【CPU】后再试")</f>
        <v>464</v>
      </c>
      <c r="K220">
        <v>960</v>
      </c>
      <c r="L220">
        <v>452</v>
      </c>
    </row>
    <row r="221" spans="1:14">
      <c r="A221" t="s">
        <v>66</v>
      </c>
      <c r="B221" t="s">
        <v>1879</v>
      </c>
      <c r="D221" s="21">
        <v>124</v>
      </c>
      <c r="E221" s="21" t="s">
        <v>3453</v>
      </c>
      <c r="F221" s="21" t="str">
        <f t="shared" si="3"/>
        <v>选内存!$J$221#</v>
      </c>
      <c r="G221" s="21" t="str" cm="1">
        <f t="array" ref="G221">_xlfn.LET(_xlpm.x, J221,
         _xlpm.cellAddress, "【 选内存!" &amp; ADDRESS(ROW(选内存[[#This Row],[自检]]),COLUMN(选内存[[#This Row],[自检]])) &amp; "】",
         _xlfn.IFS(ISBLANK(_xlpm.x),   "error:右侧选项不足:" &amp;  _xlpm.cellAddress,
               ISERROR(_xlpm.x),   "error:右侧选项执行失败:" &amp; _xlpm.cellAddress,
               TRUE,             "ok")
)</f>
        <v>ok</v>
      </c>
      <c r="J221" cm="1">
        <f t="array" ref="J221:K221">IFERROR(_xlfn._xlws.SORT(
    _xlfn.UNIQUE(
        TRANSPOSE(
            _xlfn.FILTERXML("&lt;select&gt;&lt;x&gt;"&amp;SUBSTITUTE(选内存[[#This Row],[内存选项表]],",","&lt;/x&gt;&lt;x&gt;") &amp;"&lt;/x&gt;&lt;/select&gt;","//x")
        )
    )
),"无合适【内存】选项,请清除【规格】或【CPU】后再试")</f>
        <v>432</v>
      </c>
      <c r="K221">
        <v>940</v>
      </c>
    </row>
    <row r="222" spans="1:14">
      <c r="A222" t="s">
        <v>66</v>
      </c>
      <c r="B222" t="s">
        <v>1879</v>
      </c>
      <c r="D222" s="21">
        <v>84</v>
      </c>
      <c r="E222" s="21" t="s">
        <v>3647</v>
      </c>
      <c r="F222" s="21" t="str">
        <f t="shared" si="3"/>
        <v>选内存!$J$222#</v>
      </c>
      <c r="G222" s="21" t="str" cm="1">
        <f t="array" ref="G222">_xlfn.LET(_xlpm.x, J222,
         _xlpm.cellAddress, "【 选内存!" &amp; ADDRESS(ROW(选内存[[#This Row],[自检]]),COLUMN(选内存[[#This Row],[自检]])) &amp; "】",
         _xlfn.IFS(ISBLANK(_xlpm.x),   "error:右侧选项不足:" &amp;  _xlpm.cellAddress,
               ISERROR(_xlpm.x),   "error:右侧选项执行失败:" &amp; _xlpm.cellAddress,
               TRUE,             "ok")
)</f>
        <v>ok</v>
      </c>
      <c r="J222" cm="1">
        <f t="array" ref="J222:K222">IFERROR(_xlfn._xlws.SORT(
    _xlfn.UNIQUE(
        TRANSPOSE(
            _xlfn.FILTERXML("&lt;select&gt;&lt;x&gt;"&amp;SUBSTITUTE(选内存[[#This Row],[内存选项表]],",","&lt;/x&gt;&lt;x&gt;") &amp;"&lt;/x&gt;&lt;/select&gt;","//x")
        )
    )
),"无合适【内存】选项,请清除【规格】或【CPU】后再试")</f>
        <v>320</v>
      </c>
      <c r="K222">
        <v>700</v>
      </c>
    </row>
    <row r="223" spans="1:14">
      <c r="A223" t="s">
        <v>66</v>
      </c>
      <c r="B223" t="s">
        <v>1879</v>
      </c>
      <c r="D223" s="21">
        <v>12</v>
      </c>
      <c r="E223" s="21" t="s">
        <v>3649</v>
      </c>
      <c r="F223" s="21" t="str">
        <f t="shared" si="3"/>
        <v>选内存!$J$223#</v>
      </c>
      <c r="G223" s="21" t="str" cm="1">
        <f t="array" ref="G223">_xlfn.LET(_xlpm.x, J223,
         _xlpm.cellAddress, "【 选内存!" &amp; ADDRESS(ROW(选内存[[#This Row],[自检]]),COLUMN(选内存[[#This Row],[自检]])) &amp; "】",
         _xlfn.IFS(ISBLANK(_xlpm.x),   "error:右侧选项不足:" &amp;  _xlpm.cellAddress,
               ISERROR(_xlpm.x),   "error:右侧选项执行失败:" &amp; _xlpm.cellAddress,
               TRUE,             "ok")
)</f>
        <v>ok</v>
      </c>
      <c r="J223" cm="1">
        <f t="array" ref="J223:M223">IFERROR(_xlfn._xlws.SORT(
    _xlfn.UNIQUE(
        TRANSPOSE(
            _xlfn.FILTERXML("&lt;select&gt;&lt;x&gt;"&amp;SUBSTITUTE(选内存[[#This Row],[内存选项表]],",","&lt;/x&gt;&lt;x&gt;") &amp;"&lt;/x&gt;&lt;/select&gt;","//x")
        )
    )
),"无合适【内存】选项,请清除【规格】或【CPU】后再试")</f>
        <v>48</v>
      </c>
      <c r="K223">
        <v>24</v>
      </c>
      <c r="L223">
        <v>96</v>
      </c>
      <c r="M223">
        <v>144</v>
      </c>
    </row>
    <row r="224" spans="1:14">
      <c r="A224" t="s">
        <v>66</v>
      </c>
      <c r="B224" t="s">
        <v>1879</v>
      </c>
      <c r="D224" s="21">
        <v>28</v>
      </c>
      <c r="E224" s="21" t="s">
        <v>3490</v>
      </c>
      <c r="F224" s="21" t="str">
        <f t="shared" si="3"/>
        <v>选内存!$J$224#</v>
      </c>
      <c r="G224" s="21" t="str" cm="1">
        <f t="array" ref="G224">_xlfn.LET(_xlpm.x, J224,
         _xlpm.cellAddress, "【 选内存!" &amp; ADDRESS(ROW(选内存[[#This Row],[自检]]),COLUMN(选内存[[#This Row],[自检]])) &amp; "】",
         _xlfn.IFS(ISBLANK(_xlpm.x),   "error:右侧选项不足:" &amp;  _xlpm.cellAddress,
               ISERROR(_xlpm.x),   "error:右侧选项执行失败:" &amp; _xlpm.cellAddress,
               TRUE,             "ok")
)</f>
        <v>ok</v>
      </c>
      <c r="J224" cm="1">
        <f t="array" ref="J224:L224">IFERROR(_xlfn._xlws.SORT(
    _xlfn.UNIQUE(
        TRANSPOSE(
            _xlfn.FILTERXML("&lt;select&gt;&lt;x&gt;"&amp;SUBSTITUTE(选内存[[#This Row],[内存选项表]],",","&lt;/x&gt;&lt;x&gt;") &amp;"&lt;/x&gt;&lt;/select&gt;","//x")
        )
    )
),"无合适【内存】选项,请清除【规格】或【CPU】后再试")</f>
        <v>128</v>
      </c>
      <c r="K224">
        <v>224</v>
      </c>
      <c r="L224">
        <v>48</v>
      </c>
    </row>
    <row r="225" spans="1:16">
      <c r="A225" t="s">
        <v>66</v>
      </c>
      <c r="B225" t="s">
        <v>1879</v>
      </c>
      <c r="D225" s="21">
        <v>72</v>
      </c>
      <c r="E225" s="21" t="s">
        <v>3492</v>
      </c>
      <c r="F225" s="21" t="str">
        <f t="shared" si="3"/>
        <v>选内存!$J$225#</v>
      </c>
      <c r="G225" s="21" t="str" cm="1">
        <f t="array" ref="G225">_xlfn.LET(_xlpm.x, J225,
         _xlpm.cellAddress, "【 选内存!" &amp; ADDRESS(ROW(选内存[[#This Row],[自检]]),COLUMN(选内存[[#This Row],[自检]])) &amp; "】",
         _xlfn.IFS(ISBLANK(_xlpm.x),   "error:右侧选项不足:" &amp;  _xlpm.cellAddress,
               ISERROR(_xlpm.x),   "error:右侧选项执行失败:" &amp; _xlpm.cellAddress,
               TRUE,             "ok")
)</f>
        <v>ok</v>
      </c>
      <c r="J225" cm="1">
        <f t="array" ref="J225:L225">IFERROR(_xlfn._xlws.SORT(
    _xlfn.UNIQUE(
        TRANSPOSE(
            _xlfn.FILTERXML("&lt;select&gt;&lt;x&gt;"&amp;SUBSTITUTE(选内存[[#This Row],[内存选项表]],",","&lt;/x&gt;&lt;x&gt;") &amp;"&lt;/x&gt;&lt;/select&gt;","//x")
        )
    )
),"无合适【内存】选项,请清除【规格】或【CPU】后再试")</f>
        <v>288</v>
      </c>
      <c r="K225">
        <v>648</v>
      </c>
      <c r="L225">
        <v>320</v>
      </c>
    </row>
    <row r="226" spans="1:16">
      <c r="A226" t="s">
        <v>66</v>
      </c>
      <c r="B226" t="s">
        <v>1879</v>
      </c>
      <c r="D226" s="21">
        <v>56</v>
      </c>
      <c r="E226" s="21" t="s">
        <v>3650</v>
      </c>
      <c r="F226" s="21" t="str">
        <f t="shared" si="3"/>
        <v>选内存!$J$226#</v>
      </c>
      <c r="G226" s="21" t="str" cm="1">
        <f t="array" ref="G226">_xlfn.LET(_xlpm.x, J226,
         _xlpm.cellAddress, "【 选内存!" &amp; ADDRESS(ROW(选内存[[#This Row],[自检]]),COLUMN(选内存[[#This Row],[自检]])) &amp; "】",
         _xlfn.IFS(ISBLANK(_xlpm.x),   "error:右侧选项不足:" &amp;  _xlpm.cellAddress,
               ISERROR(_xlpm.x),   "error:右侧选项执行失败:" &amp; _xlpm.cellAddress,
               TRUE,             "ok")
)</f>
        <v>ok</v>
      </c>
      <c r="J226" cm="1">
        <f t="array" ref="J226:L226">IFERROR(_xlfn._xlws.SORT(
    _xlfn.UNIQUE(
        TRANSPOSE(
            _xlfn.FILTERXML("&lt;select&gt;&lt;x&gt;"&amp;SUBSTITUTE(选内存[[#This Row],[内存选项表]],",","&lt;/x&gt;&lt;x&gt;") &amp;"&lt;/x&gt;&lt;/select&gt;","//x")
        )
    )
),"无合适【内存】选项,请清除【规格】或【CPU】后再试")</f>
        <v>224</v>
      </c>
      <c r="K226">
        <v>448</v>
      </c>
      <c r="L226">
        <v>96</v>
      </c>
    </row>
    <row r="227" spans="1:16">
      <c r="A227" t="s">
        <v>66</v>
      </c>
      <c r="B227" t="s">
        <v>1879</v>
      </c>
      <c r="D227" s="21">
        <v>62</v>
      </c>
      <c r="E227" s="21" t="s">
        <v>3495</v>
      </c>
      <c r="F227" s="21" t="str">
        <f t="shared" si="3"/>
        <v>选内存!$J$227#</v>
      </c>
      <c r="G227" s="21" t="str" cm="1">
        <f t="array" ref="G227">_xlfn.LET(_xlpm.x, J227,
         _xlpm.cellAddress, "【 选内存!" &amp; ADDRESS(ROW(选内存[[#This Row],[自检]]),COLUMN(选内存[[#This Row],[自检]])) &amp; "】",
         _xlfn.IFS(ISBLANK(_xlpm.x),   "error:右侧选项不足:" &amp;  _xlpm.cellAddress,
               ISERROR(_xlpm.x),   "error:右侧选项执行失败:" &amp; _xlpm.cellAddress,
               TRUE,             "ok")
)</f>
        <v>ok</v>
      </c>
      <c r="J227" cm="1">
        <f t="array" ref="J227">IFERROR(_xlfn._xlws.SORT(
    _xlfn.UNIQUE(
        TRANSPOSE(
            _xlfn.FILTERXML("&lt;select&gt;&lt;x&gt;"&amp;SUBSTITUTE(选内存[[#This Row],[内存选项表]],",","&lt;/x&gt;&lt;x&gt;") &amp;"&lt;/x&gt;&lt;/select&gt;","//x")
        )
    )
),"无合适【内存】选项,请清除【规格】或【CPU】后再试")</f>
        <v>470</v>
      </c>
    </row>
    <row r="228" spans="1:16">
      <c r="A228" t="s">
        <v>66</v>
      </c>
      <c r="B228" t="s">
        <v>1879</v>
      </c>
      <c r="D228" s="21">
        <v>82</v>
      </c>
      <c r="E228" s="21" t="s">
        <v>3466</v>
      </c>
      <c r="F228" s="21" t="str">
        <f t="shared" si="3"/>
        <v>选内存!$J$228#</v>
      </c>
      <c r="G228" s="21" t="str" cm="1">
        <f t="array" ref="G228">_xlfn.LET(_xlpm.x, J228,
         _xlpm.cellAddress, "【 选内存!" &amp; ADDRESS(ROW(选内存[[#This Row],[自检]]),COLUMN(选内存[[#This Row],[自检]])) &amp; "】",
         _xlfn.IFS(ISBLANK(_xlpm.x),   "error:右侧选项不足:" &amp;  _xlpm.cellAddress,
               ISERROR(_xlpm.x),   "error:右侧选项执行失败:" &amp; _xlpm.cellAddress,
               TRUE,             "ok")
)</f>
        <v>ok</v>
      </c>
      <c r="J228" cm="1">
        <f t="array" ref="J228">IFERROR(_xlfn._xlws.SORT(
    _xlfn.UNIQUE(
        TRANSPOSE(
            _xlfn.FILTERXML("&lt;select&gt;&lt;x&gt;"&amp;SUBSTITUTE(选内存[[#This Row],[内存选项表]],",","&lt;/x&gt;&lt;x&gt;") &amp;"&lt;/x&gt;&lt;/select&gt;","//x")
        )
    )
),"无合适【内存】选项,请清除【规格】或【CPU】后再试")</f>
        <v>474</v>
      </c>
    </row>
    <row r="229" spans="1:16">
      <c r="A229" t="s">
        <v>66</v>
      </c>
      <c r="B229" t="s">
        <v>1879</v>
      </c>
      <c r="D229" s="21">
        <v>164</v>
      </c>
      <c r="E229" s="21" t="s">
        <v>3468</v>
      </c>
      <c r="F229" s="21" t="str">
        <f t="shared" si="3"/>
        <v>选内存!$J$229#</v>
      </c>
      <c r="G229" s="21" t="str" cm="1">
        <f t="array" ref="G229">_xlfn.LET(_xlpm.x, J229,
         _xlpm.cellAddress, "【 选内存!" &amp; ADDRESS(ROW(选内存[[#This Row],[自检]]),COLUMN(选内存[[#This Row],[自检]])) &amp; "】",
         _xlfn.IFS(ISBLANK(_xlpm.x),   "error:右侧选项不足:" &amp;  _xlpm.cellAddress,
               ISERROR(_xlpm.x),   "error:右侧选项执行失败:" &amp; _xlpm.cellAddress,
               TRUE,             "ok")
)</f>
        <v>ok</v>
      </c>
      <c r="J229" cm="1">
        <f t="array" ref="J229">IFERROR(_xlfn._xlws.SORT(
    _xlfn.UNIQUE(
        TRANSPOSE(
            _xlfn.FILTERXML("&lt;select&gt;&lt;x&gt;"&amp;SUBSTITUTE(选内存[[#This Row],[内存选项表]],",","&lt;/x&gt;&lt;x&gt;") &amp;"&lt;/x&gt;&lt;/select&gt;","//x")
        )
    )
),"无合适【内存】选项,请清除【规格】或【CPU】后再试")</f>
        <v>948</v>
      </c>
    </row>
    <row r="230" spans="1:16">
      <c r="A230" t="s">
        <v>66</v>
      </c>
      <c r="B230" t="s">
        <v>1879</v>
      </c>
      <c r="D230" s="21">
        <v>6</v>
      </c>
      <c r="E230" s="21" t="s">
        <v>3414</v>
      </c>
      <c r="F230" s="21" t="str">
        <f t="shared" si="3"/>
        <v>选内存!$J$230#</v>
      </c>
      <c r="G230" s="21" t="str" cm="1">
        <f t="array" ref="G230">_xlfn.LET(_xlpm.x, J230,
         _xlpm.cellAddress, "【 选内存!" &amp; ADDRESS(ROW(选内存[[#This Row],[自检]]),COLUMN(选内存[[#This Row],[自检]])) &amp; "】",
         _xlfn.IFS(ISBLANK(_xlpm.x),   "error:右侧选项不足:" &amp;  _xlpm.cellAddress,
               ISERROR(_xlpm.x),   "error:右侧选项执行失败:" &amp; _xlpm.cellAddress,
               TRUE,             "ok")
)</f>
        <v>ok</v>
      </c>
      <c r="J230" cm="1">
        <f t="array" ref="J230">IFERROR(_xlfn._xlws.SORT(
    _xlfn.UNIQUE(
        TRANSPOSE(
            _xlfn.FILTERXML("&lt;select&gt;&lt;x&gt;"&amp;SUBSTITUTE(选内存[[#This Row],[内存选项表]],",","&lt;/x&gt;&lt;x&gt;") &amp;"&lt;/x&gt;&lt;/select&gt;","//x")
        )
    )
),"无合适【内存】选项,请清除【规格】或【CPU】后再试")</f>
        <v>56</v>
      </c>
    </row>
    <row r="231" spans="1:16">
      <c r="A231" t="s">
        <v>66</v>
      </c>
      <c r="B231" t="s">
        <v>1879</v>
      </c>
      <c r="D231" s="21">
        <v>14</v>
      </c>
      <c r="E231" s="21" t="s">
        <v>3471</v>
      </c>
      <c r="F231" s="21" t="str">
        <f t="shared" si="3"/>
        <v>选内存!$J$231#</v>
      </c>
      <c r="G231" s="21" t="str" cm="1">
        <f t="array" ref="G231">_xlfn.LET(_xlpm.x, J231,
         _xlpm.cellAddress, "【 选内存!" &amp; ADDRESS(ROW(选内存[[#This Row],[自检]]),COLUMN(选内存[[#This Row],[自检]])) &amp; "】",
         _xlfn.IFS(ISBLANK(_xlpm.x),   "error:右侧选项不足:" &amp;  _xlpm.cellAddress,
               ISERROR(_xlpm.x),   "error:右侧选项执行失败:" &amp; _xlpm.cellAddress,
               TRUE,             "ok")
)</f>
        <v>ok</v>
      </c>
      <c r="J231" cm="1">
        <f t="array" ref="J231">IFERROR(_xlfn._xlws.SORT(
    _xlfn.UNIQUE(
        TRANSPOSE(
            _xlfn.FILTERXML("&lt;select&gt;&lt;x&gt;"&amp;SUBSTITUTE(选内存[[#This Row],[内存选项表]],",","&lt;/x&gt;&lt;x&gt;") &amp;"&lt;/x&gt;&lt;/select&gt;","//x")
        )
    )
),"无合适【内存】选项,请清除【规格】或【CPU】后再试")</f>
        <v>112</v>
      </c>
    </row>
    <row r="232" spans="1:16">
      <c r="A232" t="s">
        <v>66</v>
      </c>
      <c r="B232" t="s">
        <v>1879</v>
      </c>
      <c r="D232" s="21">
        <v>10</v>
      </c>
      <c r="E232" s="21" t="s">
        <v>3629</v>
      </c>
      <c r="F232" s="21" t="str">
        <f t="shared" si="3"/>
        <v>选内存!$J$232#</v>
      </c>
      <c r="G232" s="21" t="str" cm="1">
        <f t="array" ref="G232">_xlfn.LET(_xlpm.x, J232,
         _xlpm.cellAddress, "【 选内存!" &amp; ADDRESS(ROW(选内存[[#This Row],[自检]]),COLUMN(选内存[[#This Row],[自检]])) &amp; "】",
         _xlfn.IFS(ISBLANK(_xlpm.x),   "error:右侧选项不足:" &amp;  _xlpm.cellAddress,
               ISERROR(_xlpm.x),   "error:右侧选项执行失败:" &amp; _xlpm.cellAddress,
               TRUE,             "ok")
)</f>
        <v>ok</v>
      </c>
      <c r="J232" cm="1">
        <f t="array" ref="J232:K232">IFERROR(_xlfn._xlws.SORT(
    _xlfn.UNIQUE(
        TRANSPOSE(
            _xlfn.FILTERXML("&lt;select&gt;&lt;x&gt;"&amp;SUBSTITUTE(选内存[[#This Row],[内存选项表]],",","&lt;/x&gt;&lt;x&gt;") &amp;"&lt;/x&gt;&lt;/select&gt;","//x")
        )
    )
),"无合适【内存】选项,请清除【规格】或【CPU】后再试")</f>
        <v>40</v>
      </c>
      <c r="K232">
        <v>88</v>
      </c>
    </row>
    <row r="233" spans="1:16">
      <c r="A233" t="s">
        <v>66</v>
      </c>
      <c r="B233" t="s">
        <v>1879</v>
      </c>
      <c r="D233" s="21">
        <v>20</v>
      </c>
      <c r="E233" s="21" t="s">
        <v>3376</v>
      </c>
      <c r="F233" s="21" t="str">
        <f t="shared" si="3"/>
        <v>选内存!$J$233#</v>
      </c>
      <c r="G233" s="21" t="str" cm="1">
        <f t="array" ref="G233">_xlfn.LET(_xlpm.x, J233,
         _xlpm.cellAddress, "【 选内存!" &amp; ADDRESS(ROW(选内存[[#This Row],[自检]]),COLUMN(选内存[[#This Row],[自检]])) &amp; "】",
         _xlfn.IFS(ISBLANK(_xlpm.x),   "error:右侧选项不足:" &amp;  _xlpm.cellAddress,
               ISERROR(_xlpm.x),   "error:右侧选项执行失败:" &amp; _xlpm.cellAddress,
               TRUE,             "ok")
)</f>
        <v>ok</v>
      </c>
      <c r="J233" cm="1">
        <f t="array" ref="J233">IFERROR(_xlfn._xlws.SORT(
    _xlfn.UNIQUE(
        TRANSPOSE(
            _xlfn.FILTERXML("&lt;select&gt;&lt;x&gt;"&amp;SUBSTITUTE(选内存[[#This Row],[内存选项表]],",","&lt;/x&gt;&lt;x&gt;") &amp;"&lt;/x&gt;&lt;/select&gt;","//x")
        )
    )
),"无合适【内存】选项,请清除【规格】或【CPU】后再试")</f>
        <v>80</v>
      </c>
    </row>
    <row r="234" spans="1:16">
      <c r="A234" t="s">
        <v>66</v>
      </c>
      <c r="B234" t="s">
        <v>1879</v>
      </c>
      <c r="D234" s="21">
        <v>40</v>
      </c>
      <c r="E234" s="21" t="s">
        <v>3452</v>
      </c>
      <c r="F234" s="21" t="str">
        <f t="shared" si="3"/>
        <v>选内存!$J$234#</v>
      </c>
      <c r="G234" s="21" t="str" cm="1">
        <f t="array" ref="G234">_xlfn.LET(_xlpm.x, J234,
         _xlpm.cellAddress, "【 选内存!" &amp; ADDRESS(ROW(选内存[[#This Row],[自检]]),COLUMN(选内存[[#This Row],[自检]])) &amp; "】",
         _xlfn.IFS(ISBLANK(_xlpm.x),   "error:右侧选项不足:" &amp;  _xlpm.cellAddress,
               ISERROR(_xlpm.x),   "error:右侧选项执行失败:" &amp; _xlpm.cellAddress,
               TRUE,             "ok")
)</f>
        <v>ok</v>
      </c>
      <c r="J234" cm="1">
        <f t="array" ref="J234">IFERROR(_xlfn._xlws.SORT(
    _xlfn.UNIQUE(
        TRANSPOSE(
            _xlfn.FILTERXML("&lt;select&gt;&lt;x&gt;"&amp;SUBSTITUTE(选内存[[#This Row],[内存选项表]],",","&lt;/x&gt;&lt;x&gt;") &amp;"&lt;/x&gt;&lt;/select&gt;","//x")
        )
    )
),"无合适【内存】选项,请清除【规格】或【CPU】后再试")</f>
        <v>160</v>
      </c>
    </row>
    <row r="235" spans="1:16">
      <c r="A235" t="s">
        <v>66</v>
      </c>
      <c r="B235" t="s">
        <v>1879</v>
      </c>
      <c r="D235" s="21">
        <v>36</v>
      </c>
      <c r="E235" s="21" t="s">
        <v>3452</v>
      </c>
      <c r="F235" s="21" t="str">
        <f t="shared" si="3"/>
        <v>选内存!$J$235#</v>
      </c>
      <c r="G235" s="21" t="str" cm="1">
        <f t="array" ref="G235">_xlfn.LET(_xlpm.x, J235,
         _xlpm.cellAddress, "【 选内存!" &amp; ADDRESS(ROW(选内存[[#This Row],[自检]]),COLUMN(选内存[[#This Row],[自检]])) &amp; "】",
         _xlfn.IFS(ISBLANK(_xlpm.x),   "error:右侧选项不足:" &amp;  _xlpm.cellAddress,
               ISERROR(_xlpm.x),   "error:右侧选项执行失败:" &amp; _xlpm.cellAddress,
               TRUE,             "ok")
)</f>
        <v>ok</v>
      </c>
      <c r="J235" cm="1">
        <f t="array" ref="J235">IFERROR(_xlfn._xlws.SORT(
    _xlfn.UNIQUE(
        TRANSPOSE(
            _xlfn.FILTERXML("&lt;select&gt;&lt;x&gt;"&amp;SUBSTITUTE(选内存[[#This Row],[内存选项表]],",","&lt;/x&gt;&lt;x&gt;") &amp;"&lt;/x&gt;&lt;/select&gt;","//x")
        )
    )
),"无合适【内存】选项,请清除【规格】或【CPU】后再试")</f>
        <v>160</v>
      </c>
    </row>
    <row r="236" spans="1:16">
      <c r="A236" t="s">
        <v>66</v>
      </c>
      <c r="B236" t="s">
        <v>1879</v>
      </c>
      <c r="D236" s="21">
        <v>22</v>
      </c>
      <c r="E236" s="21" t="s">
        <v>3481</v>
      </c>
      <c r="F236" s="21" t="str">
        <f t="shared" si="3"/>
        <v>选内存!$J$236#</v>
      </c>
      <c r="G236" s="21" t="str" cm="1">
        <f t="array" ref="G236">_xlfn.LET(_xlpm.x, J236,
         _xlpm.cellAddress, "【 选内存!" &amp; ADDRESS(ROW(选内存[[#This Row],[自检]]),COLUMN(选内存[[#This Row],[自检]])) &amp; "】",
         _xlfn.IFS(ISBLANK(_xlpm.x),   "error:右侧选项不足:" &amp;  _xlpm.cellAddress,
               ISERROR(_xlpm.x),   "error:右侧选项执行失败:" &amp; _xlpm.cellAddress,
               TRUE,             "ok")
)</f>
        <v>ok</v>
      </c>
      <c r="J236" cm="1">
        <f t="array" ref="J236">IFERROR(_xlfn._xlws.SORT(
    _xlfn.UNIQUE(
        TRANSPOSE(
            _xlfn.FILTERXML("&lt;select&gt;&lt;x&gt;"&amp;SUBSTITUTE(选内存[[#This Row],[内存选项表]],",","&lt;/x&gt;&lt;x&gt;") &amp;"&lt;/x&gt;&lt;/select&gt;","//x")
        )
    )
),"无合适【内存】选项,请清除【规格】或【CPU】后再试")</f>
        <v>176</v>
      </c>
    </row>
    <row r="237" spans="1:16">
      <c r="A237" t="s">
        <v>66</v>
      </c>
      <c r="B237" t="s">
        <v>1879</v>
      </c>
      <c r="D237" s="21">
        <v>44</v>
      </c>
      <c r="E237" s="21" t="s">
        <v>3483</v>
      </c>
      <c r="F237" s="21" t="str">
        <f t="shared" si="3"/>
        <v>选内存!$J$237#</v>
      </c>
      <c r="G237" s="21" t="str" cm="1">
        <f t="array" ref="G237">_xlfn.LET(_xlpm.x, J237,
         _xlpm.cellAddress, "【 选内存!" &amp; ADDRESS(ROW(选内存[[#This Row],[自检]]),COLUMN(选内存[[#This Row],[自检]])) &amp; "】",
         _xlfn.IFS(ISBLANK(_xlpm.x),   "error:右侧选项不足:" &amp;  _xlpm.cellAddress,
               ISERROR(_xlpm.x),   "error:右侧选项执行失败:" &amp; _xlpm.cellAddress,
               TRUE,             "ok")
)</f>
        <v>ok</v>
      </c>
      <c r="J237" cm="1">
        <f t="array" ref="J237">IFERROR(_xlfn._xlws.SORT(
    _xlfn.UNIQUE(
        TRANSPOSE(
            _xlfn.FILTERXML("&lt;select&gt;&lt;x&gt;"&amp;SUBSTITUTE(选内存[[#This Row],[内存选项表]],",","&lt;/x&gt;&lt;x&gt;") &amp;"&lt;/x&gt;&lt;/select&gt;","//x")
        )
    )
),"无合适【内存】选项,请清除【规格】或【CPU】后再试")</f>
        <v>352</v>
      </c>
    </row>
    <row r="238" spans="1:16">
      <c r="A238" t="s">
        <v>66</v>
      </c>
      <c r="B238" t="s">
        <v>11</v>
      </c>
      <c r="D238" s="21">
        <v>96</v>
      </c>
      <c r="E238" s="21" t="s">
        <v>3602</v>
      </c>
      <c r="F238" s="21" t="str">
        <f t="shared" si="3"/>
        <v>选内存!$J$238#</v>
      </c>
      <c r="G238" s="21" t="str" cm="1">
        <f t="array" ref="G238">_xlfn.LET(_xlpm.x, J238,
         _xlpm.cellAddress, "【 选内存!" &amp; ADDRESS(ROW(选内存[[#This Row],[自检]]),COLUMN(选内存[[#This Row],[自检]])) &amp; "】",
         _xlfn.IFS(ISBLANK(_xlpm.x),   "error:右侧选项不足:" &amp;  _xlpm.cellAddress,
               ISERROR(_xlpm.x),   "error:右侧选项执行失败:" &amp; _xlpm.cellAddress,
               TRUE,             "ok")
)</f>
        <v>ok</v>
      </c>
      <c r="J238" cm="1">
        <f t="array" ref="J238:K238">IFERROR(_xlfn._xlws.SORT(
    _xlfn.UNIQUE(
        TRANSPOSE(
            _xlfn.FILTERXML("&lt;select&gt;&lt;x&gt;"&amp;SUBSTITUTE(选内存[[#This Row],[内存选项表]],",","&lt;/x&gt;&lt;x&gt;") &amp;"&lt;/x&gt;&lt;/select&gt;","//x")
        )
    )
),"无合适【内存】选项,请清除【规格】或【CPU】后再试")</f>
        <v>384</v>
      </c>
      <c r="K238">
        <v>192</v>
      </c>
    </row>
    <row r="239" spans="1:16">
      <c r="A239" t="s">
        <v>66</v>
      </c>
      <c r="B239" t="s">
        <v>11</v>
      </c>
      <c r="D239" s="21">
        <v>16</v>
      </c>
      <c r="E239" s="21" t="s">
        <v>3653</v>
      </c>
      <c r="F239" s="21" t="str">
        <f t="shared" si="3"/>
        <v>选内存!$J$239#</v>
      </c>
      <c r="G239" s="21" t="str" cm="1">
        <f t="array" ref="G239">_xlfn.LET(_xlpm.x, J239,
         _xlpm.cellAddress, "【 选内存!" &amp; ADDRESS(ROW(选内存[[#This Row],[自检]]),COLUMN(选内存[[#This Row],[自检]])) &amp; "】",
         _xlfn.IFS(ISBLANK(_xlpm.x),   "error:右侧选项不足:" &amp;  _xlpm.cellAddress,
               ISERROR(_xlpm.x),   "error:右侧选项执行失败:" &amp; _xlpm.cellAddress,
               TRUE,             "ok")
)</f>
        <v>ok</v>
      </c>
      <c r="J239" cm="1">
        <f t="array" ref="J239:O239">IFERROR(_xlfn._xlws.SORT(
    _xlfn.UNIQUE(
        TRANSPOSE(
            _xlfn.FILTERXML("&lt;select&gt;&lt;x&gt;"&amp;SUBSTITUTE(选内存[[#This Row],[内存选项表]],",","&lt;/x&gt;&lt;x&gt;") &amp;"&lt;/x&gt;&lt;/select&gt;","//x")
        )
    )
),"无合适【内存】选项,请清除【规格】或【CPU】后再试")</f>
        <v>64</v>
      </c>
      <c r="K239">
        <v>32</v>
      </c>
      <c r="L239">
        <v>48</v>
      </c>
      <c r="M239">
        <v>128</v>
      </c>
      <c r="N239">
        <v>192</v>
      </c>
      <c r="O239">
        <v>96</v>
      </c>
    </row>
    <row r="240" spans="1:16">
      <c r="A240" t="s">
        <v>66</v>
      </c>
      <c r="B240" t="s">
        <v>11</v>
      </c>
      <c r="D240" s="21">
        <v>32</v>
      </c>
      <c r="E240" s="21" t="s">
        <v>3655</v>
      </c>
      <c r="F240" s="21" t="str">
        <f t="shared" si="3"/>
        <v>选内存!$J$240#</v>
      </c>
      <c r="G240" s="21" t="str" cm="1">
        <f t="array" ref="G240">_xlfn.LET(_xlpm.x, J240,
         _xlpm.cellAddress, "【 选内存!" &amp; ADDRESS(ROW(选内存[[#This Row],[自检]]),COLUMN(选内存[[#This Row],[自检]])) &amp; "】",
         _xlfn.IFS(ISBLANK(_xlpm.x),   "error:右侧选项不足:" &amp;  _xlpm.cellAddress,
               ISERROR(_xlpm.x),   "error:右侧选项执行失败:" &amp; _xlpm.cellAddress,
               TRUE,             "ok")
)</f>
        <v>ok</v>
      </c>
      <c r="J240" cm="1">
        <f t="array" ref="J240:P240">IFERROR(_xlfn._xlws.SORT(
    _xlfn.UNIQUE(
        TRANSPOSE(
            _xlfn.FILTERXML("&lt;select&gt;&lt;x&gt;"&amp;SUBSTITUTE(选内存[[#This Row],[内存选项表]],",","&lt;/x&gt;&lt;x&gt;") &amp;"&lt;/x&gt;&lt;/select&gt;","//x")
        )
    )
),"无合适【内存】选项,请清除【规格】或【CPU】后再试")</f>
        <v>128</v>
      </c>
      <c r="K240">
        <v>64</v>
      </c>
      <c r="L240">
        <v>256</v>
      </c>
      <c r="M240">
        <v>174</v>
      </c>
      <c r="N240">
        <v>96</v>
      </c>
      <c r="O240">
        <v>384</v>
      </c>
      <c r="P240">
        <v>192</v>
      </c>
    </row>
    <row r="241" spans="1:14">
      <c r="A241" t="s">
        <v>66</v>
      </c>
      <c r="B241" t="s">
        <v>11</v>
      </c>
      <c r="D241" s="21">
        <v>64</v>
      </c>
      <c r="E241" s="21" t="s">
        <v>3635</v>
      </c>
      <c r="F241" s="21" t="str">
        <f t="shared" si="3"/>
        <v>选内存!$J$241#</v>
      </c>
      <c r="G241" s="21" t="str" cm="1">
        <f t="array" ref="G241">_xlfn.LET(_xlpm.x, J241,
         _xlpm.cellAddress, "【 选内存!" &amp; ADDRESS(ROW(选内存[[#This Row],[自检]]),COLUMN(选内存[[#This Row],[自检]])) &amp; "】",
         _xlfn.IFS(ISBLANK(_xlpm.x),   "error:右侧选项不足:" &amp;  _xlpm.cellAddress,
               ISERROR(_xlpm.x),   "error:右侧选项执行失败:" &amp; _xlpm.cellAddress,
               TRUE,             "ok")
)</f>
        <v>ok</v>
      </c>
      <c r="J241" cm="1">
        <f t="array" ref="J241:M241">IFERROR(_xlfn._xlws.SORT(
    _xlfn.UNIQUE(
        TRANSPOSE(
            _xlfn.FILTERXML("&lt;select&gt;&lt;x&gt;"&amp;SUBSTITUTE(选内存[[#This Row],[内存选项表]],",","&lt;/x&gt;&lt;x&gt;") &amp;"&lt;/x&gt;&lt;/select&gt;","//x")
        )
    )
),"无合适【内存】选项,请清除【规格】或【CPU】后再试")</f>
        <v>256</v>
      </c>
      <c r="K241">
        <v>128</v>
      </c>
      <c r="L241">
        <v>348</v>
      </c>
      <c r="M241">
        <v>512</v>
      </c>
    </row>
    <row r="242" spans="1:14">
      <c r="A242" t="s">
        <v>66</v>
      </c>
      <c r="B242" t="s">
        <v>11</v>
      </c>
      <c r="D242" s="21">
        <v>84</v>
      </c>
      <c r="E242" s="21" t="s">
        <v>3464</v>
      </c>
      <c r="F242" s="21" t="str">
        <f t="shared" si="3"/>
        <v>选内存!$J$242#</v>
      </c>
      <c r="G242" s="21" t="str" cm="1">
        <f t="array" ref="G242">_xlfn.LET(_xlpm.x, J242,
         _xlpm.cellAddress, "【 选内存!" &amp; ADDRESS(ROW(选内存[[#This Row],[自检]]),COLUMN(选内存[[#This Row],[自检]])) &amp; "】",
         _xlfn.IFS(ISBLANK(_xlpm.x),   "error:右侧选项不足:" &amp;  _xlpm.cellAddress,
               ISERROR(_xlpm.x),   "error:右侧选项执行失败:" &amp; _xlpm.cellAddress,
               TRUE,             "ok")
)</f>
        <v>ok</v>
      </c>
      <c r="J242" cm="1">
        <f t="array" ref="J242">IFERROR(_xlfn._xlws.SORT(
    _xlfn.UNIQUE(
        TRANSPOSE(
            _xlfn.FILTERXML("&lt;select&gt;&lt;x&gt;"&amp;SUBSTITUTE(选内存[[#This Row],[内存选项表]],",","&lt;/x&gt;&lt;x&gt;") &amp;"&lt;/x&gt;&lt;/select&gt;","//x")
        )
    )
),"无合适【内存】选项,请清除【规格】或【CPU】后再试")</f>
        <v>320</v>
      </c>
    </row>
    <row r="243" spans="1:14">
      <c r="A243" t="s">
        <v>66</v>
      </c>
      <c r="B243" t="s">
        <v>11</v>
      </c>
      <c r="D243" s="21">
        <v>8</v>
      </c>
      <c r="E243" s="21" t="s">
        <v>3637</v>
      </c>
      <c r="F243" s="21" t="str">
        <f t="shared" si="3"/>
        <v>选内存!$J$243#</v>
      </c>
      <c r="G243" s="21" t="str" cm="1">
        <f t="array" ref="G243">_xlfn.LET(_xlpm.x, J243,
         _xlpm.cellAddress, "【 选内存!" &amp; ADDRESS(ROW(选内存[[#This Row],[自检]]),COLUMN(选内存[[#This Row],[自检]])) &amp; "】",
         _xlfn.IFS(ISBLANK(_xlpm.x),   "error:右侧选项不足:" &amp;  _xlpm.cellAddress,
               ISERROR(_xlpm.x),   "error:右侧选项执行失败:" &amp; _xlpm.cellAddress,
               TRUE,             "ok")
)</f>
        <v>ok</v>
      </c>
      <c r="J243" cm="1">
        <f t="array" ref="J243:M243">IFERROR(_xlfn._xlws.SORT(
    _xlfn.UNIQUE(
        TRANSPOSE(
            _xlfn.FILTERXML("&lt;select&gt;&lt;x&gt;"&amp;SUBSTITUTE(选内存[[#This Row],[内存选项表]],",","&lt;/x&gt;&lt;x&gt;") &amp;"&lt;/x&gt;&lt;/select&gt;","//x")
        )
    )
),"无合适【内存】选项,请清除【规格】或【CPU】后再试")</f>
        <v>32</v>
      </c>
      <c r="K243">
        <v>16</v>
      </c>
      <c r="L243">
        <v>64</v>
      </c>
      <c r="M243">
        <v>40</v>
      </c>
    </row>
    <row r="244" spans="1:14">
      <c r="A244" t="s">
        <v>66</v>
      </c>
      <c r="B244" t="s">
        <v>11</v>
      </c>
      <c r="D244" s="21">
        <v>24</v>
      </c>
      <c r="E244" s="21" t="s">
        <v>3659</v>
      </c>
      <c r="F244" s="21" t="str">
        <f t="shared" si="3"/>
        <v>选内存!$J$244#</v>
      </c>
      <c r="G244" s="21" t="str" cm="1">
        <f t="array" ref="G244">_xlfn.LET(_xlpm.x, J244,
         _xlpm.cellAddress, "【 选内存!" &amp; ADDRESS(ROW(选内存[[#This Row],[自检]]),COLUMN(选内存[[#This Row],[自检]])) &amp; "】",
         _xlfn.IFS(ISBLANK(_xlpm.x),   "error:右侧选项不足:" &amp;  _xlpm.cellAddress,
               ISERROR(_xlpm.x),   "error:右侧选项执行失败:" &amp; _xlpm.cellAddress,
               TRUE,             "ok")
)</f>
        <v>ok</v>
      </c>
      <c r="J244" cm="1">
        <f t="array" ref="J244:M244">IFERROR(_xlfn._xlws.SORT(
    _xlfn.UNIQUE(
        TRANSPOSE(
            _xlfn.FILTERXML("&lt;select&gt;&lt;x&gt;"&amp;SUBSTITUTE(选内存[[#This Row],[内存选项表]],",","&lt;/x&gt;&lt;x&gt;") &amp;"&lt;/x&gt;&lt;/select&gt;","//x")
        )
    )
),"无合适【内存】选项,请清除【规格】或【CPU】后再试")</f>
        <v>96</v>
      </c>
      <c r="K244">
        <v>48</v>
      </c>
      <c r="L244">
        <v>128</v>
      </c>
      <c r="M244">
        <v>192</v>
      </c>
    </row>
    <row r="245" spans="1:14">
      <c r="A245" t="s">
        <v>66</v>
      </c>
      <c r="B245" t="s">
        <v>11</v>
      </c>
      <c r="D245" s="21">
        <v>76</v>
      </c>
      <c r="E245" s="21" t="s">
        <v>3464</v>
      </c>
      <c r="F245" s="21" t="str">
        <f t="shared" si="3"/>
        <v>选内存!$J$245#</v>
      </c>
      <c r="G245" s="21" t="str" cm="1">
        <f t="array" ref="G245">_xlfn.LET(_xlpm.x, J245,
         _xlpm.cellAddress, "【 选内存!" &amp; ADDRESS(ROW(选内存[[#This Row],[自检]]),COLUMN(选内存[[#This Row],[自检]])) &amp; "】",
         _xlfn.IFS(ISBLANK(_xlpm.x),   "error:右侧选项不足:" &amp;  _xlpm.cellAddress,
               ISERROR(_xlpm.x),   "error:右侧选项执行失败:" &amp; _xlpm.cellAddress,
               TRUE,             "ok")
)</f>
        <v>ok</v>
      </c>
      <c r="J245" cm="1">
        <f t="array" ref="J245">IFERROR(_xlfn._xlws.SORT(
    _xlfn.UNIQUE(
        TRANSPOSE(
            _xlfn.FILTERXML("&lt;select&gt;&lt;x&gt;"&amp;SUBSTITUTE(选内存[[#This Row],[内存选项表]],",","&lt;/x&gt;&lt;x&gt;") &amp;"&lt;/x&gt;&lt;/select&gt;","//x")
        )
    )
),"无合适【内存】选项,请清除【规格】或【CPU】后再试")</f>
        <v>320</v>
      </c>
    </row>
    <row r="246" spans="1:14">
      <c r="A246" t="s">
        <v>66</v>
      </c>
      <c r="B246" t="s">
        <v>11</v>
      </c>
      <c r="D246" s="21">
        <v>4</v>
      </c>
      <c r="E246" s="21" t="s">
        <v>3661</v>
      </c>
      <c r="F246" s="21" t="str">
        <f t="shared" si="3"/>
        <v>选内存!$J$246#</v>
      </c>
      <c r="G246" s="21" t="str" cm="1">
        <f t="array" ref="G246">_xlfn.LET(_xlpm.x, J246,
         _xlpm.cellAddress, "【 选内存!" &amp; ADDRESS(ROW(选内存[[#This Row],[自检]]),COLUMN(选内存[[#This Row],[自检]])) &amp; "】",
         _xlfn.IFS(ISBLANK(_xlpm.x),   "error:右侧选项不足:" &amp;  _xlpm.cellAddress,
               ISERROR(_xlpm.x),   "error:右侧选项执行失败:" &amp; _xlpm.cellAddress,
               TRUE,             "ok")
)</f>
        <v>ok</v>
      </c>
      <c r="J246" cm="1">
        <f t="array" ref="J246:M246">IFERROR(_xlfn._xlws.SORT(
    _xlfn.UNIQUE(
        TRANSPOSE(
            _xlfn.FILTERXML("&lt;select&gt;&lt;x&gt;"&amp;SUBSTITUTE(选内存[[#This Row],[内存选项表]],",","&lt;/x&gt;&lt;x&gt;") &amp;"&lt;/x&gt;&lt;/select&gt;","//x")
        )
    )
),"无合适【内存】选项,请清除【规格】或【CPU】后再试")</f>
        <v>8</v>
      </c>
      <c r="K246">
        <v>16</v>
      </c>
      <c r="L246">
        <v>32</v>
      </c>
      <c r="M246">
        <v>20</v>
      </c>
    </row>
    <row r="247" spans="1:14">
      <c r="A247" t="s">
        <v>66</v>
      </c>
      <c r="B247" t="s">
        <v>11</v>
      </c>
      <c r="D247" s="21">
        <v>2</v>
      </c>
      <c r="E247" s="21" t="s">
        <v>3622</v>
      </c>
      <c r="F247" s="21" t="str">
        <f t="shared" si="3"/>
        <v>选内存!$J$247#</v>
      </c>
      <c r="G247" s="21" t="str" cm="1">
        <f t="array" ref="G247">_xlfn.LET(_xlpm.x, J247,
         _xlpm.cellAddress, "【 选内存!" &amp; ADDRESS(ROW(选内存[[#This Row],[自检]]),COLUMN(选内存[[#This Row],[自检]])) &amp; "】",
         _xlfn.IFS(ISBLANK(_xlpm.x),   "error:右侧选项不足:" &amp;  _xlpm.cellAddress,
               ISERROR(_xlpm.x),   "error:右侧选项执行失败:" &amp; _xlpm.cellAddress,
               TRUE,             "ok")
)</f>
        <v>ok</v>
      </c>
      <c r="J247" cm="1">
        <f t="array" ref="J247:N247">IFERROR(_xlfn._xlws.SORT(
    _xlfn.UNIQUE(
        TRANSPOSE(
            _xlfn.FILTERXML("&lt;select&gt;&lt;x&gt;"&amp;SUBSTITUTE(选内存[[#This Row],[内存选项表]],",","&lt;/x&gt;&lt;x&gt;") &amp;"&lt;/x&gt;&lt;/select&gt;","//x")
        )
    )
),"无合适【内存】选项,请清除【规格】或【CPU】后再试")</f>
        <v>4</v>
      </c>
      <c r="K247">
        <v>8</v>
      </c>
      <c r="L247">
        <v>2</v>
      </c>
      <c r="M247">
        <v>12</v>
      </c>
      <c r="N247">
        <v>16</v>
      </c>
    </row>
    <row r="248" spans="1:14">
      <c r="A248" t="s">
        <v>66</v>
      </c>
      <c r="B248" t="s">
        <v>11</v>
      </c>
      <c r="D248" s="21">
        <v>48</v>
      </c>
      <c r="E248" s="21" t="s">
        <v>3618</v>
      </c>
      <c r="F248" s="21" t="str">
        <f t="shared" si="3"/>
        <v>选内存!$J$248#</v>
      </c>
      <c r="G248" s="21" t="str" cm="1">
        <f t="array" ref="G248">_xlfn.LET(_xlpm.x, J248,
         _xlpm.cellAddress, "【 选内存!" &amp; ADDRESS(ROW(选内存[[#This Row],[自检]]),COLUMN(选内存[[#This Row],[自检]])) &amp; "】",
         _xlfn.IFS(ISBLANK(_xlpm.x),   "error:右侧选项不足:" &amp;  _xlpm.cellAddress,
               ISERROR(_xlpm.x),   "error:右侧选项执行失败:" &amp; _xlpm.cellAddress,
               TRUE,             "ok")
)</f>
        <v>ok</v>
      </c>
      <c r="J248" cm="1">
        <f t="array" ref="J248:L248">IFERROR(_xlfn._xlws.SORT(
    _xlfn.UNIQUE(
        TRANSPOSE(
            _xlfn.FILTERXML("&lt;select&gt;&lt;x&gt;"&amp;SUBSTITUTE(选内存[[#This Row],[内存选项表]],",","&lt;/x&gt;&lt;x&gt;") &amp;"&lt;/x&gt;&lt;/select&gt;","//x")
        )
    )
),"无合适【内存】选项,请清除【规格】或【CPU】后再试")</f>
        <v>96</v>
      </c>
      <c r="K248">
        <v>192</v>
      </c>
      <c r="L248">
        <v>384</v>
      </c>
    </row>
    <row r="249" spans="1:14">
      <c r="A249" t="s">
        <v>66</v>
      </c>
      <c r="B249" t="s">
        <v>11</v>
      </c>
      <c r="D249" s="21">
        <v>52</v>
      </c>
      <c r="E249" s="21" t="s">
        <v>3438</v>
      </c>
      <c r="F249" s="21" t="str">
        <f t="shared" si="3"/>
        <v>选内存!$J$249#</v>
      </c>
      <c r="G249" s="21" t="str" cm="1">
        <f t="array" ref="G249">_xlfn.LET(_xlpm.x, J249,
         _xlpm.cellAddress, "【 选内存!" &amp; ADDRESS(ROW(选内存[[#This Row],[自检]]),COLUMN(选内存[[#This Row],[自检]])) &amp; "】",
         _xlfn.IFS(ISBLANK(_xlpm.x),   "error:右侧选项不足:" &amp;  _xlpm.cellAddress,
               ISERROR(_xlpm.x),   "error:右侧选项执行失败:" &amp; _xlpm.cellAddress,
               TRUE,             "ok")
)</f>
        <v>ok</v>
      </c>
      <c r="J249" cm="1">
        <f t="array" ref="J249">IFERROR(_xlfn._xlws.SORT(
    _xlfn.UNIQUE(
        TRANSPOSE(
            _xlfn.FILTERXML("&lt;select&gt;&lt;x&gt;"&amp;SUBSTITUTE(选内存[[#This Row],[内存选项表]],",","&lt;/x&gt;&lt;x&gt;") &amp;"&lt;/x&gt;&lt;/select&gt;","//x")
        )
    )
),"无合适【内存】选项,请清除【规格】或【CPU】后再试")</f>
        <v>184</v>
      </c>
    </row>
    <row r="250" spans="1:14">
      <c r="A250" t="s">
        <v>66</v>
      </c>
      <c r="B250" t="s">
        <v>11</v>
      </c>
      <c r="D250" s="21">
        <v>104</v>
      </c>
      <c r="E250" s="21" t="s">
        <v>3440</v>
      </c>
      <c r="F250" s="21" t="str">
        <f t="shared" si="3"/>
        <v>选内存!$J$250#</v>
      </c>
      <c r="G250" s="21" t="str" cm="1">
        <f t="array" ref="G250">_xlfn.LET(_xlpm.x, J250,
         _xlpm.cellAddress, "【 选内存!" &amp; ADDRESS(ROW(选内存[[#This Row],[自检]]),COLUMN(选内存[[#This Row],[自检]])) &amp; "】",
         _xlfn.IFS(ISBLANK(_xlpm.x),   "error:右侧选项不足:" &amp;  _xlpm.cellAddress,
               ISERROR(_xlpm.x),   "error:右侧选项执行失败:" &amp; _xlpm.cellAddress,
               TRUE,             "ok")
)</f>
        <v>ok</v>
      </c>
      <c r="J250" cm="1">
        <f t="array" ref="J250">IFERROR(_xlfn._xlws.SORT(
    _xlfn.UNIQUE(
        TRANSPOSE(
            _xlfn.FILTERXML("&lt;select&gt;&lt;x&gt;"&amp;SUBSTITUTE(选内存[[#This Row],[内存选项表]],",","&lt;/x&gt;&lt;x&gt;") &amp;"&lt;/x&gt;&lt;/select&gt;","//x")
        )
    )
),"无合适【内存】选项,请清除【规格】或【CPU】后再试")</f>
        <v>368</v>
      </c>
    </row>
    <row r="251" spans="1:14">
      <c r="A251" t="s">
        <v>66</v>
      </c>
      <c r="B251" t="s">
        <v>11</v>
      </c>
      <c r="D251" s="21">
        <v>1</v>
      </c>
      <c r="E251" s="21" t="s">
        <v>3620</v>
      </c>
      <c r="F251" s="21" t="str">
        <f t="shared" si="3"/>
        <v>选内存!$J$251#</v>
      </c>
      <c r="G251" s="21" t="str" cm="1">
        <f t="array" ref="G251">_xlfn.LET(_xlpm.x, J251,
         _xlpm.cellAddress, "【 选内存!" &amp; ADDRESS(ROW(选内存[[#This Row],[自检]]),COLUMN(选内存[[#This Row],[自检]])) &amp; "】",
         _xlfn.IFS(ISBLANK(_xlpm.x),   "error:右侧选项不足:" &amp;  _xlpm.cellAddress,
               ISERROR(_xlpm.x),   "error:右侧选项执行失败:" &amp; _xlpm.cellAddress,
               TRUE,             "ok")
)</f>
        <v>ok</v>
      </c>
      <c r="J251" cm="1">
        <f t="array" ref="J251:M251">IFERROR(_xlfn._xlws.SORT(
    _xlfn.UNIQUE(
        TRANSPOSE(
            _xlfn.FILTERXML("&lt;select&gt;&lt;x&gt;"&amp;SUBSTITUTE(选内存[[#This Row],[内存选项表]],",","&lt;/x&gt;&lt;x&gt;") &amp;"&lt;/x&gt;&lt;/select&gt;","//x")
        )
    )
),"无合适【内存】选项,请清除【规格】或【CPU】后再试")</f>
        <v>2</v>
      </c>
      <c r="K251">
        <v>1</v>
      </c>
      <c r="L251">
        <v>4</v>
      </c>
      <c r="M251">
        <v>8</v>
      </c>
    </row>
    <row r="252" spans="1:14">
      <c r="A252" t="s">
        <v>66</v>
      </c>
      <c r="B252" t="s">
        <v>11</v>
      </c>
      <c r="D252" s="21">
        <v>12</v>
      </c>
      <c r="E252" s="21" t="s">
        <v>3624</v>
      </c>
      <c r="F252" s="21" t="str">
        <f t="shared" si="3"/>
        <v>选内存!$J$252#</v>
      </c>
      <c r="G252" s="21" t="str" cm="1">
        <f t="array" ref="G252">_xlfn.LET(_xlpm.x, J252,
         _xlpm.cellAddress, "【 选内存!" &amp; ADDRESS(ROW(选内存[[#This Row],[自检]]),COLUMN(选内存[[#This Row],[自检]])) &amp; "】",
         _xlfn.IFS(ISBLANK(_xlpm.x),   "error:右侧选项不足:" &amp;  _xlpm.cellAddress,
               ISERROR(_xlpm.x),   "error:右侧选项执行失败:" &amp; _xlpm.cellAddress,
               TRUE,             "ok")
)</f>
        <v>ok</v>
      </c>
      <c r="J252" cm="1">
        <f t="array" ref="J252:M252">IFERROR(_xlfn._xlws.SORT(
    _xlfn.UNIQUE(
        TRANSPOSE(
            _xlfn.FILTERXML("&lt;select&gt;&lt;x&gt;"&amp;SUBSTITUTE(选内存[[#This Row],[内存选项表]],",","&lt;/x&gt;&lt;x&gt;") &amp;"&lt;/x&gt;&lt;/select&gt;","//x")
        )
    )
),"无合适【内存】选项,请清除【规格】或【CPU】后再试")</f>
        <v>24</v>
      </c>
      <c r="K252">
        <v>48</v>
      </c>
      <c r="L252">
        <v>96</v>
      </c>
      <c r="M252">
        <v>144</v>
      </c>
    </row>
    <row r="253" spans="1:14">
      <c r="A253" t="s">
        <v>66</v>
      </c>
      <c r="B253" t="s">
        <v>11</v>
      </c>
      <c r="D253" s="21">
        <v>72</v>
      </c>
      <c r="E253" s="21" t="s">
        <v>3492</v>
      </c>
      <c r="F253" s="21" t="str">
        <f t="shared" si="3"/>
        <v>选内存!$J$253#</v>
      </c>
      <c r="G253" s="21" t="str" cm="1">
        <f t="array" ref="G253">_xlfn.LET(_xlpm.x, J253,
         _xlpm.cellAddress, "【 选内存!" &amp; ADDRESS(ROW(选内存[[#This Row],[自检]]),COLUMN(选内存[[#This Row],[自检]])) &amp; "】",
         _xlfn.IFS(ISBLANK(_xlpm.x),   "error:右侧选项不足:" &amp;  _xlpm.cellAddress,
               ISERROR(_xlpm.x),   "error:右侧选项执行失败:" &amp; _xlpm.cellAddress,
               TRUE,             "ok")
)</f>
        <v>ok</v>
      </c>
      <c r="J253" cm="1">
        <f t="array" ref="J253:L253">IFERROR(_xlfn._xlws.SORT(
    _xlfn.UNIQUE(
        TRANSPOSE(
            _xlfn.FILTERXML("&lt;select&gt;&lt;x&gt;"&amp;SUBSTITUTE(选内存[[#This Row],[内存选项表]],",","&lt;/x&gt;&lt;x&gt;") &amp;"&lt;/x&gt;&lt;/select&gt;","//x")
        )
    )
),"无合适【内存】选项,请清除【规格】或【CPU】后再试")</f>
        <v>288</v>
      </c>
      <c r="K253">
        <v>648</v>
      </c>
      <c r="L253">
        <v>320</v>
      </c>
    </row>
    <row r="254" spans="1:14">
      <c r="A254" t="s">
        <v>66</v>
      </c>
      <c r="B254" t="s">
        <v>11</v>
      </c>
      <c r="D254" s="21">
        <v>68</v>
      </c>
      <c r="E254" s="21" t="s">
        <v>3447</v>
      </c>
      <c r="F254" s="21" t="str">
        <f t="shared" si="3"/>
        <v>选内存!$J$254#</v>
      </c>
      <c r="G254" s="21" t="str" cm="1">
        <f t="array" ref="G254">_xlfn.LET(_xlpm.x, J254,
         _xlpm.cellAddress, "【 选内存!" &amp; ADDRESS(ROW(选内存[[#This Row],[自检]]),COLUMN(选内存[[#This Row],[自检]])) &amp; "】",
         _xlfn.IFS(ISBLANK(_xlpm.x),   "error:右侧选项不足:" &amp;  _xlpm.cellAddress,
               ISERROR(_xlpm.x),   "error:右侧选项执行失败:" &amp; _xlpm.cellAddress,
               TRUE,             "ok")
)</f>
        <v>ok</v>
      </c>
      <c r="J254" cm="1">
        <f t="array" ref="J254">IFERROR(_xlfn._xlws.SORT(
    _xlfn.UNIQUE(
        TRANSPOSE(
            _xlfn.FILTERXML("&lt;select&gt;&lt;x&gt;"&amp;SUBSTITUTE(选内存[[#This Row],[内存选项表]],",","&lt;/x&gt;&lt;x&gt;") &amp;"&lt;/x&gt;&lt;/select&gt;","//x")
        )
    )
),"无合适【内存】选项,请清除【规格】或【CPU】后再试")</f>
        <v>316</v>
      </c>
    </row>
    <row r="255" spans="1:14">
      <c r="A255" t="s">
        <v>66</v>
      </c>
      <c r="B255" t="s">
        <v>11</v>
      </c>
      <c r="D255" s="21">
        <v>80</v>
      </c>
      <c r="E255" s="21" t="s">
        <v>3667</v>
      </c>
      <c r="F255" s="21" t="str">
        <f t="shared" si="3"/>
        <v>选内存!$J$255#</v>
      </c>
      <c r="G255" s="21" t="str" cm="1">
        <f t="array" ref="G255">_xlfn.LET(_xlpm.x, J255,
         _xlpm.cellAddress, "【 选内存!" &amp; ADDRESS(ROW(选内存[[#This Row],[自检]]),COLUMN(选内存[[#This Row],[自检]])) &amp; "】",
         _xlfn.IFS(ISBLANK(_xlpm.x),   "error:右侧选项不足:" &amp;  _xlpm.cellAddress,
               ISERROR(_xlpm.x),   "error:右侧选项执行失败:" &amp; _xlpm.cellAddress,
               TRUE,             "ok")
)</f>
        <v>ok</v>
      </c>
      <c r="J255" cm="1">
        <f t="array" ref="J255:L255">IFERROR(_xlfn._xlws.SORT(
    _xlfn.UNIQUE(
        TRANSPOSE(
            _xlfn.FILTERXML("&lt;select&gt;&lt;x&gt;"&amp;SUBSTITUTE(选内存[[#This Row],[内存选项表]],",","&lt;/x&gt;&lt;x&gt;") &amp;"&lt;/x&gt;&lt;/select&gt;","//x")
        )
    )
),"无合适【内存】选项,请清除【规格】或【CPU】后再试")</f>
        <v>384</v>
      </c>
      <c r="K255">
        <v>160</v>
      </c>
      <c r="L255">
        <v>320</v>
      </c>
    </row>
    <row r="256" spans="1:14">
      <c r="A256" t="s">
        <v>66</v>
      </c>
      <c r="B256" t="s">
        <v>11</v>
      </c>
      <c r="D256" s="21">
        <v>116</v>
      </c>
      <c r="E256" s="21" t="s">
        <v>3449</v>
      </c>
      <c r="F256" s="21" t="str">
        <f t="shared" si="3"/>
        <v>选内存!$J$256#</v>
      </c>
      <c r="G256" s="21" t="str" cm="1">
        <f t="array" ref="G256">_xlfn.LET(_xlpm.x, J256,
         _xlpm.cellAddress, "【 选内存!" &amp; ADDRESS(ROW(选内存[[#This Row],[自检]]),COLUMN(选内存[[#This Row],[自检]])) &amp; "】",
         _xlfn.IFS(ISBLANK(_xlpm.x),   "error:右侧选项不足:" &amp;  _xlpm.cellAddress,
               ISERROR(_xlpm.x),   "error:右侧选项执行失败:" &amp; _xlpm.cellAddress,
               TRUE,             "ok")
)</f>
        <v>ok</v>
      </c>
      <c r="J256" cm="1">
        <f t="array" ref="J256:K256">IFERROR(_xlfn._xlws.SORT(
    _xlfn.UNIQUE(
        TRANSPOSE(
            _xlfn.FILTERXML("&lt;select&gt;&lt;x&gt;"&amp;SUBSTITUTE(选内存[[#This Row],[内存选项表]],",","&lt;/x&gt;&lt;x&gt;") &amp;"&lt;/x&gt;&lt;/select&gt;","//x")
        )
    )
),"无合适【内存】选项,请清除【规格】或【CPU】后再试")</f>
        <v>216</v>
      </c>
      <c r="K256">
        <v>470</v>
      </c>
    </row>
    <row r="257" spans="1:12">
      <c r="A257" t="s">
        <v>66</v>
      </c>
      <c r="B257" t="s">
        <v>11</v>
      </c>
      <c r="D257" s="21">
        <v>128</v>
      </c>
      <c r="E257" s="21" t="s">
        <v>3626</v>
      </c>
      <c r="F257" s="21" t="str">
        <f t="shared" si="3"/>
        <v>选内存!$J$257#</v>
      </c>
      <c r="G257" s="21" t="str" cm="1">
        <f t="array" ref="G257">_xlfn.LET(_xlpm.x, J257,
         _xlpm.cellAddress, "【 选内存!" &amp; ADDRESS(ROW(选内存[[#This Row],[自检]]),COLUMN(选内存[[#This Row],[自检]])) &amp; "】",
         _xlfn.IFS(ISBLANK(_xlpm.x),   "error:右侧选项不足:" &amp;  _xlpm.cellAddress,
               ISERROR(_xlpm.x),   "error:右侧选项执行失败:" &amp; _xlpm.cellAddress,
               TRUE,             "ok")
)</f>
        <v>ok</v>
      </c>
      <c r="J257" cm="1">
        <f t="array" ref="J257:L257">IFERROR(_xlfn._xlws.SORT(
    _xlfn.UNIQUE(
        TRANSPOSE(
            _xlfn.FILTERXML("&lt;select&gt;&lt;x&gt;"&amp;SUBSTITUTE(选内存[[#This Row],[内存选项表]],",","&lt;/x&gt;&lt;x&gt;") &amp;"&lt;/x&gt;&lt;/select&gt;","//x")
        )
    )
),"无合适【内存】选项,请清除【规格】或【CPU】后再试")</f>
        <v>215</v>
      </c>
      <c r="K257">
        <v>256</v>
      </c>
      <c r="L257">
        <v>448</v>
      </c>
    </row>
    <row r="258" spans="1:12">
      <c r="A258" t="s">
        <v>66</v>
      </c>
      <c r="B258" t="s">
        <v>11</v>
      </c>
      <c r="D258" s="21">
        <v>160</v>
      </c>
      <c r="E258" s="21" t="s">
        <v>3627</v>
      </c>
      <c r="F258" s="21" t="str">
        <f t="shared" ref="F258:F321" si="4">"选内存!" &amp; ADDRESS(ROW(J258),COLUMN(J258)) &amp; "#"</f>
        <v>选内存!$J$258#</v>
      </c>
      <c r="G258" s="21" t="str" cm="1">
        <f t="array" ref="G258">_xlfn.LET(_xlpm.x, J258,
         _xlpm.cellAddress, "【 选内存!" &amp; ADDRESS(ROW(选内存[[#This Row],[自检]]),COLUMN(选内存[[#This Row],[自检]])) &amp; "】",
         _xlfn.IFS(ISBLANK(_xlpm.x),   "error:右侧选项不足:" &amp;  _xlpm.cellAddress,
               ISERROR(_xlpm.x),   "error:右侧选项执行失败:" &amp; _xlpm.cellAddress,
               TRUE,             "ok")
)</f>
        <v>ok</v>
      </c>
      <c r="J258" cm="1">
        <f t="array" ref="J258:K258">IFERROR(_xlfn._xlws.SORT(
    _xlfn.UNIQUE(
        TRANSPOSE(
            _xlfn.FILTERXML("&lt;select&gt;&lt;x&gt;"&amp;SUBSTITUTE(选内存[[#This Row],[内存选项表]],",","&lt;/x&gt;&lt;x&gt;") &amp;"&lt;/x&gt;&lt;/select&gt;","//x")
        )
    )
),"无合适【内存】选项,请清除【规格】或【CPU】后再试")</f>
        <v>320</v>
      </c>
      <c r="K258">
        <v>640</v>
      </c>
    </row>
    <row r="259" spans="1:12">
      <c r="A259" t="s">
        <v>66</v>
      </c>
      <c r="B259" t="s">
        <v>11</v>
      </c>
      <c r="D259" s="21">
        <v>232</v>
      </c>
      <c r="E259" s="21" t="s">
        <v>3453</v>
      </c>
      <c r="F259" s="21" t="str">
        <f t="shared" si="4"/>
        <v>选内存!$J$259#</v>
      </c>
      <c r="G259" s="21" t="str" cm="1">
        <f t="array" ref="G259">_xlfn.LET(_xlpm.x, J259,
         _xlpm.cellAddress, "【 选内存!" &amp; ADDRESS(ROW(选内存[[#This Row],[自检]]),COLUMN(选内存[[#This Row],[自检]])) &amp; "】",
         _xlfn.IFS(ISBLANK(_xlpm.x),   "error:右侧选项不足:" &amp;  _xlpm.cellAddress,
               ISERROR(_xlpm.x),   "error:右侧选项执行失败:" &amp; _xlpm.cellAddress,
               TRUE,             "ok")
)</f>
        <v>ok</v>
      </c>
      <c r="J259" cm="1">
        <f t="array" ref="J259:K259">IFERROR(_xlfn._xlws.SORT(
    _xlfn.UNIQUE(
        TRANSPOSE(
            _xlfn.FILTERXML("&lt;select&gt;&lt;x&gt;"&amp;SUBSTITUTE(选内存[[#This Row],[内存选项表]],",","&lt;/x&gt;&lt;x&gt;") &amp;"&lt;/x&gt;&lt;/select&gt;","//x")
        )
    )
),"无合适【内存】选项,请清除【规格】或【CPU】后再试")</f>
        <v>432</v>
      </c>
      <c r="K259">
        <v>940</v>
      </c>
    </row>
    <row r="260" spans="1:12">
      <c r="A260" t="s">
        <v>66</v>
      </c>
      <c r="B260" t="s">
        <v>11</v>
      </c>
      <c r="D260" s="21">
        <v>90</v>
      </c>
      <c r="E260" s="21" t="s">
        <v>3487</v>
      </c>
      <c r="F260" s="21" t="str">
        <f t="shared" si="4"/>
        <v>选内存!$J$260#</v>
      </c>
      <c r="G260" s="21" t="str" cm="1">
        <f t="array" ref="G260">_xlfn.LET(_xlpm.x, J260,
         _xlpm.cellAddress, "【 选内存!" &amp; ADDRESS(ROW(选内存[[#This Row],[自检]]),COLUMN(选内存[[#This Row],[自检]])) &amp; "】",
         _xlfn.IFS(ISBLANK(_xlpm.x),   "error:右侧选项不足:" &amp;  _xlpm.cellAddress,
               ISERROR(_xlpm.x),   "error:右侧选项执行失败:" &amp; _xlpm.cellAddress,
               TRUE,             "ok")
)</f>
        <v>ok</v>
      </c>
      <c r="J260" cm="1">
        <f t="array" ref="J260:L260">IFERROR(_xlfn._xlws.SORT(
    _xlfn.UNIQUE(
        TRANSPOSE(
            _xlfn.FILTERXML("&lt;select&gt;&lt;x&gt;"&amp;SUBSTITUTE(选内存[[#This Row],[内存选项表]],",","&lt;/x&gt;&lt;x&gt;") &amp;"&lt;/x&gt;&lt;/select&gt;","//x")
        )
    )
),"无合适【内存】选项,请清除【规格】或【CPU】后再试")</f>
        <v>224</v>
      </c>
      <c r="K260">
        <v>480</v>
      </c>
      <c r="L260">
        <v>226</v>
      </c>
    </row>
    <row r="261" spans="1:12">
      <c r="A261" t="s">
        <v>66</v>
      </c>
      <c r="B261" t="s">
        <v>11</v>
      </c>
      <c r="D261" s="21">
        <v>180</v>
      </c>
      <c r="E261" s="21" t="s">
        <v>3488</v>
      </c>
      <c r="F261" s="21" t="str">
        <f t="shared" si="4"/>
        <v>选内存!$J$261#</v>
      </c>
      <c r="G261" s="21" t="str" cm="1">
        <f t="array" ref="G261">_xlfn.LET(_xlpm.x, J261,
         _xlpm.cellAddress, "【 选内存!" &amp; ADDRESS(ROW(选内存[[#This Row],[自检]]),COLUMN(选内存[[#This Row],[自检]])) &amp; "】",
         _xlfn.IFS(ISBLANK(_xlpm.x),   "error:右侧选项不足:" &amp;  _xlpm.cellAddress,
               ISERROR(_xlpm.x),   "error:右侧选项执行失败:" &amp; _xlpm.cellAddress,
               TRUE,             "ok")
)</f>
        <v>ok</v>
      </c>
      <c r="J261" cm="1">
        <f t="array" ref="J261:L261">IFERROR(_xlfn._xlws.SORT(
    _xlfn.UNIQUE(
        TRANSPOSE(
            _xlfn.FILTERXML("&lt;select&gt;&lt;x&gt;"&amp;SUBSTITUTE(选内存[[#This Row],[内存选项表]],",","&lt;/x&gt;&lt;x&gt;") &amp;"&lt;/x&gt;&lt;/select&gt;","//x")
        )
    )
),"无合适【内存】选项,请清除【规格】或【CPU】后再试")</f>
        <v>464</v>
      </c>
      <c r="K261">
        <v>960</v>
      </c>
      <c r="L261">
        <v>452</v>
      </c>
    </row>
    <row r="262" spans="1:12">
      <c r="A262" t="s">
        <v>66</v>
      </c>
      <c r="B262" t="s">
        <v>11</v>
      </c>
      <c r="D262" s="21">
        <v>62</v>
      </c>
      <c r="E262" s="21" t="s">
        <v>3449</v>
      </c>
      <c r="F262" s="21" t="str">
        <f t="shared" si="4"/>
        <v>选内存!$J$262#</v>
      </c>
      <c r="G262" s="21" t="str" cm="1">
        <f t="array" ref="G262">_xlfn.LET(_xlpm.x, J262,
         _xlpm.cellAddress, "【 选内存!" &amp; ADDRESS(ROW(选内存[[#This Row],[自检]]),COLUMN(选内存[[#This Row],[自检]])) &amp; "】",
         _xlfn.IFS(ISBLANK(_xlpm.x),   "error:右侧选项不足:" &amp;  _xlpm.cellAddress,
               ISERROR(_xlpm.x),   "error:右侧选项执行失败:" &amp; _xlpm.cellAddress,
               TRUE,             "ok")
)</f>
        <v>ok</v>
      </c>
      <c r="J262" cm="1">
        <f t="array" ref="J262:K262">IFERROR(_xlfn._xlws.SORT(
    _xlfn.UNIQUE(
        TRANSPOSE(
            _xlfn.FILTERXML("&lt;select&gt;&lt;x&gt;"&amp;SUBSTITUTE(选内存[[#This Row],[内存选项表]],",","&lt;/x&gt;&lt;x&gt;") &amp;"&lt;/x&gt;&lt;/select&gt;","//x")
        )
    )
),"无合适【内存】选项,请清除【规格】或【CPU】后再试")</f>
        <v>216</v>
      </c>
      <c r="K262">
        <v>470</v>
      </c>
    </row>
    <row r="263" spans="1:12">
      <c r="A263" t="s">
        <v>66</v>
      </c>
      <c r="B263" t="s">
        <v>11</v>
      </c>
      <c r="D263" s="21">
        <v>124</v>
      </c>
      <c r="E263" s="21" t="s">
        <v>3453</v>
      </c>
      <c r="F263" s="21" t="str">
        <f t="shared" si="4"/>
        <v>选内存!$J$263#</v>
      </c>
      <c r="G263" s="21" t="str" cm="1">
        <f t="array" ref="G263">_xlfn.LET(_xlpm.x, J263,
         _xlpm.cellAddress, "【 选内存!" &amp; ADDRESS(ROW(选内存[[#This Row],[自检]]),COLUMN(选内存[[#This Row],[自检]])) &amp; "】",
         _xlfn.IFS(ISBLANK(_xlpm.x),   "error:右侧选项不足:" &amp;  _xlpm.cellAddress,
               ISERROR(_xlpm.x),   "error:右侧选项执行失败:" &amp; _xlpm.cellAddress,
               TRUE,             "ok")
)</f>
        <v>ok</v>
      </c>
      <c r="J263" cm="1">
        <f t="array" ref="J263:K263">IFERROR(_xlfn._xlws.SORT(
    _xlfn.UNIQUE(
        TRANSPOSE(
            _xlfn.FILTERXML("&lt;select&gt;&lt;x&gt;"&amp;SUBSTITUTE(选内存[[#This Row],[内存选项表]],",","&lt;/x&gt;&lt;x&gt;") &amp;"&lt;/x&gt;&lt;/select&gt;","//x")
        )
    )
),"无合适【内存】选项,请清除【规格】或【CPU】后再试")</f>
        <v>432</v>
      </c>
      <c r="K263">
        <v>940</v>
      </c>
    </row>
    <row r="264" spans="1:12">
      <c r="A264" t="s">
        <v>66</v>
      </c>
      <c r="B264" t="s">
        <v>11</v>
      </c>
      <c r="D264" s="21">
        <v>40</v>
      </c>
      <c r="E264" s="21" t="s">
        <v>3452</v>
      </c>
      <c r="F264" s="21" t="str">
        <f t="shared" si="4"/>
        <v>选内存!$J$264#</v>
      </c>
      <c r="G264" s="21" t="str" cm="1">
        <f t="array" ref="G264">_xlfn.LET(_xlpm.x, J264,
         _xlpm.cellAddress, "【 选内存!" &amp; ADDRESS(ROW(选内存[[#This Row],[自检]]),COLUMN(选内存[[#This Row],[自检]])) &amp; "】",
         _xlfn.IFS(ISBLANK(_xlpm.x),   "error:右侧选项不足:" &amp;  _xlpm.cellAddress,
               ISERROR(_xlpm.x),   "error:右侧选项执行失败:" &amp; _xlpm.cellAddress,
               TRUE,             "ok")
)</f>
        <v>ok</v>
      </c>
      <c r="J264" cm="1">
        <f t="array" ref="J264">IFERROR(_xlfn._xlws.SORT(
    _xlfn.UNIQUE(
        TRANSPOSE(
            _xlfn.FILTERXML("&lt;select&gt;&lt;x&gt;"&amp;SUBSTITUTE(选内存[[#This Row],[内存选项表]],",","&lt;/x&gt;&lt;x&gt;") &amp;"&lt;/x&gt;&lt;/select&gt;","//x")
        )
    )
),"无合适【内存】选项,请清除【规格】或【CPU】后再试")</f>
        <v>160</v>
      </c>
    </row>
    <row r="265" spans="1:12">
      <c r="A265" t="s">
        <v>66</v>
      </c>
      <c r="B265" t="s">
        <v>11</v>
      </c>
      <c r="D265" s="21">
        <v>56</v>
      </c>
      <c r="E265" s="21" t="s">
        <v>3628</v>
      </c>
      <c r="F265" s="21" t="str">
        <f t="shared" si="4"/>
        <v>选内存!$J$265#</v>
      </c>
      <c r="G265" s="21" t="str" cm="1">
        <f t="array" ref="G265">_xlfn.LET(_xlpm.x, J265,
         _xlpm.cellAddress, "【 选内存!" &amp; ADDRESS(ROW(选内存[[#This Row],[自检]]),COLUMN(选内存[[#This Row],[自检]])) &amp; "】",
         _xlfn.IFS(ISBLANK(_xlpm.x),   "error:右侧选项不足:" &amp;  _xlpm.cellAddress,
               ISERROR(_xlpm.x),   "error:右侧选项执行失败:" &amp; _xlpm.cellAddress,
               TRUE,             "ok")
)</f>
        <v>ok</v>
      </c>
      <c r="J265" cm="1">
        <f t="array" ref="J265:K265">IFERROR(_xlfn._xlws.SORT(
    _xlfn.UNIQUE(
        TRANSPOSE(
            _xlfn.FILTERXML("&lt;select&gt;&lt;x&gt;"&amp;SUBSTITUTE(选内存[[#This Row],[内存选项表]],",","&lt;/x&gt;&lt;x&gt;") &amp;"&lt;/x&gt;&lt;/select&gt;","//x")
        )
    )
),"无合适【内存】选项,请清除【规格】或【CPU】后再试")</f>
        <v>224</v>
      </c>
      <c r="K265">
        <v>448</v>
      </c>
    </row>
    <row r="266" spans="1:12">
      <c r="A266" t="s">
        <v>66</v>
      </c>
      <c r="B266" t="s">
        <v>11</v>
      </c>
      <c r="D266" s="21">
        <v>82</v>
      </c>
      <c r="E266" s="21" t="s">
        <v>3466</v>
      </c>
      <c r="F266" s="21" t="str">
        <f t="shared" si="4"/>
        <v>选内存!$J$266#</v>
      </c>
      <c r="G266" s="21" t="str" cm="1">
        <f t="array" ref="G266">_xlfn.LET(_xlpm.x, J266,
         _xlpm.cellAddress, "【 选内存!" &amp; ADDRESS(ROW(选内存[[#This Row],[自检]]),COLUMN(选内存[[#This Row],[自检]])) &amp; "】",
         _xlfn.IFS(ISBLANK(_xlpm.x),   "error:右侧选项不足:" &amp;  _xlpm.cellAddress,
               ISERROR(_xlpm.x),   "error:右侧选项执行失败:" &amp; _xlpm.cellAddress,
               TRUE,             "ok")
)</f>
        <v>ok</v>
      </c>
      <c r="J266" cm="1">
        <f t="array" ref="J266">IFERROR(_xlfn._xlws.SORT(
    _xlfn.UNIQUE(
        TRANSPOSE(
            _xlfn.FILTERXML("&lt;select&gt;&lt;x&gt;"&amp;SUBSTITUTE(选内存[[#This Row],[内存选项表]],",","&lt;/x&gt;&lt;x&gt;") &amp;"&lt;/x&gt;&lt;/select&gt;","//x")
        )
    )
),"无合适【内存】选项,请清除【规格】或【CPU】后再试")</f>
        <v>474</v>
      </c>
    </row>
    <row r="267" spans="1:12">
      <c r="A267" t="s">
        <v>66</v>
      </c>
      <c r="B267" t="s">
        <v>11</v>
      </c>
      <c r="D267" s="21">
        <v>164</v>
      </c>
      <c r="E267" s="21" t="s">
        <v>3468</v>
      </c>
      <c r="F267" s="21" t="str">
        <f t="shared" si="4"/>
        <v>选内存!$J$267#</v>
      </c>
      <c r="G267" s="21" t="str" cm="1">
        <f t="array" ref="G267">_xlfn.LET(_xlpm.x, J267,
         _xlpm.cellAddress, "【 选内存!" &amp; ADDRESS(ROW(选内存[[#This Row],[自检]]),COLUMN(选内存[[#This Row],[自检]])) &amp; "】",
         _xlfn.IFS(ISBLANK(_xlpm.x),   "error:右侧选项不足:" &amp;  _xlpm.cellAddress,
               ISERROR(_xlpm.x),   "error:右侧选项执行失败:" &amp; _xlpm.cellAddress,
               TRUE,             "ok")
)</f>
        <v>ok</v>
      </c>
      <c r="J267" cm="1">
        <f t="array" ref="J267">IFERROR(_xlfn._xlws.SORT(
    _xlfn.UNIQUE(
        TRANSPOSE(
            _xlfn.FILTERXML("&lt;select&gt;&lt;x&gt;"&amp;SUBSTITUTE(选内存[[#This Row],[内存选项表]],",","&lt;/x&gt;&lt;x&gt;") &amp;"&lt;/x&gt;&lt;/select&gt;","//x")
        )
    )
),"无合适【内存】选项,请清除【规格】或【CPU】后再试")</f>
        <v>948</v>
      </c>
    </row>
    <row r="268" spans="1:12">
      <c r="A268" t="s">
        <v>66</v>
      </c>
      <c r="B268" t="s">
        <v>11</v>
      </c>
      <c r="D268" s="21">
        <v>6</v>
      </c>
      <c r="E268" s="21" t="s">
        <v>3414</v>
      </c>
      <c r="F268" s="21" t="str">
        <f t="shared" si="4"/>
        <v>选内存!$J$268#</v>
      </c>
      <c r="G268" s="21" t="str" cm="1">
        <f t="array" ref="G268">_xlfn.LET(_xlpm.x, J268,
         _xlpm.cellAddress, "【 选内存!" &amp; ADDRESS(ROW(选内存[[#This Row],[自检]]),COLUMN(选内存[[#This Row],[自检]])) &amp; "】",
         _xlfn.IFS(ISBLANK(_xlpm.x),   "error:右侧选项不足:" &amp;  _xlpm.cellAddress,
               ISERROR(_xlpm.x),   "error:右侧选项执行失败:" &amp; _xlpm.cellAddress,
               TRUE,             "ok")
)</f>
        <v>ok</v>
      </c>
      <c r="J268" cm="1">
        <f t="array" ref="J268">IFERROR(_xlfn._xlws.SORT(
    _xlfn.UNIQUE(
        TRANSPOSE(
            _xlfn.FILTERXML("&lt;select&gt;&lt;x&gt;"&amp;SUBSTITUTE(选内存[[#This Row],[内存选项表]],",","&lt;/x&gt;&lt;x&gt;") &amp;"&lt;/x&gt;&lt;/select&gt;","//x")
        )
    )
),"无合适【内存】选项,请清除【规格】或【CPU】后再试")</f>
        <v>56</v>
      </c>
    </row>
    <row r="269" spans="1:12">
      <c r="A269" t="s">
        <v>66</v>
      </c>
      <c r="B269" t="s">
        <v>11</v>
      </c>
      <c r="D269" s="21">
        <v>14</v>
      </c>
      <c r="E269" s="21" t="s">
        <v>3471</v>
      </c>
      <c r="F269" s="21" t="str">
        <f t="shared" si="4"/>
        <v>选内存!$J$269#</v>
      </c>
      <c r="G269" s="21" t="str" cm="1">
        <f t="array" ref="G269">_xlfn.LET(_xlpm.x, J269,
         _xlpm.cellAddress, "【 选内存!" &amp; ADDRESS(ROW(选内存[[#This Row],[自检]]),COLUMN(选内存[[#This Row],[自检]])) &amp; "】",
         _xlfn.IFS(ISBLANK(_xlpm.x),   "error:右侧选项不足:" &amp;  _xlpm.cellAddress,
               ISERROR(_xlpm.x),   "error:右侧选项执行失败:" &amp; _xlpm.cellAddress,
               TRUE,             "ok")
)</f>
        <v>ok</v>
      </c>
      <c r="J269" cm="1">
        <f t="array" ref="J269">IFERROR(_xlfn._xlws.SORT(
    _xlfn.UNIQUE(
        TRANSPOSE(
            _xlfn.FILTERXML("&lt;select&gt;&lt;x&gt;"&amp;SUBSTITUTE(选内存[[#This Row],[内存选项表]],",","&lt;/x&gt;&lt;x&gt;") &amp;"&lt;/x&gt;&lt;/select&gt;","//x")
        )
    )
),"无合适【内存】选项,请清除【规格】或【CPU】后再试")</f>
        <v>112</v>
      </c>
    </row>
    <row r="270" spans="1:12">
      <c r="A270" t="s">
        <v>66</v>
      </c>
      <c r="B270" t="s">
        <v>11</v>
      </c>
      <c r="D270" s="21">
        <v>28</v>
      </c>
      <c r="E270" s="21" t="s">
        <v>3415</v>
      </c>
      <c r="F270" s="21" t="str">
        <f t="shared" si="4"/>
        <v>选内存!$J$270#</v>
      </c>
      <c r="G270" s="21" t="str" cm="1">
        <f t="array" ref="G270">_xlfn.LET(_xlpm.x, J270,
         _xlpm.cellAddress, "【 选内存!" &amp; ADDRESS(ROW(选内存[[#This Row],[自检]]),COLUMN(选内存[[#This Row],[自检]])) &amp; "】",
         _xlfn.IFS(ISBLANK(_xlpm.x),   "error:右侧选项不足:" &amp;  _xlpm.cellAddress,
               ISERROR(_xlpm.x),   "error:右侧选项执行失败:" &amp; _xlpm.cellAddress,
               TRUE,             "ok")
)</f>
        <v>ok</v>
      </c>
      <c r="J270" cm="1">
        <f t="array" ref="J270">IFERROR(_xlfn._xlws.SORT(
    _xlfn.UNIQUE(
        TRANSPOSE(
            _xlfn.FILTERXML("&lt;select&gt;&lt;x&gt;"&amp;SUBSTITUTE(选内存[[#This Row],[内存选项表]],",","&lt;/x&gt;&lt;x&gt;") &amp;"&lt;/x&gt;&lt;/select&gt;","//x")
        )
    )
),"无合适【内存】选项,请清除【规格】或【CPU】后再试")</f>
        <v>224</v>
      </c>
    </row>
    <row r="271" spans="1:12">
      <c r="A271" t="s">
        <v>66</v>
      </c>
      <c r="B271" t="s">
        <v>11</v>
      </c>
      <c r="D271" s="21">
        <v>10</v>
      </c>
      <c r="E271" s="21" t="s">
        <v>3629</v>
      </c>
      <c r="F271" s="21" t="str">
        <f t="shared" si="4"/>
        <v>选内存!$J$271#</v>
      </c>
      <c r="G271" s="21" t="str" cm="1">
        <f t="array" ref="G271">_xlfn.LET(_xlpm.x, J271,
         _xlpm.cellAddress, "【 选内存!" &amp; ADDRESS(ROW(选内存[[#This Row],[自检]]),COLUMN(选内存[[#This Row],[自检]])) &amp; "】",
         _xlfn.IFS(ISBLANK(_xlpm.x),   "error:右侧选项不足:" &amp;  _xlpm.cellAddress,
               ISERROR(_xlpm.x),   "error:右侧选项执行失败:" &amp; _xlpm.cellAddress,
               TRUE,             "ok")
)</f>
        <v>ok</v>
      </c>
      <c r="J271" cm="1">
        <f t="array" ref="J271:K271">IFERROR(_xlfn._xlws.SORT(
    _xlfn.UNIQUE(
        TRANSPOSE(
            _xlfn.FILTERXML("&lt;select&gt;&lt;x&gt;"&amp;SUBSTITUTE(选内存[[#This Row],[内存选项表]],",","&lt;/x&gt;&lt;x&gt;") &amp;"&lt;/x&gt;&lt;/select&gt;","//x")
        )
    )
),"无合适【内存】选项,请清除【规格】或【CPU】后再试")</f>
        <v>40</v>
      </c>
      <c r="K271">
        <v>88</v>
      </c>
    </row>
    <row r="272" spans="1:12">
      <c r="A272" t="s">
        <v>66</v>
      </c>
      <c r="B272" t="s">
        <v>11</v>
      </c>
      <c r="D272" s="21">
        <v>20</v>
      </c>
      <c r="E272" s="21" t="s">
        <v>3376</v>
      </c>
      <c r="F272" s="21" t="str">
        <f t="shared" si="4"/>
        <v>选内存!$J$272#</v>
      </c>
      <c r="G272" s="21" t="str" cm="1">
        <f t="array" ref="G272">_xlfn.LET(_xlpm.x, J272,
         _xlpm.cellAddress, "【 选内存!" &amp; ADDRESS(ROW(选内存[[#This Row],[自检]]),COLUMN(选内存[[#This Row],[自检]])) &amp; "】",
         _xlfn.IFS(ISBLANK(_xlpm.x),   "error:右侧选项不足:" &amp;  _xlpm.cellAddress,
               ISERROR(_xlpm.x),   "error:右侧选项执行失败:" &amp; _xlpm.cellAddress,
               TRUE,             "ok")
)</f>
        <v>ok</v>
      </c>
      <c r="J272" cm="1">
        <f t="array" ref="J272">IFERROR(_xlfn._xlws.SORT(
    _xlfn.UNIQUE(
        TRANSPOSE(
            _xlfn.FILTERXML("&lt;select&gt;&lt;x&gt;"&amp;SUBSTITUTE(选内存[[#This Row],[内存选项表]],",","&lt;/x&gt;&lt;x&gt;") &amp;"&lt;/x&gt;&lt;/select&gt;","//x")
        )
    )
),"无合适【内存】选项,请清除【规格】或【CPU】后再试")</f>
        <v>80</v>
      </c>
    </row>
    <row r="273" spans="1:13">
      <c r="A273" t="s">
        <v>66</v>
      </c>
      <c r="B273" t="s">
        <v>11</v>
      </c>
      <c r="D273" s="21">
        <v>36</v>
      </c>
      <c r="E273" s="21" t="s">
        <v>3452</v>
      </c>
      <c r="F273" s="21" t="str">
        <f t="shared" si="4"/>
        <v>选内存!$J$273#</v>
      </c>
      <c r="G273" s="21" t="str" cm="1">
        <f t="array" ref="G273">_xlfn.LET(_xlpm.x, J273,
         _xlpm.cellAddress, "【 选内存!" &amp; ADDRESS(ROW(选内存[[#This Row],[自检]]),COLUMN(选内存[[#This Row],[自检]])) &amp; "】",
         _xlfn.IFS(ISBLANK(_xlpm.x),   "error:右侧选项不足:" &amp;  _xlpm.cellAddress,
               ISERROR(_xlpm.x),   "error:右侧选项执行失败:" &amp; _xlpm.cellAddress,
               TRUE,             "ok")
)</f>
        <v>ok</v>
      </c>
      <c r="J273" cm="1">
        <f t="array" ref="J273">IFERROR(_xlfn._xlws.SORT(
    _xlfn.UNIQUE(
        TRANSPOSE(
            _xlfn.FILTERXML("&lt;select&gt;&lt;x&gt;"&amp;SUBSTITUTE(选内存[[#This Row],[内存选项表]],",","&lt;/x&gt;&lt;x&gt;") &amp;"&lt;/x&gt;&lt;/select&gt;","//x")
        )
    )
),"无合适【内存】选项,请清除【规格】或【CPU】后再试")</f>
        <v>160</v>
      </c>
    </row>
    <row r="274" spans="1:13">
      <c r="A274" t="s">
        <v>66</v>
      </c>
      <c r="B274" t="s">
        <v>11</v>
      </c>
      <c r="D274" s="21">
        <v>22</v>
      </c>
      <c r="E274" s="21" t="s">
        <v>3481</v>
      </c>
      <c r="F274" s="21" t="str">
        <f t="shared" si="4"/>
        <v>选内存!$J$274#</v>
      </c>
      <c r="G274" s="21" t="str" cm="1">
        <f t="array" ref="G274">_xlfn.LET(_xlpm.x, J274,
         _xlpm.cellAddress, "【 选内存!" &amp; ADDRESS(ROW(选内存[[#This Row],[自检]]),COLUMN(选内存[[#This Row],[自检]])) &amp; "】",
         _xlfn.IFS(ISBLANK(_xlpm.x),   "error:右侧选项不足:" &amp;  _xlpm.cellAddress,
               ISERROR(_xlpm.x),   "error:右侧选项执行失败:" &amp; _xlpm.cellAddress,
               TRUE,             "ok")
)</f>
        <v>ok</v>
      </c>
      <c r="J274" cm="1">
        <f t="array" ref="J274">IFERROR(_xlfn._xlws.SORT(
    _xlfn.UNIQUE(
        TRANSPOSE(
            _xlfn.FILTERXML("&lt;select&gt;&lt;x&gt;"&amp;SUBSTITUTE(选内存[[#This Row],[内存选项表]],",","&lt;/x&gt;&lt;x&gt;") &amp;"&lt;/x&gt;&lt;/select&gt;","//x")
        )
    )
),"无合适【内存】选项,请清除【规格】或【CPU】后再试")</f>
        <v>176</v>
      </c>
    </row>
    <row r="275" spans="1:13">
      <c r="A275" t="s">
        <v>66</v>
      </c>
      <c r="B275" t="s">
        <v>11</v>
      </c>
      <c r="D275" s="21">
        <v>44</v>
      </c>
      <c r="E275" s="21" t="s">
        <v>3483</v>
      </c>
      <c r="F275" s="21" t="str">
        <f t="shared" si="4"/>
        <v>选内存!$J$275#</v>
      </c>
      <c r="G275" s="21" t="str" cm="1">
        <f t="array" ref="G275">_xlfn.LET(_xlpm.x, J275,
         _xlpm.cellAddress, "【 选内存!" &amp; ADDRESS(ROW(选内存[[#This Row],[自检]]),COLUMN(选内存[[#This Row],[自检]])) &amp; "】",
         _xlfn.IFS(ISBLANK(_xlpm.x),   "error:右侧选项不足:" &amp;  _xlpm.cellAddress,
               ISERROR(_xlpm.x),   "error:右侧选项执行失败:" &amp; _xlpm.cellAddress,
               TRUE,             "ok")
)</f>
        <v>ok</v>
      </c>
      <c r="J275" cm="1">
        <f t="array" ref="J275">IFERROR(_xlfn._xlws.SORT(
    _xlfn.UNIQUE(
        TRANSPOSE(
            _xlfn.FILTERXML("&lt;select&gt;&lt;x&gt;"&amp;SUBSTITUTE(选内存[[#This Row],[内存选项表]],",","&lt;/x&gt;&lt;x&gt;") &amp;"&lt;/x&gt;&lt;/select&gt;","//x")
        )
    )
),"无合适【内存】选项,请清除【规格】或【CPU】后再试")</f>
        <v>352</v>
      </c>
    </row>
    <row r="276" spans="1:13">
      <c r="A276" t="s">
        <v>243</v>
      </c>
      <c r="B276" t="s">
        <v>1879</v>
      </c>
      <c r="C276" t="s">
        <v>3850</v>
      </c>
      <c r="D276" s="21">
        <v>1</v>
      </c>
      <c r="E276" s="21" t="s">
        <v>3691</v>
      </c>
      <c r="F276" s="21" t="str">
        <f t="shared" si="4"/>
        <v>选内存!$J$276#</v>
      </c>
      <c r="G276" s="21" t="str" cm="1">
        <f t="array" ref="G276">_xlfn.LET(_xlpm.x, J276,
         _xlpm.cellAddress, "【 选内存!" &amp; ADDRESS(ROW(选内存[[#This Row],[自检]]),COLUMN(选内存[[#This Row],[自检]])) &amp; "】",
         _xlfn.IFS(ISBLANK(_xlpm.x),   "error:右侧选项不足:" &amp;  _xlpm.cellAddress,
               ISERROR(_xlpm.x),   "error:右侧选项执行失败:" &amp; _xlpm.cellAddress,
               TRUE,             "ok")
)</f>
        <v>ok</v>
      </c>
      <c r="J276" cm="1">
        <f t="array" ref="J276:K276">IFERROR(_xlfn._xlws.SORT(
    _xlfn.UNIQUE(
        TRANSPOSE(
            _xlfn.FILTERXML("&lt;select&gt;&lt;x&gt;"&amp;SUBSTITUTE(选内存[[#This Row],[内存选项表]],",","&lt;/x&gt;&lt;x&gt;") &amp;"&lt;/x&gt;&lt;/select&gt;","//x")
        )
    )
),"无合适【内存】选项,请清除【规格】或【CPU】后再试")</f>
        <v>1</v>
      </c>
      <c r="K276">
        <v>2</v>
      </c>
    </row>
    <row r="277" spans="1:13">
      <c r="A277" t="s">
        <v>243</v>
      </c>
      <c r="B277" t="s">
        <v>1879</v>
      </c>
      <c r="C277" t="s">
        <v>3850</v>
      </c>
      <c r="D277" s="21">
        <v>2</v>
      </c>
      <c r="E277" s="21" t="s">
        <v>3432</v>
      </c>
      <c r="F277" s="21" t="str">
        <f t="shared" si="4"/>
        <v>选内存!$J$277#</v>
      </c>
      <c r="G277" s="21" t="str" cm="1">
        <f t="array" ref="G277">_xlfn.LET(_xlpm.x, J277,
         _xlpm.cellAddress, "【 选内存!" &amp; ADDRESS(ROW(选内存[[#This Row],[自检]]),COLUMN(选内存[[#This Row],[自检]])) &amp; "】",
         _xlfn.IFS(ISBLANK(_xlpm.x),   "error:右侧选项不足:" &amp;  _xlpm.cellAddress,
               ISERROR(_xlpm.x),   "error:右侧选项执行失败:" &amp; _xlpm.cellAddress,
               TRUE,             "ok")
)</f>
        <v>ok</v>
      </c>
      <c r="J277" cm="1">
        <f t="array" ref="J277">IFERROR(_xlfn._xlws.SORT(
    _xlfn.UNIQUE(
        TRANSPOSE(
            _xlfn.FILTERXML("&lt;select&gt;&lt;x&gt;"&amp;SUBSTITUTE(选内存[[#This Row],[内存选项表]],",","&lt;/x&gt;&lt;x&gt;") &amp;"&lt;/x&gt;&lt;/select&gt;","//x")
        )
    )
),"无合适【内存】选项,请清除【规格】或【CPU】后再试")</f>
        <v>4</v>
      </c>
    </row>
    <row r="278" spans="1:13">
      <c r="A278" t="s">
        <v>243</v>
      </c>
      <c r="B278" t="s">
        <v>1879</v>
      </c>
      <c r="C278" t="s">
        <v>3850</v>
      </c>
      <c r="D278" s="21">
        <v>4</v>
      </c>
      <c r="E278" s="21" t="s">
        <v>3801</v>
      </c>
      <c r="F278" s="21" t="str">
        <f t="shared" si="4"/>
        <v>选内存!$J$278#</v>
      </c>
      <c r="G278" s="21" t="str" cm="1">
        <f t="array" ref="G278">_xlfn.LET(_xlpm.x, J278,
         _xlpm.cellAddress, "【 选内存!" &amp; ADDRESS(ROW(选内存[[#This Row],[自检]]),COLUMN(选内存[[#This Row],[自检]])) &amp; "】",
         _xlfn.IFS(ISBLANK(_xlpm.x),   "error:右侧选项不足:" &amp;  _xlpm.cellAddress,
               ISERROR(_xlpm.x),   "error:右侧选项执行失败:" &amp; _xlpm.cellAddress,
               TRUE,             "ok")
)</f>
        <v>ok</v>
      </c>
      <c r="J278" cm="1">
        <f t="array" ref="J278:K278">IFERROR(_xlfn._xlws.SORT(
    _xlfn.UNIQUE(
        TRANSPOSE(
            _xlfn.FILTERXML("&lt;select&gt;&lt;x&gt;"&amp;SUBSTITUTE(选内存[[#This Row],[内存选项表]],",","&lt;/x&gt;&lt;x&gt;") &amp;"&lt;/x&gt;&lt;/select&gt;","//x")
        )
    )
),"无合适【内存】选项,请清除【规格】或【CPU】后再试")</f>
        <v>8</v>
      </c>
      <c r="K278">
        <v>16</v>
      </c>
    </row>
    <row r="279" spans="1:13">
      <c r="A279" t="s">
        <v>243</v>
      </c>
      <c r="B279" t="s">
        <v>1879</v>
      </c>
      <c r="C279" t="s">
        <v>3850</v>
      </c>
      <c r="D279" s="21">
        <v>8</v>
      </c>
      <c r="E279" s="21" t="s">
        <v>3802</v>
      </c>
      <c r="F279" s="21" t="str">
        <f t="shared" si="4"/>
        <v>选内存!$J$279#</v>
      </c>
      <c r="G279" s="21" t="str" cm="1">
        <f t="array" ref="G279">_xlfn.LET(_xlpm.x, J279,
         _xlpm.cellAddress, "【 选内存!" &amp; ADDRESS(ROW(选内存[[#This Row],[自检]]),COLUMN(选内存[[#This Row],[自检]])) &amp; "】",
         _xlfn.IFS(ISBLANK(_xlpm.x),   "error:右侧选项不足:" &amp;  _xlpm.cellAddress,
               ISERROR(_xlpm.x),   "error:右侧选项执行失败:" &amp; _xlpm.cellAddress,
               TRUE,             "ok")
)</f>
        <v>ok</v>
      </c>
      <c r="J279" cm="1">
        <f t="array" ref="J279:K279">IFERROR(_xlfn._xlws.SORT(
    _xlfn.UNIQUE(
        TRANSPOSE(
            _xlfn.FILTERXML("&lt;select&gt;&lt;x&gt;"&amp;SUBSTITUTE(选内存[[#This Row],[内存选项表]],",","&lt;/x&gt;&lt;x&gt;") &amp;"&lt;/x&gt;&lt;/select&gt;","//x")
        )
    )
),"无合适【内存】选项,请清除【规格】或【CPU】后再试")</f>
        <v>16</v>
      </c>
      <c r="K279">
        <v>32</v>
      </c>
    </row>
    <row r="280" spans="1:13">
      <c r="A280" t="s">
        <v>243</v>
      </c>
      <c r="B280" t="s">
        <v>1879</v>
      </c>
      <c r="C280" t="s">
        <v>3850</v>
      </c>
      <c r="D280" s="21">
        <v>16</v>
      </c>
      <c r="E280" s="21" t="s">
        <v>3840</v>
      </c>
      <c r="F280" s="21" t="str">
        <f t="shared" si="4"/>
        <v>选内存!$J$280#</v>
      </c>
      <c r="G280" s="21" t="str" cm="1">
        <f t="array" ref="G280">_xlfn.LET(_xlpm.x, J280,
         _xlpm.cellAddress, "【 选内存!" &amp; ADDRESS(ROW(选内存[[#This Row],[自检]]),COLUMN(选内存[[#This Row],[自检]])) &amp; "】",
         _xlfn.IFS(ISBLANK(_xlpm.x),   "error:右侧选项不足:" &amp;  _xlpm.cellAddress,
               ISERROR(_xlpm.x),   "error:右侧选项执行失败:" &amp; _xlpm.cellAddress,
               TRUE,             "ok")
)</f>
        <v>ok</v>
      </c>
      <c r="J280" cm="1">
        <f t="array" ref="J280:M280">IFERROR(_xlfn._xlws.SORT(
    _xlfn.UNIQUE(
        TRANSPOSE(
            _xlfn.FILTERXML("&lt;select&gt;&lt;x&gt;"&amp;SUBSTITUTE(选内存[[#This Row],[内存选项表]],",","&lt;/x&gt;&lt;x&gt;") &amp;"&lt;/x&gt;&lt;/select&gt;","//x")
        )
    )
),"无合适【内存】选项,请清除【规格】或【CPU】后再试")</f>
        <v>32</v>
      </c>
      <c r="K280">
        <v>64</v>
      </c>
      <c r="L280">
        <v>96</v>
      </c>
      <c r="M280">
        <v>128</v>
      </c>
    </row>
    <row r="281" spans="1:13">
      <c r="A281" t="s">
        <v>243</v>
      </c>
      <c r="B281" t="s">
        <v>1879</v>
      </c>
      <c r="C281" t="s">
        <v>3850</v>
      </c>
      <c r="D281" s="21">
        <v>24</v>
      </c>
      <c r="E281" s="21" t="s">
        <v>3835</v>
      </c>
      <c r="F281" s="21" t="str">
        <f t="shared" si="4"/>
        <v>选内存!$J$281#</v>
      </c>
      <c r="G281" s="21" t="str" cm="1">
        <f t="array" ref="G281">_xlfn.LET(_xlpm.x, J281,
         _xlpm.cellAddress, "【 选内存!" &amp; ADDRESS(ROW(选内存[[#This Row],[自检]]),COLUMN(选内存[[#This Row],[自检]])) &amp; "】",
         _xlfn.IFS(ISBLANK(_xlpm.x),   "error:右侧选项不足:" &amp;  _xlpm.cellAddress,
               ISERROR(_xlpm.x),   "error:右侧选项执行失败:" &amp; _xlpm.cellAddress,
               TRUE,             "ok")
)</f>
        <v>ok</v>
      </c>
      <c r="J281" cm="1">
        <f t="array" ref="J281">IFERROR(_xlfn._xlws.SORT(
    _xlfn.UNIQUE(
        TRANSPOSE(
            _xlfn.FILTERXML("&lt;select&gt;&lt;x&gt;"&amp;SUBSTITUTE(选内存[[#This Row],[内存选项表]],",","&lt;/x&gt;&lt;x&gt;") &amp;"&lt;/x&gt;&lt;/select&gt;","//x")
        )
    )
),"无合适【内存】选项,请清除【规格】或【CPU】后再试")</f>
        <v>244</v>
      </c>
    </row>
    <row r="282" spans="1:13">
      <c r="A282" t="s">
        <v>243</v>
      </c>
      <c r="B282" t="s">
        <v>1879</v>
      </c>
      <c r="C282" t="s">
        <v>3850</v>
      </c>
      <c r="D282" s="21">
        <v>48</v>
      </c>
      <c r="E282" s="21" t="s">
        <v>3836</v>
      </c>
      <c r="F282" s="21" t="str">
        <f t="shared" si="4"/>
        <v>选内存!$J$282#</v>
      </c>
      <c r="G282" s="21" t="str" cm="1">
        <f t="array" ref="G282">_xlfn.LET(_xlpm.x, J282,
         _xlpm.cellAddress, "【 选内存!" &amp; ADDRESS(ROW(选内存[[#This Row],[自检]]),COLUMN(选内存[[#This Row],[自检]])) &amp; "】",
         _xlfn.IFS(ISBLANK(_xlpm.x),   "error:右侧选项不足:" &amp;  _xlpm.cellAddress,
               ISERROR(_xlpm.x),   "error:右侧选项执行失败:" &amp; _xlpm.cellAddress,
               TRUE,             "ok")
)</f>
        <v>ok</v>
      </c>
      <c r="J282" cm="1">
        <f t="array" ref="J282">IFERROR(_xlfn._xlws.SORT(
    _xlfn.UNIQUE(
        TRANSPOSE(
            _xlfn.FILTERXML("&lt;select&gt;&lt;x&gt;"&amp;SUBSTITUTE(选内存[[#This Row],[内存选项表]],",","&lt;/x&gt;&lt;x&gt;") &amp;"&lt;/x&gt;&lt;/select&gt;","//x")
        )
    )
),"无合适【内存】选项,请清除【规格】或【CPU】后再试")</f>
        <v>488</v>
      </c>
    </row>
    <row r="283" spans="1:13">
      <c r="A283" t="s">
        <v>243</v>
      </c>
      <c r="B283" t="s">
        <v>1876</v>
      </c>
      <c r="C283" t="s">
        <v>3850</v>
      </c>
      <c r="D283" s="21">
        <v>1</v>
      </c>
      <c r="E283" s="21" t="s">
        <v>3691</v>
      </c>
      <c r="F283" s="21" t="str">
        <f t="shared" si="4"/>
        <v>选内存!$J$283#</v>
      </c>
      <c r="G283" s="21" t="str" cm="1">
        <f t="array" ref="G283">_xlfn.LET(_xlpm.x, J283,
         _xlpm.cellAddress, "【 选内存!" &amp; ADDRESS(ROW(选内存[[#This Row],[自检]]),COLUMN(选内存[[#This Row],[自检]])) &amp; "】",
         _xlfn.IFS(ISBLANK(_xlpm.x),   "error:右侧选项不足:" &amp;  _xlpm.cellAddress,
               ISERROR(_xlpm.x),   "error:右侧选项执行失败:" &amp; _xlpm.cellAddress,
               TRUE,             "ok")
)</f>
        <v>ok</v>
      </c>
      <c r="J283" cm="1">
        <f t="array" ref="J283:K283">IFERROR(_xlfn._xlws.SORT(
    _xlfn.UNIQUE(
        TRANSPOSE(
            _xlfn.FILTERXML("&lt;select&gt;&lt;x&gt;"&amp;SUBSTITUTE(选内存[[#This Row],[内存选项表]],",","&lt;/x&gt;&lt;x&gt;") &amp;"&lt;/x&gt;&lt;/select&gt;","//x")
        )
    )
),"无合适【内存】选项,请清除【规格】或【CPU】后再试")</f>
        <v>1</v>
      </c>
      <c r="K283">
        <v>2</v>
      </c>
    </row>
    <row r="284" spans="1:13">
      <c r="A284" t="s">
        <v>243</v>
      </c>
      <c r="B284" t="s">
        <v>1876</v>
      </c>
      <c r="C284" t="s">
        <v>3850</v>
      </c>
      <c r="D284" s="21">
        <v>2</v>
      </c>
      <c r="E284" s="21" t="s">
        <v>3432</v>
      </c>
      <c r="F284" s="21" t="str">
        <f t="shared" si="4"/>
        <v>选内存!$J$284#</v>
      </c>
      <c r="G284" s="21" t="str" cm="1">
        <f t="array" ref="G284">_xlfn.LET(_xlpm.x, J284,
         _xlpm.cellAddress, "【 选内存!" &amp; ADDRESS(ROW(选内存[[#This Row],[自检]]),COLUMN(选内存[[#This Row],[自检]])) &amp; "】",
         _xlfn.IFS(ISBLANK(_xlpm.x),   "error:右侧选项不足:" &amp;  _xlpm.cellAddress,
               ISERROR(_xlpm.x),   "error:右侧选项执行失败:" &amp; _xlpm.cellAddress,
               TRUE,             "ok")
)</f>
        <v>ok</v>
      </c>
      <c r="J284" cm="1">
        <f t="array" ref="J284">IFERROR(_xlfn._xlws.SORT(
    _xlfn.UNIQUE(
        TRANSPOSE(
            _xlfn.FILTERXML("&lt;select&gt;&lt;x&gt;"&amp;SUBSTITUTE(选内存[[#This Row],[内存选项表]],",","&lt;/x&gt;&lt;x&gt;") &amp;"&lt;/x&gt;&lt;/select&gt;","//x")
        )
    )
),"无合适【内存】选项,请清除【规格】或【CPU】后再试")</f>
        <v>4</v>
      </c>
    </row>
    <row r="285" spans="1:13">
      <c r="A285" t="s">
        <v>243</v>
      </c>
      <c r="B285" t="s">
        <v>1876</v>
      </c>
      <c r="C285" t="s">
        <v>3850</v>
      </c>
      <c r="D285" s="21">
        <v>4</v>
      </c>
      <c r="E285" s="21" t="s">
        <v>3801</v>
      </c>
      <c r="F285" s="21" t="str">
        <f t="shared" si="4"/>
        <v>选内存!$J$285#</v>
      </c>
      <c r="G285" s="21" t="str" cm="1">
        <f t="array" ref="G285">_xlfn.LET(_xlpm.x, J285,
         _xlpm.cellAddress, "【 选内存!" &amp; ADDRESS(ROW(选内存[[#This Row],[自检]]),COLUMN(选内存[[#This Row],[自检]])) &amp; "】",
         _xlfn.IFS(ISBLANK(_xlpm.x),   "error:右侧选项不足:" &amp;  _xlpm.cellAddress,
               ISERROR(_xlpm.x),   "error:右侧选项执行失败:" &amp; _xlpm.cellAddress,
               TRUE,             "ok")
)</f>
        <v>ok</v>
      </c>
      <c r="J285" cm="1">
        <f t="array" ref="J285:K285">IFERROR(_xlfn._xlws.SORT(
    _xlfn.UNIQUE(
        TRANSPOSE(
            _xlfn.FILTERXML("&lt;select&gt;&lt;x&gt;"&amp;SUBSTITUTE(选内存[[#This Row],[内存选项表]],",","&lt;/x&gt;&lt;x&gt;") &amp;"&lt;/x&gt;&lt;/select&gt;","//x")
        )
    )
),"无合适【内存】选项,请清除【规格】或【CPU】后再试")</f>
        <v>8</v>
      </c>
      <c r="K285">
        <v>16</v>
      </c>
    </row>
    <row r="286" spans="1:13">
      <c r="A286" t="s">
        <v>243</v>
      </c>
      <c r="B286" t="s">
        <v>1876</v>
      </c>
      <c r="C286" t="s">
        <v>3850</v>
      </c>
      <c r="D286" s="21">
        <v>8</v>
      </c>
      <c r="E286" s="21" t="s">
        <v>3802</v>
      </c>
      <c r="F286" s="21" t="str">
        <f t="shared" si="4"/>
        <v>选内存!$J$286#</v>
      </c>
      <c r="G286" s="21" t="str" cm="1">
        <f t="array" ref="G286">_xlfn.LET(_xlpm.x, J286,
         _xlpm.cellAddress, "【 选内存!" &amp; ADDRESS(ROW(选内存[[#This Row],[自检]]),COLUMN(选内存[[#This Row],[自检]])) &amp; "】",
         _xlfn.IFS(ISBLANK(_xlpm.x),   "error:右侧选项不足:" &amp;  _xlpm.cellAddress,
               ISERROR(_xlpm.x),   "error:右侧选项执行失败:" &amp; _xlpm.cellAddress,
               TRUE,             "ok")
)</f>
        <v>ok</v>
      </c>
      <c r="J286" cm="1">
        <f t="array" ref="J286:K286">IFERROR(_xlfn._xlws.SORT(
    _xlfn.UNIQUE(
        TRANSPOSE(
            _xlfn.FILTERXML("&lt;select&gt;&lt;x&gt;"&amp;SUBSTITUTE(选内存[[#This Row],[内存选项表]],",","&lt;/x&gt;&lt;x&gt;") &amp;"&lt;/x&gt;&lt;/select&gt;","//x")
        )
    )
),"无合适【内存】选项,请清除【规格】或【CPU】后再试")</f>
        <v>16</v>
      </c>
      <c r="K286">
        <v>32</v>
      </c>
    </row>
    <row r="287" spans="1:13">
      <c r="A287" t="s">
        <v>243</v>
      </c>
      <c r="B287" t="s">
        <v>1876</v>
      </c>
      <c r="C287" t="s">
        <v>3850</v>
      </c>
      <c r="D287" s="21">
        <v>16</v>
      </c>
      <c r="E287" s="21" t="s">
        <v>3840</v>
      </c>
      <c r="F287" s="21" t="str">
        <f t="shared" si="4"/>
        <v>选内存!$J$287#</v>
      </c>
      <c r="G287" s="21" t="str" cm="1">
        <f t="array" ref="G287">_xlfn.LET(_xlpm.x, J287,
         _xlpm.cellAddress, "【 选内存!" &amp; ADDRESS(ROW(选内存[[#This Row],[自检]]),COLUMN(选内存[[#This Row],[自检]])) &amp; "】",
         _xlfn.IFS(ISBLANK(_xlpm.x),   "error:右侧选项不足:" &amp;  _xlpm.cellAddress,
               ISERROR(_xlpm.x),   "error:右侧选项执行失败:" &amp; _xlpm.cellAddress,
               TRUE,             "ok")
)</f>
        <v>ok</v>
      </c>
      <c r="J287" cm="1">
        <f t="array" ref="J287:M287">IFERROR(_xlfn._xlws.SORT(
    _xlfn.UNIQUE(
        TRANSPOSE(
            _xlfn.FILTERXML("&lt;select&gt;&lt;x&gt;"&amp;SUBSTITUTE(选内存[[#This Row],[内存选项表]],",","&lt;/x&gt;&lt;x&gt;") &amp;"&lt;/x&gt;&lt;/select&gt;","//x")
        )
    )
),"无合适【内存】选项,请清除【规格】或【CPU】后再试")</f>
        <v>32</v>
      </c>
      <c r="K287">
        <v>64</v>
      </c>
      <c r="L287">
        <v>96</v>
      </c>
      <c r="M287">
        <v>128</v>
      </c>
    </row>
    <row r="288" spans="1:13">
      <c r="A288" t="s">
        <v>243</v>
      </c>
      <c r="B288" t="s">
        <v>1876</v>
      </c>
      <c r="C288" t="s">
        <v>3850</v>
      </c>
      <c r="D288" s="21">
        <v>24</v>
      </c>
      <c r="E288" s="21" t="s">
        <v>3835</v>
      </c>
      <c r="F288" s="21" t="str">
        <f t="shared" si="4"/>
        <v>选内存!$J$288#</v>
      </c>
      <c r="G288" s="21" t="str" cm="1">
        <f t="array" ref="G288">_xlfn.LET(_xlpm.x, J288,
         _xlpm.cellAddress, "【 选内存!" &amp; ADDRESS(ROW(选内存[[#This Row],[自检]]),COLUMN(选内存[[#This Row],[自检]])) &amp; "】",
         _xlfn.IFS(ISBLANK(_xlpm.x),   "error:右侧选项不足:" &amp;  _xlpm.cellAddress,
               ISERROR(_xlpm.x),   "error:右侧选项执行失败:" &amp; _xlpm.cellAddress,
               TRUE,             "ok")
)</f>
        <v>ok</v>
      </c>
      <c r="J288" cm="1">
        <f t="array" ref="J288">IFERROR(_xlfn._xlws.SORT(
    _xlfn.UNIQUE(
        TRANSPOSE(
            _xlfn.FILTERXML("&lt;select&gt;&lt;x&gt;"&amp;SUBSTITUTE(选内存[[#This Row],[内存选项表]],",","&lt;/x&gt;&lt;x&gt;") &amp;"&lt;/x&gt;&lt;/select&gt;","//x")
        )
    )
),"无合适【内存】选项,请清除【规格】或【CPU】后再试")</f>
        <v>244</v>
      </c>
    </row>
    <row r="289" spans="1:13">
      <c r="A289" t="s">
        <v>243</v>
      </c>
      <c r="B289" t="s">
        <v>1876</v>
      </c>
      <c r="C289" t="s">
        <v>3850</v>
      </c>
      <c r="D289" s="21">
        <v>48</v>
      </c>
      <c r="E289" s="21" t="s">
        <v>3836</v>
      </c>
      <c r="F289" s="21" t="str">
        <f t="shared" si="4"/>
        <v>选内存!$J$289#</v>
      </c>
      <c r="G289" s="21" t="str" cm="1">
        <f t="array" ref="G289">_xlfn.LET(_xlpm.x, J289,
         _xlpm.cellAddress, "【 选内存!" &amp; ADDRESS(ROW(选内存[[#This Row],[自检]]),COLUMN(选内存[[#This Row],[自检]])) &amp; "】",
         _xlfn.IFS(ISBLANK(_xlpm.x),   "error:右侧选项不足:" &amp;  _xlpm.cellAddress,
               ISERROR(_xlpm.x),   "error:右侧选项执行失败:" &amp; _xlpm.cellAddress,
               TRUE,             "ok")
)</f>
        <v>ok</v>
      </c>
      <c r="J289" cm="1">
        <f t="array" ref="J289">IFERROR(_xlfn._xlws.SORT(
    _xlfn.UNIQUE(
        TRANSPOSE(
            _xlfn.FILTERXML("&lt;select&gt;&lt;x&gt;"&amp;SUBSTITUTE(选内存[[#This Row],[内存选项表]],",","&lt;/x&gt;&lt;x&gt;") &amp;"&lt;/x&gt;&lt;/select&gt;","//x")
        )
    )
),"无合适【内存】选项,请清除【规格】或【CPU】后再试")</f>
        <v>488</v>
      </c>
    </row>
    <row r="290" spans="1:13">
      <c r="A290" t="s">
        <v>243</v>
      </c>
      <c r="B290" t="s">
        <v>11</v>
      </c>
      <c r="C290" t="s">
        <v>3850</v>
      </c>
      <c r="D290" s="21">
        <v>1</v>
      </c>
      <c r="E290" s="21" t="s">
        <v>3691</v>
      </c>
      <c r="F290" s="21" t="str">
        <f t="shared" si="4"/>
        <v>选内存!$J$290#</v>
      </c>
      <c r="G290" s="21" t="str" cm="1">
        <f t="array" ref="G290">_xlfn.LET(_xlpm.x, J290,
         _xlpm.cellAddress, "【 选内存!" &amp; ADDRESS(ROW(选内存[[#This Row],[自检]]),COLUMN(选内存[[#This Row],[自检]])) &amp; "】",
         _xlfn.IFS(ISBLANK(_xlpm.x),   "error:右侧选项不足:" &amp;  _xlpm.cellAddress,
               ISERROR(_xlpm.x),   "error:右侧选项执行失败:" &amp; _xlpm.cellAddress,
               TRUE,             "ok")
)</f>
        <v>ok</v>
      </c>
      <c r="J290" cm="1">
        <f t="array" ref="J290:K290">IFERROR(_xlfn._xlws.SORT(
    _xlfn.UNIQUE(
        TRANSPOSE(
            _xlfn.FILTERXML("&lt;select&gt;&lt;x&gt;"&amp;SUBSTITUTE(选内存[[#This Row],[内存选项表]],",","&lt;/x&gt;&lt;x&gt;") &amp;"&lt;/x&gt;&lt;/select&gt;","//x")
        )
    )
),"无合适【内存】选项,请清除【规格】或【CPU】后再试")</f>
        <v>1</v>
      </c>
      <c r="K290">
        <v>2</v>
      </c>
    </row>
    <row r="291" spans="1:13">
      <c r="A291" t="s">
        <v>243</v>
      </c>
      <c r="B291" t="s">
        <v>11</v>
      </c>
      <c r="C291" t="s">
        <v>3850</v>
      </c>
      <c r="D291" s="21">
        <v>2</v>
      </c>
      <c r="E291" s="21" t="s">
        <v>3432</v>
      </c>
      <c r="F291" s="21" t="str">
        <f t="shared" si="4"/>
        <v>选内存!$J$291#</v>
      </c>
      <c r="G291" s="21" t="str" cm="1">
        <f t="array" ref="G291">_xlfn.LET(_xlpm.x, J291,
         _xlpm.cellAddress, "【 选内存!" &amp; ADDRESS(ROW(选内存[[#This Row],[自检]]),COLUMN(选内存[[#This Row],[自检]])) &amp; "】",
         _xlfn.IFS(ISBLANK(_xlpm.x),   "error:右侧选项不足:" &amp;  _xlpm.cellAddress,
               ISERROR(_xlpm.x),   "error:右侧选项执行失败:" &amp; _xlpm.cellAddress,
               TRUE,             "ok")
)</f>
        <v>ok</v>
      </c>
      <c r="J291" cm="1">
        <f t="array" ref="J291">IFERROR(_xlfn._xlws.SORT(
    _xlfn.UNIQUE(
        TRANSPOSE(
            _xlfn.FILTERXML("&lt;select&gt;&lt;x&gt;"&amp;SUBSTITUTE(选内存[[#This Row],[内存选项表]],",","&lt;/x&gt;&lt;x&gt;") &amp;"&lt;/x&gt;&lt;/select&gt;","//x")
        )
    )
),"无合适【内存】选项,请清除【规格】或【CPU】后再试")</f>
        <v>4</v>
      </c>
    </row>
    <row r="292" spans="1:13">
      <c r="A292" t="s">
        <v>243</v>
      </c>
      <c r="B292" t="s">
        <v>11</v>
      </c>
      <c r="C292" t="s">
        <v>3850</v>
      </c>
      <c r="D292" s="21">
        <v>4</v>
      </c>
      <c r="E292" s="21" t="s">
        <v>3801</v>
      </c>
      <c r="F292" s="21" t="str">
        <f t="shared" si="4"/>
        <v>选内存!$J$292#</v>
      </c>
      <c r="G292" s="21" t="str" cm="1">
        <f t="array" ref="G292">_xlfn.LET(_xlpm.x, J292,
         _xlpm.cellAddress, "【 选内存!" &amp; ADDRESS(ROW(选内存[[#This Row],[自检]]),COLUMN(选内存[[#This Row],[自检]])) &amp; "】",
         _xlfn.IFS(ISBLANK(_xlpm.x),   "error:右侧选项不足:" &amp;  _xlpm.cellAddress,
               ISERROR(_xlpm.x),   "error:右侧选项执行失败:" &amp; _xlpm.cellAddress,
               TRUE,             "ok")
)</f>
        <v>ok</v>
      </c>
      <c r="J292" cm="1">
        <f t="array" ref="J292:K292">IFERROR(_xlfn._xlws.SORT(
    _xlfn.UNIQUE(
        TRANSPOSE(
            _xlfn.FILTERXML("&lt;select&gt;&lt;x&gt;"&amp;SUBSTITUTE(选内存[[#This Row],[内存选项表]],",","&lt;/x&gt;&lt;x&gt;") &amp;"&lt;/x&gt;&lt;/select&gt;","//x")
        )
    )
),"无合适【内存】选项,请清除【规格】或【CPU】后再试")</f>
        <v>8</v>
      </c>
      <c r="K292">
        <v>16</v>
      </c>
    </row>
    <row r="293" spans="1:13">
      <c r="A293" t="s">
        <v>243</v>
      </c>
      <c r="B293" t="s">
        <v>11</v>
      </c>
      <c r="C293" t="s">
        <v>3850</v>
      </c>
      <c r="D293" s="21">
        <v>8</v>
      </c>
      <c r="E293" s="21" t="s">
        <v>3802</v>
      </c>
      <c r="F293" s="21" t="str">
        <f t="shared" si="4"/>
        <v>选内存!$J$293#</v>
      </c>
      <c r="G293" s="21" t="str" cm="1">
        <f t="array" ref="G293">_xlfn.LET(_xlpm.x, J293,
         _xlpm.cellAddress, "【 选内存!" &amp; ADDRESS(ROW(选内存[[#This Row],[自检]]),COLUMN(选内存[[#This Row],[自检]])) &amp; "】",
         _xlfn.IFS(ISBLANK(_xlpm.x),   "error:右侧选项不足:" &amp;  _xlpm.cellAddress,
               ISERROR(_xlpm.x),   "error:右侧选项执行失败:" &amp; _xlpm.cellAddress,
               TRUE,             "ok")
)</f>
        <v>ok</v>
      </c>
      <c r="J293" cm="1">
        <f t="array" ref="J293:K293">IFERROR(_xlfn._xlws.SORT(
    _xlfn.UNIQUE(
        TRANSPOSE(
            _xlfn.FILTERXML("&lt;select&gt;&lt;x&gt;"&amp;SUBSTITUTE(选内存[[#This Row],[内存选项表]],",","&lt;/x&gt;&lt;x&gt;") &amp;"&lt;/x&gt;&lt;/select&gt;","//x")
        )
    )
),"无合适【内存】选项,请清除【规格】或【CPU】后再试")</f>
        <v>16</v>
      </c>
      <c r="K293">
        <v>32</v>
      </c>
    </row>
    <row r="294" spans="1:13">
      <c r="A294" t="s">
        <v>243</v>
      </c>
      <c r="B294" t="s">
        <v>11</v>
      </c>
      <c r="C294" t="s">
        <v>3850</v>
      </c>
      <c r="D294" s="21">
        <v>16</v>
      </c>
      <c r="E294" s="21" t="s">
        <v>3840</v>
      </c>
      <c r="F294" s="21" t="str">
        <f t="shared" si="4"/>
        <v>选内存!$J$294#</v>
      </c>
      <c r="G294" s="21" t="str" cm="1">
        <f t="array" ref="G294">_xlfn.LET(_xlpm.x, J294,
         _xlpm.cellAddress, "【 选内存!" &amp; ADDRESS(ROW(选内存[[#This Row],[自检]]),COLUMN(选内存[[#This Row],[自检]])) &amp; "】",
         _xlfn.IFS(ISBLANK(_xlpm.x),   "error:右侧选项不足:" &amp;  _xlpm.cellAddress,
               ISERROR(_xlpm.x),   "error:右侧选项执行失败:" &amp; _xlpm.cellAddress,
               TRUE,             "ok")
)</f>
        <v>ok</v>
      </c>
      <c r="J294" cm="1">
        <f t="array" ref="J294:M294">IFERROR(_xlfn._xlws.SORT(
    _xlfn.UNIQUE(
        TRANSPOSE(
            _xlfn.FILTERXML("&lt;select&gt;&lt;x&gt;"&amp;SUBSTITUTE(选内存[[#This Row],[内存选项表]],",","&lt;/x&gt;&lt;x&gt;") &amp;"&lt;/x&gt;&lt;/select&gt;","//x")
        )
    )
),"无合适【内存】选项,请清除【规格】或【CPU】后再试")</f>
        <v>32</v>
      </c>
      <c r="K294">
        <v>64</v>
      </c>
      <c r="L294">
        <v>96</v>
      </c>
      <c r="M294">
        <v>128</v>
      </c>
    </row>
    <row r="295" spans="1:13">
      <c r="A295" t="s">
        <v>243</v>
      </c>
      <c r="B295" t="s">
        <v>11</v>
      </c>
      <c r="C295" t="s">
        <v>3850</v>
      </c>
      <c r="D295" s="21">
        <v>24</v>
      </c>
      <c r="E295" s="21" t="s">
        <v>3835</v>
      </c>
      <c r="F295" s="21" t="str">
        <f t="shared" si="4"/>
        <v>选内存!$J$295#</v>
      </c>
      <c r="G295" s="21" t="str" cm="1">
        <f t="array" ref="G295">_xlfn.LET(_xlpm.x, J295,
         _xlpm.cellAddress, "【 选内存!" &amp; ADDRESS(ROW(选内存[[#This Row],[自检]]),COLUMN(选内存[[#This Row],[自检]])) &amp; "】",
         _xlfn.IFS(ISBLANK(_xlpm.x),   "error:右侧选项不足:" &amp;  _xlpm.cellAddress,
               ISERROR(_xlpm.x),   "error:右侧选项执行失败:" &amp; _xlpm.cellAddress,
               TRUE,             "ok")
)</f>
        <v>ok</v>
      </c>
      <c r="J295" cm="1">
        <f t="array" ref="J295">IFERROR(_xlfn._xlws.SORT(
    _xlfn.UNIQUE(
        TRANSPOSE(
            _xlfn.FILTERXML("&lt;select&gt;&lt;x&gt;"&amp;SUBSTITUTE(选内存[[#This Row],[内存选项表]],",","&lt;/x&gt;&lt;x&gt;") &amp;"&lt;/x&gt;&lt;/select&gt;","//x")
        )
    )
),"无合适【内存】选项,请清除【规格】或【CPU】后再试")</f>
        <v>244</v>
      </c>
    </row>
    <row r="296" spans="1:13">
      <c r="A296" t="s">
        <v>243</v>
      </c>
      <c r="B296" t="s">
        <v>11</v>
      </c>
      <c r="C296" t="s">
        <v>3850</v>
      </c>
      <c r="D296" s="21">
        <v>48</v>
      </c>
      <c r="E296" s="21" t="s">
        <v>3836</v>
      </c>
      <c r="F296" s="21" t="str">
        <f t="shared" si="4"/>
        <v>选内存!$J$296#</v>
      </c>
      <c r="G296" s="21" t="str" cm="1">
        <f t="array" ref="G296">_xlfn.LET(_xlpm.x, J296,
         _xlpm.cellAddress, "【 选内存!" &amp; ADDRESS(ROW(选内存[[#This Row],[自检]]),COLUMN(选内存[[#This Row],[自检]])) &amp; "】",
         _xlfn.IFS(ISBLANK(_xlpm.x),   "error:右侧选项不足:" &amp;  _xlpm.cellAddress,
               ISERROR(_xlpm.x),   "error:右侧选项执行失败:" &amp; _xlpm.cellAddress,
               TRUE,             "ok")
)</f>
        <v>ok</v>
      </c>
      <c r="J296" cm="1">
        <f t="array" ref="J296">IFERROR(_xlfn._xlws.SORT(
    _xlfn.UNIQUE(
        TRANSPOSE(
            _xlfn.FILTERXML("&lt;select&gt;&lt;x&gt;"&amp;SUBSTITUTE(选内存[[#This Row],[内存选项表]],",","&lt;/x&gt;&lt;x&gt;") &amp;"&lt;/x&gt;&lt;/select&gt;","//x")
        )
    )
),"无合适【内存】选项,请清除【规格】或【CPU】后再试")</f>
        <v>488</v>
      </c>
    </row>
    <row r="297" spans="1:13">
      <c r="A297" t="s">
        <v>66</v>
      </c>
      <c r="B297" t="s">
        <v>1876</v>
      </c>
      <c r="C297" t="s">
        <v>2183</v>
      </c>
      <c r="D297" s="21">
        <v>96</v>
      </c>
      <c r="E297" s="21" t="s">
        <v>3369</v>
      </c>
      <c r="F297" s="21" t="str">
        <f t="shared" si="4"/>
        <v>选内存!$J$297#</v>
      </c>
      <c r="G297" s="21" t="str" cm="1">
        <f t="array" ref="G297">_xlfn.LET(_xlpm.x, J297,
         _xlpm.cellAddress, "【 选内存!" &amp; ADDRESS(ROW(选内存[[#This Row],[自检]]),COLUMN(选内存[[#This Row],[自检]])) &amp; "】",
         _xlfn.IFS(ISBLANK(_xlpm.x),   "error:右侧选项不足:" &amp;  _xlpm.cellAddress,
               ISERROR(_xlpm.x),   "error:右侧选项执行失败:" &amp; _xlpm.cellAddress,
               TRUE,             "ok")
)</f>
        <v>ok</v>
      </c>
      <c r="J297" cm="1">
        <f t="array" ref="J297">IFERROR(_xlfn._xlws.SORT(
    _xlfn.UNIQUE(
        TRANSPOSE(
            _xlfn.FILTERXML("&lt;select&gt;&lt;x&gt;"&amp;SUBSTITUTE(选内存[[#This Row],[内存选项表]],",","&lt;/x&gt;&lt;x&gt;") &amp;"&lt;/x&gt;&lt;/select&gt;","//x")
        )
    )
),"无合适【内存】选项,请清除【规格】或【CPU】后再试")</f>
        <v>384</v>
      </c>
    </row>
    <row r="298" spans="1:13">
      <c r="A298" t="s">
        <v>66</v>
      </c>
      <c r="B298" t="s">
        <v>1876</v>
      </c>
      <c r="C298" t="s">
        <v>2185</v>
      </c>
      <c r="D298" s="21">
        <v>16</v>
      </c>
      <c r="E298" s="21" t="s">
        <v>3411</v>
      </c>
      <c r="F298" s="21" t="str">
        <f t="shared" si="4"/>
        <v>选内存!$J$298#</v>
      </c>
      <c r="G298" s="21" t="str" cm="1">
        <f t="array" ref="G298">_xlfn.LET(_xlpm.x, J298,
         _xlpm.cellAddress, "【 选内存!" &amp; ADDRESS(ROW(选内存[[#This Row],[自检]]),COLUMN(选内存[[#This Row],[自检]])) &amp; "】",
         _xlfn.IFS(ISBLANK(_xlpm.x),   "error:右侧选项不足:" &amp;  _xlpm.cellAddress,
               ISERROR(_xlpm.x),   "error:右侧选项执行失败:" &amp; _xlpm.cellAddress,
               TRUE,             "ok")
)</f>
        <v>ok</v>
      </c>
      <c r="J298" cm="1">
        <f t="array" ref="J298">IFERROR(_xlfn._xlws.SORT(
    _xlfn.UNIQUE(
        TRANSPOSE(
            _xlfn.FILTERXML("&lt;select&gt;&lt;x&gt;"&amp;SUBSTITUTE(选内存[[#This Row],[内存选项表]],",","&lt;/x&gt;&lt;x&gt;") &amp;"&lt;/x&gt;&lt;/select&gt;","//x")
        )
    )
),"无合适【内存】选项,请清除【规格】或【CPU】后再试")</f>
        <v>64</v>
      </c>
    </row>
    <row r="299" spans="1:13">
      <c r="A299" t="s">
        <v>66</v>
      </c>
      <c r="B299" t="s">
        <v>1876</v>
      </c>
      <c r="C299" t="s">
        <v>2185</v>
      </c>
      <c r="D299" s="21">
        <v>32</v>
      </c>
      <c r="E299" s="21" t="s">
        <v>3451</v>
      </c>
      <c r="F299" s="21" t="str">
        <f t="shared" si="4"/>
        <v>选内存!$J$299#</v>
      </c>
      <c r="G299" s="21" t="str" cm="1">
        <f t="array" ref="G299">_xlfn.LET(_xlpm.x, J299,
         _xlpm.cellAddress, "【 选内存!" &amp; ADDRESS(ROW(选内存[[#This Row],[自检]]),COLUMN(选内存[[#This Row],[自检]])) &amp; "】",
         _xlfn.IFS(ISBLANK(_xlpm.x),   "error:右侧选项不足:" &amp;  _xlpm.cellAddress,
               ISERROR(_xlpm.x),   "error:右侧选项执行失败:" &amp; _xlpm.cellAddress,
               TRUE,             "ok")
)</f>
        <v>ok</v>
      </c>
      <c r="J299" cm="1">
        <f t="array" ref="J299">IFERROR(_xlfn._xlws.SORT(
    _xlfn.UNIQUE(
        TRANSPOSE(
            _xlfn.FILTERXML("&lt;select&gt;&lt;x&gt;"&amp;SUBSTITUTE(选内存[[#This Row],[内存选项表]],",","&lt;/x&gt;&lt;x&gt;") &amp;"&lt;/x&gt;&lt;/select&gt;","//x")
        )
    )
),"无合适【内存】选项,请清除【规格】或【CPU】后再试")</f>
        <v>128</v>
      </c>
    </row>
    <row r="300" spans="1:13">
      <c r="A300" t="s">
        <v>66</v>
      </c>
      <c r="B300" t="s">
        <v>1876</v>
      </c>
      <c r="C300" t="s">
        <v>2185</v>
      </c>
      <c r="D300" s="21">
        <v>64</v>
      </c>
      <c r="E300" s="21" t="s">
        <v>3503</v>
      </c>
      <c r="F300" s="21" t="str">
        <f t="shared" si="4"/>
        <v>选内存!$J$300#</v>
      </c>
      <c r="G300" s="21" t="str" cm="1">
        <f t="array" ref="G300">_xlfn.LET(_xlpm.x, J300,
         _xlpm.cellAddress, "【 选内存!" &amp; ADDRESS(ROW(选内存[[#This Row],[自检]]),COLUMN(选内存[[#This Row],[自检]])) &amp; "】",
         _xlfn.IFS(ISBLANK(_xlpm.x),   "error:右侧选项不足:" &amp;  _xlpm.cellAddress,
               ISERROR(_xlpm.x),   "error:右侧选项执行失败:" &amp; _xlpm.cellAddress,
               TRUE,             "ok")
)</f>
        <v>ok</v>
      </c>
      <c r="J300" cm="1">
        <f t="array" ref="J300">IFERROR(_xlfn._xlws.SORT(
    _xlfn.UNIQUE(
        TRANSPOSE(
            _xlfn.FILTERXML("&lt;select&gt;&lt;x&gt;"&amp;SUBSTITUTE(选内存[[#This Row],[内存选项表]],",","&lt;/x&gt;&lt;x&gt;") &amp;"&lt;/x&gt;&lt;/select&gt;","//x")
        )
    )
),"无合适【内存】选项,请清除【规格】或【CPU】后再试")</f>
        <v>256</v>
      </c>
    </row>
    <row r="301" spans="1:13">
      <c r="A301" t="s">
        <v>66</v>
      </c>
      <c r="B301" t="s">
        <v>1876</v>
      </c>
      <c r="C301" t="s">
        <v>2185</v>
      </c>
      <c r="D301" s="21">
        <v>84</v>
      </c>
      <c r="E301" s="21" t="s">
        <v>3464</v>
      </c>
      <c r="F301" s="21" t="str">
        <f t="shared" si="4"/>
        <v>选内存!$J$301#</v>
      </c>
      <c r="G301" s="21" t="str" cm="1">
        <f t="array" ref="G301">_xlfn.LET(_xlpm.x, J301,
         _xlpm.cellAddress, "【 选内存!" &amp; ADDRESS(ROW(选内存[[#This Row],[自检]]),COLUMN(选内存[[#This Row],[自检]])) &amp; "】",
         _xlfn.IFS(ISBLANK(_xlpm.x),   "error:右侧选项不足:" &amp;  _xlpm.cellAddress,
               ISERROR(_xlpm.x),   "error:右侧选项执行失败:" &amp; _xlpm.cellAddress,
               TRUE,             "ok")
)</f>
        <v>ok</v>
      </c>
      <c r="J301" cm="1">
        <f t="array" ref="J301">IFERROR(_xlfn._xlws.SORT(
    _xlfn.UNIQUE(
        TRANSPOSE(
            _xlfn.FILTERXML("&lt;select&gt;&lt;x&gt;"&amp;SUBSTITUTE(选内存[[#This Row],[内存选项表]],",","&lt;/x&gt;&lt;x&gt;") &amp;"&lt;/x&gt;&lt;/select&gt;","//x")
        )
    )
),"无合适【内存】选项,请清除【规格】或【CPU】后再试")</f>
        <v>320</v>
      </c>
    </row>
    <row r="302" spans="1:13">
      <c r="A302" t="s">
        <v>66</v>
      </c>
      <c r="B302" t="s">
        <v>1876</v>
      </c>
      <c r="C302" t="s">
        <v>2190</v>
      </c>
      <c r="D302" s="21">
        <v>16</v>
      </c>
      <c r="E302" s="21" t="s">
        <v>3411</v>
      </c>
      <c r="F302" s="21" t="str">
        <f t="shared" si="4"/>
        <v>选内存!$J$302#</v>
      </c>
      <c r="G302" s="21" t="str" cm="1">
        <f t="array" ref="G302">_xlfn.LET(_xlpm.x, J302,
         _xlpm.cellAddress, "【 选内存!" &amp; ADDRESS(ROW(选内存[[#This Row],[自检]]),COLUMN(选内存[[#This Row],[自检]])) &amp; "】",
         _xlfn.IFS(ISBLANK(_xlpm.x),   "error:右侧选项不足:" &amp;  _xlpm.cellAddress,
               ISERROR(_xlpm.x),   "error:右侧选项执行失败:" &amp; _xlpm.cellAddress,
               TRUE,             "ok")
)</f>
        <v>ok</v>
      </c>
      <c r="J302" cm="1">
        <f t="array" ref="J302">IFERROR(_xlfn._xlws.SORT(
    _xlfn.UNIQUE(
        TRANSPOSE(
            _xlfn.FILTERXML("&lt;select&gt;&lt;x&gt;"&amp;SUBSTITUTE(选内存[[#This Row],[内存选项表]],",","&lt;/x&gt;&lt;x&gt;") &amp;"&lt;/x&gt;&lt;/select&gt;","//x")
        )
    )
),"无合适【内存】选项,请清除【规格】或【CPU】后再试")</f>
        <v>64</v>
      </c>
    </row>
    <row r="303" spans="1:13">
      <c r="A303" t="s">
        <v>66</v>
      </c>
      <c r="B303" t="s">
        <v>1876</v>
      </c>
      <c r="C303" t="s">
        <v>2190</v>
      </c>
      <c r="D303" s="21">
        <v>32</v>
      </c>
      <c r="E303" s="21" t="s">
        <v>3451</v>
      </c>
      <c r="F303" s="21" t="str">
        <f t="shared" si="4"/>
        <v>选内存!$J$303#</v>
      </c>
      <c r="G303" s="21" t="str" cm="1">
        <f t="array" ref="G303">_xlfn.LET(_xlpm.x, J303,
         _xlpm.cellAddress, "【 选内存!" &amp; ADDRESS(ROW(选内存[[#This Row],[自检]]),COLUMN(选内存[[#This Row],[自检]])) &amp; "】",
         _xlfn.IFS(ISBLANK(_xlpm.x),   "error:右侧选项不足:" &amp;  _xlpm.cellAddress,
               ISERROR(_xlpm.x),   "error:右侧选项执行失败:" &amp; _xlpm.cellAddress,
               TRUE,             "ok")
)</f>
        <v>ok</v>
      </c>
      <c r="J303" cm="1">
        <f t="array" ref="J303">IFERROR(_xlfn._xlws.SORT(
    _xlfn.UNIQUE(
        TRANSPOSE(
            _xlfn.FILTERXML("&lt;select&gt;&lt;x&gt;"&amp;SUBSTITUTE(选内存[[#This Row],[内存选项表]],",","&lt;/x&gt;&lt;x&gt;") &amp;"&lt;/x&gt;&lt;/select&gt;","//x")
        )
    )
),"无合适【内存】选项,请清除【规格】或【CPU】后再试")</f>
        <v>128</v>
      </c>
    </row>
    <row r="304" spans="1:13">
      <c r="A304" t="s">
        <v>66</v>
      </c>
      <c r="B304" t="s">
        <v>1876</v>
      </c>
      <c r="C304" t="s">
        <v>2190</v>
      </c>
      <c r="D304" s="21">
        <v>64</v>
      </c>
      <c r="E304" s="21" t="s">
        <v>3503</v>
      </c>
      <c r="F304" s="21" t="str">
        <f t="shared" si="4"/>
        <v>选内存!$J$304#</v>
      </c>
      <c r="G304" s="21" t="str" cm="1">
        <f t="array" ref="G304">_xlfn.LET(_xlpm.x, J304,
         _xlpm.cellAddress, "【 选内存!" &amp; ADDRESS(ROW(选内存[[#This Row],[自检]]),COLUMN(选内存[[#This Row],[自检]])) &amp; "】",
         _xlfn.IFS(ISBLANK(_xlpm.x),   "error:右侧选项不足:" &amp;  _xlpm.cellAddress,
               ISERROR(_xlpm.x),   "error:右侧选项执行失败:" &amp; _xlpm.cellAddress,
               TRUE,             "ok")
)</f>
        <v>ok</v>
      </c>
      <c r="J304" cm="1">
        <f t="array" ref="J304">IFERROR(_xlfn._xlws.SORT(
    _xlfn.UNIQUE(
        TRANSPOSE(
            _xlfn.FILTERXML("&lt;select&gt;&lt;x&gt;"&amp;SUBSTITUTE(选内存[[#This Row],[内存选项表]],",","&lt;/x&gt;&lt;x&gt;") &amp;"&lt;/x&gt;&lt;/select&gt;","//x")
        )
    )
),"无合适【内存】选项,请清除【规格】或【CPU】后再试")</f>
        <v>256</v>
      </c>
    </row>
    <row r="305" spans="1:11">
      <c r="A305" t="s">
        <v>66</v>
      </c>
      <c r="B305" t="s">
        <v>1876</v>
      </c>
      <c r="C305" t="s">
        <v>2194</v>
      </c>
      <c r="D305" s="21">
        <v>8</v>
      </c>
      <c r="E305" s="21" t="s">
        <v>3410</v>
      </c>
      <c r="F305" s="21" t="str">
        <f t="shared" si="4"/>
        <v>选内存!$J$305#</v>
      </c>
      <c r="G305" s="21" t="str" cm="1">
        <f t="array" ref="G305">_xlfn.LET(_xlpm.x, J305,
         _xlpm.cellAddress, "【 选内存!" &amp; ADDRESS(ROW(选内存[[#This Row],[自检]]),COLUMN(选内存[[#This Row],[自检]])) &amp; "】",
         _xlfn.IFS(ISBLANK(_xlpm.x),   "error:右侧选项不足:" &amp;  _xlpm.cellAddress,
               ISERROR(_xlpm.x),   "error:右侧选项执行失败:" &amp; _xlpm.cellAddress,
               TRUE,             "ok")
)</f>
        <v>ok</v>
      </c>
      <c r="J305" cm="1">
        <f t="array" ref="J305">IFERROR(_xlfn._xlws.SORT(
    _xlfn.UNIQUE(
        TRANSPOSE(
            _xlfn.FILTERXML("&lt;select&gt;&lt;x&gt;"&amp;SUBSTITUTE(选内存[[#This Row],[内存选项表]],",","&lt;/x&gt;&lt;x&gt;") &amp;"&lt;/x&gt;&lt;/select&gt;","//x")
        )
    )
),"无合适【内存】选项,请清除【规格】或【CPU】后再试")</f>
        <v>32</v>
      </c>
    </row>
    <row r="306" spans="1:11">
      <c r="A306" t="s">
        <v>66</v>
      </c>
      <c r="B306" t="s">
        <v>1876</v>
      </c>
      <c r="C306" t="s">
        <v>2194</v>
      </c>
      <c r="D306" s="21">
        <v>16</v>
      </c>
      <c r="E306" s="21" t="s">
        <v>3411</v>
      </c>
      <c r="F306" s="21" t="str">
        <f t="shared" si="4"/>
        <v>选内存!$J$306#</v>
      </c>
      <c r="G306" s="21" t="str" cm="1">
        <f t="array" ref="G306">_xlfn.LET(_xlpm.x, J306,
         _xlpm.cellAddress, "【 选内存!" &amp; ADDRESS(ROW(选内存[[#This Row],[自检]]),COLUMN(选内存[[#This Row],[自检]])) &amp; "】",
         _xlfn.IFS(ISBLANK(_xlpm.x),   "error:右侧选项不足:" &amp;  _xlpm.cellAddress,
               ISERROR(_xlpm.x),   "error:右侧选项执行失败:" &amp; _xlpm.cellAddress,
               TRUE,             "ok")
)</f>
        <v>ok</v>
      </c>
      <c r="J306" cm="1">
        <f t="array" ref="J306">IFERROR(_xlfn._xlws.SORT(
    _xlfn.UNIQUE(
        TRANSPOSE(
            _xlfn.FILTERXML("&lt;select&gt;&lt;x&gt;"&amp;SUBSTITUTE(选内存[[#This Row],[内存选项表]],",","&lt;/x&gt;&lt;x&gt;") &amp;"&lt;/x&gt;&lt;/select&gt;","//x")
        )
    )
),"无合适【内存】选项,请清除【规格】或【CPU】后再试")</f>
        <v>64</v>
      </c>
    </row>
    <row r="307" spans="1:11">
      <c r="A307" t="s">
        <v>66</v>
      </c>
      <c r="B307" t="s">
        <v>1876</v>
      </c>
      <c r="C307" t="s">
        <v>2194</v>
      </c>
      <c r="D307" s="21">
        <v>24</v>
      </c>
      <c r="E307" s="21" t="s">
        <v>3368</v>
      </c>
      <c r="F307" s="21" t="str">
        <f t="shared" si="4"/>
        <v>选内存!$J$307#</v>
      </c>
      <c r="G307" s="21" t="str" cm="1">
        <f t="array" ref="G307">_xlfn.LET(_xlpm.x, J307,
         _xlpm.cellAddress, "【 选内存!" &amp; ADDRESS(ROW(选内存[[#This Row],[自检]]),COLUMN(选内存[[#This Row],[自检]])) &amp; "】",
         _xlfn.IFS(ISBLANK(_xlpm.x),   "error:右侧选项不足:" &amp;  _xlpm.cellAddress,
               ISERROR(_xlpm.x),   "error:右侧选项执行失败:" &amp; _xlpm.cellAddress,
               TRUE,             "ok")
)</f>
        <v>ok</v>
      </c>
      <c r="J307" cm="1">
        <f t="array" ref="J307">IFERROR(_xlfn._xlws.SORT(
    _xlfn.UNIQUE(
        TRANSPOSE(
            _xlfn.FILTERXML("&lt;select&gt;&lt;x&gt;"&amp;SUBSTITUTE(选内存[[#This Row],[内存选项表]],",","&lt;/x&gt;&lt;x&gt;") &amp;"&lt;/x&gt;&lt;/select&gt;","//x")
        )
    )
),"无合适【内存】选项,请清除【规格】或【CPU】后再试")</f>
        <v>96</v>
      </c>
    </row>
    <row r="308" spans="1:11">
      <c r="A308" t="s">
        <v>66</v>
      </c>
      <c r="B308" t="s">
        <v>1876</v>
      </c>
      <c r="C308" t="s">
        <v>2194</v>
      </c>
      <c r="D308" s="21">
        <v>32</v>
      </c>
      <c r="E308" s="21" t="s">
        <v>3451</v>
      </c>
      <c r="F308" s="21" t="str">
        <f t="shared" si="4"/>
        <v>选内存!$J$308#</v>
      </c>
      <c r="G308" s="21" t="str" cm="1">
        <f t="array" ref="G308">_xlfn.LET(_xlpm.x, J308,
         _xlpm.cellAddress, "【 选内存!" &amp; ADDRESS(ROW(选内存[[#This Row],[自检]]),COLUMN(选内存[[#This Row],[自检]])) &amp; "】",
         _xlfn.IFS(ISBLANK(_xlpm.x),   "error:右侧选项不足:" &amp;  _xlpm.cellAddress,
               ISERROR(_xlpm.x),   "error:右侧选项执行失败:" &amp; _xlpm.cellAddress,
               TRUE,             "ok")
)</f>
        <v>ok</v>
      </c>
      <c r="J308" cm="1">
        <f t="array" ref="J308">IFERROR(_xlfn._xlws.SORT(
    _xlfn.UNIQUE(
        TRANSPOSE(
            _xlfn.FILTERXML("&lt;select&gt;&lt;x&gt;"&amp;SUBSTITUTE(选内存[[#This Row],[内存选项表]],",","&lt;/x&gt;&lt;x&gt;") &amp;"&lt;/x&gt;&lt;/select&gt;","//x")
        )
    )
),"无合适【内存】选项,请清除【规格】或【CPU】后再试")</f>
        <v>128</v>
      </c>
    </row>
    <row r="309" spans="1:11">
      <c r="A309" t="s">
        <v>66</v>
      </c>
      <c r="B309" t="s">
        <v>1876</v>
      </c>
      <c r="C309" t="s">
        <v>2194</v>
      </c>
      <c r="D309" s="21">
        <v>64</v>
      </c>
      <c r="E309" s="21" t="s">
        <v>3503</v>
      </c>
      <c r="F309" s="21" t="str">
        <f t="shared" si="4"/>
        <v>选内存!$J$309#</v>
      </c>
      <c r="G309" s="21" t="str" cm="1">
        <f t="array" ref="G309">_xlfn.LET(_xlpm.x, J309,
         _xlpm.cellAddress, "【 选内存!" &amp; ADDRESS(ROW(选内存[[#This Row],[自检]]),COLUMN(选内存[[#This Row],[自检]])) &amp; "】",
         _xlfn.IFS(ISBLANK(_xlpm.x),   "error:右侧选项不足:" &amp;  _xlpm.cellAddress,
               ISERROR(_xlpm.x),   "error:右侧选项执行失败:" &amp; _xlpm.cellAddress,
               TRUE,             "ok")
)</f>
        <v>ok</v>
      </c>
      <c r="J309" cm="1">
        <f t="array" ref="J309">IFERROR(_xlfn._xlws.SORT(
    _xlfn.UNIQUE(
        TRANSPOSE(
            _xlfn.FILTERXML("&lt;select&gt;&lt;x&gt;"&amp;SUBSTITUTE(选内存[[#This Row],[内存选项表]],",","&lt;/x&gt;&lt;x&gt;") &amp;"&lt;/x&gt;&lt;/select&gt;","//x")
        )
    )
),"无合适【内存】选项,请清除【规格】或【CPU】后再试")</f>
        <v>256</v>
      </c>
    </row>
    <row r="310" spans="1:11">
      <c r="A310" t="s">
        <v>66</v>
      </c>
      <c r="B310" t="s">
        <v>1876</v>
      </c>
      <c r="C310" t="s">
        <v>2200</v>
      </c>
      <c r="D310" s="21">
        <v>4</v>
      </c>
      <c r="E310" s="21" t="s">
        <v>3801</v>
      </c>
      <c r="F310" s="21" t="str">
        <f t="shared" si="4"/>
        <v>选内存!$J$310#</v>
      </c>
      <c r="G310" s="21" t="str" cm="1">
        <f t="array" ref="G310">_xlfn.LET(_xlpm.x, J310,
         _xlpm.cellAddress, "【 选内存!" &amp; ADDRESS(ROW(选内存[[#This Row],[自检]]),COLUMN(选内存[[#This Row],[自检]])) &amp; "】",
         _xlfn.IFS(ISBLANK(_xlpm.x),   "error:右侧选项不足:" &amp;  _xlpm.cellAddress,
               ISERROR(_xlpm.x),   "error:右侧选项执行失败:" &amp; _xlpm.cellAddress,
               TRUE,             "ok")
)</f>
        <v>ok</v>
      </c>
      <c r="J310" cm="1">
        <f t="array" ref="J310:K310">IFERROR(_xlfn._xlws.SORT(
    _xlfn.UNIQUE(
        TRANSPOSE(
            _xlfn.FILTERXML("&lt;select&gt;&lt;x&gt;"&amp;SUBSTITUTE(选内存[[#This Row],[内存选项表]],",","&lt;/x&gt;&lt;x&gt;") &amp;"&lt;/x&gt;&lt;/select&gt;","//x")
        )
    )
),"无合适【内存】选项,请清除【规格】或【CPU】后再试")</f>
        <v>8</v>
      </c>
      <c r="K310">
        <v>16</v>
      </c>
    </row>
    <row r="311" spans="1:11">
      <c r="A311" t="s">
        <v>66</v>
      </c>
      <c r="B311" t="s">
        <v>1876</v>
      </c>
      <c r="C311" t="s">
        <v>2200</v>
      </c>
      <c r="D311" s="21">
        <v>8</v>
      </c>
      <c r="E311" s="21" t="s">
        <v>3802</v>
      </c>
      <c r="F311" s="21" t="str">
        <f t="shared" si="4"/>
        <v>选内存!$J$311#</v>
      </c>
      <c r="G311" s="21" t="str" cm="1">
        <f t="array" ref="G311">_xlfn.LET(_xlpm.x, J311,
         _xlpm.cellAddress, "【 选内存!" &amp; ADDRESS(ROW(选内存[[#This Row],[自检]]),COLUMN(选内存[[#This Row],[自检]])) &amp; "】",
         _xlfn.IFS(ISBLANK(_xlpm.x),   "error:右侧选项不足:" &amp;  _xlpm.cellAddress,
               ISERROR(_xlpm.x),   "error:右侧选项执行失败:" &amp; _xlpm.cellAddress,
               TRUE,             "ok")
)</f>
        <v>ok</v>
      </c>
      <c r="J311" cm="1">
        <f t="array" ref="J311:K311">IFERROR(_xlfn._xlws.SORT(
    _xlfn.UNIQUE(
        TRANSPOSE(
            _xlfn.FILTERXML("&lt;select&gt;&lt;x&gt;"&amp;SUBSTITUTE(选内存[[#This Row],[内存选项表]],",","&lt;/x&gt;&lt;x&gt;") &amp;"&lt;/x&gt;&lt;/select&gt;","//x")
        )
    )
),"无合适【内存】选项,请清除【规格】或【CPU】后再试")</f>
        <v>16</v>
      </c>
      <c r="K311">
        <v>32</v>
      </c>
    </row>
    <row r="312" spans="1:11">
      <c r="A312" t="s">
        <v>66</v>
      </c>
      <c r="B312" t="s">
        <v>1876</v>
      </c>
      <c r="C312" t="s">
        <v>2200</v>
      </c>
      <c r="D312" s="21">
        <v>16</v>
      </c>
      <c r="E312" s="21" t="s">
        <v>3803</v>
      </c>
      <c r="F312" s="21" t="str">
        <f t="shared" si="4"/>
        <v>选内存!$J$312#</v>
      </c>
      <c r="G312" s="21" t="str" cm="1">
        <f t="array" ref="G312">_xlfn.LET(_xlpm.x, J312,
         _xlpm.cellAddress, "【 选内存!" &amp; ADDRESS(ROW(选内存[[#This Row],[自检]]),COLUMN(选内存[[#This Row],[自检]])) &amp; "】",
         _xlfn.IFS(ISBLANK(_xlpm.x),   "error:右侧选项不足:" &amp;  _xlpm.cellAddress,
               ISERROR(_xlpm.x),   "error:右侧选项执行失败:" &amp; _xlpm.cellAddress,
               TRUE,             "ok")
)</f>
        <v>ok</v>
      </c>
      <c r="J312" cm="1">
        <f t="array" ref="J312:K312">IFERROR(_xlfn._xlws.SORT(
    _xlfn.UNIQUE(
        TRANSPOSE(
            _xlfn.FILTERXML("&lt;select&gt;&lt;x&gt;"&amp;SUBSTITUTE(选内存[[#This Row],[内存选项表]],",","&lt;/x&gt;&lt;x&gt;") &amp;"&lt;/x&gt;&lt;/select&gt;","//x")
        )
    )
),"无合适【内存】选项,请清除【规格】或【CPU】后再试")</f>
        <v>32</v>
      </c>
      <c r="K312">
        <v>64</v>
      </c>
    </row>
    <row r="313" spans="1:11">
      <c r="A313" t="s">
        <v>66</v>
      </c>
      <c r="B313" t="s">
        <v>1876</v>
      </c>
      <c r="C313" t="s">
        <v>2200</v>
      </c>
      <c r="D313" s="21">
        <v>32</v>
      </c>
      <c r="E313" s="21" t="s">
        <v>3804</v>
      </c>
      <c r="F313" s="21" t="str">
        <f t="shared" si="4"/>
        <v>选内存!$J$313#</v>
      </c>
      <c r="G313" s="21" t="str" cm="1">
        <f t="array" ref="G313">_xlfn.LET(_xlpm.x, J313,
         _xlpm.cellAddress, "【 选内存!" &amp; ADDRESS(ROW(选内存[[#This Row],[自检]]),COLUMN(选内存[[#This Row],[自检]])) &amp; "】",
         _xlfn.IFS(ISBLANK(_xlpm.x),   "error:右侧选项不足:" &amp;  _xlpm.cellAddress,
               ISERROR(_xlpm.x),   "error:右侧选项执行失败:" &amp; _xlpm.cellAddress,
               TRUE,             "ok")
)</f>
        <v>ok</v>
      </c>
      <c r="J313" cm="1">
        <f t="array" ref="J313:K313">IFERROR(_xlfn._xlws.SORT(
    _xlfn.UNIQUE(
        TRANSPOSE(
            _xlfn.FILTERXML("&lt;select&gt;&lt;x&gt;"&amp;SUBSTITUTE(选内存[[#This Row],[内存选项表]],",","&lt;/x&gt;&lt;x&gt;") &amp;"&lt;/x&gt;&lt;/select&gt;","//x")
        )
    )
),"无合适【内存】选项,请清除【规格】或【CPU】后再试")</f>
        <v>64</v>
      </c>
      <c r="K313">
        <v>128</v>
      </c>
    </row>
    <row r="314" spans="1:11">
      <c r="A314" t="s">
        <v>66</v>
      </c>
      <c r="B314" t="s">
        <v>1876</v>
      </c>
      <c r="C314" t="s">
        <v>2209</v>
      </c>
      <c r="D314" s="21">
        <v>4</v>
      </c>
      <c r="E314" s="21" t="s">
        <v>3801</v>
      </c>
      <c r="F314" s="21" t="str">
        <f t="shared" si="4"/>
        <v>选内存!$J$314#</v>
      </c>
      <c r="G314" s="21" t="str" cm="1">
        <f t="array" ref="G314">_xlfn.LET(_xlpm.x, J314,
         _xlpm.cellAddress, "【 选内存!" &amp; ADDRESS(ROW(选内存[[#This Row],[自检]]),COLUMN(选内存[[#This Row],[自检]])) &amp; "】",
         _xlfn.IFS(ISBLANK(_xlpm.x),   "error:右侧选项不足:" &amp;  _xlpm.cellAddress,
               ISERROR(_xlpm.x),   "error:右侧选项执行失败:" &amp; _xlpm.cellAddress,
               TRUE,             "ok")
)</f>
        <v>ok</v>
      </c>
      <c r="J314" cm="1">
        <f t="array" ref="J314:K314">IFERROR(_xlfn._xlws.SORT(
    _xlfn.UNIQUE(
        TRANSPOSE(
            _xlfn.FILTERXML("&lt;select&gt;&lt;x&gt;"&amp;SUBSTITUTE(选内存[[#This Row],[内存选项表]],",","&lt;/x&gt;&lt;x&gt;") &amp;"&lt;/x&gt;&lt;/select&gt;","//x")
        )
    )
),"无合适【内存】选项,请清除【规格】或【CPU】后再试")</f>
        <v>8</v>
      </c>
      <c r="K314">
        <v>16</v>
      </c>
    </row>
    <row r="315" spans="1:11">
      <c r="A315" t="s">
        <v>66</v>
      </c>
      <c r="B315" t="s">
        <v>1876</v>
      </c>
      <c r="C315" t="s">
        <v>2209</v>
      </c>
      <c r="D315" s="21">
        <v>8</v>
      </c>
      <c r="E315" s="21" t="s">
        <v>3802</v>
      </c>
      <c r="F315" s="21" t="str">
        <f t="shared" si="4"/>
        <v>选内存!$J$315#</v>
      </c>
      <c r="G315" s="21" t="str" cm="1">
        <f t="array" ref="G315">_xlfn.LET(_xlpm.x, J315,
         _xlpm.cellAddress, "【 选内存!" &amp; ADDRESS(ROW(选内存[[#This Row],[自检]]),COLUMN(选内存[[#This Row],[自检]])) &amp; "】",
         _xlfn.IFS(ISBLANK(_xlpm.x),   "error:右侧选项不足:" &amp;  _xlpm.cellAddress,
               ISERROR(_xlpm.x),   "error:右侧选项执行失败:" &amp; _xlpm.cellAddress,
               TRUE,             "ok")
)</f>
        <v>ok</v>
      </c>
      <c r="J315" cm="1">
        <f t="array" ref="J315:K315">IFERROR(_xlfn._xlws.SORT(
    _xlfn.UNIQUE(
        TRANSPOSE(
            _xlfn.FILTERXML("&lt;select&gt;&lt;x&gt;"&amp;SUBSTITUTE(选内存[[#This Row],[内存选项表]],",","&lt;/x&gt;&lt;x&gt;") &amp;"&lt;/x&gt;&lt;/select&gt;","//x")
        )
    )
),"无合适【内存】选项,请清除【规格】或【CPU】后再试")</f>
        <v>16</v>
      </c>
      <c r="K315">
        <v>32</v>
      </c>
    </row>
    <row r="316" spans="1:11">
      <c r="A316" t="s">
        <v>66</v>
      </c>
      <c r="B316" t="s">
        <v>1876</v>
      </c>
      <c r="C316" t="s">
        <v>2209</v>
      </c>
      <c r="D316" s="21">
        <v>16</v>
      </c>
      <c r="E316" s="21" t="s">
        <v>3803</v>
      </c>
      <c r="F316" s="21" t="str">
        <f t="shared" si="4"/>
        <v>选内存!$J$316#</v>
      </c>
      <c r="G316" s="21" t="str" cm="1">
        <f t="array" ref="G316">_xlfn.LET(_xlpm.x, J316,
         _xlpm.cellAddress, "【 选内存!" &amp; ADDRESS(ROW(选内存[[#This Row],[自检]]),COLUMN(选内存[[#This Row],[自检]])) &amp; "】",
         _xlfn.IFS(ISBLANK(_xlpm.x),   "error:右侧选项不足:" &amp;  _xlpm.cellAddress,
               ISERROR(_xlpm.x),   "error:右侧选项执行失败:" &amp; _xlpm.cellAddress,
               TRUE,             "ok")
)</f>
        <v>ok</v>
      </c>
      <c r="J316" cm="1">
        <f t="array" ref="J316:K316">IFERROR(_xlfn._xlws.SORT(
    _xlfn.UNIQUE(
        TRANSPOSE(
            _xlfn.FILTERXML("&lt;select&gt;&lt;x&gt;"&amp;SUBSTITUTE(选内存[[#This Row],[内存选项表]],",","&lt;/x&gt;&lt;x&gt;") &amp;"&lt;/x&gt;&lt;/select&gt;","//x")
        )
    )
),"无合适【内存】选项,请清除【规格】或【CPU】后再试")</f>
        <v>32</v>
      </c>
      <c r="K316">
        <v>64</v>
      </c>
    </row>
    <row r="317" spans="1:11">
      <c r="A317" t="s">
        <v>66</v>
      </c>
      <c r="B317" t="s">
        <v>1876</v>
      </c>
      <c r="C317" t="s">
        <v>2209</v>
      </c>
      <c r="D317" s="21">
        <v>32</v>
      </c>
      <c r="E317" s="21" t="s">
        <v>3451</v>
      </c>
      <c r="F317" s="21" t="str">
        <f t="shared" si="4"/>
        <v>选内存!$J$317#</v>
      </c>
      <c r="G317" s="21" t="str" cm="1">
        <f t="array" ref="G317">_xlfn.LET(_xlpm.x, J317,
         _xlpm.cellAddress, "【 选内存!" &amp; ADDRESS(ROW(选内存[[#This Row],[自检]]),COLUMN(选内存[[#This Row],[自检]])) &amp; "】",
         _xlfn.IFS(ISBLANK(_xlpm.x),   "error:右侧选项不足:" &amp;  _xlpm.cellAddress,
               ISERROR(_xlpm.x),   "error:右侧选项执行失败:" &amp; _xlpm.cellAddress,
               TRUE,             "ok")
)</f>
        <v>ok</v>
      </c>
      <c r="J317" cm="1">
        <f t="array" ref="J317">IFERROR(_xlfn._xlws.SORT(
    _xlfn.UNIQUE(
        TRANSPOSE(
            _xlfn.FILTERXML("&lt;select&gt;&lt;x&gt;"&amp;SUBSTITUTE(选内存[[#This Row],[内存选项表]],",","&lt;/x&gt;&lt;x&gt;") &amp;"&lt;/x&gt;&lt;/select&gt;","//x")
        )
    )
),"无合适【内存】选项,请清除【规格】或【CPU】后再试")</f>
        <v>128</v>
      </c>
    </row>
    <row r="318" spans="1:11">
      <c r="A318" t="s">
        <v>66</v>
      </c>
      <c r="B318" t="s">
        <v>1876</v>
      </c>
      <c r="C318" t="s">
        <v>2209</v>
      </c>
      <c r="D318" s="21">
        <v>46</v>
      </c>
      <c r="E318" s="21" t="s">
        <v>3433</v>
      </c>
      <c r="F318" s="21" t="str">
        <f t="shared" si="4"/>
        <v>选内存!$J$318#</v>
      </c>
      <c r="G318" s="21" t="str" cm="1">
        <f t="array" ref="G318">_xlfn.LET(_xlpm.x, J318,
         _xlpm.cellAddress, "【 选内存!" &amp; ADDRESS(ROW(选内存[[#This Row],[自检]]),COLUMN(选内存[[#This Row],[自检]])) &amp; "】",
         _xlfn.IFS(ISBLANK(_xlpm.x),   "error:右侧选项不足:" &amp;  _xlpm.cellAddress,
               ISERROR(_xlpm.x),   "error:右侧选项执行失败:" &amp; _xlpm.cellAddress,
               TRUE,             "ok")
)</f>
        <v>ok</v>
      </c>
      <c r="J318" cm="1">
        <f t="array" ref="J318">IFERROR(_xlfn._xlws.SORT(
    _xlfn.UNIQUE(
        TRANSPOSE(
            _xlfn.FILTERXML("&lt;select&gt;&lt;x&gt;"&amp;SUBSTITUTE(选内存[[#This Row],[内存选项表]],",","&lt;/x&gt;&lt;x&gt;") &amp;"&lt;/x&gt;&lt;/select&gt;","//x")
        )
    )
),"无合适【内存】选项,请清除【规格】或【CPU】后再试")</f>
        <v>216</v>
      </c>
    </row>
    <row r="319" spans="1:11">
      <c r="A319" t="s">
        <v>66</v>
      </c>
      <c r="B319" t="s">
        <v>1876</v>
      </c>
      <c r="C319" t="s">
        <v>2209</v>
      </c>
      <c r="D319" s="21">
        <v>64</v>
      </c>
      <c r="E319" s="21" t="s">
        <v>3503</v>
      </c>
      <c r="F319" s="21" t="str">
        <f t="shared" si="4"/>
        <v>选内存!$J$319#</v>
      </c>
      <c r="G319" s="21" t="str" cm="1">
        <f t="array" ref="G319">_xlfn.LET(_xlpm.x, J319,
         _xlpm.cellAddress, "【 选内存!" &amp; ADDRESS(ROW(选内存[[#This Row],[自检]]),COLUMN(选内存[[#This Row],[自检]])) &amp; "】",
         _xlfn.IFS(ISBLANK(_xlpm.x),   "error:右侧选项不足:" &amp;  _xlpm.cellAddress,
               ISERROR(_xlpm.x),   "error:右侧选项执行失败:" &amp; _xlpm.cellAddress,
               TRUE,             "ok")
)</f>
        <v>ok</v>
      </c>
      <c r="J319" cm="1">
        <f t="array" ref="J319">IFERROR(_xlfn._xlws.SORT(
    _xlfn.UNIQUE(
        TRANSPOSE(
            _xlfn.FILTERXML("&lt;select&gt;&lt;x&gt;"&amp;SUBSTITUTE(选内存[[#This Row],[内存选项表]],",","&lt;/x&gt;&lt;x&gt;") &amp;"&lt;/x&gt;&lt;/select&gt;","//x")
        )
    )
),"无合适【内存】选项,请清除【规格】或【CPU】后再试")</f>
        <v>256</v>
      </c>
    </row>
    <row r="320" spans="1:11">
      <c r="A320" t="s">
        <v>66</v>
      </c>
      <c r="B320" t="s">
        <v>1876</v>
      </c>
      <c r="C320" t="s">
        <v>2209</v>
      </c>
      <c r="D320" s="21">
        <v>80</v>
      </c>
      <c r="E320" s="21" t="s">
        <v>3464</v>
      </c>
      <c r="F320" s="21" t="str">
        <f t="shared" si="4"/>
        <v>选内存!$J$320#</v>
      </c>
      <c r="G320" s="21" t="str" cm="1">
        <f t="array" ref="G320">_xlfn.LET(_xlpm.x, J320,
         _xlpm.cellAddress, "【 选内存!" &amp; ADDRESS(ROW(选内存[[#This Row],[自检]]),COLUMN(选内存[[#This Row],[自检]])) &amp; "】",
         _xlfn.IFS(ISBLANK(_xlpm.x),   "error:右侧选项不足:" &amp;  _xlpm.cellAddress,
               ISERROR(_xlpm.x),   "error:右侧选项执行失败:" &amp; _xlpm.cellAddress,
               TRUE,             "ok")
)</f>
        <v>ok</v>
      </c>
      <c r="J320" cm="1">
        <f t="array" ref="J320">IFERROR(_xlfn._xlws.SORT(
    _xlfn.UNIQUE(
        TRANSPOSE(
            _xlfn.FILTERXML("&lt;select&gt;&lt;x&gt;"&amp;SUBSTITUTE(选内存[[#This Row],[内存选项表]],",","&lt;/x&gt;&lt;x&gt;") &amp;"&lt;/x&gt;&lt;/select&gt;","//x")
        )
    )
),"无合适【内存】选项,请清除【规格】或【CPU】后再试")</f>
        <v>320</v>
      </c>
    </row>
    <row r="321" spans="1:11">
      <c r="A321" t="s">
        <v>66</v>
      </c>
      <c r="B321" t="s">
        <v>1876</v>
      </c>
      <c r="C321" t="s">
        <v>2209</v>
      </c>
      <c r="D321" s="21">
        <v>92</v>
      </c>
      <c r="E321" s="21" t="s">
        <v>3435</v>
      </c>
      <c r="F321" s="21" t="str">
        <f t="shared" si="4"/>
        <v>选内存!$J$321#</v>
      </c>
      <c r="G321" s="21" t="str" cm="1">
        <f t="array" ref="G321">_xlfn.LET(_xlpm.x, J321,
         _xlpm.cellAddress, "【 选内存!" &amp; ADDRESS(ROW(选内存[[#This Row],[自检]]),COLUMN(选内存[[#This Row],[自检]])) &amp; "】",
         _xlfn.IFS(ISBLANK(_xlpm.x),   "error:右侧选项不足:" &amp;  _xlpm.cellAddress,
               ISERROR(_xlpm.x),   "error:右侧选项执行失败:" &amp; _xlpm.cellAddress,
               TRUE,             "ok")
)</f>
        <v>ok</v>
      </c>
      <c r="J321" cm="1">
        <f t="array" ref="J321">IFERROR(_xlfn._xlws.SORT(
    _xlfn.UNIQUE(
        TRANSPOSE(
            _xlfn.FILTERXML("&lt;select&gt;&lt;x&gt;"&amp;SUBSTITUTE(选内存[[#This Row],[内存选项表]],",","&lt;/x&gt;&lt;x&gt;") &amp;"&lt;/x&gt;&lt;/select&gt;","//x")
        )
    )
),"无合适【内存】选项,请清除【规格】或【CPU】后再试")</f>
        <v>432</v>
      </c>
    </row>
    <row r="322" spans="1:11">
      <c r="A322" t="s">
        <v>66</v>
      </c>
      <c r="B322" t="s">
        <v>1876</v>
      </c>
      <c r="C322" t="s">
        <v>2221</v>
      </c>
      <c r="D322" s="21">
        <v>4</v>
      </c>
      <c r="E322" s="21" t="s">
        <v>3801</v>
      </c>
      <c r="F322" s="21" t="str">
        <f t="shared" ref="F322:F385" si="5">"选内存!" &amp; ADDRESS(ROW(J322),COLUMN(J322)) &amp; "#"</f>
        <v>选内存!$J$322#</v>
      </c>
      <c r="G322" s="21" t="str" cm="1">
        <f t="array" ref="G322">_xlfn.LET(_xlpm.x, J322,
         _xlpm.cellAddress, "【 选内存!" &amp; ADDRESS(ROW(选内存[[#This Row],[自检]]),COLUMN(选内存[[#This Row],[自检]])) &amp; "】",
         _xlfn.IFS(ISBLANK(_xlpm.x),   "error:右侧选项不足:" &amp;  _xlpm.cellAddress,
               ISERROR(_xlpm.x),   "error:右侧选项执行失败:" &amp; _xlpm.cellAddress,
               TRUE,             "ok")
)</f>
        <v>ok</v>
      </c>
      <c r="J322" cm="1">
        <f t="array" ref="J322:K322">IFERROR(_xlfn._xlws.SORT(
    _xlfn.UNIQUE(
        TRANSPOSE(
            _xlfn.FILTERXML("&lt;select&gt;&lt;x&gt;"&amp;SUBSTITUTE(选内存[[#This Row],[内存选项表]],",","&lt;/x&gt;&lt;x&gt;") &amp;"&lt;/x&gt;&lt;/select&gt;","//x")
        )
    )
),"无合适【内存】选项,请清除【规格】或【CPU】后再试")</f>
        <v>8</v>
      </c>
      <c r="K322">
        <v>16</v>
      </c>
    </row>
    <row r="323" spans="1:11">
      <c r="A323" t="s">
        <v>66</v>
      </c>
      <c r="B323" t="s">
        <v>1876</v>
      </c>
      <c r="C323" t="s">
        <v>2221</v>
      </c>
      <c r="D323" s="21">
        <v>8</v>
      </c>
      <c r="E323" s="21" t="s">
        <v>3802</v>
      </c>
      <c r="F323" s="21" t="str">
        <f t="shared" si="5"/>
        <v>选内存!$J$323#</v>
      </c>
      <c r="G323" s="21" t="str" cm="1">
        <f t="array" ref="G323">_xlfn.LET(_xlpm.x, J323,
         _xlpm.cellAddress, "【 选内存!" &amp; ADDRESS(ROW(选内存[[#This Row],[自检]]),COLUMN(选内存[[#This Row],[自检]])) &amp; "】",
         _xlfn.IFS(ISBLANK(_xlpm.x),   "error:右侧选项不足:" &amp;  _xlpm.cellAddress,
               ISERROR(_xlpm.x),   "error:右侧选项执行失败:" &amp; _xlpm.cellAddress,
               TRUE,             "ok")
)</f>
        <v>ok</v>
      </c>
      <c r="J323" cm="1">
        <f t="array" ref="J323:K323">IFERROR(_xlfn._xlws.SORT(
    _xlfn.UNIQUE(
        TRANSPOSE(
            _xlfn.FILTERXML("&lt;select&gt;&lt;x&gt;"&amp;SUBSTITUTE(选内存[[#This Row],[内存选项表]],",","&lt;/x&gt;&lt;x&gt;") &amp;"&lt;/x&gt;&lt;/select&gt;","//x")
        )
    )
),"无合适【内存】选项,请清除【规格】或【CPU】后再试")</f>
        <v>16</v>
      </c>
      <c r="K323">
        <v>32</v>
      </c>
    </row>
    <row r="324" spans="1:11">
      <c r="A324" t="s">
        <v>66</v>
      </c>
      <c r="B324" t="s">
        <v>1876</v>
      </c>
      <c r="C324" t="s">
        <v>2221</v>
      </c>
      <c r="D324" s="21">
        <v>16</v>
      </c>
      <c r="E324" s="21" t="s">
        <v>3803</v>
      </c>
      <c r="F324" s="21" t="str">
        <f t="shared" si="5"/>
        <v>选内存!$J$324#</v>
      </c>
      <c r="G324" s="21" t="str" cm="1">
        <f t="array" ref="G324">_xlfn.LET(_xlpm.x, J324,
         _xlpm.cellAddress, "【 选内存!" &amp; ADDRESS(ROW(选内存[[#This Row],[自检]]),COLUMN(选内存[[#This Row],[自检]])) &amp; "】",
         _xlfn.IFS(ISBLANK(_xlpm.x),   "error:右侧选项不足:" &amp;  _xlpm.cellAddress,
               ISERROR(_xlpm.x),   "error:右侧选项执行失败:" &amp; _xlpm.cellAddress,
               TRUE,             "ok")
)</f>
        <v>ok</v>
      </c>
      <c r="J324" cm="1">
        <f t="array" ref="J324:K324">IFERROR(_xlfn._xlws.SORT(
    _xlfn.UNIQUE(
        TRANSPOSE(
            _xlfn.FILTERXML("&lt;select&gt;&lt;x&gt;"&amp;SUBSTITUTE(选内存[[#This Row],[内存选项表]],",","&lt;/x&gt;&lt;x&gt;") &amp;"&lt;/x&gt;&lt;/select&gt;","//x")
        )
    )
),"无合适【内存】选项,请清除【规格】或【CPU】后再试")</f>
        <v>32</v>
      </c>
      <c r="K324">
        <v>64</v>
      </c>
    </row>
    <row r="325" spans="1:11">
      <c r="A325" t="s">
        <v>66</v>
      </c>
      <c r="B325" t="s">
        <v>1876</v>
      </c>
      <c r="C325" t="s">
        <v>2221</v>
      </c>
      <c r="D325" s="21">
        <v>32</v>
      </c>
      <c r="E325" s="21" t="s">
        <v>3804</v>
      </c>
      <c r="F325" s="21" t="str">
        <f t="shared" si="5"/>
        <v>选内存!$J$325#</v>
      </c>
      <c r="G325" s="21" t="str" cm="1">
        <f t="array" ref="G325">_xlfn.LET(_xlpm.x, J325,
         _xlpm.cellAddress, "【 选内存!" &amp; ADDRESS(ROW(选内存[[#This Row],[自检]]),COLUMN(选内存[[#This Row],[自检]])) &amp; "】",
         _xlfn.IFS(ISBLANK(_xlpm.x),   "error:右侧选项不足:" &amp;  _xlpm.cellAddress,
               ISERROR(_xlpm.x),   "error:右侧选项执行失败:" &amp; _xlpm.cellAddress,
               TRUE,             "ok")
)</f>
        <v>ok</v>
      </c>
      <c r="J325" cm="1">
        <f t="array" ref="J325:K325">IFERROR(_xlfn._xlws.SORT(
    _xlfn.UNIQUE(
        TRANSPOSE(
            _xlfn.FILTERXML("&lt;select&gt;&lt;x&gt;"&amp;SUBSTITUTE(选内存[[#This Row],[内存选项表]],",","&lt;/x&gt;&lt;x&gt;") &amp;"&lt;/x&gt;&lt;/select&gt;","//x")
        )
    )
),"无合适【内存】选项,请清除【规格】或【CPU】后再试")</f>
        <v>64</v>
      </c>
      <c r="K325">
        <v>128</v>
      </c>
    </row>
    <row r="326" spans="1:11">
      <c r="A326" t="s">
        <v>66</v>
      </c>
      <c r="B326" t="s">
        <v>1876</v>
      </c>
      <c r="C326" t="s">
        <v>2221</v>
      </c>
      <c r="D326" s="21">
        <v>48</v>
      </c>
      <c r="E326" s="21" t="s">
        <v>3805</v>
      </c>
      <c r="F326" s="21" t="str">
        <f t="shared" si="5"/>
        <v>选内存!$J$326#</v>
      </c>
      <c r="G326" s="21" t="str" cm="1">
        <f t="array" ref="G326">_xlfn.LET(_xlpm.x, J326,
         _xlpm.cellAddress, "【 选内存!" &amp; ADDRESS(ROW(选内存[[#This Row],[自检]]),COLUMN(选内存[[#This Row],[自检]])) &amp; "】",
         _xlfn.IFS(ISBLANK(_xlpm.x),   "error:右侧选项不足:" &amp;  _xlpm.cellAddress,
               ISERROR(_xlpm.x),   "error:右侧选项执行失败:" &amp; _xlpm.cellAddress,
               TRUE,             "ok")
)</f>
        <v>ok</v>
      </c>
      <c r="J326" cm="1">
        <f t="array" ref="J326:K326">IFERROR(_xlfn._xlws.SORT(
    _xlfn.UNIQUE(
        TRANSPOSE(
            _xlfn.FILTERXML("&lt;select&gt;&lt;x&gt;"&amp;SUBSTITUTE(选内存[[#This Row],[内存选项表]],",","&lt;/x&gt;&lt;x&gt;") &amp;"&lt;/x&gt;&lt;/select&gt;","//x")
        )
    )
),"无合适【内存】选项,请清除【规格】或【CPU】后再试")</f>
        <v>96</v>
      </c>
      <c r="K326">
        <v>192</v>
      </c>
    </row>
    <row r="327" spans="1:11">
      <c r="A327" t="s">
        <v>66</v>
      </c>
      <c r="B327" t="s">
        <v>1876</v>
      </c>
      <c r="C327" t="s">
        <v>2221</v>
      </c>
      <c r="D327" s="21">
        <v>52</v>
      </c>
      <c r="E327" s="21" t="s">
        <v>3438</v>
      </c>
      <c r="F327" s="21" t="str">
        <f t="shared" si="5"/>
        <v>选内存!$J$327#</v>
      </c>
      <c r="G327" s="21" t="str" cm="1">
        <f t="array" ref="G327">_xlfn.LET(_xlpm.x, J327,
         _xlpm.cellAddress, "【 选内存!" &amp; ADDRESS(ROW(选内存[[#This Row],[自检]]),COLUMN(选内存[[#This Row],[自检]])) &amp; "】",
         _xlfn.IFS(ISBLANK(_xlpm.x),   "error:右侧选项不足:" &amp;  _xlpm.cellAddress,
               ISERROR(_xlpm.x),   "error:右侧选项执行失败:" &amp; _xlpm.cellAddress,
               TRUE,             "ok")
)</f>
        <v>ok</v>
      </c>
      <c r="J327" cm="1">
        <f t="array" ref="J327">IFERROR(_xlfn._xlws.SORT(
    _xlfn.UNIQUE(
        TRANSPOSE(
            _xlfn.FILTERXML("&lt;select&gt;&lt;x&gt;"&amp;SUBSTITUTE(选内存[[#This Row],[内存选项表]],",","&lt;/x&gt;&lt;x&gt;") &amp;"&lt;/x&gt;&lt;/select&gt;","//x")
        )
    )
),"无合适【内存】选项,请清除【规格】或【CPU】后再试")</f>
        <v>184</v>
      </c>
    </row>
    <row r="328" spans="1:11">
      <c r="A328" t="s">
        <v>66</v>
      </c>
      <c r="B328" t="s">
        <v>1876</v>
      </c>
      <c r="C328" t="s">
        <v>2221</v>
      </c>
      <c r="D328" s="21">
        <v>64</v>
      </c>
      <c r="E328" s="21" t="s">
        <v>3806</v>
      </c>
      <c r="F328" s="21" t="str">
        <f t="shared" si="5"/>
        <v>选内存!$J$328#</v>
      </c>
      <c r="G328" s="21" t="str" cm="1">
        <f t="array" ref="G328">_xlfn.LET(_xlpm.x, J328,
         _xlpm.cellAddress, "【 选内存!" &amp; ADDRESS(ROW(选内存[[#This Row],[自检]]),COLUMN(选内存[[#This Row],[自检]])) &amp; "】",
         _xlfn.IFS(ISBLANK(_xlpm.x),   "error:右侧选项不足:" &amp;  _xlpm.cellAddress,
               ISERROR(_xlpm.x),   "error:右侧选项执行失败:" &amp; _xlpm.cellAddress,
               TRUE,             "ok")
)</f>
        <v>ok</v>
      </c>
      <c r="J328" cm="1">
        <f t="array" ref="J328:K328">IFERROR(_xlfn._xlws.SORT(
    _xlfn.UNIQUE(
        TRANSPOSE(
            _xlfn.FILTERXML("&lt;select&gt;&lt;x&gt;"&amp;SUBSTITUTE(选内存[[#This Row],[内存选项表]],",","&lt;/x&gt;&lt;x&gt;") &amp;"&lt;/x&gt;&lt;/select&gt;","//x")
        )
    )
),"无合适【内存】选项,请清除【规格】或【CPU】后再试")</f>
        <v>128</v>
      </c>
      <c r="K328">
        <v>256</v>
      </c>
    </row>
    <row r="329" spans="1:11">
      <c r="A329" t="s">
        <v>66</v>
      </c>
      <c r="B329" t="s">
        <v>1876</v>
      </c>
      <c r="C329" t="s">
        <v>2221</v>
      </c>
      <c r="D329" s="21">
        <v>104</v>
      </c>
      <c r="E329" s="21" t="s">
        <v>3440</v>
      </c>
      <c r="F329" s="21" t="str">
        <f t="shared" si="5"/>
        <v>选内存!$J$329#</v>
      </c>
      <c r="G329" s="21" t="str" cm="1">
        <f t="array" ref="G329">_xlfn.LET(_xlpm.x, J329,
         _xlpm.cellAddress, "【 选内存!" &amp; ADDRESS(ROW(选内存[[#This Row],[自检]]),COLUMN(选内存[[#This Row],[自检]])) &amp; "】",
         _xlfn.IFS(ISBLANK(_xlpm.x),   "error:右侧选项不足:" &amp;  _xlpm.cellAddress,
               ISERROR(_xlpm.x),   "error:右侧选项执行失败:" &amp; _xlpm.cellAddress,
               TRUE,             "ok")
)</f>
        <v>ok</v>
      </c>
      <c r="J329" cm="1">
        <f t="array" ref="J329">IFERROR(_xlfn._xlws.SORT(
    _xlfn.UNIQUE(
        TRANSPOSE(
            _xlfn.FILTERXML("&lt;select&gt;&lt;x&gt;"&amp;SUBSTITUTE(选内存[[#This Row],[内存选项表]],",","&lt;/x&gt;&lt;x&gt;") &amp;"&lt;/x&gt;&lt;/select&gt;","//x")
        )
    )
),"无合适【内存】选项,请清除【规格】或【CPU】后再试")</f>
        <v>368</v>
      </c>
    </row>
    <row r="330" spans="1:11">
      <c r="A330" t="s">
        <v>66</v>
      </c>
      <c r="B330" t="s">
        <v>1876</v>
      </c>
      <c r="C330" t="s">
        <v>2236</v>
      </c>
      <c r="D330" s="21">
        <v>4</v>
      </c>
      <c r="E330" s="21" t="s">
        <v>3801</v>
      </c>
      <c r="F330" s="21" t="str">
        <f t="shared" si="5"/>
        <v>选内存!$J$330#</v>
      </c>
      <c r="G330" s="21" t="str" cm="1">
        <f t="array" ref="G330">_xlfn.LET(_xlpm.x, J330,
         _xlpm.cellAddress, "【 选内存!" &amp; ADDRESS(ROW(选内存[[#This Row],[自检]]),COLUMN(选内存[[#This Row],[自检]])) &amp; "】",
         _xlfn.IFS(ISBLANK(_xlpm.x),   "error:右侧选项不足:" &amp;  _xlpm.cellAddress,
               ISERROR(_xlpm.x),   "error:右侧选项执行失败:" &amp; _xlpm.cellAddress,
               TRUE,             "ok")
)</f>
        <v>ok</v>
      </c>
      <c r="J330" cm="1">
        <f t="array" ref="J330:K330">IFERROR(_xlfn._xlws.SORT(
    _xlfn.UNIQUE(
        TRANSPOSE(
            _xlfn.FILTERXML("&lt;select&gt;&lt;x&gt;"&amp;SUBSTITUTE(选内存[[#This Row],[内存选项表]],",","&lt;/x&gt;&lt;x&gt;") &amp;"&lt;/x&gt;&lt;/select&gt;","//x")
        )
    )
),"无合适【内存】选项,请清除【规格】或【CPU】后再试")</f>
        <v>8</v>
      </c>
      <c r="K330">
        <v>16</v>
      </c>
    </row>
    <row r="331" spans="1:11">
      <c r="A331" t="s">
        <v>66</v>
      </c>
      <c r="B331" t="s">
        <v>1876</v>
      </c>
      <c r="C331" t="s">
        <v>2236</v>
      </c>
      <c r="D331" s="21">
        <v>8</v>
      </c>
      <c r="E331" s="21" t="s">
        <v>3802</v>
      </c>
      <c r="F331" s="21" t="str">
        <f t="shared" si="5"/>
        <v>选内存!$J$331#</v>
      </c>
      <c r="G331" s="21" t="str" cm="1">
        <f t="array" ref="G331">_xlfn.LET(_xlpm.x, J331,
         _xlpm.cellAddress, "【 选内存!" &amp; ADDRESS(ROW(选内存[[#This Row],[自检]]),COLUMN(选内存[[#This Row],[自检]])) &amp; "】",
         _xlfn.IFS(ISBLANK(_xlpm.x),   "error:右侧选项不足:" &amp;  _xlpm.cellAddress,
               ISERROR(_xlpm.x),   "error:右侧选项执行失败:" &amp; _xlpm.cellAddress,
               TRUE,             "ok")
)</f>
        <v>ok</v>
      </c>
      <c r="J331" cm="1">
        <f t="array" ref="J331:K331">IFERROR(_xlfn._xlws.SORT(
    _xlfn.UNIQUE(
        TRANSPOSE(
            _xlfn.FILTERXML("&lt;select&gt;&lt;x&gt;"&amp;SUBSTITUTE(选内存[[#This Row],[内存选项表]],",","&lt;/x&gt;&lt;x&gt;") &amp;"&lt;/x&gt;&lt;/select&gt;","//x")
        )
    )
),"无合适【内存】选项,请清除【规格】或【CPU】后再试")</f>
        <v>16</v>
      </c>
      <c r="K331">
        <v>32</v>
      </c>
    </row>
    <row r="332" spans="1:11">
      <c r="A332" t="s">
        <v>66</v>
      </c>
      <c r="B332" t="s">
        <v>1876</v>
      </c>
      <c r="C332" t="s">
        <v>2236</v>
      </c>
      <c r="D332" s="21">
        <v>16</v>
      </c>
      <c r="E332" s="21" t="s">
        <v>3803</v>
      </c>
      <c r="F332" s="21" t="str">
        <f t="shared" si="5"/>
        <v>选内存!$J$332#</v>
      </c>
      <c r="G332" s="21" t="str" cm="1">
        <f t="array" ref="G332">_xlfn.LET(_xlpm.x, J332,
         _xlpm.cellAddress, "【 选内存!" &amp; ADDRESS(ROW(选内存[[#This Row],[自检]]),COLUMN(选内存[[#This Row],[自检]])) &amp; "】",
         _xlfn.IFS(ISBLANK(_xlpm.x),   "error:右侧选项不足:" &amp;  _xlpm.cellAddress,
               ISERROR(_xlpm.x),   "error:右侧选项执行失败:" &amp; _xlpm.cellAddress,
               TRUE,             "ok")
)</f>
        <v>ok</v>
      </c>
      <c r="J332" cm="1">
        <f t="array" ref="J332:K332">IFERROR(_xlfn._xlws.SORT(
    _xlfn.UNIQUE(
        TRANSPOSE(
            _xlfn.FILTERXML("&lt;select&gt;&lt;x&gt;"&amp;SUBSTITUTE(选内存[[#This Row],[内存选项表]],",","&lt;/x&gt;&lt;x&gt;") &amp;"&lt;/x&gt;&lt;/select&gt;","//x")
        )
    )
),"无合适【内存】选项,请清除【规格】或【CPU】后再试")</f>
        <v>32</v>
      </c>
      <c r="K332">
        <v>64</v>
      </c>
    </row>
    <row r="333" spans="1:11">
      <c r="A333" t="s">
        <v>66</v>
      </c>
      <c r="B333" t="s">
        <v>1876</v>
      </c>
      <c r="C333" t="s">
        <v>2236</v>
      </c>
      <c r="D333" s="21">
        <v>32</v>
      </c>
      <c r="E333" s="21" t="s">
        <v>3514</v>
      </c>
      <c r="F333" s="21" t="str">
        <f t="shared" si="5"/>
        <v>选内存!$J$333#</v>
      </c>
      <c r="G333" s="21" t="str" cm="1">
        <f t="array" ref="G333">_xlfn.LET(_xlpm.x, J333,
         _xlpm.cellAddress, "【 选内存!" &amp; ADDRESS(ROW(选内存[[#This Row],[自检]]),COLUMN(选内存[[#This Row],[自检]])) &amp; "】",
         _xlfn.IFS(ISBLANK(_xlpm.x),   "error:右侧选项不足:" &amp;  _xlpm.cellAddress,
               ISERROR(_xlpm.x),   "error:右侧选项执行失败:" &amp; _xlpm.cellAddress,
               TRUE,             "ok")
)</f>
        <v>ok</v>
      </c>
      <c r="J333" cm="1">
        <f t="array" ref="J333">IFERROR(_xlfn._xlws.SORT(
    _xlfn.UNIQUE(
        TRANSPOSE(
            _xlfn.FILTERXML("&lt;select&gt;&lt;x&gt;"&amp;SUBSTITUTE(选内存[[#This Row],[内存选项表]],",","&lt;/x&gt;&lt;x&gt;") &amp;"&lt;/x&gt;&lt;/select&gt;","//x")
        )
    )
),"无合适【内存】选项,请清除【规格】或【CPU】后再试")</f>
        <v>174</v>
      </c>
    </row>
    <row r="334" spans="1:11">
      <c r="A334" t="s">
        <v>66</v>
      </c>
      <c r="B334" t="s">
        <v>1876</v>
      </c>
      <c r="C334" t="s">
        <v>2236</v>
      </c>
      <c r="D334" s="21">
        <v>64</v>
      </c>
      <c r="E334" s="21" t="s">
        <v>3515</v>
      </c>
      <c r="F334" s="21" t="str">
        <f t="shared" si="5"/>
        <v>选内存!$J$334#</v>
      </c>
      <c r="G334" s="21" t="str" cm="1">
        <f t="array" ref="G334">_xlfn.LET(_xlpm.x, J334,
         _xlpm.cellAddress, "【 选内存!" &amp; ADDRESS(ROW(选内存[[#This Row],[自检]]),COLUMN(选内存[[#This Row],[自检]])) &amp; "】",
         _xlfn.IFS(ISBLANK(_xlpm.x),   "error:右侧选项不足:" &amp;  _xlpm.cellAddress,
               ISERROR(_xlpm.x),   "error:右侧选项执行失败:" &amp; _xlpm.cellAddress,
               TRUE,             "ok")
)</f>
        <v>ok</v>
      </c>
      <c r="J334" cm="1">
        <f t="array" ref="J334">IFERROR(_xlfn._xlws.SORT(
    _xlfn.UNIQUE(
        TRANSPOSE(
            _xlfn.FILTERXML("&lt;select&gt;&lt;x&gt;"&amp;SUBSTITUTE(选内存[[#This Row],[内存选项表]],",","&lt;/x&gt;&lt;x&gt;") &amp;"&lt;/x&gt;&lt;/select&gt;","//x")
        )
    )
),"无合适【内存】选项,请清除【规格】或【CPU】后再试")</f>
        <v>348</v>
      </c>
    </row>
    <row r="335" spans="1:11">
      <c r="A335" t="s">
        <v>66</v>
      </c>
      <c r="B335" t="s">
        <v>1876</v>
      </c>
      <c r="C335" t="s">
        <v>2245</v>
      </c>
      <c r="D335" s="21">
        <v>4</v>
      </c>
      <c r="E335" s="21" t="s">
        <v>3801</v>
      </c>
      <c r="F335" s="21" t="str">
        <f t="shared" si="5"/>
        <v>选内存!$J$335#</v>
      </c>
      <c r="G335" s="21" t="str" cm="1">
        <f t="array" ref="G335">_xlfn.LET(_xlpm.x, J335,
         _xlpm.cellAddress, "【 选内存!" &amp; ADDRESS(ROW(选内存[[#This Row],[自检]]),COLUMN(选内存[[#This Row],[自检]])) &amp; "】",
         _xlfn.IFS(ISBLANK(_xlpm.x),   "error:右侧选项不足:" &amp;  _xlpm.cellAddress,
               ISERROR(_xlpm.x),   "error:右侧选项执行失败:" &amp; _xlpm.cellAddress,
               TRUE,             "ok")
)</f>
        <v>ok</v>
      </c>
      <c r="J335" cm="1">
        <f t="array" ref="J335:K335">IFERROR(_xlfn._xlws.SORT(
    _xlfn.UNIQUE(
        TRANSPOSE(
            _xlfn.FILTERXML("&lt;select&gt;&lt;x&gt;"&amp;SUBSTITUTE(选内存[[#This Row],[内存选项表]],",","&lt;/x&gt;&lt;x&gt;") &amp;"&lt;/x&gt;&lt;/select&gt;","//x")
        )
    )
),"无合适【内存】选项,请清除【规格】或【CPU】后再试")</f>
        <v>8</v>
      </c>
      <c r="K335">
        <v>16</v>
      </c>
    </row>
    <row r="336" spans="1:11">
      <c r="A336" t="s">
        <v>66</v>
      </c>
      <c r="B336" t="s">
        <v>1876</v>
      </c>
      <c r="C336" t="s">
        <v>2245</v>
      </c>
      <c r="D336" s="21">
        <v>8</v>
      </c>
      <c r="E336" s="21" t="s">
        <v>3802</v>
      </c>
      <c r="F336" s="21" t="str">
        <f t="shared" si="5"/>
        <v>选内存!$J$336#</v>
      </c>
      <c r="G336" s="21" t="str" cm="1">
        <f t="array" ref="G336">_xlfn.LET(_xlpm.x, J336,
         _xlpm.cellAddress, "【 选内存!" &amp; ADDRESS(ROW(选内存[[#This Row],[自检]]),COLUMN(选内存[[#This Row],[自检]])) &amp; "】",
         _xlfn.IFS(ISBLANK(_xlpm.x),   "error:右侧选项不足:" &amp;  _xlpm.cellAddress,
               ISERROR(_xlpm.x),   "error:右侧选项执行失败:" &amp; _xlpm.cellAddress,
               TRUE,             "ok")
)</f>
        <v>ok</v>
      </c>
      <c r="J336" cm="1">
        <f t="array" ref="J336:K336">IFERROR(_xlfn._xlws.SORT(
    _xlfn.UNIQUE(
        TRANSPOSE(
            _xlfn.FILTERXML("&lt;select&gt;&lt;x&gt;"&amp;SUBSTITUTE(选内存[[#This Row],[内存选项表]],",","&lt;/x&gt;&lt;x&gt;") &amp;"&lt;/x&gt;&lt;/select&gt;","//x")
        )
    )
),"无合适【内存】选项,请清除【规格】或【CPU】后再试")</f>
        <v>16</v>
      </c>
      <c r="K336">
        <v>32</v>
      </c>
    </row>
    <row r="337" spans="1:11">
      <c r="A337" t="s">
        <v>66</v>
      </c>
      <c r="B337" t="s">
        <v>1876</v>
      </c>
      <c r="C337" t="s">
        <v>2245</v>
      </c>
      <c r="D337" s="21">
        <v>16</v>
      </c>
      <c r="E337" s="21" t="s">
        <v>3803</v>
      </c>
      <c r="F337" s="21" t="str">
        <f t="shared" si="5"/>
        <v>选内存!$J$337#</v>
      </c>
      <c r="G337" s="21" t="str" cm="1">
        <f t="array" ref="G337">_xlfn.LET(_xlpm.x, J337,
         _xlpm.cellAddress, "【 选内存!" &amp; ADDRESS(ROW(选内存[[#This Row],[自检]]),COLUMN(选内存[[#This Row],[自检]])) &amp; "】",
         _xlfn.IFS(ISBLANK(_xlpm.x),   "error:右侧选项不足:" &amp;  _xlpm.cellAddress,
               ISERROR(_xlpm.x),   "error:右侧选项执行失败:" &amp; _xlpm.cellAddress,
               TRUE,             "ok")
)</f>
        <v>ok</v>
      </c>
      <c r="J337" cm="1">
        <f t="array" ref="J337:K337">IFERROR(_xlfn._xlws.SORT(
    _xlfn.UNIQUE(
        TRANSPOSE(
            _xlfn.FILTERXML("&lt;select&gt;&lt;x&gt;"&amp;SUBSTITUTE(选内存[[#This Row],[内存选项表]],",","&lt;/x&gt;&lt;x&gt;") &amp;"&lt;/x&gt;&lt;/select&gt;","//x")
        )
    )
),"无合适【内存】选项,请清除【规格】或【CPU】后再试")</f>
        <v>32</v>
      </c>
      <c r="K337">
        <v>64</v>
      </c>
    </row>
    <row r="338" spans="1:11">
      <c r="A338" t="s">
        <v>66</v>
      </c>
      <c r="B338" t="s">
        <v>1876</v>
      </c>
      <c r="C338" t="s">
        <v>2245</v>
      </c>
      <c r="D338" s="21">
        <v>32</v>
      </c>
      <c r="E338" s="21" t="s">
        <v>3804</v>
      </c>
      <c r="F338" s="21" t="str">
        <f t="shared" si="5"/>
        <v>选内存!$J$338#</v>
      </c>
      <c r="G338" s="21" t="str" cm="1">
        <f t="array" ref="G338">_xlfn.LET(_xlpm.x, J338,
         _xlpm.cellAddress, "【 选内存!" &amp; ADDRESS(ROW(选内存[[#This Row],[自检]]),COLUMN(选内存[[#This Row],[自检]])) &amp; "】",
         _xlfn.IFS(ISBLANK(_xlpm.x),   "error:右侧选项不足:" &amp;  _xlpm.cellAddress,
               ISERROR(_xlpm.x),   "error:右侧选项执行失败:" &amp; _xlpm.cellAddress,
               TRUE,             "ok")
)</f>
        <v>ok</v>
      </c>
      <c r="J338" cm="1">
        <f t="array" ref="J338:K338">IFERROR(_xlfn._xlws.SORT(
    _xlfn.UNIQUE(
        TRANSPOSE(
            _xlfn.FILTERXML("&lt;select&gt;&lt;x&gt;"&amp;SUBSTITUTE(选内存[[#This Row],[内存选项表]],",","&lt;/x&gt;&lt;x&gt;") &amp;"&lt;/x&gt;&lt;/select&gt;","//x")
        )
    )
),"无合适【内存】选项,请清除【规格】或【CPU】后再试")</f>
        <v>64</v>
      </c>
      <c r="K338">
        <v>128</v>
      </c>
    </row>
    <row r="339" spans="1:11">
      <c r="A339" t="s">
        <v>66</v>
      </c>
      <c r="B339" t="s">
        <v>1876</v>
      </c>
      <c r="C339" t="s">
        <v>2254</v>
      </c>
      <c r="D339" s="21">
        <v>4</v>
      </c>
      <c r="E339" s="21" t="s">
        <v>3801</v>
      </c>
      <c r="F339" s="21" t="str">
        <f t="shared" si="5"/>
        <v>选内存!$J$339#</v>
      </c>
      <c r="G339" s="21" t="str" cm="1">
        <f t="array" ref="G339">_xlfn.LET(_xlpm.x, J339,
         _xlpm.cellAddress, "【 选内存!" &amp; ADDRESS(ROW(选内存[[#This Row],[自检]]),COLUMN(选内存[[#This Row],[自检]])) &amp; "】",
         _xlfn.IFS(ISBLANK(_xlpm.x),   "error:右侧选项不足:" &amp;  _xlpm.cellAddress,
               ISERROR(_xlpm.x),   "error:右侧选项执行失败:" &amp; _xlpm.cellAddress,
               TRUE,             "ok")
)</f>
        <v>ok</v>
      </c>
      <c r="J339" cm="1">
        <f t="array" ref="J339:K339">IFERROR(_xlfn._xlws.SORT(
    _xlfn.UNIQUE(
        TRANSPOSE(
            _xlfn.FILTERXML("&lt;select&gt;&lt;x&gt;"&amp;SUBSTITUTE(选内存[[#This Row],[内存选项表]],",","&lt;/x&gt;&lt;x&gt;") &amp;"&lt;/x&gt;&lt;/select&gt;","//x")
        )
    )
),"无合适【内存】选项,请清除【规格】或【CPU】后再试")</f>
        <v>8</v>
      </c>
      <c r="K339">
        <v>16</v>
      </c>
    </row>
    <row r="340" spans="1:11">
      <c r="A340" t="s">
        <v>66</v>
      </c>
      <c r="B340" t="s">
        <v>1876</v>
      </c>
      <c r="C340" t="s">
        <v>2254</v>
      </c>
      <c r="D340" s="21">
        <v>8</v>
      </c>
      <c r="E340" s="21" t="s">
        <v>3802</v>
      </c>
      <c r="F340" s="21" t="str">
        <f t="shared" si="5"/>
        <v>选内存!$J$340#</v>
      </c>
      <c r="G340" s="21" t="str" cm="1">
        <f t="array" ref="G340">_xlfn.LET(_xlpm.x, J340,
         _xlpm.cellAddress, "【 选内存!" &amp; ADDRESS(ROW(选内存[[#This Row],[自检]]),COLUMN(选内存[[#This Row],[自检]])) &amp; "】",
         _xlfn.IFS(ISBLANK(_xlpm.x),   "error:右侧选项不足:" &amp;  _xlpm.cellAddress,
               ISERROR(_xlpm.x),   "error:右侧选项执行失败:" &amp; _xlpm.cellAddress,
               TRUE,             "ok")
)</f>
        <v>ok</v>
      </c>
      <c r="J340" cm="1">
        <f t="array" ref="J340:K340">IFERROR(_xlfn._xlws.SORT(
    _xlfn.UNIQUE(
        TRANSPOSE(
            _xlfn.FILTERXML("&lt;select&gt;&lt;x&gt;"&amp;SUBSTITUTE(选内存[[#This Row],[内存选项表]],",","&lt;/x&gt;&lt;x&gt;") &amp;"&lt;/x&gt;&lt;/select&gt;","//x")
        )
    )
),"无合适【内存】选项,请清除【规格】或【CPU】后再试")</f>
        <v>16</v>
      </c>
      <c r="K340">
        <v>32</v>
      </c>
    </row>
    <row r="341" spans="1:11">
      <c r="A341" t="s">
        <v>66</v>
      </c>
      <c r="B341" t="s">
        <v>1876</v>
      </c>
      <c r="C341" t="s">
        <v>2254</v>
      </c>
      <c r="D341" s="21">
        <v>16</v>
      </c>
      <c r="E341" s="21" t="s">
        <v>3803</v>
      </c>
      <c r="F341" s="21" t="str">
        <f t="shared" si="5"/>
        <v>选内存!$J$341#</v>
      </c>
      <c r="G341" s="21" t="str" cm="1">
        <f t="array" ref="G341">_xlfn.LET(_xlpm.x, J341,
         _xlpm.cellAddress, "【 选内存!" &amp; ADDRESS(ROW(选内存[[#This Row],[自检]]),COLUMN(选内存[[#This Row],[自检]])) &amp; "】",
         _xlfn.IFS(ISBLANK(_xlpm.x),   "error:右侧选项不足:" &amp;  _xlpm.cellAddress,
               ISERROR(_xlpm.x),   "error:右侧选项执行失败:" &amp; _xlpm.cellAddress,
               TRUE,             "ok")
)</f>
        <v>ok</v>
      </c>
      <c r="J341" cm="1">
        <f t="array" ref="J341:K341">IFERROR(_xlfn._xlws.SORT(
    _xlfn.UNIQUE(
        TRANSPOSE(
            _xlfn.FILTERXML("&lt;select&gt;&lt;x&gt;"&amp;SUBSTITUTE(选内存[[#This Row],[内存选项表]],",","&lt;/x&gt;&lt;x&gt;") &amp;"&lt;/x&gt;&lt;/select&gt;","//x")
        )
    )
),"无合适【内存】选项,请清除【规格】或【CPU】后再试")</f>
        <v>32</v>
      </c>
      <c r="K341">
        <v>64</v>
      </c>
    </row>
    <row r="342" spans="1:11">
      <c r="A342" t="s">
        <v>66</v>
      </c>
      <c r="B342" t="s">
        <v>1876</v>
      </c>
      <c r="C342" t="s">
        <v>2254</v>
      </c>
      <c r="D342" s="21">
        <v>32</v>
      </c>
      <c r="E342" s="21" t="s">
        <v>3807</v>
      </c>
      <c r="F342" s="21" t="str">
        <f t="shared" si="5"/>
        <v>选内存!$J$342#</v>
      </c>
      <c r="G342" s="21" t="str" cm="1">
        <f t="array" ref="G342">_xlfn.LET(_xlpm.x, J342,
         _xlpm.cellAddress, "【 选内存!" &amp; ADDRESS(ROW(选内存[[#This Row],[自检]]),COLUMN(选内存[[#This Row],[自检]])) &amp; "】",
         _xlfn.IFS(ISBLANK(_xlpm.x),   "error:右侧选项不足:" &amp;  _xlpm.cellAddress,
               ISERROR(_xlpm.x),   "error:右侧选项执行失败:" &amp; _xlpm.cellAddress,
               TRUE,             "ok")
)</f>
        <v>ok</v>
      </c>
      <c r="J342" cm="1">
        <f t="array" ref="J342:K342">IFERROR(_xlfn._xlws.SORT(
    _xlfn.UNIQUE(
        TRANSPOSE(
            _xlfn.FILTERXML("&lt;select&gt;&lt;x&gt;"&amp;SUBSTITUTE(选内存[[#This Row],[内存选项表]],",","&lt;/x&gt;&lt;x&gt;") &amp;"&lt;/x&gt;&lt;/select&gt;","//x")
        )
    )
),"无合适【内存】选项,请清除【规格】或【CPU】后再试")</f>
        <v>64</v>
      </c>
      <c r="K342">
        <v>96</v>
      </c>
    </row>
    <row r="343" spans="1:11">
      <c r="A343" t="s">
        <v>66</v>
      </c>
      <c r="B343" t="s">
        <v>1876</v>
      </c>
      <c r="C343" t="s">
        <v>2263</v>
      </c>
      <c r="D343" s="21">
        <v>1</v>
      </c>
      <c r="E343" s="21" t="s">
        <v>3443</v>
      </c>
      <c r="F343" s="21" t="str">
        <f t="shared" si="5"/>
        <v>选内存!$J$343#</v>
      </c>
      <c r="G343" s="21" t="str" cm="1">
        <f t="array" ref="G343">_xlfn.LET(_xlpm.x, J343,
         _xlpm.cellAddress, "【 选内存!" &amp; ADDRESS(ROW(选内存[[#This Row],[自检]]),COLUMN(选内存[[#This Row],[自检]])) &amp; "】",
         _xlfn.IFS(ISBLANK(_xlpm.x),   "error:右侧选项不足:" &amp;  _xlpm.cellAddress,
               ISERROR(_xlpm.x),   "error:右侧选项执行失败:" &amp; _xlpm.cellAddress,
               TRUE,             "ok")
)</f>
        <v>ok</v>
      </c>
      <c r="J343" cm="1">
        <f t="array" ref="J343">IFERROR(_xlfn._xlws.SORT(
    _xlfn.UNIQUE(
        TRANSPOSE(
            _xlfn.FILTERXML("&lt;select&gt;&lt;x&gt;"&amp;SUBSTITUTE(选内存[[#This Row],[内存选项表]],",","&lt;/x&gt;&lt;x&gt;") &amp;"&lt;/x&gt;&lt;/select&gt;","//x")
        )
    )
),"无合适【内存】选项,请清除【规格】或【CPU】后再试")</f>
        <v>2</v>
      </c>
    </row>
    <row r="344" spans="1:11">
      <c r="A344" t="s">
        <v>66</v>
      </c>
      <c r="B344" t="s">
        <v>1876</v>
      </c>
      <c r="C344" t="s">
        <v>2263</v>
      </c>
      <c r="D344" s="21">
        <v>2</v>
      </c>
      <c r="E344" s="21" t="s">
        <v>3432</v>
      </c>
      <c r="F344" s="21" t="str">
        <f t="shared" si="5"/>
        <v>选内存!$J$344#</v>
      </c>
      <c r="G344" s="21" t="str" cm="1">
        <f t="array" ref="G344">_xlfn.LET(_xlpm.x, J344,
         _xlpm.cellAddress, "【 选内存!" &amp; ADDRESS(ROW(选内存[[#This Row],[自检]]),COLUMN(选内存[[#This Row],[自检]])) &amp; "】",
         _xlfn.IFS(ISBLANK(_xlpm.x),   "error:右侧选项不足:" &amp;  _xlpm.cellAddress,
               ISERROR(_xlpm.x),   "error:右侧选项执行失败:" &amp; _xlpm.cellAddress,
               TRUE,             "ok")
)</f>
        <v>ok</v>
      </c>
      <c r="J344" cm="1">
        <f t="array" ref="J344">IFERROR(_xlfn._xlws.SORT(
    _xlfn.UNIQUE(
        TRANSPOSE(
            _xlfn.FILTERXML("&lt;select&gt;&lt;x&gt;"&amp;SUBSTITUTE(选内存[[#This Row],[内存选项表]],",","&lt;/x&gt;&lt;x&gt;") &amp;"&lt;/x&gt;&lt;/select&gt;","//x")
        )
    )
),"无合适【内存】选项,请清除【规格】或【CPU】后再试")</f>
        <v>4</v>
      </c>
    </row>
    <row r="345" spans="1:11">
      <c r="A345" t="s">
        <v>66</v>
      </c>
      <c r="B345" t="s">
        <v>1876</v>
      </c>
      <c r="C345" t="s">
        <v>2263</v>
      </c>
      <c r="D345" s="21">
        <v>4</v>
      </c>
      <c r="E345" s="21" t="s">
        <v>3801</v>
      </c>
      <c r="F345" s="21" t="str">
        <f t="shared" si="5"/>
        <v>选内存!$J$345#</v>
      </c>
      <c r="G345" s="21" t="str" cm="1">
        <f t="array" ref="G345">_xlfn.LET(_xlpm.x, J345,
         _xlpm.cellAddress, "【 选内存!" &amp; ADDRESS(ROW(选内存[[#This Row],[自检]]),COLUMN(选内存[[#This Row],[自检]])) &amp; "】",
         _xlfn.IFS(ISBLANK(_xlpm.x),   "error:右侧选项不足:" &amp;  _xlpm.cellAddress,
               ISERROR(_xlpm.x),   "error:右侧选项执行失败:" &amp; _xlpm.cellAddress,
               TRUE,             "ok")
)</f>
        <v>ok</v>
      </c>
      <c r="J345" cm="1">
        <f t="array" ref="J345:K345">IFERROR(_xlfn._xlws.SORT(
    _xlfn.UNIQUE(
        TRANSPOSE(
            _xlfn.FILTERXML("&lt;select&gt;&lt;x&gt;"&amp;SUBSTITUTE(选内存[[#This Row],[内存选项表]],",","&lt;/x&gt;&lt;x&gt;") &amp;"&lt;/x&gt;&lt;/select&gt;","//x")
        )
    )
),"无合适【内存】选项,请清除【规格】或【CPU】后再试")</f>
        <v>8</v>
      </c>
      <c r="K345">
        <v>16</v>
      </c>
    </row>
    <row r="346" spans="1:11">
      <c r="A346" t="s">
        <v>66</v>
      </c>
      <c r="B346" t="s">
        <v>1876</v>
      </c>
      <c r="C346" t="s">
        <v>2263</v>
      </c>
      <c r="D346" s="21">
        <v>8</v>
      </c>
      <c r="E346" s="21" t="s">
        <v>3802</v>
      </c>
      <c r="F346" s="21" t="str">
        <f t="shared" si="5"/>
        <v>选内存!$J$346#</v>
      </c>
      <c r="G346" s="21" t="str" cm="1">
        <f t="array" ref="G346">_xlfn.LET(_xlpm.x, J346,
         _xlpm.cellAddress, "【 选内存!" &amp; ADDRESS(ROW(选内存[[#This Row],[自检]]),COLUMN(选内存[[#This Row],[自检]])) &amp; "】",
         _xlfn.IFS(ISBLANK(_xlpm.x),   "error:右侧选项不足:" &amp;  _xlpm.cellAddress,
               ISERROR(_xlpm.x),   "error:右侧选项执行失败:" &amp; _xlpm.cellAddress,
               TRUE,             "ok")
)</f>
        <v>ok</v>
      </c>
      <c r="J346" cm="1">
        <f t="array" ref="J346:K346">IFERROR(_xlfn._xlws.SORT(
    _xlfn.UNIQUE(
        TRANSPOSE(
            _xlfn.FILTERXML("&lt;select&gt;&lt;x&gt;"&amp;SUBSTITUTE(选内存[[#This Row],[内存选项表]],",","&lt;/x&gt;&lt;x&gt;") &amp;"&lt;/x&gt;&lt;/select&gt;","//x")
        )
    )
),"无合适【内存】选项,请清除【规格】或【CPU】后再试")</f>
        <v>16</v>
      </c>
      <c r="K346">
        <v>32</v>
      </c>
    </row>
    <row r="347" spans="1:11">
      <c r="A347" t="s">
        <v>66</v>
      </c>
      <c r="B347" t="s">
        <v>1876</v>
      </c>
      <c r="C347" t="s">
        <v>2263</v>
      </c>
      <c r="D347" s="21">
        <v>12</v>
      </c>
      <c r="E347" s="21" t="s">
        <v>3431</v>
      </c>
      <c r="F347" s="21" t="str">
        <f t="shared" si="5"/>
        <v>选内存!$J$347#</v>
      </c>
      <c r="G347" s="21" t="str" cm="1">
        <f t="array" ref="G347">_xlfn.LET(_xlpm.x, J347,
         _xlpm.cellAddress, "【 选内存!" &amp; ADDRESS(ROW(选内存[[#This Row],[自检]]),COLUMN(选内存[[#This Row],[自检]])) &amp; "】",
         _xlfn.IFS(ISBLANK(_xlpm.x),   "error:右侧选项不足:" &amp;  _xlpm.cellAddress,
               ISERROR(_xlpm.x),   "error:右侧选项执行失败:" &amp; _xlpm.cellAddress,
               TRUE,             "ok")
)</f>
        <v>ok</v>
      </c>
      <c r="J347" cm="1">
        <f t="array" ref="J347">IFERROR(_xlfn._xlws.SORT(
    _xlfn.UNIQUE(
        TRANSPOSE(
            _xlfn.FILTERXML("&lt;select&gt;&lt;x&gt;"&amp;SUBSTITUTE(选内存[[#This Row],[内存选项表]],",","&lt;/x&gt;&lt;x&gt;") &amp;"&lt;/x&gt;&lt;/select&gt;","//x")
        )
    )
),"无合适【内存】选项,请清除【规格】或【CPU】后再试")</f>
        <v>24</v>
      </c>
    </row>
    <row r="348" spans="1:11">
      <c r="A348" t="s">
        <v>66</v>
      </c>
      <c r="B348" t="s">
        <v>1876</v>
      </c>
      <c r="C348" t="s">
        <v>2263</v>
      </c>
      <c r="D348" s="21">
        <v>16</v>
      </c>
      <c r="E348" s="21" t="s">
        <v>3803</v>
      </c>
      <c r="F348" s="21" t="str">
        <f t="shared" si="5"/>
        <v>选内存!$J$348#</v>
      </c>
      <c r="G348" s="21" t="str" cm="1">
        <f t="array" ref="G348">_xlfn.LET(_xlpm.x, J348,
         _xlpm.cellAddress, "【 选内存!" &amp; ADDRESS(ROW(选内存[[#This Row],[自检]]),COLUMN(选内存[[#This Row],[自检]])) &amp; "】",
         _xlfn.IFS(ISBLANK(_xlpm.x),   "error:右侧选项不足:" &amp;  _xlpm.cellAddress,
               ISERROR(_xlpm.x),   "error:右侧选项执行失败:" &amp; _xlpm.cellAddress,
               TRUE,             "ok")
)</f>
        <v>ok</v>
      </c>
      <c r="J348" cm="1">
        <f t="array" ref="J348:K348">IFERROR(_xlfn._xlws.SORT(
    _xlfn.UNIQUE(
        TRANSPOSE(
            _xlfn.FILTERXML("&lt;select&gt;&lt;x&gt;"&amp;SUBSTITUTE(选内存[[#This Row],[内存选项表]],",","&lt;/x&gt;&lt;x&gt;") &amp;"&lt;/x&gt;&lt;/select&gt;","//x")
        )
    )
),"无合适【内存】选项,请清除【规格】或【CPU】后再试")</f>
        <v>32</v>
      </c>
      <c r="K348">
        <v>64</v>
      </c>
    </row>
    <row r="349" spans="1:11">
      <c r="A349" t="s">
        <v>66</v>
      </c>
      <c r="B349" t="s">
        <v>1876</v>
      </c>
      <c r="C349" t="s">
        <v>2263</v>
      </c>
      <c r="D349" s="21">
        <v>24</v>
      </c>
      <c r="E349" s="21" t="s">
        <v>3419</v>
      </c>
      <c r="F349" s="21" t="str">
        <f t="shared" si="5"/>
        <v>选内存!$J$349#</v>
      </c>
      <c r="G349" s="21" t="str" cm="1">
        <f t="array" ref="G349">_xlfn.LET(_xlpm.x, J349,
         _xlpm.cellAddress, "【 选内存!" &amp; ADDRESS(ROW(选内存[[#This Row],[自检]]),COLUMN(选内存[[#This Row],[自检]])) &amp; "】",
         _xlfn.IFS(ISBLANK(_xlpm.x),   "error:右侧选项不足:" &amp;  _xlpm.cellAddress,
               ISERROR(_xlpm.x),   "error:右侧选项执行失败:" &amp; _xlpm.cellAddress,
               TRUE,             "ok")
)</f>
        <v>ok</v>
      </c>
      <c r="J349" cm="1">
        <f t="array" ref="J349:K349">IFERROR(_xlfn._xlws.SORT(
    _xlfn.UNIQUE(
        TRANSPOSE(
            _xlfn.FILTERXML("&lt;select&gt;&lt;x&gt;"&amp;SUBSTITUTE(选内存[[#This Row],[内存选项表]],",","&lt;/x&gt;&lt;x&gt;") &amp;"&lt;/x&gt;&lt;/select&gt;","//x")
        )
    )
),"无合适【内存】选项,请清除【规格】或【CPU】后再试")</f>
        <v>48</v>
      </c>
      <c r="K349">
        <v>96</v>
      </c>
    </row>
    <row r="350" spans="1:11">
      <c r="A350" t="s">
        <v>66</v>
      </c>
      <c r="B350" t="s">
        <v>1876</v>
      </c>
      <c r="C350" t="s">
        <v>2263</v>
      </c>
      <c r="D350" s="21">
        <v>32</v>
      </c>
      <c r="E350" s="21" t="s">
        <v>3804</v>
      </c>
      <c r="F350" s="21" t="str">
        <f t="shared" si="5"/>
        <v>选内存!$J$350#</v>
      </c>
      <c r="G350" s="21" t="str" cm="1">
        <f t="array" ref="G350">_xlfn.LET(_xlpm.x, J350,
         _xlpm.cellAddress, "【 选内存!" &amp; ADDRESS(ROW(选内存[[#This Row],[自检]]),COLUMN(选内存[[#This Row],[自检]])) &amp; "】",
         _xlfn.IFS(ISBLANK(_xlpm.x),   "error:右侧选项不足:" &amp;  _xlpm.cellAddress,
               ISERROR(_xlpm.x),   "error:右侧选项执行失败:" &amp; _xlpm.cellAddress,
               TRUE,             "ok")
)</f>
        <v>ok</v>
      </c>
      <c r="J350" cm="1">
        <f t="array" ref="J350:K350">IFERROR(_xlfn._xlws.SORT(
    _xlfn.UNIQUE(
        TRANSPOSE(
            _xlfn.FILTERXML("&lt;select&gt;&lt;x&gt;"&amp;SUBSTITUTE(选内存[[#This Row],[内存选项表]],",","&lt;/x&gt;&lt;x&gt;") &amp;"&lt;/x&gt;&lt;/select&gt;","//x")
        )
    )
),"无合适【内存】选项,请清除【规格】或【CPU】后再试")</f>
        <v>64</v>
      </c>
      <c r="K350">
        <v>128</v>
      </c>
    </row>
    <row r="351" spans="1:11">
      <c r="A351" t="s">
        <v>66</v>
      </c>
      <c r="B351" t="s">
        <v>1876</v>
      </c>
      <c r="C351" t="s">
        <v>2263</v>
      </c>
      <c r="D351" s="21">
        <v>48</v>
      </c>
      <c r="E351" s="21" t="s">
        <v>3805</v>
      </c>
      <c r="F351" s="21" t="str">
        <f t="shared" si="5"/>
        <v>选内存!$J$351#</v>
      </c>
      <c r="G351" s="21" t="str" cm="1">
        <f t="array" ref="G351">_xlfn.LET(_xlpm.x, J351,
         _xlpm.cellAddress, "【 选内存!" &amp; ADDRESS(ROW(选内存[[#This Row],[自检]]),COLUMN(选内存[[#This Row],[自检]])) &amp; "】",
         _xlfn.IFS(ISBLANK(_xlpm.x),   "error:右侧选项不足:" &amp;  _xlpm.cellAddress,
               ISERROR(_xlpm.x),   "error:右侧选项执行失败:" &amp; _xlpm.cellAddress,
               TRUE,             "ok")
)</f>
        <v>ok</v>
      </c>
      <c r="J351" cm="1">
        <f t="array" ref="J351:K351">IFERROR(_xlfn._xlws.SORT(
    _xlfn.UNIQUE(
        TRANSPOSE(
            _xlfn.FILTERXML("&lt;select&gt;&lt;x&gt;"&amp;SUBSTITUTE(选内存[[#This Row],[内存选项表]],",","&lt;/x&gt;&lt;x&gt;") &amp;"&lt;/x&gt;&lt;/select&gt;","//x")
        )
    )
),"无合适【内存】选项,请清除【规格】或【CPU】后再试")</f>
        <v>96</v>
      </c>
      <c r="K351">
        <v>192</v>
      </c>
    </row>
    <row r="352" spans="1:11">
      <c r="A352" t="s">
        <v>66</v>
      </c>
      <c r="B352" t="s">
        <v>1876</v>
      </c>
      <c r="C352" t="s">
        <v>2263</v>
      </c>
      <c r="D352" s="21">
        <v>64</v>
      </c>
      <c r="E352" s="21" t="s">
        <v>3806</v>
      </c>
      <c r="F352" s="21" t="str">
        <f t="shared" si="5"/>
        <v>选内存!$J$352#</v>
      </c>
      <c r="G352" s="21" t="str" cm="1">
        <f t="array" ref="G352">_xlfn.LET(_xlpm.x, J352,
         _xlpm.cellAddress, "【 选内存!" &amp; ADDRESS(ROW(选内存[[#This Row],[自检]]),COLUMN(选内存[[#This Row],[自检]])) &amp; "】",
         _xlfn.IFS(ISBLANK(_xlpm.x),   "error:右侧选项不足:" &amp;  _xlpm.cellAddress,
               ISERROR(_xlpm.x),   "error:右侧选项执行失败:" &amp; _xlpm.cellAddress,
               TRUE,             "ok")
)</f>
        <v>ok</v>
      </c>
      <c r="J352" cm="1">
        <f t="array" ref="J352:K352">IFERROR(_xlfn._xlws.SORT(
    _xlfn.UNIQUE(
        TRANSPOSE(
            _xlfn.FILTERXML("&lt;select&gt;&lt;x&gt;"&amp;SUBSTITUTE(选内存[[#This Row],[内存选项表]],",","&lt;/x&gt;&lt;x&gt;") &amp;"&lt;/x&gt;&lt;/select&gt;","//x")
        )
    )
),"无合适【内存】选项,请清除【规格】或【CPU】后再试")</f>
        <v>128</v>
      </c>
      <c r="K352">
        <v>256</v>
      </c>
    </row>
    <row r="353" spans="1:12">
      <c r="A353" t="s">
        <v>66</v>
      </c>
      <c r="B353" t="s">
        <v>1876</v>
      </c>
      <c r="C353" t="s">
        <v>2263</v>
      </c>
      <c r="D353" s="21">
        <v>72</v>
      </c>
      <c r="E353" s="21" t="s">
        <v>3519</v>
      </c>
      <c r="F353" s="21" t="str">
        <f t="shared" si="5"/>
        <v>选内存!$J$353#</v>
      </c>
      <c r="G353" s="21" t="str" cm="1">
        <f t="array" ref="G353">_xlfn.LET(_xlpm.x, J353,
         _xlpm.cellAddress, "【 选内存!" &amp; ADDRESS(ROW(选内存[[#This Row],[自检]]),COLUMN(选内存[[#This Row],[自检]])) &amp; "】",
         _xlfn.IFS(ISBLANK(_xlpm.x),   "error:右侧选项不足:" &amp;  _xlpm.cellAddress,
               ISERROR(_xlpm.x),   "error:右侧选项执行失败:" &amp; _xlpm.cellAddress,
               TRUE,             "ok")
)</f>
        <v>ok</v>
      </c>
      <c r="J353" cm="1">
        <f t="array" ref="J353">IFERROR(_xlfn._xlws.SORT(
    _xlfn.UNIQUE(
        TRANSPOSE(
            _xlfn.FILTERXML("&lt;select&gt;&lt;x&gt;"&amp;SUBSTITUTE(选内存[[#This Row],[内存选项表]],",","&lt;/x&gt;&lt;x&gt;") &amp;"&lt;/x&gt;&lt;/select&gt;","//x")
        )
    )
),"无合适【内存】选项,请清除【规格】或【CPU】后再试")</f>
        <v>288</v>
      </c>
    </row>
    <row r="354" spans="1:12">
      <c r="A354" t="s">
        <v>66</v>
      </c>
      <c r="B354" t="s">
        <v>1876</v>
      </c>
      <c r="C354" t="s">
        <v>2282</v>
      </c>
      <c r="D354" s="21">
        <v>4</v>
      </c>
      <c r="E354" s="21" t="s">
        <v>3427</v>
      </c>
      <c r="F354" s="21" t="str">
        <f t="shared" si="5"/>
        <v>选内存!$J$354#</v>
      </c>
      <c r="G354" s="21" t="str" cm="1">
        <f t="array" ref="G354">_xlfn.LET(_xlpm.x, J354,
         _xlpm.cellAddress, "【 选内存!" &amp; ADDRESS(ROW(选内存[[#This Row],[自检]]),COLUMN(选内存[[#This Row],[自检]])) &amp; "】",
         _xlfn.IFS(ISBLANK(_xlpm.x),   "error:右侧选项不足:" &amp;  _xlpm.cellAddress,
               ISERROR(_xlpm.x),   "error:右侧选项执行失败:" &amp; _xlpm.cellAddress,
               TRUE,             "ok")
)</f>
        <v>ok</v>
      </c>
      <c r="J354" cm="1">
        <f t="array" ref="J354">IFERROR(_xlfn._xlws.SORT(
    _xlfn.UNIQUE(
        TRANSPOSE(
            _xlfn.FILTERXML("&lt;select&gt;&lt;x&gt;"&amp;SUBSTITUTE(选内存[[#This Row],[内存选项表]],",","&lt;/x&gt;&lt;x&gt;") &amp;"&lt;/x&gt;&lt;/select&gt;","//x")
        )
    )
),"无合适【内存】选项,请清除【规格】或【CPU】后再试")</f>
        <v>16</v>
      </c>
    </row>
    <row r="355" spans="1:12">
      <c r="A355" t="s">
        <v>66</v>
      </c>
      <c r="B355" t="s">
        <v>1876</v>
      </c>
      <c r="C355" t="s">
        <v>2282</v>
      </c>
      <c r="D355" s="21">
        <v>8</v>
      </c>
      <c r="E355" s="21" t="s">
        <v>3802</v>
      </c>
      <c r="F355" s="21" t="str">
        <f t="shared" si="5"/>
        <v>选内存!$J$355#</v>
      </c>
      <c r="G355" s="21" t="str" cm="1">
        <f t="array" ref="G355">_xlfn.LET(_xlpm.x, J355,
         _xlpm.cellAddress, "【 选内存!" &amp; ADDRESS(ROW(选内存[[#This Row],[自检]]),COLUMN(选内存[[#This Row],[自检]])) &amp; "】",
         _xlfn.IFS(ISBLANK(_xlpm.x),   "error:右侧选项不足:" &amp;  _xlpm.cellAddress,
               ISERROR(_xlpm.x),   "error:右侧选项执行失败:" &amp; _xlpm.cellAddress,
               TRUE,             "ok")
)</f>
        <v>ok</v>
      </c>
      <c r="J355" cm="1">
        <f t="array" ref="J355:K355">IFERROR(_xlfn._xlws.SORT(
    _xlfn.UNIQUE(
        TRANSPOSE(
            _xlfn.FILTERXML("&lt;select&gt;&lt;x&gt;"&amp;SUBSTITUTE(选内存[[#This Row],[内存选项表]],",","&lt;/x&gt;&lt;x&gt;") &amp;"&lt;/x&gt;&lt;/select&gt;","//x")
        )
    )
),"无合适【内存】选项,请清除【规格】或【CPU】后再试")</f>
        <v>16</v>
      </c>
      <c r="K355">
        <v>32</v>
      </c>
    </row>
    <row r="356" spans="1:12">
      <c r="A356" t="s">
        <v>66</v>
      </c>
      <c r="B356" t="s">
        <v>1876</v>
      </c>
      <c r="C356" t="s">
        <v>2282</v>
      </c>
      <c r="D356" s="21">
        <v>16</v>
      </c>
      <c r="E356" s="21" t="s">
        <v>3803</v>
      </c>
      <c r="F356" s="21" t="str">
        <f t="shared" si="5"/>
        <v>选内存!$J$356#</v>
      </c>
      <c r="G356" s="21" t="str" cm="1">
        <f t="array" ref="G356">_xlfn.LET(_xlpm.x, J356,
         _xlpm.cellAddress, "【 选内存!" &amp; ADDRESS(ROW(选内存[[#This Row],[自检]]),COLUMN(选内存[[#This Row],[自检]])) &amp; "】",
         _xlfn.IFS(ISBLANK(_xlpm.x),   "error:右侧选项不足:" &amp;  _xlpm.cellAddress,
               ISERROR(_xlpm.x),   "error:右侧选项执行失败:" &amp; _xlpm.cellAddress,
               TRUE,             "ok")
)</f>
        <v>ok</v>
      </c>
      <c r="J356" cm="1">
        <f t="array" ref="J356:K356">IFERROR(_xlfn._xlws.SORT(
    _xlfn.UNIQUE(
        TRANSPOSE(
            _xlfn.FILTERXML("&lt;select&gt;&lt;x&gt;"&amp;SUBSTITUTE(选内存[[#This Row],[内存选项表]],",","&lt;/x&gt;&lt;x&gt;") &amp;"&lt;/x&gt;&lt;/select&gt;","//x")
        )
    )
),"无合适【内存】选项,请清除【规格】或【CPU】后再试")</f>
        <v>32</v>
      </c>
      <c r="K356">
        <v>64</v>
      </c>
    </row>
    <row r="357" spans="1:12">
      <c r="A357" t="s">
        <v>66</v>
      </c>
      <c r="B357" t="s">
        <v>1876</v>
      </c>
      <c r="C357" t="s">
        <v>2282</v>
      </c>
      <c r="D357" s="21">
        <v>32</v>
      </c>
      <c r="E357" s="21" t="s">
        <v>3804</v>
      </c>
      <c r="F357" s="21" t="str">
        <f t="shared" si="5"/>
        <v>选内存!$J$357#</v>
      </c>
      <c r="G357" s="21" t="str" cm="1">
        <f t="array" ref="G357">_xlfn.LET(_xlpm.x, J357,
         _xlpm.cellAddress, "【 选内存!" &amp; ADDRESS(ROW(选内存[[#This Row],[自检]]),COLUMN(选内存[[#This Row],[自检]])) &amp; "】",
         _xlfn.IFS(ISBLANK(_xlpm.x),   "error:右侧选项不足:" &amp;  _xlpm.cellAddress,
               ISERROR(_xlpm.x),   "error:右侧选项执行失败:" &amp; _xlpm.cellAddress,
               TRUE,             "ok")
)</f>
        <v>ok</v>
      </c>
      <c r="J357" cm="1">
        <f t="array" ref="J357:K357">IFERROR(_xlfn._xlws.SORT(
    _xlfn.UNIQUE(
        TRANSPOSE(
            _xlfn.FILTERXML("&lt;select&gt;&lt;x&gt;"&amp;SUBSTITUTE(选内存[[#This Row],[内存选项表]],",","&lt;/x&gt;&lt;x&gt;") &amp;"&lt;/x&gt;&lt;/select&gt;","//x")
        )
    )
),"无合适【内存】选项,请清除【规格】或【CPU】后再试")</f>
        <v>64</v>
      </c>
      <c r="K357">
        <v>128</v>
      </c>
    </row>
    <row r="358" spans="1:12">
      <c r="A358" t="s">
        <v>66</v>
      </c>
      <c r="B358" t="s">
        <v>1876</v>
      </c>
      <c r="C358" t="s">
        <v>2282</v>
      </c>
      <c r="D358" s="21">
        <v>68</v>
      </c>
      <c r="E358" s="21" t="s">
        <v>3447</v>
      </c>
      <c r="F358" s="21" t="str">
        <f t="shared" si="5"/>
        <v>选内存!$J$358#</v>
      </c>
      <c r="G358" s="21" t="str" cm="1">
        <f t="array" ref="G358">_xlfn.LET(_xlpm.x, J358,
         _xlpm.cellAddress, "【 选内存!" &amp; ADDRESS(ROW(选内存[[#This Row],[自检]]),COLUMN(选内存[[#This Row],[自检]])) &amp; "】",
         _xlfn.IFS(ISBLANK(_xlpm.x),   "error:右侧选项不足:" &amp;  _xlpm.cellAddress,
               ISERROR(_xlpm.x),   "error:右侧选项执行失败:" &amp; _xlpm.cellAddress,
               TRUE,             "ok")
)</f>
        <v>ok</v>
      </c>
      <c r="J358" cm="1">
        <f t="array" ref="J358">IFERROR(_xlfn._xlws.SORT(
    _xlfn.UNIQUE(
        TRANSPOSE(
            _xlfn.FILTERXML("&lt;select&gt;&lt;x&gt;"&amp;SUBSTITUTE(选内存[[#This Row],[内存选项表]],",","&lt;/x&gt;&lt;x&gt;") &amp;"&lt;/x&gt;&lt;/select&gt;","//x")
        )
    )
),"无合适【内存】选项,请清除【规格】或【CPU】后再试")</f>
        <v>316</v>
      </c>
    </row>
    <row r="359" spans="1:12">
      <c r="A359" t="s">
        <v>66</v>
      </c>
      <c r="B359" t="s">
        <v>1876</v>
      </c>
      <c r="C359" t="s">
        <v>2291</v>
      </c>
      <c r="D359" s="21">
        <v>80</v>
      </c>
      <c r="E359" s="21" t="s">
        <v>3369</v>
      </c>
      <c r="F359" s="21" t="str">
        <f t="shared" si="5"/>
        <v>选内存!$J$359#</v>
      </c>
      <c r="G359" s="21" t="str" cm="1">
        <f t="array" ref="G359">_xlfn.LET(_xlpm.x, J359,
         _xlpm.cellAddress, "【 选内存!" &amp; ADDRESS(ROW(选内存[[#This Row],[自检]]),COLUMN(选内存[[#This Row],[自检]])) &amp; "】",
         _xlfn.IFS(ISBLANK(_xlpm.x),   "error:右侧选项不足:" &amp;  _xlpm.cellAddress,
               ISERROR(_xlpm.x),   "error:右侧选项执行失败:" &amp; _xlpm.cellAddress,
               TRUE,             "ok")
)</f>
        <v>ok</v>
      </c>
      <c r="J359" cm="1">
        <f t="array" ref="J359">IFERROR(_xlfn._xlws.SORT(
    _xlfn.UNIQUE(
        TRANSPOSE(
            _xlfn.FILTERXML("&lt;select&gt;&lt;x&gt;"&amp;SUBSTITUTE(选内存[[#This Row],[内存选项表]],",","&lt;/x&gt;&lt;x&gt;") &amp;"&lt;/x&gt;&lt;/select&gt;","//x")
        )
    )
),"无合适【内存】选项,请清除【规格】或【CPU】后再试")</f>
        <v>384</v>
      </c>
    </row>
    <row r="360" spans="1:12">
      <c r="A360" t="s">
        <v>66</v>
      </c>
      <c r="B360" t="s">
        <v>1876</v>
      </c>
      <c r="C360" t="s">
        <v>2293</v>
      </c>
      <c r="D360" s="21">
        <v>1</v>
      </c>
      <c r="E360" s="21" t="s">
        <v>3726</v>
      </c>
      <c r="F360" s="21" t="str">
        <f t="shared" si="5"/>
        <v>选内存!$J$360#</v>
      </c>
      <c r="G360" s="21" t="str" cm="1">
        <f t="array" ref="G360">_xlfn.LET(_xlpm.x, J360,
         _xlpm.cellAddress, "【 选内存!" &amp; ADDRESS(ROW(选内存[[#This Row],[自检]]),COLUMN(选内存[[#This Row],[自检]])) &amp; "】",
         _xlfn.IFS(ISBLANK(_xlpm.x),   "error:右侧选项不足:" &amp;  _xlpm.cellAddress,
               ISERROR(_xlpm.x),   "error:右侧选项执行失败:" &amp; _xlpm.cellAddress,
               TRUE,             "ok")
)</f>
        <v>ok</v>
      </c>
      <c r="J360" cm="1">
        <f t="array" ref="J360:L360">IFERROR(_xlfn._xlws.SORT(
    _xlfn.UNIQUE(
        TRANSPOSE(
            _xlfn.FILTERXML("&lt;select&gt;&lt;x&gt;"&amp;SUBSTITUTE(选内存[[#This Row],[内存选项表]],",","&lt;/x&gt;&lt;x&gt;") &amp;"&lt;/x&gt;&lt;/select&gt;","//x")
        )
    )
),"无合适【内存】选项,请清除【规格】或【CPU】后再试")</f>
        <v>1</v>
      </c>
      <c r="K360">
        <v>2</v>
      </c>
      <c r="L360">
        <v>4</v>
      </c>
    </row>
    <row r="361" spans="1:12">
      <c r="A361" t="s">
        <v>66</v>
      </c>
      <c r="B361" t="s">
        <v>1876</v>
      </c>
      <c r="C361" t="s">
        <v>2293</v>
      </c>
      <c r="D361" s="21">
        <v>2</v>
      </c>
      <c r="E361" s="21" t="s">
        <v>3399</v>
      </c>
      <c r="F361" s="21" t="str">
        <f t="shared" si="5"/>
        <v>选内存!$J$361#</v>
      </c>
      <c r="G361" s="21" t="str" cm="1">
        <f t="array" ref="G361">_xlfn.LET(_xlpm.x, J361,
         _xlpm.cellAddress, "【 选内存!" &amp; ADDRESS(ROW(选内存[[#This Row],[自检]]),COLUMN(选内存[[#This Row],[自检]])) &amp; "】",
         _xlfn.IFS(ISBLANK(_xlpm.x),   "error:右侧选项不足:" &amp;  _xlpm.cellAddress,
               ISERROR(_xlpm.x),   "error:右侧选项执行失败:" &amp; _xlpm.cellAddress,
               TRUE,             "ok")
)</f>
        <v>ok</v>
      </c>
      <c r="J361" cm="1">
        <f t="array" ref="J361:K361">IFERROR(_xlfn._xlws.SORT(
    _xlfn.UNIQUE(
        TRANSPOSE(
            _xlfn.FILTERXML("&lt;select&gt;&lt;x&gt;"&amp;SUBSTITUTE(选内存[[#This Row],[内存选项表]],",","&lt;/x&gt;&lt;x&gt;") &amp;"&lt;/x&gt;&lt;/select&gt;","//x")
        )
    )
),"无合适【内存】选项,请清除【规格】或【CPU】后再试")</f>
        <v>4</v>
      </c>
      <c r="K361">
        <v>8</v>
      </c>
    </row>
    <row r="362" spans="1:12">
      <c r="A362" t="s">
        <v>66</v>
      </c>
      <c r="B362" t="s">
        <v>1876</v>
      </c>
      <c r="C362" t="s">
        <v>2293</v>
      </c>
      <c r="D362" s="21">
        <v>4</v>
      </c>
      <c r="E362" s="21" t="s">
        <v>3801</v>
      </c>
      <c r="F362" s="21" t="str">
        <f t="shared" si="5"/>
        <v>选内存!$J$362#</v>
      </c>
      <c r="G362" s="21" t="str" cm="1">
        <f t="array" ref="G362">_xlfn.LET(_xlpm.x, J362,
         _xlpm.cellAddress, "【 选内存!" &amp; ADDRESS(ROW(选内存[[#This Row],[自检]]),COLUMN(选内存[[#This Row],[自检]])) &amp; "】",
         _xlfn.IFS(ISBLANK(_xlpm.x),   "error:右侧选项不足:" &amp;  _xlpm.cellAddress,
               ISERROR(_xlpm.x),   "error:右侧选项执行失败:" &amp; _xlpm.cellAddress,
               TRUE,             "ok")
)</f>
        <v>ok</v>
      </c>
      <c r="J362" cm="1">
        <f t="array" ref="J362:K362">IFERROR(_xlfn._xlws.SORT(
    _xlfn.UNIQUE(
        TRANSPOSE(
            _xlfn.FILTERXML("&lt;select&gt;&lt;x&gt;"&amp;SUBSTITUTE(选内存[[#This Row],[内存选项表]],",","&lt;/x&gt;&lt;x&gt;") &amp;"&lt;/x&gt;&lt;/select&gt;","//x")
        )
    )
),"无合适【内存】选项,请清除【规格】或【CPU】后再试")</f>
        <v>8</v>
      </c>
      <c r="K362">
        <v>16</v>
      </c>
    </row>
    <row r="363" spans="1:12">
      <c r="A363" t="s">
        <v>66</v>
      </c>
      <c r="B363" t="s">
        <v>1876</v>
      </c>
      <c r="C363" t="s">
        <v>2293</v>
      </c>
      <c r="D363" s="21">
        <v>8</v>
      </c>
      <c r="E363" s="21" t="s">
        <v>3802</v>
      </c>
      <c r="F363" s="21" t="str">
        <f t="shared" si="5"/>
        <v>选内存!$J$363#</v>
      </c>
      <c r="G363" s="21" t="str" cm="1">
        <f t="array" ref="G363">_xlfn.LET(_xlpm.x, J363,
         _xlpm.cellAddress, "【 选内存!" &amp; ADDRESS(ROW(选内存[[#This Row],[自检]]),COLUMN(选内存[[#This Row],[自检]])) &amp; "】",
         _xlfn.IFS(ISBLANK(_xlpm.x),   "error:右侧选项不足:" &amp;  _xlpm.cellAddress,
               ISERROR(_xlpm.x),   "error:右侧选项执行失败:" &amp; _xlpm.cellAddress,
               TRUE,             "ok")
)</f>
        <v>ok</v>
      </c>
      <c r="J363" cm="1">
        <f t="array" ref="J363:K363">IFERROR(_xlfn._xlws.SORT(
    _xlfn.UNIQUE(
        TRANSPOSE(
            _xlfn.FILTERXML("&lt;select&gt;&lt;x&gt;"&amp;SUBSTITUTE(选内存[[#This Row],[内存选项表]],",","&lt;/x&gt;&lt;x&gt;") &amp;"&lt;/x&gt;&lt;/select&gt;","//x")
        )
    )
),"无合适【内存】选项,请清除【规格】或【CPU】后再试")</f>
        <v>16</v>
      </c>
      <c r="K363">
        <v>32</v>
      </c>
    </row>
    <row r="364" spans="1:12">
      <c r="A364" t="s">
        <v>66</v>
      </c>
      <c r="B364" t="s">
        <v>1876</v>
      </c>
      <c r="C364" t="s">
        <v>2293</v>
      </c>
      <c r="D364" s="21">
        <v>16</v>
      </c>
      <c r="E364" s="21" t="s">
        <v>3803</v>
      </c>
      <c r="F364" s="21" t="str">
        <f t="shared" si="5"/>
        <v>选内存!$J$364#</v>
      </c>
      <c r="G364" s="21" t="str" cm="1">
        <f t="array" ref="G364">_xlfn.LET(_xlpm.x, J364,
         _xlpm.cellAddress, "【 选内存!" &amp; ADDRESS(ROW(选内存[[#This Row],[自检]]),COLUMN(选内存[[#This Row],[自检]])) &amp; "】",
         _xlfn.IFS(ISBLANK(_xlpm.x),   "error:右侧选项不足:" &amp;  _xlpm.cellAddress,
               ISERROR(_xlpm.x),   "error:右侧选项执行失败:" &amp; _xlpm.cellAddress,
               TRUE,             "ok")
)</f>
        <v>ok</v>
      </c>
      <c r="J364" cm="1">
        <f t="array" ref="J364:K364">IFERROR(_xlfn._xlws.SORT(
    _xlfn.UNIQUE(
        TRANSPOSE(
            _xlfn.FILTERXML("&lt;select&gt;&lt;x&gt;"&amp;SUBSTITUTE(选内存[[#This Row],[内存选项表]],",","&lt;/x&gt;&lt;x&gt;") &amp;"&lt;/x&gt;&lt;/select&gt;","//x")
        )
    )
),"无合适【内存】选项,请清除【规格】或【CPU】后再试")</f>
        <v>32</v>
      </c>
      <c r="K364">
        <v>64</v>
      </c>
    </row>
    <row r="365" spans="1:12">
      <c r="A365" t="s">
        <v>66</v>
      </c>
      <c r="B365" t="s">
        <v>1876</v>
      </c>
      <c r="C365" t="s">
        <v>2293</v>
      </c>
      <c r="D365" s="21">
        <v>32</v>
      </c>
      <c r="E365" s="21" t="s">
        <v>3804</v>
      </c>
      <c r="F365" s="21" t="str">
        <f t="shared" si="5"/>
        <v>选内存!$J$365#</v>
      </c>
      <c r="G365" s="21" t="str" cm="1">
        <f t="array" ref="G365">_xlfn.LET(_xlpm.x, J365,
         _xlpm.cellAddress, "【 选内存!" &amp; ADDRESS(ROW(选内存[[#This Row],[自检]]),COLUMN(选内存[[#This Row],[自检]])) &amp; "】",
         _xlfn.IFS(ISBLANK(_xlpm.x),   "error:右侧选项不足:" &amp;  _xlpm.cellAddress,
               ISERROR(_xlpm.x),   "error:右侧选项执行失败:" &amp; _xlpm.cellAddress,
               TRUE,             "ok")
)</f>
        <v>ok</v>
      </c>
      <c r="J365" cm="1">
        <f t="array" ref="J365:K365">IFERROR(_xlfn._xlws.SORT(
    _xlfn.UNIQUE(
        TRANSPOSE(
            _xlfn.FILTERXML("&lt;select&gt;&lt;x&gt;"&amp;SUBSTITUTE(选内存[[#This Row],[内存选项表]],",","&lt;/x&gt;&lt;x&gt;") &amp;"&lt;/x&gt;&lt;/select&gt;","//x")
        )
    )
),"无合适【内存】选项,请清除【规格】或【CPU】后再试")</f>
        <v>64</v>
      </c>
      <c r="K365">
        <v>128</v>
      </c>
    </row>
    <row r="366" spans="1:12">
      <c r="A366" t="s">
        <v>66</v>
      </c>
      <c r="B366" t="s">
        <v>1876</v>
      </c>
      <c r="C366" t="s">
        <v>2293</v>
      </c>
      <c r="D366" s="21">
        <v>48</v>
      </c>
      <c r="E366" s="21" t="s">
        <v>3805</v>
      </c>
      <c r="F366" s="21" t="str">
        <f t="shared" si="5"/>
        <v>选内存!$J$366#</v>
      </c>
      <c r="G366" s="21" t="str" cm="1">
        <f t="array" ref="G366">_xlfn.LET(_xlpm.x, J366,
         _xlpm.cellAddress, "【 选内存!" &amp; ADDRESS(ROW(选内存[[#This Row],[自检]]),COLUMN(选内存[[#This Row],[自检]])) &amp; "】",
         _xlfn.IFS(ISBLANK(_xlpm.x),   "error:右侧选项不足:" &amp;  _xlpm.cellAddress,
               ISERROR(_xlpm.x),   "error:右侧选项执行失败:" &amp; _xlpm.cellAddress,
               TRUE,             "ok")
)</f>
        <v>ok</v>
      </c>
      <c r="J366" cm="1">
        <f t="array" ref="J366:K366">IFERROR(_xlfn._xlws.SORT(
    _xlfn.UNIQUE(
        TRANSPOSE(
            _xlfn.FILTERXML("&lt;select&gt;&lt;x&gt;"&amp;SUBSTITUTE(选内存[[#This Row],[内存选项表]],",","&lt;/x&gt;&lt;x&gt;") &amp;"&lt;/x&gt;&lt;/select&gt;","//x")
        )
    )
),"无合适【内存】选项,请清除【规格】或【CPU】后再试")</f>
        <v>96</v>
      </c>
      <c r="K366">
        <v>192</v>
      </c>
    </row>
    <row r="367" spans="1:12">
      <c r="A367" t="s">
        <v>66</v>
      </c>
      <c r="B367" t="s">
        <v>1876</v>
      </c>
      <c r="C367" t="s">
        <v>2293</v>
      </c>
      <c r="D367" s="21">
        <v>64</v>
      </c>
      <c r="E367" s="21" t="s">
        <v>3806</v>
      </c>
      <c r="F367" s="21" t="str">
        <f t="shared" si="5"/>
        <v>选内存!$J$367#</v>
      </c>
      <c r="G367" s="21" t="str" cm="1">
        <f t="array" ref="G367">_xlfn.LET(_xlpm.x, J367,
         _xlpm.cellAddress, "【 选内存!" &amp; ADDRESS(ROW(选内存[[#This Row],[自检]]),COLUMN(选内存[[#This Row],[自检]])) &amp; "】",
         _xlfn.IFS(ISBLANK(_xlpm.x),   "error:右侧选项不足:" &amp;  _xlpm.cellAddress,
               ISERROR(_xlpm.x),   "error:右侧选项执行失败:" &amp; _xlpm.cellAddress,
               TRUE,             "ok")
)</f>
        <v>ok</v>
      </c>
      <c r="J367" cm="1">
        <f t="array" ref="J367:K367">IFERROR(_xlfn._xlws.SORT(
    _xlfn.UNIQUE(
        TRANSPOSE(
            _xlfn.FILTERXML("&lt;select&gt;&lt;x&gt;"&amp;SUBSTITUTE(选内存[[#This Row],[内存选项表]],",","&lt;/x&gt;&lt;x&gt;") &amp;"&lt;/x&gt;&lt;/select&gt;","//x")
        )
    )
),"无合适【内存】选项,请清除【规格】或【CPU】后再试")</f>
        <v>128</v>
      </c>
      <c r="K367">
        <v>256</v>
      </c>
    </row>
    <row r="368" spans="1:12">
      <c r="A368" t="s">
        <v>66</v>
      </c>
      <c r="B368" t="s">
        <v>1876</v>
      </c>
      <c r="C368" t="s">
        <v>2293</v>
      </c>
      <c r="D368" s="21">
        <v>80</v>
      </c>
      <c r="E368" s="21" t="s">
        <v>3808</v>
      </c>
      <c r="F368" s="21" t="str">
        <f t="shared" si="5"/>
        <v>选内存!$J$368#</v>
      </c>
      <c r="G368" s="21" t="str" cm="1">
        <f t="array" ref="G368">_xlfn.LET(_xlpm.x, J368,
         _xlpm.cellAddress, "【 选内存!" &amp; ADDRESS(ROW(选内存[[#This Row],[自检]]),COLUMN(选内存[[#This Row],[自检]])) &amp; "】",
         _xlfn.IFS(ISBLANK(_xlpm.x),   "error:右侧选项不足:" &amp;  _xlpm.cellAddress,
               ISERROR(_xlpm.x),   "error:右侧选项执行失败:" &amp; _xlpm.cellAddress,
               TRUE,             "ok")
)</f>
        <v>ok</v>
      </c>
      <c r="J368" cm="1">
        <f t="array" ref="J368:K368">IFERROR(_xlfn._xlws.SORT(
    _xlfn.UNIQUE(
        TRANSPOSE(
            _xlfn.FILTERXML("&lt;select&gt;&lt;x&gt;"&amp;SUBSTITUTE(选内存[[#This Row],[内存选项表]],",","&lt;/x&gt;&lt;x&gt;") &amp;"&lt;/x&gt;&lt;/select&gt;","//x")
        )
    )
),"无合适【内存】选项,请清除【规格】或【CPU】后再试")</f>
        <v>160</v>
      </c>
      <c r="K368">
        <v>320</v>
      </c>
    </row>
    <row r="369" spans="1:12">
      <c r="A369" t="s">
        <v>66</v>
      </c>
      <c r="B369" t="s">
        <v>1876</v>
      </c>
      <c r="C369" t="s">
        <v>2293</v>
      </c>
      <c r="D369" s="21">
        <v>96</v>
      </c>
      <c r="E369" s="21" t="s">
        <v>3809</v>
      </c>
      <c r="F369" s="21" t="str">
        <f t="shared" si="5"/>
        <v>选内存!$J$369#</v>
      </c>
      <c r="G369" s="21" t="str" cm="1">
        <f t="array" ref="G369">_xlfn.LET(_xlpm.x, J369,
         _xlpm.cellAddress, "【 选内存!" &amp; ADDRESS(ROW(选内存[[#This Row],[自检]]),COLUMN(选内存[[#This Row],[自检]])) &amp; "】",
         _xlfn.IFS(ISBLANK(_xlpm.x),   "error:右侧选项不足:" &amp;  _xlpm.cellAddress,
               ISERROR(_xlpm.x),   "error:右侧选项执行失败:" &amp; _xlpm.cellAddress,
               TRUE,             "ok")
)</f>
        <v>ok</v>
      </c>
      <c r="J369" cm="1">
        <f t="array" ref="J369:K369">IFERROR(_xlfn._xlws.SORT(
    _xlfn.UNIQUE(
        TRANSPOSE(
            _xlfn.FILTERXML("&lt;select&gt;&lt;x&gt;"&amp;SUBSTITUTE(选内存[[#This Row],[内存选项表]],",","&lt;/x&gt;&lt;x&gt;") &amp;"&lt;/x&gt;&lt;/select&gt;","//x")
        )
    )
),"无合适【内存】选项,请清除【规格】或【CPU】后再试")</f>
        <v>192</v>
      </c>
      <c r="K369">
        <v>384</v>
      </c>
    </row>
    <row r="370" spans="1:12">
      <c r="A370" t="s">
        <v>66</v>
      </c>
      <c r="B370" t="s">
        <v>1876</v>
      </c>
      <c r="C370" t="s">
        <v>2293</v>
      </c>
      <c r="D370" s="21">
        <v>116</v>
      </c>
      <c r="E370" s="21" t="s">
        <v>3449</v>
      </c>
      <c r="F370" s="21" t="str">
        <f t="shared" si="5"/>
        <v>选内存!$J$370#</v>
      </c>
      <c r="G370" s="21" t="str" cm="1">
        <f t="array" ref="G370">_xlfn.LET(_xlpm.x, J370,
         _xlpm.cellAddress, "【 选内存!" &amp; ADDRESS(ROW(选内存[[#This Row],[自检]]),COLUMN(选内存[[#This Row],[自检]])) &amp; "】",
         _xlfn.IFS(ISBLANK(_xlpm.x),   "error:右侧选项不足:" &amp;  _xlpm.cellAddress,
               ISERROR(_xlpm.x),   "error:右侧选项执行失败:" &amp; _xlpm.cellAddress,
               TRUE,             "ok")
)</f>
        <v>ok</v>
      </c>
      <c r="J370" cm="1">
        <f t="array" ref="J370:K370">IFERROR(_xlfn._xlws.SORT(
    _xlfn.UNIQUE(
        TRANSPOSE(
            _xlfn.FILTERXML("&lt;select&gt;&lt;x&gt;"&amp;SUBSTITUTE(选内存[[#This Row],[内存选项表]],",","&lt;/x&gt;&lt;x&gt;") &amp;"&lt;/x&gt;&lt;/select&gt;","//x")
        )
    )
),"无合适【内存】选项,请清除【规格】或【CPU】后再试")</f>
        <v>216</v>
      </c>
      <c r="K370">
        <v>470</v>
      </c>
    </row>
    <row r="371" spans="1:12">
      <c r="A371" t="s">
        <v>66</v>
      </c>
      <c r="B371" t="s">
        <v>1876</v>
      </c>
      <c r="C371" t="s">
        <v>2293</v>
      </c>
      <c r="D371" s="21">
        <v>128</v>
      </c>
      <c r="E371" s="21" t="s">
        <v>3810</v>
      </c>
      <c r="F371" s="21" t="str">
        <f t="shared" si="5"/>
        <v>选内存!$J$371#</v>
      </c>
      <c r="G371" s="21" t="str" cm="1">
        <f t="array" ref="G371">_xlfn.LET(_xlpm.x, J371,
         _xlpm.cellAddress, "【 选内存!" &amp; ADDRESS(ROW(选内存[[#This Row],[自检]]),COLUMN(选内存[[#This Row],[自检]])) &amp; "】",
         _xlfn.IFS(ISBLANK(_xlpm.x),   "error:右侧选项不足:" &amp;  _xlpm.cellAddress,
               ISERROR(_xlpm.x),   "error:右侧选项执行失败:" &amp; _xlpm.cellAddress,
               TRUE,             "ok")
)</f>
        <v>ok</v>
      </c>
      <c r="J371" cm="1">
        <f t="array" ref="J371:K371">IFERROR(_xlfn._xlws.SORT(
    _xlfn.UNIQUE(
        TRANSPOSE(
            _xlfn.FILTERXML("&lt;select&gt;&lt;x&gt;"&amp;SUBSTITUTE(选内存[[#This Row],[内存选项表]],",","&lt;/x&gt;&lt;x&gt;") &amp;"&lt;/x&gt;&lt;/select&gt;","//x")
        )
    )
),"无合适【内存】选项,请清除【规格】或【CPU】后再试")</f>
        <v>215</v>
      </c>
      <c r="K371">
        <v>256</v>
      </c>
    </row>
    <row r="372" spans="1:12">
      <c r="A372" t="s">
        <v>66</v>
      </c>
      <c r="B372" t="s">
        <v>1876</v>
      </c>
      <c r="C372" t="s">
        <v>2293</v>
      </c>
      <c r="D372" s="21">
        <v>160</v>
      </c>
      <c r="E372" s="21" t="s">
        <v>3627</v>
      </c>
      <c r="F372" s="21" t="str">
        <f t="shared" si="5"/>
        <v>选内存!$J$372#</v>
      </c>
      <c r="G372" s="21" t="str" cm="1">
        <f t="array" ref="G372">_xlfn.LET(_xlpm.x, J372,
         _xlpm.cellAddress, "【 选内存!" &amp; ADDRESS(ROW(选内存[[#This Row],[自检]]),COLUMN(选内存[[#This Row],[自检]])) &amp; "】",
         _xlfn.IFS(ISBLANK(_xlpm.x),   "error:右侧选项不足:" &amp;  _xlpm.cellAddress,
               ISERROR(_xlpm.x),   "error:右侧选项执行失败:" &amp; _xlpm.cellAddress,
               TRUE,             "ok")
)</f>
        <v>ok</v>
      </c>
      <c r="J372" cm="1">
        <f t="array" ref="J372:K372">IFERROR(_xlfn._xlws.SORT(
    _xlfn.UNIQUE(
        TRANSPOSE(
            _xlfn.FILTERXML("&lt;select&gt;&lt;x&gt;"&amp;SUBSTITUTE(选内存[[#This Row],[内存选项表]],",","&lt;/x&gt;&lt;x&gt;") &amp;"&lt;/x&gt;&lt;/select&gt;","//x")
        )
    )
),"无合适【内存】选项,请清除【规格】或【CPU】后再试")</f>
        <v>320</v>
      </c>
      <c r="K372">
        <v>640</v>
      </c>
    </row>
    <row r="373" spans="1:12">
      <c r="A373" t="s">
        <v>66</v>
      </c>
      <c r="B373" t="s">
        <v>1876</v>
      </c>
      <c r="C373" t="s">
        <v>2293</v>
      </c>
      <c r="D373" s="21">
        <v>232</v>
      </c>
      <c r="E373" s="21" t="s">
        <v>3453</v>
      </c>
      <c r="F373" s="21" t="str">
        <f t="shared" si="5"/>
        <v>选内存!$J$373#</v>
      </c>
      <c r="G373" s="21" t="str" cm="1">
        <f t="array" ref="G373">_xlfn.LET(_xlpm.x, J373,
         _xlpm.cellAddress, "【 选内存!" &amp; ADDRESS(ROW(选内存[[#This Row],[自检]]),COLUMN(选内存[[#This Row],[自检]])) &amp; "】",
         _xlfn.IFS(ISBLANK(_xlpm.x),   "error:右侧选项不足:" &amp;  _xlpm.cellAddress,
               ISERROR(_xlpm.x),   "error:右侧选项执行失败:" &amp; _xlpm.cellAddress,
               TRUE,             "ok")
)</f>
        <v>ok</v>
      </c>
      <c r="J373" cm="1">
        <f t="array" ref="J373:K373">IFERROR(_xlfn._xlws.SORT(
    _xlfn.UNIQUE(
        TRANSPOSE(
            _xlfn.FILTERXML("&lt;select&gt;&lt;x&gt;"&amp;SUBSTITUTE(选内存[[#This Row],[内存选项表]],",","&lt;/x&gt;&lt;x&gt;") &amp;"&lt;/x&gt;&lt;/select&gt;","//x")
        )
    )
),"无合适【内存】选项,请清除【规格】或【CPU】后再试")</f>
        <v>432</v>
      </c>
      <c r="K373">
        <v>940</v>
      </c>
    </row>
    <row r="374" spans="1:12">
      <c r="A374" t="s">
        <v>66</v>
      </c>
      <c r="B374" t="s">
        <v>1876</v>
      </c>
      <c r="C374" t="s">
        <v>2323</v>
      </c>
      <c r="D374" s="21">
        <v>1</v>
      </c>
      <c r="E374" s="21" t="s">
        <v>3726</v>
      </c>
      <c r="F374" s="21" t="str">
        <f t="shared" si="5"/>
        <v>选内存!$J$374#</v>
      </c>
      <c r="G374" s="21" t="str" cm="1">
        <f t="array" ref="G374">_xlfn.LET(_xlpm.x, J374,
         _xlpm.cellAddress, "【 选内存!" &amp; ADDRESS(ROW(选内存[[#This Row],[自检]]),COLUMN(选内存[[#This Row],[自检]])) &amp; "】",
         _xlfn.IFS(ISBLANK(_xlpm.x),   "error:右侧选项不足:" &amp;  _xlpm.cellAddress,
               ISERROR(_xlpm.x),   "error:右侧选项执行失败:" &amp; _xlpm.cellAddress,
               TRUE,             "ok")
)</f>
        <v>ok</v>
      </c>
      <c r="J374" cm="1">
        <f t="array" ref="J374:L374">IFERROR(_xlfn._xlws.SORT(
    _xlfn.UNIQUE(
        TRANSPOSE(
            _xlfn.FILTERXML("&lt;select&gt;&lt;x&gt;"&amp;SUBSTITUTE(选内存[[#This Row],[内存选项表]],",","&lt;/x&gt;&lt;x&gt;") &amp;"&lt;/x&gt;&lt;/select&gt;","//x")
        )
    )
),"无合适【内存】选项,请清除【规格】或【CPU】后再试")</f>
        <v>1</v>
      </c>
      <c r="K374">
        <v>2</v>
      </c>
      <c r="L374">
        <v>4</v>
      </c>
    </row>
    <row r="375" spans="1:12">
      <c r="A375" t="s">
        <v>66</v>
      </c>
      <c r="B375" t="s">
        <v>1876</v>
      </c>
      <c r="C375" t="s">
        <v>2323</v>
      </c>
      <c r="D375" s="21">
        <v>2</v>
      </c>
      <c r="E375" s="21" t="s">
        <v>3399</v>
      </c>
      <c r="F375" s="21" t="str">
        <f t="shared" si="5"/>
        <v>选内存!$J$375#</v>
      </c>
      <c r="G375" s="21" t="str" cm="1">
        <f t="array" ref="G375">_xlfn.LET(_xlpm.x, J375,
         _xlpm.cellAddress, "【 选内存!" &amp; ADDRESS(ROW(选内存[[#This Row],[自检]]),COLUMN(选内存[[#This Row],[自检]])) &amp; "】",
         _xlfn.IFS(ISBLANK(_xlpm.x),   "error:右侧选项不足:" &amp;  _xlpm.cellAddress,
               ISERROR(_xlpm.x),   "error:右侧选项执行失败:" &amp; _xlpm.cellAddress,
               TRUE,             "ok")
)</f>
        <v>ok</v>
      </c>
      <c r="J375" cm="1">
        <f t="array" ref="J375:K375">IFERROR(_xlfn._xlws.SORT(
    _xlfn.UNIQUE(
        TRANSPOSE(
            _xlfn.FILTERXML("&lt;select&gt;&lt;x&gt;"&amp;SUBSTITUTE(选内存[[#This Row],[内存选项表]],",","&lt;/x&gt;&lt;x&gt;") &amp;"&lt;/x&gt;&lt;/select&gt;","//x")
        )
    )
),"无合适【内存】选项,请清除【规格】或【CPU】后再试")</f>
        <v>4</v>
      </c>
      <c r="K375">
        <v>8</v>
      </c>
    </row>
    <row r="376" spans="1:12">
      <c r="A376" t="s">
        <v>66</v>
      </c>
      <c r="B376" t="s">
        <v>1876</v>
      </c>
      <c r="C376" t="s">
        <v>2323</v>
      </c>
      <c r="D376" s="21">
        <v>4</v>
      </c>
      <c r="E376" s="21" t="s">
        <v>3801</v>
      </c>
      <c r="F376" s="21" t="str">
        <f t="shared" si="5"/>
        <v>选内存!$J$376#</v>
      </c>
      <c r="G376" s="21" t="str" cm="1">
        <f t="array" ref="G376">_xlfn.LET(_xlpm.x, J376,
         _xlpm.cellAddress, "【 选内存!" &amp; ADDRESS(ROW(选内存[[#This Row],[自检]]),COLUMN(选内存[[#This Row],[自检]])) &amp; "】",
         _xlfn.IFS(ISBLANK(_xlpm.x),   "error:右侧选项不足:" &amp;  _xlpm.cellAddress,
               ISERROR(_xlpm.x),   "error:右侧选项执行失败:" &amp; _xlpm.cellAddress,
               TRUE,             "ok")
)</f>
        <v>ok</v>
      </c>
      <c r="J376" cm="1">
        <f t="array" ref="J376:K376">IFERROR(_xlfn._xlws.SORT(
    _xlfn.UNIQUE(
        TRANSPOSE(
            _xlfn.FILTERXML("&lt;select&gt;&lt;x&gt;"&amp;SUBSTITUTE(选内存[[#This Row],[内存选项表]],",","&lt;/x&gt;&lt;x&gt;") &amp;"&lt;/x&gt;&lt;/select&gt;","//x")
        )
    )
),"无合适【内存】选项,请清除【规格】或【CPU】后再试")</f>
        <v>8</v>
      </c>
      <c r="K376">
        <v>16</v>
      </c>
    </row>
    <row r="377" spans="1:12">
      <c r="A377" t="s">
        <v>66</v>
      </c>
      <c r="B377" t="s">
        <v>1876</v>
      </c>
      <c r="C377" t="s">
        <v>2323</v>
      </c>
      <c r="D377" s="21">
        <v>8</v>
      </c>
      <c r="E377" s="21" t="s">
        <v>3802</v>
      </c>
      <c r="F377" s="21" t="str">
        <f t="shared" si="5"/>
        <v>选内存!$J$377#</v>
      </c>
      <c r="G377" s="21" t="str" cm="1">
        <f t="array" ref="G377">_xlfn.LET(_xlpm.x, J377,
         _xlpm.cellAddress, "【 选内存!" &amp; ADDRESS(ROW(选内存[[#This Row],[自检]]),COLUMN(选内存[[#This Row],[自检]])) &amp; "】",
         _xlfn.IFS(ISBLANK(_xlpm.x),   "error:右侧选项不足:" &amp;  _xlpm.cellAddress,
               ISERROR(_xlpm.x),   "error:右侧选项执行失败:" &amp; _xlpm.cellAddress,
               TRUE,             "ok")
)</f>
        <v>ok</v>
      </c>
      <c r="J377" cm="1">
        <f t="array" ref="J377:K377">IFERROR(_xlfn._xlws.SORT(
    _xlfn.UNIQUE(
        TRANSPOSE(
            _xlfn.FILTERXML("&lt;select&gt;&lt;x&gt;"&amp;SUBSTITUTE(选内存[[#This Row],[内存选项表]],",","&lt;/x&gt;&lt;x&gt;") &amp;"&lt;/x&gt;&lt;/select&gt;","//x")
        )
    )
),"无合适【内存】选项,请清除【规格】或【CPU】后再试")</f>
        <v>16</v>
      </c>
      <c r="K377">
        <v>32</v>
      </c>
    </row>
    <row r="378" spans="1:12">
      <c r="A378" t="s">
        <v>66</v>
      </c>
      <c r="B378" t="s">
        <v>1876</v>
      </c>
      <c r="C378" t="s">
        <v>2323</v>
      </c>
      <c r="D378" s="21">
        <v>16</v>
      </c>
      <c r="E378" s="21" t="s">
        <v>3803</v>
      </c>
      <c r="F378" s="21" t="str">
        <f t="shared" si="5"/>
        <v>选内存!$J$378#</v>
      </c>
      <c r="G378" s="21" t="str" cm="1">
        <f t="array" ref="G378">_xlfn.LET(_xlpm.x, J378,
         _xlpm.cellAddress, "【 选内存!" &amp; ADDRESS(ROW(选内存[[#This Row],[自检]]),COLUMN(选内存[[#This Row],[自检]])) &amp; "】",
         _xlfn.IFS(ISBLANK(_xlpm.x),   "error:右侧选项不足:" &amp;  _xlpm.cellAddress,
               ISERROR(_xlpm.x),   "error:右侧选项执行失败:" &amp; _xlpm.cellAddress,
               TRUE,             "ok")
)</f>
        <v>ok</v>
      </c>
      <c r="J378" cm="1">
        <f t="array" ref="J378:K378">IFERROR(_xlfn._xlws.SORT(
    _xlfn.UNIQUE(
        TRANSPOSE(
            _xlfn.FILTERXML("&lt;select&gt;&lt;x&gt;"&amp;SUBSTITUTE(选内存[[#This Row],[内存选项表]],",","&lt;/x&gt;&lt;x&gt;") &amp;"&lt;/x&gt;&lt;/select&gt;","//x")
        )
    )
),"无合适【内存】选项,请清除【规格】或【CPU】后再试")</f>
        <v>32</v>
      </c>
      <c r="K378">
        <v>64</v>
      </c>
    </row>
    <row r="379" spans="1:12">
      <c r="A379" t="s">
        <v>66</v>
      </c>
      <c r="B379" t="s">
        <v>1876</v>
      </c>
      <c r="C379" t="s">
        <v>2323</v>
      </c>
      <c r="D379" s="21">
        <v>32</v>
      </c>
      <c r="E379" s="21" t="s">
        <v>3804</v>
      </c>
      <c r="F379" s="21" t="str">
        <f t="shared" si="5"/>
        <v>选内存!$J$379#</v>
      </c>
      <c r="G379" s="21" t="str" cm="1">
        <f t="array" ref="G379">_xlfn.LET(_xlpm.x, J379,
         _xlpm.cellAddress, "【 选内存!" &amp; ADDRESS(ROW(选内存[[#This Row],[自检]]),COLUMN(选内存[[#This Row],[自检]])) &amp; "】",
         _xlfn.IFS(ISBLANK(_xlpm.x),   "error:右侧选项不足:" &amp;  _xlpm.cellAddress,
               ISERROR(_xlpm.x),   "error:右侧选项执行失败:" &amp; _xlpm.cellAddress,
               TRUE,             "ok")
)</f>
        <v>ok</v>
      </c>
      <c r="J379" cm="1">
        <f t="array" ref="J379:K379">IFERROR(_xlfn._xlws.SORT(
    _xlfn.UNIQUE(
        TRANSPOSE(
            _xlfn.FILTERXML("&lt;select&gt;&lt;x&gt;"&amp;SUBSTITUTE(选内存[[#This Row],[内存选项表]],",","&lt;/x&gt;&lt;x&gt;") &amp;"&lt;/x&gt;&lt;/select&gt;","//x")
        )
    )
),"无合适【内存】选项,请清除【规格】或【CPU】后再试")</f>
        <v>64</v>
      </c>
      <c r="K379">
        <v>128</v>
      </c>
    </row>
    <row r="380" spans="1:12">
      <c r="A380" t="s">
        <v>66</v>
      </c>
      <c r="B380" t="s">
        <v>1876</v>
      </c>
      <c r="C380" t="s">
        <v>2323</v>
      </c>
      <c r="D380" s="21">
        <v>48</v>
      </c>
      <c r="E380" s="21" t="s">
        <v>3368</v>
      </c>
      <c r="F380" s="21" t="str">
        <f t="shared" si="5"/>
        <v>选内存!$J$380#</v>
      </c>
      <c r="G380" s="21" t="str" cm="1">
        <f t="array" ref="G380">_xlfn.LET(_xlpm.x, J380,
         _xlpm.cellAddress, "【 选内存!" &amp; ADDRESS(ROW(选内存[[#This Row],[自检]]),COLUMN(选内存[[#This Row],[自检]])) &amp; "】",
         _xlfn.IFS(ISBLANK(_xlpm.x),   "error:右侧选项不足:" &amp;  _xlpm.cellAddress,
               ISERROR(_xlpm.x),   "error:右侧选项执行失败:" &amp; _xlpm.cellAddress,
               TRUE,             "ok")
)</f>
        <v>ok</v>
      </c>
      <c r="J380" cm="1">
        <f t="array" ref="J380">IFERROR(_xlfn._xlws.SORT(
    _xlfn.UNIQUE(
        TRANSPOSE(
            _xlfn.FILTERXML("&lt;select&gt;&lt;x&gt;"&amp;SUBSTITUTE(选内存[[#This Row],[内存选项表]],",","&lt;/x&gt;&lt;x&gt;") &amp;"&lt;/x&gt;&lt;/select&gt;","//x")
        )
    )
),"无合适【内存】选项,请清除【规格】或【CPU】后再试")</f>
        <v>96</v>
      </c>
    </row>
    <row r="381" spans="1:12">
      <c r="A381" t="s">
        <v>66</v>
      </c>
      <c r="B381" t="s">
        <v>1876</v>
      </c>
      <c r="C381" t="s">
        <v>2323</v>
      </c>
      <c r="D381" s="21">
        <v>64</v>
      </c>
      <c r="E381" s="21" t="s">
        <v>3806</v>
      </c>
      <c r="F381" s="21" t="str">
        <f t="shared" si="5"/>
        <v>选内存!$J$381#</v>
      </c>
      <c r="G381" s="21" t="str" cm="1">
        <f t="array" ref="G381">_xlfn.LET(_xlpm.x, J381,
         _xlpm.cellAddress, "【 选内存!" &amp; ADDRESS(ROW(选内存[[#This Row],[自检]]),COLUMN(选内存[[#This Row],[自检]])) &amp; "】",
         _xlfn.IFS(ISBLANK(_xlpm.x),   "error:右侧选项不足:" &amp;  _xlpm.cellAddress,
               ISERROR(_xlpm.x),   "error:右侧选项执行失败:" &amp; _xlpm.cellAddress,
               TRUE,             "ok")
)</f>
        <v>ok</v>
      </c>
      <c r="J381" cm="1">
        <f t="array" ref="J381:K381">IFERROR(_xlfn._xlws.SORT(
    _xlfn.UNIQUE(
        TRANSPOSE(
            _xlfn.FILTERXML("&lt;select&gt;&lt;x&gt;"&amp;SUBSTITUTE(选内存[[#This Row],[内存选项表]],",","&lt;/x&gt;&lt;x&gt;") &amp;"&lt;/x&gt;&lt;/select&gt;","//x")
        )
    )
),"无合适【内存】选项,请清除【规格】或【CPU】后再试")</f>
        <v>128</v>
      </c>
      <c r="K381">
        <v>256</v>
      </c>
    </row>
    <row r="382" spans="1:12">
      <c r="A382" t="s">
        <v>66</v>
      </c>
      <c r="B382" t="s">
        <v>1876</v>
      </c>
      <c r="C382" t="s">
        <v>2323</v>
      </c>
      <c r="D382" s="21">
        <v>80</v>
      </c>
      <c r="E382" s="21" t="s">
        <v>3452</v>
      </c>
      <c r="F382" s="21" t="str">
        <f t="shared" si="5"/>
        <v>选内存!$J$382#</v>
      </c>
      <c r="G382" s="21" t="str" cm="1">
        <f t="array" ref="G382">_xlfn.LET(_xlpm.x, J382,
         _xlpm.cellAddress, "【 选内存!" &amp; ADDRESS(ROW(选内存[[#This Row],[自检]]),COLUMN(选内存[[#This Row],[自检]])) &amp; "】",
         _xlfn.IFS(ISBLANK(_xlpm.x),   "error:右侧选项不足:" &amp;  _xlpm.cellAddress,
               ISERROR(_xlpm.x),   "error:右侧选项执行失败:" &amp; _xlpm.cellAddress,
               TRUE,             "ok")
)</f>
        <v>ok</v>
      </c>
      <c r="J382" cm="1">
        <f t="array" ref="J382">IFERROR(_xlfn._xlws.SORT(
    _xlfn.UNIQUE(
        TRANSPOSE(
            _xlfn.FILTERXML("&lt;select&gt;&lt;x&gt;"&amp;SUBSTITUTE(选内存[[#This Row],[内存选项表]],",","&lt;/x&gt;&lt;x&gt;") &amp;"&lt;/x&gt;&lt;/select&gt;","//x")
        )
    )
),"无合适【内存】选项,请清除【规格】或【CPU】后再试")</f>
        <v>160</v>
      </c>
    </row>
    <row r="383" spans="1:12">
      <c r="A383" t="s">
        <v>66</v>
      </c>
      <c r="B383" t="s">
        <v>1876</v>
      </c>
      <c r="C383" t="s">
        <v>2323</v>
      </c>
      <c r="D383" s="21">
        <v>90</v>
      </c>
      <c r="E383" s="21" t="s">
        <v>3415</v>
      </c>
      <c r="F383" s="21" t="str">
        <f t="shared" si="5"/>
        <v>选内存!$J$383#</v>
      </c>
      <c r="G383" s="21" t="str" cm="1">
        <f t="array" ref="G383">_xlfn.LET(_xlpm.x, J383,
         _xlpm.cellAddress, "【 选内存!" &amp; ADDRESS(ROW(选内存[[#This Row],[自检]]),COLUMN(选内存[[#This Row],[自检]])) &amp; "】",
         _xlfn.IFS(ISBLANK(_xlpm.x),   "error:右侧选项不足:" &amp;  _xlpm.cellAddress,
               ISERROR(_xlpm.x),   "error:右侧选项执行失败:" &amp; _xlpm.cellAddress,
               TRUE,             "ok")
)</f>
        <v>ok</v>
      </c>
      <c r="J383" cm="1">
        <f t="array" ref="J383">IFERROR(_xlfn._xlws.SORT(
    _xlfn.UNIQUE(
        TRANSPOSE(
            _xlfn.FILTERXML("&lt;select&gt;&lt;x&gt;"&amp;SUBSTITUTE(选内存[[#This Row],[内存选项表]],",","&lt;/x&gt;&lt;x&gt;") &amp;"&lt;/x&gt;&lt;/select&gt;","//x")
        )
    )
),"无合适【内存】选项,请清除【规格】或【CPU】后再试")</f>
        <v>224</v>
      </c>
    </row>
    <row r="384" spans="1:12">
      <c r="A384" t="s">
        <v>66</v>
      </c>
      <c r="B384" t="s">
        <v>1876</v>
      </c>
      <c r="C384" t="s">
        <v>2323</v>
      </c>
      <c r="D384" s="21">
        <v>128</v>
      </c>
      <c r="E384" s="21" t="s">
        <v>3503</v>
      </c>
      <c r="F384" s="21" t="str">
        <f t="shared" si="5"/>
        <v>选内存!$J$384#</v>
      </c>
      <c r="G384" s="21" t="str" cm="1">
        <f t="array" ref="G384">_xlfn.LET(_xlpm.x, J384,
         _xlpm.cellAddress, "【 选内存!" &amp; ADDRESS(ROW(选内存[[#This Row],[自检]]),COLUMN(选内存[[#This Row],[自检]])) &amp; "】",
         _xlfn.IFS(ISBLANK(_xlpm.x),   "error:右侧选项不足:" &amp;  _xlpm.cellAddress,
               ISERROR(_xlpm.x),   "error:右侧选项执行失败:" &amp; _xlpm.cellAddress,
               TRUE,             "ok")
)</f>
        <v>ok</v>
      </c>
      <c r="J384" cm="1">
        <f t="array" ref="J384">IFERROR(_xlfn._xlws.SORT(
    _xlfn.UNIQUE(
        TRANSPOSE(
            _xlfn.FILTERXML("&lt;select&gt;&lt;x&gt;"&amp;SUBSTITUTE(选内存[[#This Row],[内存选项表]],",","&lt;/x&gt;&lt;x&gt;") &amp;"&lt;/x&gt;&lt;/select&gt;","//x")
        )
    )
),"无合适【内存】选项,请清除【规格】或【CPU】后再试")</f>
        <v>256</v>
      </c>
    </row>
    <row r="385" spans="1:12">
      <c r="A385" t="s">
        <v>66</v>
      </c>
      <c r="B385" t="s">
        <v>1876</v>
      </c>
      <c r="C385" t="s">
        <v>2323</v>
      </c>
      <c r="D385" s="21">
        <v>160</v>
      </c>
      <c r="E385" s="21" t="s">
        <v>3464</v>
      </c>
      <c r="F385" s="21" t="str">
        <f t="shared" si="5"/>
        <v>选内存!$J$385#</v>
      </c>
      <c r="G385" s="21" t="str" cm="1">
        <f t="array" ref="G385">_xlfn.LET(_xlpm.x, J385,
         _xlpm.cellAddress, "【 选内存!" &amp; ADDRESS(ROW(选内存[[#This Row],[自检]]),COLUMN(选内存[[#This Row],[自检]])) &amp; "】",
         _xlfn.IFS(ISBLANK(_xlpm.x),   "error:右侧选项不足:" &amp;  _xlpm.cellAddress,
               ISERROR(_xlpm.x),   "error:右侧选项执行失败:" &amp; _xlpm.cellAddress,
               TRUE,             "ok")
)</f>
        <v>ok</v>
      </c>
      <c r="J385" cm="1">
        <f t="array" ref="J385">IFERROR(_xlfn._xlws.SORT(
    _xlfn.UNIQUE(
        TRANSPOSE(
            _xlfn.FILTERXML("&lt;select&gt;&lt;x&gt;"&amp;SUBSTITUTE(选内存[[#This Row],[内存选项表]],",","&lt;/x&gt;&lt;x&gt;") &amp;"&lt;/x&gt;&lt;/select&gt;","//x")
        )
    )
),"无合适【内存】选项,请清除【规格】或【CPU】后再试")</f>
        <v>320</v>
      </c>
    </row>
    <row r="386" spans="1:12">
      <c r="A386" t="s">
        <v>66</v>
      </c>
      <c r="B386" t="s">
        <v>1876</v>
      </c>
      <c r="C386" t="s">
        <v>2323</v>
      </c>
      <c r="D386" s="21">
        <v>180</v>
      </c>
      <c r="E386" s="21" t="s">
        <v>3528</v>
      </c>
      <c r="F386" s="21" t="str">
        <f t="shared" ref="F386:F449" si="6">"选内存!" &amp; ADDRESS(ROW(J386),COLUMN(J386)) &amp; "#"</f>
        <v>选内存!$J$386#</v>
      </c>
      <c r="G386" s="21" t="str" cm="1">
        <f t="array" ref="G386">_xlfn.LET(_xlpm.x, J386,
         _xlpm.cellAddress, "【 选内存!" &amp; ADDRESS(ROW(选内存[[#This Row],[自检]]),COLUMN(选内存[[#This Row],[自检]])) &amp; "】",
         _xlfn.IFS(ISBLANK(_xlpm.x),   "error:右侧选项不足:" &amp;  _xlpm.cellAddress,
               ISERROR(_xlpm.x),   "error:右侧选项执行失败:" &amp; _xlpm.cellAddress,
               TRUE,             "ok")
)</f>
        <v>ok</v>
      </c>
      <c r="J386" cm="1">
        <f t="array" ref="J386">IFERROR(_xlfn._xlws.SORT(
    _xlfn.UNIQUE(
        TRANSPOSE(
            _xlfn.FILTERXML("&lt;select&gt;&lt;x&gt;"&amp;SUBSTITUTE(选内存[[#This Row],[内存选项表]],",","&lt;/x&gt;&lt;x&gt;") &amp;"&lt;/x&gt;&lt;/select&gt;","//x")
        )
    )
),"无合适【内存】选项,请清除【规格】或【CPU】后再试")</f>
        <v>464</v>
      </c>
    </row>
    <row r="387" spans="1:12">
      <c r="A387" t="s">
        <v>66</v>
      </c>
      <c r="B387" t="s">
        <v>1876</v>
      </c>
      <c r="C387" t="s">
        <v>2345</v>
      </c>
      <c r="D387" s="21">
        <v>1</v>
      </c>
      <c r="E387" s="21" t="s">
        <v>3726</v>
      </c>
      <c r="F387" s="21" t="str">
        <f t="shared" si="6"/>
        <v>选内存!$J$387#</v>
      </c>
      <c r="G387" s="21" t="str" cm="1">
        <f t="array" ref="G387">_xlfn.LET(_xlpm.x, J387,
         _xlpm.cellAddress, "【 选内存!" &amp; ADDRESS(ROW(选内存[[#This Row],[自检]]),COLUMN(选内存[[#This Row],[自检]])) &amp; "】",
         _xlfn.IFS(ISBLANK(_xlpm.x),   "error:右侧选项不足:" &amp;  _xlpm.cellAddress,
               ISERROR(_xlpm.x),   "error:右侧选项执行失败:" &amp; _xlpm.cellAddress,
               TRUE,             "ok")
)</f>
        <v>ok</v>
      </c>
      <c r="J387" cm="1">
        <f t="array" ref="J387:L387">IFERROR(_xlfn._xlws.SORT(
    _xlfn.UNIQUE(
        TRANSPOSE(
            _xlfn.FILTERXML("&lt;select&gt;&lt;x&gt;"&amp;SUBSTITUTE(选内存[[#This Row],[内存选项表]],",","&lt;/x&gt;&lt;x&gt;") &amp;"&lt;/x&gt;&lt;/select&gt;","//x")
        )
    )
),"无合适【内存】选项,请清除【规格】或【CPU】后再试")</f>
        <v>1</v>
      </c>
      <c r="K387">
        <v>2</v>
      </c>
      <c r="L387">
        <v>4</v>
      </c>
    </row>
    <row r="388" spans="1:12">
      <c r="A388" t="s">
        <v>66</v>
      </c>
      <c r="B388" t="s">
        <v>1876</v>
      </c>
      <c r="C388" t="s">
        <v>2345</v>
      </c>
      <c r="D388" s="21">
        <v>2</v>
      </c>
      <c r="E388" s="21" t="s">
        <v>3399</v>
      </c>
      <c r="F388" s="21" t="str">
        <f t="shared" si="6"/>
        <v>选内存!$J$388#</v>
      </c>
      <c r="G388" s="21" t="str" cm="1">
        <f t="array" ref="G388">_xlfn.LET(_xlpm.x, J388,
         _xlpm.cellAddress, "【 选内存!" &amp; ADDRESS(ROW(选内存[[#This Row],[自检]]),COLUMN(选内存[[#This Row],[自检]])) &amp; "】",
         _xlfn.IFS(ISBLANK(_xlpm.x),   "error:右侧选项不足:" &amp;  _xlpm.cellAddress,
               ISERROR(_xlpm.x),   "error:右侧选项执行失败:" &amp; _xlpm.cellAddress,
               TRUE,             "ok")
)</f>
        <v>ok</v>
      </c>
      <c r="J388" cm="1">
        <f t="array" ref="J388:K388">IFERROR(_xlfn._xlws.SORT(
    _xlfn.UNIQUE(
        TRANSPOSE(
            _xlfn.FILTERXML("&lt;select&gt;&lt;x&gt;"&amp;SUBSTITUTE(选内存[[#This Row],[内存选项表]],",","&lt;/x&gt;&lt;x&gt;") &amp;"&lt;/x&gt;&lt;/select&gt;","//x")
        )
    )
),"无合适【内存】选项,请清除【规格】或【CPU】后再试")</f>
        <v>4</v>
      </c>
      <c r="K388">
        <v>8</v>
      </c>
    </row>
    <row r="389" spans="1:12">
      <c r="A389" t="s">
        <v>66</v>
      </c>
      <c r="B389" t="s">
        <v>1876</v>
      </c>
      <c r="C389" t="s">
        <v>2345</v>
      </c>
      <c r="D389" s="21">
        <v>4</v>
      </c>
      <c r="E389" s="21" t="s">
        <v>3801</v>
      </c>
      <c r="F389" s="21" t="str">
        <f t="shared" si="6"/>
        <v>选内存!$J$389#</v>
      </c>
      <c r="G389" s="21" t="str" cm="1">
        <f t="array" ref="G389">_xlfn.LET(_xlpm.x, J389,
         _xlpm.cellAddress, "【 选内存!" &amp; ADDRESS(ROW(选内存[[#This Row],[自检]]),COLUMN(选内存[[#This Row],[自检]])) &amp; "】",
         _xlfn.IFS(ISBLANK(_xlpm.x),   "error:右侧选项不足:" &amp;  _xlpm.cellAddress,
               ISERROR(_xlpm.x),   "error:右侧选项执行失败:" &amp; _xlpm.cellAddress,
               TRUE,             "ok")
)</f>
        <v>ok</v>
      </c>
      <c r="J389" cm="1">
        <f t="array" ref="J389:K389">IFERROR(_xlfn._xlws.SORT(
    _xlfn.UNIQUE(
        TRANSPOSE(
            _xlfn.FILTERXML("&lt;select&gt;&lt;x&gt;"&amp;SUBSTITUTE(选内存[[#This Row],[内存选项表]],",","&lt;/x&gt;&lt;x&gt;") &amp;"&lt;/x&gt;&lt;/select&gt;","//x")
        )
    )
),"无合适【内存】选项,请清除【规格】或【CPU】后再试")</f>
        <v>8</v>
      </c>
      <c r="K389">
        <v>16</v>
      </c>
    </row>
    <row r="390" spans="1:12">
      <c r="A390" t="s">
        <v>66</v>
      </c>
      <c r="B390" t="s">
        <v>1876</v>
      </c>
      <c r="C390" t="s">
        <v>2345</v>
      </c>
      <c r="D390" s="21">
        <v>8</v>
      </c>
      <c r="E390" s="21" t="s">
        <v>3802</v>
      </c>
      <c r="F390" s="21" t="str">
        <f t="shared" si="6"/>
        <v>选内存!$J$390#</v>
      </c>
      <c r="G390" s="21" t="str" cm="1">
        <f t="array" ref="G390">_xlfn.LET(_xlpm.x, J390,
         _xlpm.cellAddress, "【 选内存!" &amp; ADDRESS(ROW(选内存[[#This Row],[自检]]),COLUMN(选内存[[#This Row],[自检]])) &amp; "】",
         _xlfn.IFS(ISBLANK(_xlpm.x),   "error:右侧选项不足:" &amp;  _xlpm.cellAddress,
               ISERROR(_xlpm.x),   "error:右侧选项执行失败:" &amp; _xlpm.cellAddress,
               TRUE,             "ok")
)</f>
        <v>ok</v>
      </c>
      <c r="J390" cm="1">
        <f t="array" ref="J390:K390">IFERROR(_xlfn._xlws.SORT(
    _xlfn.UNIQUE(
        TRANSPOSE(
            _xlfn.FILTERXML("&lt;select&gt;&lt;x&gt;"&amp;SUBSTITUTE(选内存[[#This Row],[内存选项表]],",","&lt;/x&gt;&lt;x&gt;") &amp;"&lt;/x&gt;&lt;/select&gt;","//x")
        )
    )
),"无合适【内存】选项,请清除【规格】或【CPU】后再试")</f>
        <v>16</v>
      </c>
      <c r="K390">
        <v>32</v>
      </c>
    </row>
    <row r="391" spans="1:12">
      <c r="A391" t="s">
        <v>66</v>
      </c>
      <c r="B391" t="s">
        <v>1876</v>
      </c>
      <c r="C391" t="s">
        <v>2345</v>
      </c>
      <c r="D391" s="21">
        <v>16</v>
      </c>
      <c r="E391" s="21" t="s">
        <v>3803</v>
      </c>
      <c r="F391" s="21" t="str">
        <f t="shared" si="6"/>
        <v>选内存!$J$391#</v>
      </c>
      <c r="G391" s="21" t="str" cm="1">
        <f t="array" ref="G391">_xlfn.LET(_xlpm.x, J391,
         _xlpm.cellAddress, "【 选内存!" &amp; ADDRESS(ROW(选内存[[#This Row],[自检]]),COLUMN(选内存[[#This Row],[自检]])) &amp; "】",
         _xlfn.IFS(ISBLANK(_xlpm.x),   "error:右侧选项不足:" &amp;  _xlpm.cellAddress,
               ISERROR(_xlpm.x),   "error:右侧选项执行失败:" &amp; _xlpm.cellAddress,
               TRUE,             "ok")
)</f>
        <v>ok</v>
      </c>
      <c r="J391" cm="1">
        <f t="array" ref="J391:K391">IFERROR(_xlfn._xlws.SORT(
    _xlfn.UNIQUE(
        TRANSPOSE(
            _xlfn.FILTERXML("&lt;select&gt;&lt;x&gt;"&amp;SUBSTITUTE(选内存[[#This Row],[内存选项表]],",","&lt;/x&gt;&lt;x&gt;") &amp;"&lt;/x&gt;&lt;/select&gt;","//x")
        )
    )
),"无合适【内存】选项,请清除【规格】或【CPU】后再试")</f>
        <v>32</v>
      </c>
      <c r="K391">
        <v>64</v>
      </c>
    </row>
    <row r="392" spans="1:12">
      <c r="A392" t="s">
        <v>66</v>
      </c>
      <c r="B392" t="s">
        <v>1876</v>
      </c>
      <c r="C392" t="s">
        <v>2345</v>
      </c>
      <c r="D392" s="21">
        <v>32</v>
      </c>
      <c r="E392" s="21" t="s">
        <v>3804</v>
      </c>
      <c r="F392" s="21" t="str">
        <f t="shared" si="6"/>
        <v>选内存!$J$392#</v>
      </c>
      <c r="G392" s="21" t="str" cm="1">
        <f t="array" ref="G392">_xlfn.LET(_xlpm.x, J392,
         _xlpm.cellAddress, "【 选内存!" &amp; ADDRESS(ROW(选内存[[#This Row],[自检]]),COLUMN(选内存[[#This Row],[自检]])) &amp; "】",
         _xlfn.IFS(ISBLANK(_xlpm.x),   "error:右侧选项不足:" &amp;  _xlpm.cellAddress,
               ISERROR(_xlpm.x),   "error:右侧选项执行失败:" &amp; _xlpm.cellAddress,
               TRUE,             "ok")
)</f>
        <v>ok</v>
      </c>
      <c r="J392" cm="1">
        <f t="array" ref="J392:K392">IFERROR(_xlfn._xlws.SORT(
    _xlfn.UNIQUE(
        TRANSPOSE(
            _xlfn.FILTERXML("&lt;select&gt;&lt;x&gt;"&amp;SUBSTITUTE(选内存[[#This Row],[内存选项表]],",","&lt;/x&gt;&lt;x&gt;") &amp;"&lt;/x&gt;&lt;/select&gt;","//x")
        )
    )
),"无合适【内存】选项,请清除【规格】或【CPU】后再试")</f>
        <v>64</v>
      </c>
      <c r="K392">
        <v>128</v>
      </c>
    </row>
    <row r="393" spans="1:12">
      <c r="A393" t="s">
        <v>66</v>
      </c>
      <c r="B393" t="s">
        <v>1876</v>
      </c>
      <c r="C393" t="s">
        <v>2345</v>
      </c>
      <c r="D393" s="21">
        <v>64</v>
      </c>
      <c r="E393" s="21" t="s">
        <v>3806</v>
      </c>
      <c r="F393" s="21" t="str">
        <f t="shared" si="6"/>
        <v>选内存!$J$393#</v>
      </c>
      <c r="G393" s="21" t="str" cm="1">
        <f t="array" ref="G393">_xlfn.LET(_xlpm.x, J393,
         _xlpm.cellAddress, "【 选内存!" &amp; ADDRESS(ROW(选内存[[#This Row],[自检]]),COLUMN(选内存[[#This Row],[自检]])) &amp; "】",
         _xlfn.IFS(ISBLANK(_xlpm.x),   "error:右侧选项不足:" &amp;  _xlpm.cellAddress,
               ISERROR(_xlpm.x),   "error:右侧选项执行失败:" &amp; _xlpm.cellAddress,
               TRUE,             "ok")
)</f>
        <v>ok</v>
      </c>
      <c r="J393" cm="1">
        <f t="array" ref="J393:K393">IFERROR(_xlfn._xlws.SORT(
    _xlfn.UNIQUE(
        TRANSPOSE(
            _xlfn.FILTERXML("&lt;select&gt;&lt;x&gt;"&amp;SUBSTITUTE(选内存[[#This Row],[内存选项表]],",","&lt;/x&gt;&lt;x&gt;") &amp;"&lt;/x&gt;&lt;/select&gt;","//x")
        )
    )
),"无合适【内存】选项,请清除【规格】或【CPU】后再试")</f>
        <v>128</v>
      </c>
      <c r="K393">
        <v>256</v>
      </c>
    </row>
    <row r="394" spans="1:12">
      <c r="A394" t="s">
        <v>66</v>
      </c>
      <c r="B394" t="s">
        <v>1876</v>
      </c>
      <c r="C394" t="s">
        <v>2345</v>
      </c>
      <c r="D394" s="21">
        <v>128</v>
      </c>
      <c r="E394" s="21" t="s">
        <v>3529</v>
      </c>
      <c r="F394" s="21" t="str">
        <f t="shared" si="6"/>
        <v>选内存!$J$394#</v>
      </c>
      <c r="G394" s="21" t="str" cm="1">
        <f t="array" ref="G394">_xlfn.LET(_xlpm.x, J394,
         _xlpm.cellAddress, "【 选内存!" &amp; ADDRESS(ROW(选内存[[#This Row],[自检]]),COLUMN(选内存[[#This Row],[自检]])) &amp; "】",
         _xlfn.IFS(ISBLANK(_xlpm.x),   "error:右侧选项不足:" &amp;  _xlpm.cellAddress,
               ISERROR(_xlpm.x),   "error:右侧选项执行失败:" &amp; _xlpm.cellAddress,
               TRUE,             "ok")
)</f>
        <v>ok</v>
      </c>
      <c r="J394" cm="1">
        <f t="array" ref="J394">IFERROR(_xlfn._xlws.SORT(
    _xlfn.UNIQUE(
        TRANSPOSE(
            _xlfn.FILTERXML("&lt;select&gt;&lt;x&gt;"&amp;SUBSTITUTE(选内存[[#This Row],[内存选项表]],",","&lt;/x&gt;&lt;x&gt;") &amp;"&lt;/x&gt;&lt;/select&gt;","//x")
        )
    )
),"无合适【内存】选项,请清除【规格】或【CPU】后再试")</f>
        <v>448</v>
      </c>
    </row>
    <row r="395" spans="1:12">
      <c r="A395" t="s">
        <v>66</v>
      </c>
      <c r="B395" t="s">
        <v>1876</v>
      </c>
      <c r="C395" t="s">
        <v>2362</v>
      </c>
      <c r="D395" s="21">
        <v>1</v>
      </c>
      <c r="E395" s="21" t="s">
        <v>3726</v>
      </c>
      <c r="F395" s="21" t="str">
        <f t="shared" si="6"/>
        <v>选内存!$J$395#</v>
      </c>
      <c r="G395" s="21" t="str" cm="1">
        <f t="array" ref="G395">_xlfn.LET(_xlpm.x, J395,
         _xlpm.cellAddress, "【 选内存!" &amp; ADDRESS(ROW(选内存[[#This Row],[自检]]),COLUMN(选内存[[#This Row],[自检]])) &amp; "】",
         _xlfn.IFS(ISBLANK(_xlpm.x),   "error:右侧选项不足:" &amp;  _xlpm.cellAddress,
               ISERROR(_xlpm.x),   "error:右侧选项执行失败:" &amp; _xlpm.cellAddress,
               TRUE,             "ok")
)</f>
        <v>ok</v>
      </c>
      <c r="J395" cm="1">
        <f t="array" ref="J395:L395">IFERROR(_xlfn._xlws.SORT(
    _xlfn.UNIQUE(
        TRANSPOSE(
            _xlfn.FILTERXML("&lt;select&gt;&lt;x&gt;"&amp;SUBSTITUTE(选内存[[#This Row],[内存选项表]],",","&lt;/x&gt;&lt;x&gt;") &amp;"&lt;/x&gt;&lt;/select&gt;","//x")
        )
    )
),"无合适【内存】选项,请清除【规格】或【CPU】后再试")</f>
        <v>1</v>
      </c>
      <c r="K395">
        <v>2</v>
      </c>
      <c r="L395">
        <v>4</v>
      </c>
    </row>
    <row r="396" spans="1:12">
      <c r="A396" t="s">
        <v>66</v>
      </c>
      <c r="B396" t="s">
        <v>1876</v>
      </c>
      <c r="C396" t="s">
        <v>2362</v>
      </c>
      <c r="D396" s="21">
        <v>2</v>
      </c>
      <c r="E396" s="21" t="s">
        <v>3399</v>
      </c>
      <c r="F396" s="21" t="str">
        <f t="shared" si="6"/>
        <v>选内存!$J$396#</v>
      </c>
      <c r="G396" s="21" t="str" cm="1">
        <f t="array" ref="G396">_xlfn.LET(_xlpm.x, J396,
         _xlpm.cellAddress, "【 选内存!" &amp; ADDRESS(ROW(选内存[[#This Row],[自检]]),COLUMN(选内存[[#This Row],[自检]])) &amp; "】",
         _xlfn.IFS(ISBLANK(_xlpm.x),   "error:右侧选项不足:" &amp;  _xlpm.cellAddress,
               ISERROR(_xlpm.x),   "error:右侧选项执行失败:" &amp; _xlpm.cellAddress,
               TRUE,             "ok")
)</f>
        <v>ok</v>
      </c>
      <c r="J396" cm="1">
        <f t="array" ref="J396:K396">IFERROR(_xlfn._xlws.SORT(
    _xlfn.UNIQUE(
        TRANSPOSE(
            _xlfn.FILTERXML("&lt;select&gt;&lt;x&gt;"&amp;SUBSTITUTE(选内存[[#This Row],[内存选项表]],",","&lt;/x&gt;&lt;x&gt;") &amp;"&lt;/x&gt;&lt;/select&gt;","//x")
        )
    )
),"无合适【内存】选项,请清除【规格】或【CPU】后再试")</f>
        <v>4</v>
      </c>
      <c r="K396">
        <v>8</v>
      </c>
    </row>
    <row r="397" spans="1:12">
      <c r="A397" t="s">
        <v>66</v>
      </c>
      <c r="B397" t="s">
        <v>1876</v>
      </c>
      <c r="C397" t="s">
        <v>2362</v>
      </c>
      <c r="D397" s="21">
        <v>4</v>
      </c>
      <c r="E397" s="21" t="s">
        <v>3801</v>
      </c>
      <c r="F397" s="21" t="str">
        <f t="shared" si="6"/>
        <v>选内存!$J$397#</v>
      </c>
      <c r="G397" s="21" t="str" cm="1">
        <f t="array" ref="G397">_xlfn.LET(_xlpm.x, J397,
         _xlpm.cellAddress, "【 选内存!" &amp; ADDRESS(ROW(选内存[[#This Row],[自检]]),COLUMN(选内存[[#This Row],[自检]])) &amp; "】",
         _xlfn.IFS(ISBLANK(_xlpm.x),   "error:右侧选项不足:" &amp;  _xlpm.cellAddress,
               ISERROR(_xlpm.x),   "error:右侧选项执行失败:" &amp; _xlpm.cellAddress,
               TRUE,             "ok")
)</f>
        <v>ok</v>
      </c>
      <c r="J397" cm="1">
        <f t="array" ref="J397:K397">IFERROR(_xlfn._xlws.SORT(
    _xlfn.UNIQUE(
        TRANSPOSE(
            _xlfn.FILTERXML("&lt;select&gt;&lt;x&gt;"&amp;SUBSTITUTE(选内存[[#This Row],[内存选项表]],",","&lt;/x&gt;&lt;x&gt;") &amp;"&lt;/x&gt;&lt;/select&gt;","//x")
        )
    )
),"无合适【内存】选项,请清除【规格】或【CPU】后再试")</f>
        <v>8</v>
      </c>
      <c r="K397">
        <v>16</v>
      </c>
    </row>
    <row r="398" spans="1:12">
      <c r="A398" t="s">
        <v>66</v>
      </c>
      <c r="B398" t="s">
        <v>1876</v>
      </c>
      <c r="C398" t="s">
        <v>2362</v>
      </c>
      <c r="D398" s="21">
        <v>8</v>
      </c>
      <c r="E398" s="21" t="s">
        <v>3802</v>
      </c>
      <c r="F398" s="21" t="str">
        <f t="shared" si="6"/>
        <v>选内存!$J$398#</v>
      </c>
      <c r="G398" s="21" t="str" cm="1">
        <f t="array" ref="G398">_xlfn.LET(_xlpm.x, J398,
         _xlpm.cellAddress, "【 选内存!" &amp; ADDRESS(ROW(选内存[[#This Row],[自检]]),COLUMN(选内存[[#This Row],[自检]])) &amp; "】",
         _xlfn.IFS(ISBLANK(_xlpm.x),   "error:右侧选项不足:" &amp;  _xlpm.cellAddress,
               ISERROR(_xlpm.x),   "error:右侧选项执行失败:" &amp; _xlpm.cellAddress,
               TRUE,             "ok")
)</f>
        <v>ok</v>
      </c>
      <c r="J398" cm="1">
        <f t="array" ref="J398:K398">IFERROR(_xlfn._xlws.SORT(
    _xlfn.UNIQUE(
        TRANSPOSE(
            _xlfn.FILTERXML("&lt;select&gt;&lt;x&gt;"&amp;SUBSTITUTE(选内存[[#This Row],[内存选项表]],",","&lt;/x&gt;&lt;x&gt;") &amp;"&lt;/x&gt;&lt;/select&gt;","//x")
        )
    )
),"无合适【内存】选项,请清除【规格】或【CPU】后再试")</f>
        <v>16</v>
      </c>
      <c r="K398">
        <v>32</v>
      </c>
    </row>
    <row r="399" spans="1:12">
      <c r="A399" t="s">
        <v>66</v>
      </c>
      <c r="B399" t="s">
        <v>1876</v>
      </c>
      <c r="C399" t="s">
        <v>2362</v>
      </c>
      <c r="D399" s="21">
        <v>16</v>
      </c>
      <c r="E399" s="21" t="s">
        <v>3803</v>
      </c>
      <c r="F399" s="21" t="str">
        <f t="shared" si="6"/>
        <v>选内存!$J$399#</v>
      </c>
      <c r="G399" s="21" t="str" cm="1">
        <f t="array" ref="G399">_xlfn.LET(_xlpm.x, J399,
         _xlpm.cellAddress, "【 选内存!" &amp; ADDRESS(ROW(选内存[[#This Row],[自检]]),COLUMN(选内存[[#This Row],[自检]])) &amp; "】",
         _xlfn.IFS(ISBLANK(_xlpm.x),   "error:右侧选项不足:" &amp;  _xlpm.cellAddress,
               ISERROR(_xlpm.x),   "error:右侧选项执行失败:" &amp; _xlpm.cellAddress,
               TRUE,             "ok")
)</f>
        <v>ok</v>
      </c>
      <c r="J399" cm="1">
        <f t="array" ref="J399:K399">IFERROR(_xlfn._xlws.SORT(
    _xlfn.UNIQUE(
        TRANSPOSE(
            _xlfn.FILTERXML("&lt;select&gt;&lt;x&gt;"&amp;SUBSTITUTE(选内存[[#This Row],[内存选项表]],",","&lt;/x&gt;&lt;x&gt;") &amp;"&lt;/x&gt;&lt;/select&gt;","//x")
        )
    )
),"无合适【内存】选项,请清除【规格】或【CPU】后再试")</f>
        <v>32</v>
      </c>
      <c r="K399">
        <v>64</v>
      </c>
    </row>
    <row r="400" spans="1:12">
      <c r="A400" t="s">
        <v>66</v>
      </c>
      <c r="B400" t="s">
        <v>1876</v>
      </c>
      <c r="C400" t="s">
        <v>2362</v>
      </c>
      <c r="D400" s="21">
        <v>32</v>
      </c>
      <c r="E400" s="21" t="s">
        <v>3804</v>
      </c>
      <c r="F400" s="21" t="str">
        <f t="shared" si="6"/>
        <v>选内存!$J$400#</v>
      </c>
      <c r="G400" s="21" t="str" cm="1">
        <f t="array" ref="G400">_xlfn.LET(_xlpm.x, J400,
         _xlpm.cellAddress, "【 选内存!" &amp; ADDRESS(ROW(选内存[[#This Row],[自检]]),COLUMN(选内存[[#This Row],[自检]])) &amp; "】",
         _xlfn.IFS(ISBLANK(_xlpm.x),   "error:右侧选项不足:" &amp;  _xlpm.cellAddress,
               ISERROR(_xlpm.x),   "error:右侧选项执行失败:" &amp; _xlpm.cellAddress,
               TRUE,             "ok")
)</f>
        <v>ok</v>
      </c>
      <c r="J400" cm="1">
        <f t="array" ref="J400:K400">IFERROR(_xlfn._xlws.SORT(
    _xlfn.UNIQUE(
        TRANSPOSE(
            _xlfn.FILTERXML("&lt;select&gt;&lt;x&gt;"&amp;SUBSTITUTE(选内存[[#This Row],[内存选项表]],",","&lt;/x&gt;&lt;x&gt;") &amp;"&lt;/x&gt;&lt;/select&gt;","//x")
        )
    )
),"无合适【内存】选项,请清除【规格】或【CPU】后再试")</f>
        <v>64</v>
      </c>
      <c r="K400">
        <v>128</v>
      </c>
    </row>
    <row r="401" spans="1:12">
      <c r="A401" t="s">
        <v>66</v>
      </c>
      <c r="B401" t="s">
        <v>1876</v>
      </c>
      <c r="C401" t="s">
        <v>2362</v>
      </c>
      <c r="D401" s="21">
        <v>48</v>
      </c>
      <c r="E401" s="21" t="s">
        <v>3805</v>
      </c>
      <c r="F401" s="21" t="str">
        <f t="shared" si="6"/>
        <v>选内存!$J$401#</v>
      </c>
      <c r="G401" s="21" t="str" cm="1">
        <f t="array" ref="G401">_xlfn.LET(_xlpm.x, J401,
         _xlpm.cellAddress, "【 选内存!" &amp; ADDRESS(ROW(选内存[[#This Row],[自检]]),COLUMN(选内存[[#This Row],[自检]])) &amp; "】",
         _xlfn.IFS(ISBLANK(_xlpm.x),   "error:右侧选项不足:" &amp;  _xlpm.cellAddress,
               ISERROR(_xlpm.x),   "error:右侧选项执行失败:" &amp; _xlpm.cellAddress,
               TRUE,             "ok")
)</f>
        <v>ok</v>
      </c>
      <c r="J401" cm="1">
        <f t="array" ref="J401:K401">IFERROR(_xlfn._xlws.SORT(
    _xlfn.UNIQUE(
        TRANSPOSE(
            _xlfn.FILTERXML("&lt;select&gt;&lt;x&gt;"&amp;SUBSTITUTE(选内存[[#This Row],[内存选项表]],",","&lt;/x&gt;&lt;x&gt;") &amp;"&lt;/x&gt;&lt;/select&gt;","//x")
        )
    )
),"无合适【内存】选项,请清除【规格】或【CPU】后再试")</f>
        <v>96</v>
      </c>
      <c r="K401">
        <v>192</v>
      </c>
    </row>
    <row r="402" spans="1:12">
      <c r="A402" t="s">
        <v>66</v>
      </c>
      <c r="B402" t="s">
        <v>1876</v>
      </c>
      <c r="C402" t="s">
        <v>2362</v>
      </c>
      <c r="D402" s="21">
        <v>62</v>
      </c>
      <c r="E402" s="21" t="s">
        <v>3433</v>
      </c>
      <c r="F402" s="21" t="str">
        <f t="shared" si="6"/>
        <v>选内存!$J$402#</v>
      </c>
      <c r="G402" s="21" t="str" cm="1">
        <f t="array" ref="G402">_xlfn.LET(_xlpm.x, J402,
         _xlpm.cellAddress, "【 选内存!" &amp; ADDRESS(ROW(选内存[[#This Row],[自检]]),COLUMN(选内存[[#This Row],[自检]])) &amp; "】",
         _xlfn.IFS(ISBLANK(_xlpm.x),   "error:右侧选项不足:" &amp;  _xlpm.cellAddress,
               ISERROR(_xlpm.x),   "error:右侧选项执行失败:" &amp; _xlpm.cellAddress,
               TRUE,             "ok")
)</f>
        <v>ok</v>
      </c>
      <c r="J402" cm="1">
        <f t="array" ref="J402">IFERROR(_xlfn._xlws.SORT(
    _xlfn.UNIQUE(
        TRANSPOSE(
            _xlfn.FILTERXML("&lt;select&gt;&lt;x&gt;"&amp;SUBSTITUTE(选内存[[#This Row],[内存选项表]],",","&lt;/x&gt;&lt;x&gt;") &amp;"&lt;/x&gt;&lt;/select&gt;","//x")
        )
    )
),"无合适【内存】选项,请清除【规格】或【CPU】后再试")</f>
        <v>216</v>
      </c>
    </row>
    <row r="403" spans="1:12">
      <c r="A403" t="s">
        <v>66</v>
      </c>
      <c r="B403" t="s">
        <v>1876</v>
      </c>
      <c r="C403" t="s">
        <v>2362</v>
      </c>
      <c r="D403" s="21">
        <v>64</v>
      </c>
      <c r="E403" s="21" t="s">
        <v>3503</v>
      </c>
      <c r="F403" s="21" t="str">
        <f t="shared" si="6"/>
        <v>选内存!$J$403#</v>
      </c>
      <c r="G403" s="21" t="str" cm="1">
        <f t="array" ref="G403">_xlfn.LET(_xlpm.x, J403,
         _xlpm.cellAddress, "【 选内存!" &amp; ADDRESS(ROW(选内存[[#This Row],[自检]]),COLUMN(选内存[[#This Row],[自检]])) &amp; "】",
         _xlfn.IFS(ISBLANK(_xlpm.x),   "error:右侧选项不足:" &amp;  _xlpm.cellAddress,
               ISERROR(_xlpm.x),   "error:右侧选项执行失败:" &amp; _xlpm.cellAddress,
               TRUE,             "ok")
)</f>
        <v>ok</v>
      </c>
      <c r="J403" cm="1">
        <f t="array" ref="J403">IFERROR(_xlfn._xlws.SORT(
    _xlfn.UNIQUE(
        TRANSPOSE(
            _xlfn.FILTERXML("&lt;select&gt;&lt;x&gt;"&amp;SUBSTITUTE(选内存[[#This Row],[内存选项表]],",","&lt;/x&gt;&lt;x&gt;") &amp;"&lt;/x&gt;&lt;/select&gt;","//x")
        )
    )
),"无合适【内存】选项,请清除【规格】或【CPU】后再试")</f>
        <v>256</v>
      </c>
    </row>
    <row r="404" spans="1:12">
      <c r="A404" t="s">
        <v>66</v>
      </c>
      <c r="B404" t="s">
        <v>1876</v>
      </c>
      <c r="C404" t="s">
        <v>2362</v>
      </c>
      <c r="D404" s="21">
        <v>124</v>
      </c>
      <c r="E404" s="21" t="s">
        <v>3435</v>
      </c>
      <c r="F404" s="21" t="str">
        <f t="shared" si="6"/>
        <v>选内存!$J$404#</v>
      </c>
      <c r="G404" s="21" t="str" cm="1">
        <f t="array" ref="G404">_xlfn.LET(_xlpm.x, J404,
         _xlpm.cellAddress, "【 选内存!" &amp; ADDRESS(ROW(选内存[[#This Row],[自检]]),COLUMN(选内存[[#This Row],[自检]])) &amp; "】",
         _xlfn.IFS(ISBLANK(_xlpm.x),   "error:右侧选项不足:" &amp;  _xlpm.cellAddress,
               ISERROR(_xlpm.x),   "error:右侧选项执行失败:" &amp; _xlpm.cellAddress,
               TRUE,             "ok")
)</f>
        <v>ok</v>
      </c>
      <c r="J404" cm="1">
        <f t="array" ref="J404">IFERROR(_xlfn._xlws.SORT(
    _xlfn.UNIQUE(
        TRANSPOSE(
            _xlfn.FILTERXML("&lt;select&gt;&lt;x&gt;"&amp;SUBSTITUTE(选内存[[#This Row],[内存选项表]],",","&lt;/x&gt;&lt;x&gt;") &amp;"&lt;/x&gt;&lt;/select&gt;","//x")
        )
    )
),"无合适【内存】选项,请清除【规格】或【CPU】后再试")</f>
        <v>432</v>
      </c>
    </row>
    <row r="405" spans="1:12">
      <c r="A405" t="s">
        <v>66</v>
      </c>
      <c r="B405" t="s">
        <v>1876</v>
      </c>
      <c r="C405" t="s">
        <v>2381</v>
      </c>
      <c r="D405" s="21">
        <v>1</v>
      </c>
      <c r="E405" s="21" t="s">
        <v>3811</v>
      </c>
      <c r="F405" s="21" t="str">
        <f t="shared" si="6"/>
        <v>选内存!$J$405#</v>
      </c>
      <c r="G405" s="21" t="str" cm="1">
        <f t="array" ref="G405">_xlfn.LET(_xlpm.x, J405,
         _xlpm.cellAddress, "【 选内存!" &amp; ADDRESS(ROW(选内存[[#This Row],[自检]]),COLUMN(选内存[[#This Row],[自检]])) &amp; "】",
         _xlfn.IFS(ISBLANK(_xlpm.x),   "error:右侧选项不足:" &amp;  _xlpm.cellAddress,
               ISERROR(_xlpm.x),   "error:右侧选项执行失败:" &amp; _xlpm.cellAddress,
               TRUE,             "ok")
)</f>
        <v>ok</v>
      </c>
      <c r="J405" cm="1">
        <f t="array" ref="J405:K405">IFERROR(_xlfn._xlws.SORT(
    _xlfn.UNIQUE(
        TRANSPOSE(
            _xlfn.FILTERXML("&lt;select&gt;&lt;x&gt;"&amp;SUBSTITUTE(选内存[[#This Row],[内存选项表]],",","&lt;/x&gt;&lt;x&gt;") &amp;"&lt;/x&gt;&lt;/select&gt;","//x")
        )
    )
),"无合适【内存】选项,请清除【规格】或【CPU】后再试")</f>
        <v>2</v>
      </c>
      <c r="K405">
        <v>4</v>
      </c>
    </row>
    <row r="406" spans="1:12">
      <c r="A406" t="s">
        <v>66</v>
      </c>
      <c r="B406" t="s">
        <v>1876</v>
      </c>
      <c r="C406" t="s">
        <v>2381</v>
      </c>
      <c r="D406" s="21">
        <v>2</v>
      </c>
      <c r="E406" s="21" t="s">
        <v>3399</v>
      </c>
      <c r="F406" s="21" t="str">
        <f t="shared" si="6"/>
        <v>选内存!$J$406#</v>
      </c>
      <c r="G406" s="21" t="str" cm="1">
        <f t="array" ref="G406">_xlfn.LET(_xlpm.x, J406,
         _xlpm.cellAddress, "【 选内存!" &amp; ADDRESS(ROW(选内存[[#This Row],[自检]]),COLUMN(选内存[[#This Row],[自检]])) &amp; "】",
         _xlfn.IFS(ISBLANK(_xlpm.x),   "error:右侧选项不足:" &amp;  _xlpm.cellAddress,
               ISERROR(_xlpm.x),   "error:右侧选项执行失败:" &amp; _xlpm.cellAddress,
               TRUE,             "ok")
)</f>
        <v>ok</v>
      </c>
      <c r="J406" cm="1">
        <f t="array" ref="J406:K406">IFERROR(_xlfn._xlws.SORT(
    _xlfn.UNIQUE(
        TRANSPOSE(
            _xlfn.FILTERXML("&lt;select&gt;&lt;x&gt;"&amp;SUBSTITUTE(选内存[[#This Row],[内存选项表]],",","&lt;/x&gt;&lt;x&gt;") &amp;"&lt;/x&gt;&lt;/select&gt;","//x")
        )
    )
),"无合适【内存】选项,请清除【规格】或【CPU】后再试")</f>
        <v>4</v>
      </c>
      <c r="K406">
        <v>8</v>
      </c>
    </row>
    <row r="407" spans="1:12">
      <c r="A407" t="s">
        <v>66</v>
      </c>
      <c r="B407" t="s">
        <v>1876</v>
      </c>
      <c r="C407" t="s">
        <v>2381</v>
      </c>
      <c r="D407" s="21">
        <v>4</v>
      </c>
      <c r="E407" s="21" t="s">
        <v>3801</v>
      </c>
      <c r="F407" s="21" t="str">
        <f t="shared" si="6"/>
        <v>选内存!$J$407#</v>
      </c>
      <c r="G407" s="21" t="str" cm="1">
        <f t="array" ref="G407">_xlfn.LET(_xlpm.x, J407,
         _xlpm.cellAddress, "【 选内存!" &amp; ADDRESS(ROW(选内存[[#This Row],[自检]]),COLUMN(选内存[[#This Row],[自检]])) &amp; "】",
         _xlfn.IFS(ISBLANK(_xlpm.x),   "error:右侧选项不足:" &amp;  _xlpm.cellAddress,
               ISERROR(_xlpm.x),   "error:右侧选项执行失败:" &amp; _xlpm.cellAddress,
               TRUE,             "ok")
)</f>
        <v>ok</v>
      </c>
      <c r="J407" cm="1">
        <f t="array" ref="J407:K407">IFERROR(_xlfn._xlws.SORT(
    _xlfn.UNIQUE(
        TRANSPOSE(
            _xlfn.FILTERXML("&lt;select&gt;&lt;x&gt;"&amp;SUBSTITUTE(选内存[[#This Row],[内存选项表]],",","&lt;/x&gt;&lt;x&gt;") &amp;"&lt;/x&gt;&lt;/select&gt;","//x")
        )
    )
),"无合适【内存】选项,请清除【规格】或【CPU】后再试")</f>
        <v>8</v>
      </c>
      <c r="K407">
        <v>16</v>
      </c>
    </row>
    <row r="408" spans="1:12">
      <c r="A408" t="s">
        <v>66</v>
      </c>
      <c r="B408" t="s">
        <v>1876</v>
      </c>
      <c r="C408" t="s">
        <v>2381</v>
      </c>
      <c r="D408" s="21">
        <v>8</v>
      </c>
      <c r="E408" s="21" t="s">
        <v>3802</v>
      </c>
      <c r="F408" s="21" t="str">
        <f t="shared" si="6"/>
        <v>选内存!$J$408#</v>
      </c>
      <c r="G408" s="21" t="str" cm="1">
        <f t="array" ref="G408">_xlfn.LET(_xlpm.x, J408,
         _xlpm.cellAddress, "【 选内存!" &amp; ADDRESS(ROW(选内存[[#This Row],[自检]]),COLUMN(选内存[[#This Row],[自检]])) &amp; "】",
         _xlfn.IFS(ISBLANK(_xlpm.x),   "error:右侧选项不足:" &amp;  _xlpm.cellAddress,
               ISERROR(_xlpm.x),   "error:右侧选项执行失败:" &amp; _xlpm.cellAddress,
               TRUE,             "ok")
)</f>
        <v>ok</v>
      </c>
      <c r="J408" cm="1">
        <f t="array" ref="J408:K408">IFERROR(_xlfn._xlws.SORT(
    _xlfn.UNIQUE(
        TRANSPOSE(
            _xlfn.FILTERXML("&lt;select&gt;&lt;x&gt;"&amp;SUBSTITUTE(选内存[[#This Row],[内存选项表]],",","&lt;/x&gt;&lt;x&gt;") &amp;"&lt;/x&gt;&lt;/select&gt;","//x")
        )
    )
),"无合适【内存】选项,请清除【规格】或【CPU】后再试")</f>
        <v>16</v>
      </c>
      <c r="K408">
        <v>32</v>
      </c>
    </row>
    <row r="409" spans="1:12">
      <c r="A409" t="s">
        <v>66</v>
      </c>
      <c r="B409" t="s">
        <v>1876</v>
      </c>
      <c r="C409" t="s">
        <v>2381</v>
      </c>
      <c r="D409" s="21">
        <v>16</v>
      </c>
      <c r="E409" s="21" t="s">
        <v>3803</v>
      </c>
      <c r="F409" s="21" t="str">
        <f t="shared" si="6"/>
        <v>选内存!$J$409#</v>
      </c>
      <c r="G409" s="21" t="str" cm="1">
        <f t="array" ref="G409">_xlfn.LET(_xlpm.x, J409,
         _xlpm.cellAddress, "【 选内存!" &amp; ADDRESS(ROW(选内存[[#This Row],[自检]]),COLUMN(选内存[[#This Row],[自检]])) &amp; "】",
         _xlfn.IFS(ISBLANK(_xlpm.x),   "error:右侧选项不足:" &amp;  _xlpm.cellAddress,
               ISERROR(_xlpm.x),   "error:右侧选项执行失败:" &amp; _xlpm.cellAddress,
               TRUE,             "ok")
)</f>
        <v>ok</v>
      </c>
      <c r="J409" cm="1">
        <f t="array" ref="J409:K409">IFERROR(_xlfn._xlws.SORT(
    _xlfn.UNIQUE(
        TRANSPOSE(
            _xlfn.FILTERXML("&lt;select&gt;&lt;x&gt;"&amp;SUBSTITUTE(选内存[[#This Row],[内存选项表]],",","&lt;/x&gt;&lt;x&gt;") &amp;"&lt;/x&gt;&lt;/select&gt;","//x")
        )
    )
),"无合适【内存】选项,请清除【规格】或【CPU】后再试")</f>
        <v>32</v>
      </c>
      <c r="K409">
        <v>64</v>
      </c>
    </row>
    <row r="410" spans="1:12">
      <c r="A410" t="s">
        <v>66</v>
      </c>
      <c r="B410" t="s">
        <v>1876</v>
      </c>
      <c r="C410" t="s">
        <v>2381</v>
      </c>
      <c r="D410" s="21">
        <v>24</v>
      </c>
      <c r="E410" s="21" t="s">
        <v>3419</v>
      </c>
      <c r="F410" s="21" t="str">
        <f t="shared" si="6"/>
        <v>选内存!$J$410#</v>
      </c>
      <c r="G410" s="21" t="str" cm="1">
        <f t="array" ref="G410">_xlfn.LET(_xlpm.x, J410,
         _xlpm.cellAddress, "【 选内存!" &amp; ADDRESS(ROW(选内存[[#This Row],[自检]]),COLUMN(选内存[[#This Row],[自检]])) &amp; "】",
         _xlfn.IFS(ISBLANK(_xlpm.x),   "error:右侧选项不足:" &amp;  _xlpm.cellAddress,
               ISERROR(_xlpm.x),   "error:右侧选项执行失败:" &amp; _xlpm.cellAddress,
               TRUE,             "ok")
)</f>
        <v>ok</v>
      </c>
      <c r="J410" cm="1">
        <f t="array" ref="J410:K410">IFERROR(_xlfn._xlws.SORT(
    _xlfn.UNIQUE(
        TRANSPOSE(
            _xlfn.FILTERXML("&lt;select&gt;&lt;x&gt;"&amp;SUBSTITUTE(选内存[[#This Row],[内存选项表]],",","&lt;/x&gt;&lt;x&gt;") &amp;"&lt;/x&gt;&lt;/select&gt;","//x")
        )
    )
),"无合适【内存】选项,请清除【规格】或【CPU】后再试")</f>
        <v>48</v>
      </c>
      <c r="K410">
        <v>96</v>
      </c>
    </row>
    <row r="411" spans="1:12">
      <c r="A411" t="s">
        <v>66</v>
      </c>
      <c r="B411" t="s">
        <v>1876</v>
      </c>
      <c r="C411" t="s">
        <v>2381</v>
      </c>
      <c r="D411" s="21">
        <v>32</v>
      </c>
      <c r="E411" s="21" t="s">
        <v>3804</v>
      </c>
      <c r="F411" s="21" t="str">
        <f t="shared" si="6"/>
        <v>选内存!$J$411#</v>
      </c>
      <c r="G411" s="21" t="str" cm="1">
        <f t="array" ref="G411">_xlfn.LET(_xlpm.x, J411,
         _xlpm.cellAddress, "【 选内存!" &amp; ADDRESS(ROW(选内存[[#This Row],[自检]]),COLUMN(选内存[[#This Row],[自检]])) &amp; "】",
         _xlfn.IFS(ISBLANK(_xlpm.x),   "error:右侧选项不足:" &amp;  _xlpm.cellAddress,
               ISERROR(_xlpm.x),   "error:右侧选项执行失败:" &amp; _xlpm.cellAddress,
               TRUE,             "ok")
)</f>
        <v>ok</v>
      </c>
      <c r="J411" cm="1">
        <f t="array" ref="J411:K411">IFERROR(_xlfn._xlws.SORT(
    _xlfn.UNIQUE(
        TRANSPOSE(
            _xlfn.FILTERXML("&lt;select&gt;&lt;x&gt;"&amp;SUBSTITUTE(选内存[[#This Row],[内存选项表]],",","&lt;/x&gt;&lt;x&gt;") &amp;"&lt;/x&gt;&lt;/select&gt;","//x")
        )
    )
),"无合适【内存】选项,请清除【规格】或【CPU】后再试")</f>
        <v>64</v>
      </c>
      <c r="K411">
        <v>128</v>
      </c>
    </row>
    <row r="412" spans="1:12">
      <c r="A412" t="s">
        <v>66</v>
      </c>
      <c r="B412" t="s">
        <v>1876</v>
      </c>
      <c r="C412" t="s">
        <v>2381</v>
      </c>
      <c r="D412" s="21">
        <v>48</v>
      </c>
      <c r="E412" s="21" t="s">
        <v>3805</v>
      </c>
      <c r="F412" s="21" t="str">
        <f t="shared" si="6"/>
        <v>选内存!$J$412#</v>
      </c>
      <c r="G412" s="21" t="str" cm="1">
        <f t="array" ref="G412">_xlfn.LET(_xlpm.x, J412,
         _xlpm.cellAddress, "【 选内存!" &amp; ADDRESS(ROW(选内存[[#This Row],[自检]]),COLUMN(选内存[[#This Row],[自检]])) &amp; "】",
         _xlfn.IFS(ISBLANK(_xlpm.x),   "error:右侧选项不足:" &amp;  _xlpm.cellAddress,
               ISERROR(_xlpm.x),   "error:右侧选项执行失败:" &amp; _xlpm.cellAddress,
               TRUE,             "ok")
)</f>
        <v>ok</v>
      </c>
      <c r="J412" cm="1">
        <f t="array" ref="J412:K412">IFERROR(_xlfn._xlws.SORT(
    _xlfn.UNIQUE(
        TRANSPOSE(
            _xlfn.FILTERXML("&lt;select&gt;&lt;x&gt;"&amp;SUBSTITUTE(选内存[[#This Row],[内存选项表]],",","&lt;/x&gt;&lt;x&gt;") &amp;"&lt;/x&gt;&lt;/select&gt;","//x")
        )
    )
),"无合适【内存】选项,请清除【规格】或【CPU】后再试")</f>
        <v>96</v>
      </c>
      <c r="K412">
        <v>192</v>
      </c>
    </row>
    <row r="413" spans="1:12">
      <c r="A413" t="s">
        <v>66</v>
      </c>
      <c r="B413" t="s">
        <v>1876</v>
      </c>
      <c r="C413" t="s">
        <v>2381</v>
      </c>
      <c r="D413" s="21">
        <v>64</v>
      </c>
      <c r="E413" s="21" t="s">
        <v>3503</v>
      </c>
      <c r="F413" s="21" t="str">
        <f t="shared" si="6"/>
        <v>选内存!$J$413#</v>
      </c>
      <c r="G413" s="21" t="str" cm="1">
        <f t="array" ref="G413">_xlfn.LET(_xlpm.x, J413,
         _xlpm.cellAddress, "【 选内存!" &amp; ADDRESS(ROW(选内存[[#This Row],[自检]]),COLUMN(选内存[[#This Row],[自检]])) &amp; "】",
         _xlfn.IFS(ISBLANK(_xlpm.x),   "error:右侧选项不足:" &amp;  _xlpm.cellAddress,
               ISERROR(_xlpm.x),   "error:右侧选项执行失败:" &amp; _xlpm.cellAddress,
               TRUE,             "ok")
)</f>
        <v>ok</v>
      </c>
      <c r="J413" cm="1">
        <f t="array" ref="J413">IFERROR(_xlfn._xlws.SORT(
    _xlfn.UNIQUE(
        TRANSPOSE(
            _xlfn.FILTERXML("&lt;select&gt;&lt;x&gt;"&amp;SUBSTITUTE(选内存[[#This Row],[内存选项表]],",","&lt;/x&gt;&lt;x&gt;") &amp;"&lt;/x&gt;&lt;/select&gt;","//x")
        )
    )
),"无合适【内存】选项,请清除【规格】或【CPU】后再试")</f>
        <v>256</v>
      </c>
    </row>
    <row r="414" spans="1:12">
      <c r="A414" t="s">
        <v>66</v>
      </c>
      <c r="B414" t="s">
        <v>1876</v>
      </c>
      <c r="C414" t="s">
        <v>2399</v>
      </c>
      <c r="D414" s="21">
        <v>1</v>
      </c>
      <c r="E414" s="21" t="s">
        <v>3726</v>
      </c>
      <c r="F414" s="21" t="str">
        <f t="shared" si="6"/>
        <v>选内存!$J$414#</v>
      </c>
      <c r="G414" s="21" t="str" cm="1">
        <f t="array" ref="G414">_xlfn.LET(_xlpm.x, J414,
         _xlpm.cellAddress, "【 选内存!" &amp; ADDRESS(ROW(选内存[[#This Row],[自检]]),COLUMN(选内存[[#This Row],[自检]])) &amp; "】",
         _xlfn.IFS(ISBLANK(_xlpm.x),   "error:右侧选项不足:" &amp;  _xlpm.cellAddress,
               ISERROR(_xlpm.x),   "error:右侧选项执行失败:" &amp; _xlpm.cellAddress,
               TRUE,             "ok")
)</f>
        <v>ok</v>
      </c>
      <c r="J414" cm="1">
        <f t="array" ref="J414:L414">IFERROR(_xlfn._xlws.SORT(
    _xlfn.UNIQUE(
        TRANSPOSE(
            _xlfn.FILTERXML("&lt;select&gt;&lt;x&gt;"&amp;SUBSTITUTE(选内存[[#This Row],[内存选项表]],",","&lt;/x&gt;&lt;x&gt;") &amp;"&lt;/x&gt;&lt;/select&gt;","//x")
        )
    )
),"无合适【内存】选项,请清除【规格】或【CPU】后再试")</f>
        <v>1</v>
      </c>
      <c r="K414">
        <v>2</v>
      </c>
      <c r="L414">
        <v>4</v>
      </c>
    </row>
    <row r="415" spans="1:12">
      <c r="A415" t="s">
        <v>66</v>
      </c>
      <c r="B415" t="s">
        <v>1876</v>
      </c>
      <c r="C415" t="s">
        <v>2399</v>
      </c>
      <c r="D415" s="21">
        <v>2</v>
      </c>
      <c r="E415" s="21" t="s">
        <v>3399</v>
      </c>
      <c r="F415" s="21" t="str">
        <f t="shared" si="6"/>
        <v>选内存!$J$415#</v>
      </c>
      <c r="G415" s="21" t="str" cm="1">
        <f t="array" ref="G415">_xlfn.LET(_xlpm.x, J415,
         _xlpm.cellAddress, "【 选内存!" &amp; ADDRESS(ROW(选内存[[#This Row],[自检]]),COLUMN(选内存[[#This Row],[自检]])) &amp; "】",
         _xlfn.IFS(ISBLANK(_xlpm.x),   "error:右侧选项不足:" &amp;  _xlpm.cellAddress,
               ISERROR(_xlpm.x),   "error:右侧选项执行失败:" &amp; _xlpm.cellAddress,
               TRUE,             "ok")
)</f>
        <v>ok</v>
      </c>
      <c r="J415" cm="1">
        <f t="array" ref="J415:K415">IFERROR(_xlfn._xlws.SORT(
    _xlfn.UNIQUE(
        TRANSPOSE(
            _xlfn.FILTERXML("&lt;select&gt;&lt;x&gt;"&amp;SUBSTITUTE(选内存[[#This Row],[内存选项表]],",","&lt;/x&gt;&lt;x&gt;") &amp;"&lt;/x&gt;&lt;/select&gt;","//x")
        )
    )
),"无合适【内存】选项,请清除【规格】或【CPU】后再试")</f>
        <v>4</v>
      </c>
      <c r="K415">
        <v>8</v>
      </c>
    </row>
    <row r="416" spans="1:12">
      <c r="A416" t="s">
        <v>66</v>
      </c>
      <c r="B416" t="s">
        <v>1876</v>
      </c>
      <c r="C416" t="s">
        <v>2399</v>
      </c>
      <c r="D416" s="21">
        <v>4</v>
      </c>
      <c r="E416" s="21" t="s">
        <v>3801</v>
      </c>
      <c r="F416" s="21" t="str">
        <f t="shared" si="6"/>
        <v>选内存!$J$416#</v>
      </c>
      <c r="G416" s="21" t="str" cm="1">
        <f t="array" ref="G416">_xlfn.LET(_xlpm.x, J416,
         _xlpm.cellAddress, "【 选内存!" &amp; ADDRESS(ROW(选内存[[#This Row],[自检]]),COLUMN(选内存[[#This Row],[自检]])) &amp; "】",
         _xlfn.IFS(ISBLANK(_xlpm.x),   "error:右侧选项不足:" &amp;  _xlpm.cellAddress,
               ISERROR(_xlpm.x),   "error:右侧选项执行失败:" &amp; _xlpm.cellAddress,
               TRUE,             "ok")
)</f>
        <v>ok</v>
      </c>
      <c r="J416" cm="1">
        <f t="array" ref="J416:K416">IFERROR(_xlfn._xlws.SORT(
    _xlfn.UNIQUE(
        TRANSPOSE(
            _xlfn.FILTERXML("&lt;select&gt;&lt;x&gt;"&amp;SUBSTITUTE(选内存[[#This Row],[内存选项表]],",","&lt;/x&gt;&lt;x&gt;") &amp;"&lt;/x&gt;&lt;/select&gt;","//x")
        )
    )
),"无合适【内存】选项,请清除【规格】或【CPU】后再试")</f>
        <v>8</v>
      </c>
      <c r="K416">
        <v>16</v>
      </c>
    </row>
    <row r="417" spans="1:12">
      <c r="A417" t="s">
        <v>66</v>
      </c>
      <c r="B417" t="s">
        <v>1876</v>
      </c>
      <c r="C417" t="s">
        <v>2399</v>
      </c>
      <c r="D417" s="21">
        <v>8</v>
      </c>
      <c r="E417" s="21" t="s">
        <v>3802</v>
      </c>
      <c r="F417" s="21" t="str">
        <f t="shared" si="6"/>
        <v>选内存!$J$417#</v>
      </c>
      <c r="G417" s="21" t="str" cm="1">
        <f t="array" ref="G417">_xlfn.LET(_xlpm.x, J417,
         _xlpm.cellAddress, "【 选内存!" &amp; ADDRESS(ROW(选内存[[#This Row],[自检]]),COLUMN(选内存[[#This Row],[自检]])) &amp; "】",
         _xlfn.IFS(ISBLANK(_xlpm.x),   "error:右侧选项不足:" &amp;  _xlpm.cellAddress,
               ISERROR(_xlpm.x),   "error:右侧选项执行失败:" &amp; _xlpm.cellAddress,
               TRUE,             "ok")
)</f>
        <v>ok</v>
      </c>
      <c r="J417" cm="1">
        <f t="array" ref="J417:K417">IFERROR(_xlfn._xlws.SORT(
    _xlfn.UNIQUE(
        TRANSPOSE(
            _xlfn.FILTERXML("&lt;select&gt;&lt;x&gt;"&amp;SUBSTITUTE(选内存[[#This Row],[内存选项表]],",","&lt;/x&gt;&lt;x&gt;") &amp;"&lt;/x&gt;&lt;/select&gt;","//x")
        )
    )
),"无合适【内存】选项,请清除【规格】或【CPU】后再试")</f>
        <v>16</v>
      </c>
      <c r="K417">
        <v>32</v>
      </c>
    </row>
    <row r="418" spans="1:12">
      <c r="A418" t="s">
        <v>66</v>
      </c>
      <c r="B418" t="s">
        <v>1876</v>
      </c>
      <c r="C418" t="s">
        <v>2399</v>
      </c>
      <c r="D418" s="21">
        <v>16</v>
      </c>
      <c r="E418" s="21" t="s">
        <v>3803</v>
      </c>
      <c r="F418" s="21" t="str">
        <f t="shared" si="6"/>
        <v>选内存!$J$418#</v>
      </c>
      <c r="G418" s="21" t="str" cm="1">
        <f t="array" ref="G418">_xlfn.LET(_xlpm.x, J418,
         _xlpm.cellAddress, "【 选内存!" &amp; ADDRESS(ROW(选内存[[#This Row],[自检]]),COLUMN(选内存[[#This Row],[自检]])) &amp; "】",
         _xlfn.IFS(ISBLANK(_xlpm.x),   "error:右侧选项不足:" &amp;  _xlpm.cellAddress,
               ISERROR(_xlpm.x),   "error:右侧选项执行失败:" &amp; _xlpm.cellAddress,
               TRUE,             "ok")
)</f>
        <v>ok</v>
      </c>
      <c r="J418" cm="1">
        <f t="array" ref="J418:K418">IFERROR(_xlfn._xlws.SORT(
    _xlfn.UNIQUE(
        TRANSPOSE(
            _xlfn.FILTERXML("&lt;select&gt;&lt;x&gt;"&amp;SUBSTITUTE(选内存[[#This Row],[内存选项表]],",","&lt;/x&gt;&lt;x&gt;") &amp;"&lt;/x&gt;&lt;/select&gt;","//x")
        )
    )
),"无合适【内存】选项,请清除【规格】或【CPU】后再试")</f>
        <v>32</v>
      </c>
      <c r="K418">
        <v>64</v>
      </c>
    </row>
    <row r="419" spans="1:12">
      <c r="A419" t="s">
        <v>66</v>
      </c>
      <c r="B419" t="s">
        <v>1876</v>
      </c>
      <c r="C419" t="s">
        <v>2399</v>
      </c>
      <c r="D419" s="21">
        <v>24</v>
      </c>
      <c r="E419" s="21" t="s">
        <v>3419</v>
      </c>
      <c r="F419" s="21" t="str">
        <f t="shared" si="6"/>
        <v>选内存!$J$419#</v>
      </c>
      <c r="G419" s="21" t="str" cm="1">
        <f t="array" ref="G419">_xlfn.LET(_xlpm.x, J419,
         _xlpm.cellAddress, "【 选内存!" &amp; ADDRESS(ROW(选内存[[#This Row],[自检]]),COLUMN(选内存[[#This Row],[自检]])) &amp; "】",
         _xlfn.IFS(ISBLANK(_xlpm.x),   "error:右侧选项不足:" &amp;  _xlpm.cellAddress,
               ISERROR(_xlpm.x),   "error:右侧选项执行失败:" &amp; _xlpm.cellAddress,
               TRUE,             "ok")
)</f>
        <v>ok</v>
      </c>
      <c r="J419" cm="1">
        <f t="array" ref="J419:K419">IFERROR(_xlfn._xlws.SORT(
    _xlfn.UNIQUE(
        TRANSPOSE(
            _xlfn.FILTERXML("&lt;select&gt;&lt;x&gt;"&amp;SUBSTITUTE(选内存[[#This Row],[内存选项表]],",","&lt;/x&gt;&lt;x&gt;") &amp;"&lt;/x&gt;&lt;/select&gt;","//x")
        )
    )
),"无合适【内存】选项,请清除【规格】或【CPU】后再试")</f>
        <v>48</v>
      </c>
      <c r="K419">
        <v>96</v>
      </c>
    </row>
    <row r="420" spans="1:12">
      <c r="A420" t="s">
        <v>66</v>
      </c>
      <c r="B420" t="s">
        <v>1876</v>
      </c>
      <c r="C420" t="s">
        <v>2399</v>
      </c>
      <c r="D420" s="21">
        <v>32</v>
      </c>
      <c r="E420" s="21" t="s">
        <v>3804</v>
      </c>
      <c r="F420" s="21" t="str">
        <f t="shared" si="6"/>
        <v>选内存!$J$420#</v>
      </c>
      <c r="G420" s="21" t="str" cm="1">
        <f t="array" ref="G420">_xlfn.LET(_xlpm.x, J420,
         _xlpm.cellAddress, "【 选内存!" &amp; ADDRESS(ROW(选内存[[#This Row],[自检]]),COLUMN(选内存[[#This Row],[自检]])) &amp; "】",
         _xlfn.IFS(ISBLANK(_xlpm.x),   "error:右侧选项不足:" &amp;  _xlpm.cellAddress,
               ISERROR(_xlpm.x),   "error:右侧选项执行失败:" &amp; _xlpm.cellAddress,
               TRUE,             "ok")
)</f>
        <v>ok</v>
      </c>
      <c r="J420" cm="1">
        <f t="array" ref="J420:K420">IFERROR(_xlfn._xlws.SORT(
    _xlfn.UNIQUE(
        TRANSPOSE(
            _xlfn.FILTERXML("&lt;select&gt;&lt;x&gt;"&amp;SUBSTITUTE(选内存[[#This Row],[内存选项表]],",","&lt;/x&gt;&lt;x&gt;") &amp;"&lt;/x&gt;&lt;/select&gt;","//x")
        )
    )
),"无合适【内存】选项,请清除【规格】或【CPU】后再试")</f>
        <v>64</v>
      </c>
      <c r="K420">
        <v>128</v>
      </c>
    </row>
    <row r="421" spans="1:12">
      <c r="A421" t="s">
        <v>66</v>
      </c>
      <c r="B421" t="s">
        <v>1876</v>
      </c>
      <c r="C421" t="s">
        <v>2399</v>
      </c>
      <c r="D421" s="21">
        <v>48</v>
      </c>
      <c r="E421" s="21" t="s">
        <v>3805</v>
      </c>
      <c r="F421" s="21" t="str">
        <f t="shared" si="6"/>
        <v>选内存!$J$421#</v>
      </c>
      <c r="G421" s="21" t="str" cm="1">
        <f t="array" ref="G421">_xlfn.LET(_xlpm.x, J421,
         _xlpm.cellAddress, "【 选内存!" &amp; ADDRESS(ROW(选内存[[#This Row],[自检]]),COLUMN(选内存[[#This Row],[自检]])) &amp; "】",
         _xlfn.IFS(ISBLANK(_xlpm.x),   "error:右侧选项不足:" &amp;  _xlpm.cellAddress,
               ISERROR(_xlpm.x),   "error:右侧选项执行失败:" &amp; _xlpm.cellAddress,
               TRUE,             "ok")
)</f>
        <v>ok</v>
      </c>
      <c r="J421" cm="1">
        <f t="array" ref="J421:K421">IFERROR(_xlfn._xlws.SORT(
    _xlfn.UNIQUE(
        TRANSPOSE(
            _xlfn.FILTERXML("&lt;select&gt;&lt;x&gt;"&amp;SUBSTITUTE(选内存[[#This Row],[内存选项表]],",","&lt;/x&gt;&lt;x&gt;") &amp;"&lt;/x&gt;&lt;/select&gt;","//x")
        )
    )
),"无合适【内存】选项,请清除【规格】或【CPU】后再试")</f>
        <v>96</v>
      </c>
      <c r="K421">
        <v>192</v>
      </c>
    </row>
    <row r="422" spans="1:12">
      <c r="A422" t="s">
        <v>66</v>
      </c>
      <c r="B422" t="s">
        <v>1876</v>
      </c>
      <c r="C422" t="s">
        <v>2399</v>
      </c>
      <c r="D422" s="21">
        <v>64</v>
      </c>
      <c r="E422" s="21" t="s">
        <v>3812</v>
      </c>
      <c r="F422" s="21" t="str">
        <f t="shared" si="6"/>
        <v>选内存!$J$422#</v>
      </c>
      <c r="G422" s="21" t="str" cm="1">
        <f t="array" ref="G422">_xlfn.LET(_xlpm.x, J422,
         _xlpm.cellAddress, "【 选内存!" &amp; ADDRESS(ROW(选内存[[#This Row],[自检]]),COLUMN(选内存[[#This Row],[自检]])) &amp; "】",
         _xlfn.IFS(ISBLANK(_xlpm.x),   "error:右侧选项不足:" &amp;  _xlpm.cellAddress,
               ISERROR(_xlpm.x),   "error:右侧选项执行失败:" &amp; _xlpm.cellAddress,
               TRUE,             "ok")
)</f>
        <v>ok</v>
      </c>
      <c r="J422" cm="1">
        <f t="array" ref="J422:K422">IFERROR(_xlfn._xlws.SORT(
    _xlfn.UNIQUE(
        TRANSPOSE(
            _xlfn.FILTERXML("&lt;select&gt;&lt;x&gt;"&amp;SUBSTITUTE(选内存[[#This Row],[内存选项表]],",","&lt;/x&gt;&lt;x&gt;") &amp;"&lt;/x&gt;&lt;/select&gt;","//x")
        )
    )
),"无合适【内存】选项,请清除【规格】或【CPU】后再试")</f>
        <v>192</v>
      </c>
      <c r="K422">
        <v>256</v>
      </c>
    </row>
    <row r="423" spans="1:12">
      <c r="A423" t="s">
        <v>66</v>
      </c>
      <c r="B423" t="s">
        <v>1876</v>
      </c>
      <c r="C423" t="s">
        <v>2399</v>
      </c>
      <c r="D423" s="21">
        <v>72</v>
      </c>
      <c r="E423" s="21" t="s">
        <v>3519</v>
      </c>
      <c r="F423" s="21" t="str">
        <f t="shared" si="6"/>
        <v>选内存!$J$423#</v>
      </c>
      <c r="G423" s="21" t="str" cm="1">
        <f t="array" ref="G423">_xlfn.LET(_xlpm.x, J423,
         _xlpm.cellAddress, "【 选内存!" &amp; ADDRESS(ROW(选内存[[#This Row],[自检]]),COLUMN(选内存[[#This Row],[自检]])) &amp; "】",
         _xlfn.IFS(ISBLANK(_xlpm.x),   "error:右侧选项不足:" &amp;  _xlpm.cellAddress,
               ISERROR(_xlpm.x),   "error:右侧选项执行失败:" &amp; _xlpm.cellAddress,
               TRUE,             "ok")
)</f>
        <v>ok</v>
      </c>
      <c r="J423" cm="1">
        <f t="array" ref="J423">IFERROR(_xlfn._xlws.SORT(
    _xlfn.UNIQUE(
        TRANSPOSE(
            _xlfn.FILTERXML("&lt;select&gt;&lt;x&gt;"&amp;SUBSTITUTE(选内存[[#This Row],[内存选项表]],",","&lt;/x&gt;&lt;x&gt;") &amp;"&lt;/x&gt;&lt;/select&gt;","//x")
        )
    )
),"无合适【内存】选项,请清除【规格】或【CPU】后再试")</f>
        <v>288</v>
      </c>
    </row>
    <row r="424" spans="1:12">
      <c r="A424" t="s">
        <v>66</v>
      </c>
      <c r="B424" t="s">
        <v>1876</v>
      </c>
      <c r="C424" t="s">
        <v>2420</v>
      </c>
      <c r="D424" s="21">
        <v>1</v>
      </c>
      <c r="E424" s="21" t="s">
        <v>3726</v>
      </c>
      <c r="F424" s="21" t="str">
        <f t="shared" si="6"/>
        <v>选内存!$J$424#</v>
      </c>
      <c r="G424" s="21" t="str" cm="1">
        <f t="array" ref="G424">_xlfn.LET(_xlpm.x, J424,
         _xlpm.cellAddress, "【 选内存!" &amp; ADDRESS(ROW(选内存[[#This Row],[自检]]),COLUMN(选内存[[#This Row],[自检]])) &amp; "】",
         _xlfn.IFS(ISBLANK(_xlpm.x),   "error:右侧选项不足:" &amp;  _xlpm.cellAddress,
               ISERROR(_xlpm.x),   "error:右侧选项执行失败:" &amp; _xlpm.cellAddress,
               TRUE,             "ok")
)</f>
        <v>ok</v>
      </c>
      <c r="J424" cm="1">
        <f t="array" ref="J424:L424">IFERROR(_xlfn._xlws.SORT(
    _xlfn.UNIQUE(
        TRANSPOSE(
            _xlfn.FILTERXML("&lt;select&gt;&lt;x&gt;"&amp;SUBSTITUTE(选内存[[#This Row],[内存选项表]],",","&lt;/x&gt;&lt;x&gt;") &amp;"&lt;/x&gt;&lt;/select&gt;","//x")
        )
    )
),"无合适【内存】选项,请清除【规格】或【CPU】后再试")</f>
        <v>1</v>
      </c>
      <c r="K424">
        <v>2</v>
      </c>
      <c r="L424">
        <v>4</v>
      </c>
    </row>
    <row r="425" spans="1:12">
      <c r="A425" t="s">
        <v>66</v>
      </c>
      <c r="B425" t="s">
        <v>1876</v>
      </c>
      <c r="C425" t="s">
        <v>2420</v>
      </c>
      <c r="D425" s="21">
        <v>2</v>
      </c>
      <c r="E425" s="21" t="s">
        <v>3399</v>
      </c>
      <c r="F425" s="21" t="str">
        <f t="shared" si="6"/>
        <v>选内存!$J$425#</v>
      </c>
      <c r="G425" s="21" t="str" cm="1">
        <f t="array" ref="G425">_xlfn.LET(_xlpm.x, J425,
         _xlpm.cellAddress, "【 选内存!" &amp; ADDRESS(ROW(选内存[[#This Row],[自检]]),COLUMN(选内存[[#This Row],[自检]])) &amp; "】",
         _xlfn.IFS(ISBLANK(_xlpm.x),   "error:右侧选项不足:" &amp;  _xlpm.cellAddress,
               ISERROR(_xlpm.x),   "error:右侧选项执行失败:" &amp; _xlpm.cellAddress,
               TRUE,             "ok")
)</f>
        <v>ok</v>
      </c>
      <c r="J425" cm="1">
        <f t="array" ref="J425:K425">IFERROR(_xlfn._xlws.SORT(
    _xlfn.UNIQUE(
        TRANSPOSE(
            _xlfn.FILTERXML("&lt;select&gt;&lt;x&gt;"&amp;SUBSTITUTE(选内存[[#This Row],[内存选项表]],",","&lt;/x&gt;&lt;x&gt;") &amp;"&lt;/x&gt;&lt;/select&gt;","//x")
        )
    )
),"无合适【内存】选项,请清除【规格】或【CPU】后再试")</f>
        <v>4</v>
      </c>
      <c r="K425">
        <v>8</v>
      </c>
    </row>
    <row r="426" spans="1:12">
      <c r="A426" t="s">
        <v>66</v>
      </c>
      <c r="B426" t="s">
        <v>1876</v>
      </c>
      <c r="C426" t="s">
        <v>2420</v>
      </c>
      <c r="D426" s="21">
        <v>4</v>
      </c>
      <c r="E426" s="21" t="s">
        <v>3801</v>
      </c>
      <c r="F426" s="21" t="str">
        <f t="shared" si="6"/>
        <v>选内存!$J$426#</v>
      </c>
      <c r="G426" s="21" t="str" cm="1">
        <f t="array" ref="G426">_xlfn.LET(_xlpm.x, J426,
         _xlpm.cellAddress, "【 选内存!" &amp; ADDRESS(ROW(选内存[[#This Row],[自检]]),COLUMN(选内存[[#This Row],[自检]])) &amp; "】",
         _xlfn.IFS(ISBLANK(_xlpm.x),   "error:右侧选项不足:" &amp;  _xlpm.cellAddress,
               ISERROR(_xlpm.x),   "error:右侧选项执行失败:" &amp; _xlpm.cellAddress,
               TRUE,             "ok")
)</f>
        <v>ok</v>
      </c>
      <c r="J426" cm="1">
        <f t="array" ref="J426:K426">IFERROR(_xlfn._xlws.SORT(
    _xlfn.UNIQUE(
        TRANSPOSE(
            _xlfn.FILTERXML("&lt;select&gt;&lt;x&gt;"&amp;SUBSTITUTE(选内存[[#This Row],[内存选项表]],",","&lt;/x&gt;&lt;x&gt;") &amp;"&lt;/x&gt;&lt;/select&gt;","//x")
        )
    )
),"无合适【内存】选项,请清除【规格】或【CPU】后再试")</f>
        <v>8</v>
      </c>
      <c r="K426">
        <v>16</v>
      </c>
    </row>
    <row r="427" spans="1:12">
      <c r="A427" t="s">
        <v>66</v>
      </c>
      <c r="B427" t="s">
        <v>1876</v>
      </c>
      <c r="C427" t="s">
        <v>2420</v>
      </c>
      <c r="D427" s="21">
        <v>8</v>
      </c>
      <c r="E427" s="21" t="s">
        <v>3802</v>
      </c>
      <c r="F427" s="21" t="str">
        <f t="shared" si="6"/>
        <v>选内存!$J$427#</v>
      </c>
      <c r="G427" s="21" t="str" cm="1">
        <f t="array" ref="G427">_xlfn.LET(_xlpm.x, J427,
         _xlpm.cellAddress, "【 选内存!" &amp; ADDRESS(ROW(选内存[[#This Row],[自检]]),COLUMN(选内存[[#This Row],[自检]])) &amp; "】",
         _xlfn.IFS(ISBLANK(_xlpm.x),   "error:右侧选项不足:" &amp;  _xlpm.cellAddress,
               ISERROR(_xlpm.x),   "error:右侧选项执行失败:" &amp; _xlpm.cellAddress,
               TRUE,             "ok")
)</f>
        <v>ok</v>
      </c>
      <c r="J427" cm="1">
        <f t="array" ref="J427:K427">IFERROR(_xlfn._xlws.SORT(
    _xlfn.UNIQUE(
        TRANSPOSE(
            _xlfn.FILTERXML("&lt;select&gt;&lt;x&gt;"&amp;SUBSTITUTE(选内存[[#This Row],[内存选项表]],",","&lt;/x&gt;&lt;x&gt;") &amp;"&lt;/x&gt;&lt;/select&gt;","//x")
        )
    )
),"无合适【内存】选项,请清除【规格】或【CPU】后再试")</f>
        <v>16</v>
      </c>
      <c r="K427">
        <v>32</v>
      </c>
    </row>
    <row r="428" spans="1:12">
      <c r="A428" t="s">
        <v>66</v>
      </c>
      <c r="B428" t="s">
        <v>1876</v>
      </c>
      <c r="C428" t="s">
        <v>2420</v>
      </c>
      <c r="D428" s="21">
        <v>12</v>
      </c>
      <c r="E428" s="21" t="s">
        <v>3813</v>
      </c>
      <c r="F428" s="21" t="str">
        <f t="shared" si="6"/>
        <v>选内存!$J$428#</v>
      </c>
      <c r="G428" s="21" t="str" cm="1">
        <f t="array" ref="G428">_xlfn.LET(_xlpm.x, J428,
         _xlpm.cellAddress, "【 选内存!" &amp; ADDRESS(ROW(选内存[[#This Row],[自检]]),COLUMN(选内存[[#This Row],[自检]])) &amp; "】",
         _xlfn.IFS(ISBLANK(_xlpm.x),   "error:右侧选项不足:" &amp;  _xlpm.cellAddress,
               ISERROR(_xlpm.x),   "error:右侧选项执行失败:" &amp; _xlpm.cellAddress,
               TRUE,             "ok")
)</f>
        <v>ok</v>
      </c>
      <c r="J428" cm="1">
        <f t="array" ref="J428:K428">IFERROR(_xlfn._xlws.SORT(
    _xlfn.UNIQUE(
        TRANSPOSE(
            _xlfn.FILTERXML("&lt;select&gt;&lt;x&gt;"&amp;SUBSTITUTE(选内存[[#This Row],[内存选项表]],",","&lt;/x&gt;&lt;x&gt;") &amp;"&lt;/x&gt;&lt;/select&gt;","//x")
        )
    )
),"无合适【内存】选项,请清除【规格】或【CPU】后再试")</f>
        <v>24</v>
      </c>
      <c r="K428">
        <v>48</v>
      </c>
    </row>
    <row r="429" spans="1:12">
      <c r="A429" t="s">
        <v>66</v>
      </c>
      <c r="B429" t="s">
        <v>1876</v>
      </c>
      <c r="C429" t="s">
        <v>2420</v>
      </c>
      <c r="D429" s="21">
        <v>16</v>
      </c>
      <c r="E429" s="21" t="s">
        <v>3803</v>
      </c>
      <c r="F429" s="21" t="str">
        <f t="shared" si="6"/>
        <v>选内存!$J$429#</v>
      </c>
      <c r="G429" s="21" t="str" cm="1">
        <f t="array" ref="G429">_xlfn.LET(_xlpm.x, J429,
         _xlpm.cellAddress, "【 选内存!" &amp; ADDRESS(ROW(选内存[[#This Row],[自检]]),COLUMN(选内存[[#This Row],[自检]])) &amp; "】",
         _xlfn.IFS(ISBLANK(_xlpm.x),   "error:右侧选项不足:" &amp;  _xlpm.cellAddress,
               ISERROR(_xlpm.x),   "error:右侧选项执行失败:" &amp; _xlpm.cellAddress,
               TRUE,             "ok")
)</f>
        <v>ok</v>
      </c>
      <c r="J429" cm="1">
        <f t="array" ref="J429:K429">IFERROR(_xlfn._xlws.SORT(
    _xlfn.UNIQUE(
        TRANSPOSE(
            _xlfn.FILTERXML("&lt;select&gt;&lt;x&gt;"&amp;SUBSTITUTE(选内存[[#This Row],[内存选项表]],",","&lt;/x&gt;&lt;x&gt;") &amp;"&lt;/x&gt;&lt;/select&gt;","//x")
        )
    )
),"无合适【内存】选项,请清除【规格】或【CPU】后再试")</f>
        <v>32</v>
      </c>
      <c r="K429">
        <v>64</v>
      </c>
    </row>
    <row r="430" spans="1:12">
      <c r="A430" t="s">
        <v>66</v>
      </c>
      <c r="B430" t="s">
        <v>1876</v>
      </c>
      <c r="C430" t="s">
        <v>2420</v>
      </c>
      <c r="D430" s="21">
        <v>24</v>
      </c>
      <c r="E430" s="21" t="s">
        <v>3419</v>
      </c>
      <c r="F430" s="21" t="str">
        <f t="shared" si="6"/>
        <v>选内存!$J$430#</v>
      </c>
      <c r="G430" s="21" t="str" cm="1">
        <f t="array" ref="G430">_xlfn.LET(_xlpm.x, J430,
         _xlpm.cellAddress, "【 选内存!" &amp; ADDRESS(ROW(选内存[[#This Row],[自检]]),COLUMN(选内存[[#This Row],[自检]])) &amp; "】",
         _xlfn.IFS(ISBLANK(_xlpm.x),   "error:右侧选项不足:" &amp;  _xlpm.cellAddress,
               ISERROR(_xlpm.x),   "error:右侧选项执行失败:" &amp; _xlpm.cellAddress,
               TRUE,             "ok")
)</f>
        <v>ok</v>
      </c>
      <c r="J430" cm="1">
        <f t="array" ref="J430:K430">IFERROR(_xlfn._xlws.SORT(
    _xlfn.UNIQUE(
        TRANSPOSE(
            _xlfn.FILTERXML("&lt;select&gt;&lt;x&gt;"&amp;SUBSTITUTE(选内存[[#This Row],[内存选项表]],",","&lt;/x&gt;&lt;x&gt;") &amp;"&lt;/x&gt;&lt;/select&gt;","//x")
        )
    )
),"无合适【内存】选项,请清除【规格】或【CPU】后再试")</f>
        <v>48</v>
      </c>
      <c r="K430">
        <v>96</v>
      </c>
    </row>
    <row r="431" spans="1:12">
      <c r="A431" t="s">
        <v>66</v>
      </c>
      <c r="B431" t="s">
        <v>1876</v>
      </c>
      <c r="C431" t="s">
        <v>2420</v>
      </c>
      <c r="D431" s="21">
        <v>32</v>
      </c>
      <c r="E431" s="21" t="s">
        <v>3804</v>
      </c>
      <c r="F431" s="21" t="str">
        <f t="shared" si="6"/>
        <v>选内存!$J$431#</v>
      </c>
      <c r="G431" s="21" t="str" cm="1">
        <f t="array" ref="G431">_xlfn.LET(_xlpm.x, J431,
         _xlpm.cellAddress, "【 选内存!" &amp; ADDRESS(ROW(选内存[[#This Row],[自检]]),COLUMN(选内存[[#This Row],[自检]])) &amp; "】",
         _xlfn.IFS(ISBLANK(_xlpm.x),   "error:右侧选项不足:" &amp;  _xlpm.cellAddress,
               ISERROR(_xlpm.x),   "error:右侧选项执行失败:" &amp; _xlpm.cellAddress,
               TRUE,             "ok")
)</f>
        <v>ok</v>
      </c>
      <c r="J431" cm="1">
        <f t="array" ref="J431:K431">IFERROR(_xlfn._xlws.SORT(
    _xlfn.UNIQUE(
        TRANSPOSE(
            _xlfn.FILTERXML("&lt;select&gt;&lt;x&gt;"&amp;SUBSTITUTE(选内存[[#This Row],[内存选项表]],",","&lt;/x&gt;&lt;x&gt;") &amp;"&lt;/x&gt;&lt;/select&gt;","//x")
        )
    )
),"无合适【内存】选项,请清除【规格】或【CPU】后再试")</f>
        <v>64</v>
      </c>
      <c r="K431">
        <v>128</v>
      </c>
    </row>
    <row r="432" spans="1:12">
      <c r="A432" t="s">
        <v>66</v>
      </c>
      <c r="B432" t="s">
        <v>1876</v>
      </c>
      <c r="C432" t="s">
        <v>2420</v>
      </c>
      <c r="D432" s="21">
        <v>48</v>
      </c>
      <c r="E432" s="21" t="s">
        <v>3805</v>
      </c>
      <c r="F432" s="21" t="str">
        <f t="shared" si="6"/>
        <v>选内存!$J$432#</v>
      </c>
      <c r="G432" s="21" t="str" cm="1">
        <f t="array" ref="G432">_xlfn.LET(_xlpm.x, J432,
         _xlpm.cellAddress, "【 选内存!" &amp; ADDRESS(ROW(选内存[[#This Row],[自检]]),COLUMN(选内存[[#This Row],[自检]])) &amp; "】",
         _xlfn.IFS(ISBLANK(_xlpm.x),   "error:右侧选项不足:" &amp;  _xlpm.cellAddress,
               ISERROR(_xlpm.x),   "error:右侧选项执行失败:" &amp; _xlpm.cellAddress,
               TRUE,             "ok")
)</f>
        <v>ok</v>
      </c>
      <c r="J432" cm="1">
        <f t="array" ref="J432:K432">IFERROR(_xlfn._xlws.SORT(
    _xlfn.UNIQUE(
        TRANSPOSE(
            _xlfn.FILTERXML("&lt;select&gt;&lt;x&gt;"&amp;SUBSTITUTE(选内存[[#This Row],[内存选项表]],",","&lt;/x&gt;&lt;x&gt;") &amp;"&lt;/x&gt;&lt;/select&gt;","//x")
        )
    )
),"无合适【内存】选项,请清除【规格】或【CPU】后再试")</f>
        <v>96</v>
      </c>
      <c r="K432">
        <v>192</v>
      </c>
    </row>
    <row r="433" spans="1:12">
      <c r="A433" t="s">
        <v>66</v>
      </c>
      <c r="B433" t="s">
        <v>1876</v>
      </c>
      <c r="C433" t="s">
        <v>2420</v>
      </c>
      <c r="D433" s="21">
        <v>64</v>
      </c>
      <c r="E433" s="21" t="s">
        <v>3503</v>
      </c>
      <c r="F433" s="21" t="str">
        <f t="shared" si="6"/>
        <v>选内存!$J$433#</v>
      </c>
      <c r="G433" s="21" t="str" cm="1">
        <f t="array" ref="G433">_xlfn.LET(_xlpm.x, J433,
         _xlpm.cellAddress, "【 选内存!" &amp; ADDRESS(ROW(选内存[[#This Row],[自检]]),COLUMN(选内存[[#This Row],[自检]])) &amp; "】",
         _xlfn.IFS(ISBLANK(_xlpm.x),   "error:右侧选项不足:" &amp;  _xlpm.cellAddress,
               ISERROR(_xlpm.x),   "error:右侧选项执行失败:" &amp; _xlpm.cellAddress,
               TRUE,             "ok")
)</f>
        <v>ok</v>
      </c>
      <c r="J433" cm="1">
        <f t="array" ref="J433">IFERROR(_xlfn._xlws.SORT(
    _xlfn.UNIQUE(
        TRANSPOSE(
            _xlfn.FILTERXML("&lt;select&gt;&lt;x&gt;"&amp;SUBSTITUTE(选内存[[#This Row],[内存选项表]],",","&lt;/x&gt;&lt;x&gt;") &amp;"&lt;/x&gt;&lt;/select&gt;","//x")
        )
    )
),"无合适【内存】选项,请清除【规格】或【CPU】后再试")</f>
        <v>256</v>
      </c>
    </row>
    <row r="434" spans="1:12">
      <c r="A434" t="s">
        <v>66</v>
      </c>
      <c r="B434" t="s">
        <v>1876</v>
      </c>
      <c r="C434" t="s">
        <v>2420</v>
      </c>
      <c r="D434" s="21">
        <v>80</v>
      </c>
      <c r="E434" s="21" t="s">
        <v>3464</v>
      </c>
      <c r="F434" s="21" t="str">
        <f t="shared" si="6"/>
        <v>选内存!$J$434#</v>
      </c>
      <c r="G434" s="21" t="str" cm="1">
        <f t="array" ref="G434">_xlfn.LET(_xlpm.x, J434,
         _xlpm.cellAddress, "【 选内存!" &amp; ADDRESS(ROW(选内存[[#This Row],[自检]]),COLUMN(选内存[[#This Row],[自检]])) &amp; "】",
         _xlfn.IFS(ISBLANK(_xlpm.x),   "error:右侧选项不足:" &amp;  _xlpm.cellAddress,
               ISERROR(_xlpm.x),   "error:右侧选项执行失败:" &amp; _xlpm.cellAddress,
               TRUE,             "ok")
)</f>
        <v>ok</v>
      </c>
      <c r="J434" cm="1">
        <f t="array" ref="J434">IFERROR(_xlfn._xlws.SORT(
    _xlfn.UNIQUE(
        TRANSPOSE(
            _xlfn.FILTERXML("&lt;select&gt;&lt;x&gt;"&amp;SUBSTITUTE(选内存[[#This Row],[内存选项表]],",","&lt;/x&gt;&lt;x&gt;") &amp;"&lt;/x&gt;&lt;/select&gt;","//x")
        )
    )
),"无合适【内存】选项,请清除【规格】或【CPU】后再试")</f>
        <v>320</v>
      </c>
    </row>
    <row r="435" spans="1:12">
      <c r="A435" t="s">
        <v>66</v>
      </c>
      <c r="B435" t="s">
        <v>1876</v>
      </c>
      <c r="C435" t="s">
        <v>2442</v>
      </c>
      <c r="D435" s="21">
        <v>1</v>
      </c>
      <c r="E435" s="21" t="s">
        <v>3726</v>
      </c>
      <c r="F435" s="21" t="str">
        <f t="shared" si="6"/>
        <v>选内存!$J$435#</v>
      </c>
      <c r="G435" s="21" t="str" cm="1">
        <f t="array" ref="G435">_xlfn.LET(_xlpm.x, J435,
         _xlpm.cellAddress, "【 选内存!" &amp; ADDRESS(ROW(选内存[[#This Row],[自检]]),COLUMN(选内存[[#This Row],[自检]])) &amp; "】",
         _xlfn.IFS(ISBLANK(_xlpm.x),   "error:右侧选项不足:" &amp;  _xlpm.cellAddress,
               ISERROR(_xlpm.x),   "error:右侧选项执行失败:" &amp; _xlpm.cellAddress,
               TRUE,             "ok")
)</f>
        <v>ok</v>
      </c>
      <c r="J435" cm="1">
        <f t="array" ref="J435:L435">IFERROR(_xlfn._xlws.SORT(
    _xlfn.UNIQUE(
        TRANSPOSE(
            _xlfn.FILTERXML("&lt;select&gt;&lt;x&gt;"&amp;SUBSTITUTE(选内存[[#This Row],[内存选项表]],",","&lt;/x&gt;&lt;x&gt;") &amp;"&lt;/x&gt;&lt;/select&gt;","//x")
        )
    )
),"无合适【内存】选项,请清除【规格】或【CPU】后再试")</f>
        <v>1</v>
      </c>
      <c r="K435">
        <v>2</v>
      </c>
      <c r="L435">
        <v>4</v>
      </c>
    </row>
    <row r="436" spans="1:12">
      <c r="A436" t="s">
        <v>66</v>
      </c>
      <c r="B436" t="s">
        <v>1876</v>
      </c>
      <c r="C436" t="s">
        <v>2442</v>
      </c>
      <c r="D436" s="21">
        <v>2</v>
      </c>
      <c r="E436" s="21" t="s">
        <v>3814</v>
      </c>
      <c r="F436" s="21" t="str">
        <f t="shared" si="6"/>
        <v>选内存!$J$436#</v>
      </c>
      <c r="G436" s="21" t="str" cm="1">
        <f t="array" ref="G436">_xlfn.LET(_xlpm.x, J436,
         _xlpm.cellAddress, "【 选内存!" &amp; ADDRESS(ROW(选内存[[#This Row],[自检]]),COLUMN(选内存[[#This Row],[自检]])) &amp; "】",
         _xlfn.IFS(ISBLANK(_xlpm.x),   "error:右侧选项不足:" &amp;  _xlpm.cellAddress,
               ISERROR(_xlpm.x),   "error:右侧选项执行失败:" &amp; _xlpm.cellAddress,
               TRUE,             "ok")
)</f>
        <v>ok</v>
      </c>
      <c r="J436" cm="1">
        <f t="array" ref="J436:L436">IFERROR(_xlfn._xlws.SORT(
    _xlfn.UNIQUE(
        TRANSPOSE(
            _xlfn.FILTERXML("&lt;select&gt;&lt;x&gt;"&amp;SUBSTITUTE(选内存[[#This Row],[内存选项表]],",","&lt;/x&gt;&lt;x&gt;") &amp;"&lt;/x&gt;&lt;/select&gt;","//x")
        )
    )
),"无合适【内存】选项,请清除【规格】或【CPU】后再试")</f>
        <v>2</v>
      </c>
      <c r="K436">
        <v>4</v>
      </c>
      <c r="L436">
        <v>8</v>
      </c>
    </row>
    <row r="437" spans="1:12">
      <c r="A437" t="s">
        <v>66</v>
      </c>
      <c r="B437" t="s">
        <v>1876</v>
      </c>
      <c r="C437" t="s">
        <v>2442</v>
      </c>
      <c r="D437" s="21">
        <v>4</v>
      </c>
      <c r="E437" s="21" t="s">
        <v>3801</v>
      </c>
      <c r="F437" s="21" t="str">
        <f t="shared" si="6"/>
        <v>选内存!$J$437#</v>
      </c>
      <c r="G437" s="21" t="str" cm="1">
        <f t="array" ref="G437">_xlfn.LET(_xlpm.x, J437,
         _xlpm.cellAddress, "【 选内存!" &amp; ADDRESS(ROW(选内存[[#This Row],[自检]]),COLUMN(选内存[[#This Row],[自检]])) &amp; "】",
         _xlfn.IFS(ISBLANK(_xlpm.x),   "error:右侧选项不足:" &amp;  _xlpm.cellAddress,
               ISERROR(_xlpm.x),   "error:右侧选项执行失败:" &amp; _xlpm.cellAddress,
               TRUE,             "ok")
)</f>
        <v>ok</v>
      </c>
      <c r="J437" cm="1">
        <f t="array" ref="J437:K437">IFERROR(_xlfn._xlws.SORT(
    _xlfn.UNIQUE(
        TRANSPOSE(
            _xlfn.FILTERXML("&lt;select&gt;&lt;x&gt;"&amp;SUBSTITUTE(选内存[[#This Row],[内存选项表]],",","&lt;/x&gt;&lt;x&gt;") &amp;"&lt;/x&gt;&lt;/select&gt;","//x")
        )
    )
),"无合适【内存】选项,请清除【规格】或【CPU】后再试")</f>
        <v>8</v>
      </c>
      <c r="K437">
        <v>16</v>
      </c>
    </row>
    <row r="438" spans="1:12">
      <c r="A438" t="s">
        <v>66</v>
      </c>
      <c r="B438" t="s">
        <v>1876</v>
      </c>
      <c r="C438" t="s">
        <v>2442</v>
      </c>
      <c r="D438" s="21">
        <v>8</v>
      </c>
      <c r="E438" s="21" t="s">
        <v>3802</v>
      </c>
      <c r="F438" s="21" t="str">
        <f t="shared" si="6"/>
        <v>选内存!$J$438#</v>
      </c>
      <c r="G438" s="21" t="str" cm="1">
        <f t="array" ref="G438">_xlfn.LET(_xlpm.x, J438,
         _xlpm.cellAddress, "【 选内存!" &amp; ADDRESS(ROW(选内存[[#This Row],[自检]]),COLUMN(选内存[[#This Row],[自检]])) &amp; "】",
         _xlfn.IFS(ISBLANK(_xlpm.x),   "error:右侧选项不足:" &amp;  _xlpm.cellAddress,
               ISERROR(_xlpm.x),   "error:右侧选项执行失败:" &amp; _xlpm.cellAddress,
               TRUE,             "ok")
)</f>
        <v>ok</v>
      </c>
      <c r="J438" cm="1">
        <f t="array" ref="J438:K438">IFERROR(_xlfn._xlws.SORT(
    _xlfn.UNIQUE(
        TRANSPOSE(
            _xlfn.FILTERXML("&lt;select&gt;&lt;x&gt;"&amp;SUBSTITUTE(选内存[[#This Row],[内存选项表]],",","&lt;/x&gt;&lt;x&gt;") &amp;"&lt;/x&gt;&lt;/select&gt;","//x")
        )
    )
),"无合适【内存】选项,请清除【规格】或【CPU】后再试")</f>
        <v>16</v>
      </c>
      <c r="K438">
        <v>32</v>
      </c>
    </row>
    <row r="439" spans="1:12">
      <c r="A439" t="s">
        <v>66</v>
      </c>
      <c r="B439" t="s">
        <v>1876</v>
      </c>
      <c r="C439" t="s">
        <v>2442</v>
      </c>
      <c r="D439" s="21">
        <v>12</v>
      </c>
      <c r="E439" s="21" t="s">
        <v>3813</v>
      </c>
      <c r="F439" s="21" t="str">
        <f t="shared" si="6"/>
        <v>选内存!$J$439#</v>
      </c>
      <c r="G439" s="21" t="str" cm="1">
        <f t="array" ref="G439">_xlfn.LET(_xlpm.x, J439,
         _xlpm.cellAddress, "【 选内存!" &amp; ADDRESS(ROW(选内存[[#This Row],[自检]]),COLUMN(选内存[[#This Row],[自检]])) &amp; "】",
         _xlfn.IFS(ISBLANK(_xlpm.x),   "error:右侧选项不足:" &amp;  _xlpm.cellAddress,
               ISERROR(_xlpm.x),   "error:右侧选项执行失败:" &amp; _xlpm.cellAddress,
               TRUE,             "ok")
)</f>
        <v>ok</v>
      </c>
      <c r="J439" cm="1">
        <f t="array" ref="J439:K439">IFERROR(_xlfn._xlws.SORT(
    _xlfn.UNIQUE(
        TRANSPOSE(
            _xlfn.FILTERXML("&lt;select&gt;&lt;x&gt;"&amp;SUBSTITUTE(选内存[[#This Row],[内存选项表]],",","&lt;/x&gt;&lt;x&gt;") &amp;"&lt;/x&gt;&lt;/select&gt;","//x")
        )
    )
),"无合适【内存】选项,请清除【规格】或【CPU】后再试")</f>
        <v>24</v>
      </c>
      <c r="K439">
        <v>48</v>
      </c>
    </row>
    <row r="440" spans="1:12">
      <c r="A440" t="s">
        <v>66</v>
      </c>
      <c r="B440" t="s">
        <v>1876</v>
      </c>
      <c r="C440" t="s">
        <v>2442</v>
      </c>
      <c r="D440" s="21">
        <v>16</v>
      </c>
      <c r="E440" s="21" t="s">
        <v>3803</v>
      </c>
      <c r="F440" s="21" t="str">
        <f t="shared" si="6"/>
        <v>选内存!$J$440#</v>
      </c>
      <c r="G440" s="21" t="str" cm="1">
        <f t="array" ref="G440">_xlfn.LET(_xlpm.x, J440,
         _xlpm.cellAddress, "【 选内存!" &amp; ADDRESS(ROW(选内存[[#This Row],[自检]]),COLUMN(选内存[[#This Row],[自检]])) &amp; "】",
         _xlfn.IFS(ISBLANK(_xlpm.x),   "error:右侧选项不足:" &amp;  _xlpm.cellAddress,
               ISERROR(_xlpm.x),   "error:右侧选项执行失败:" &amp; _xlpm.cellAddress,
               TRUE,             "ok")
)</f>
        <v>ok</v>
      </c>
      <c r="J440" cm="1">
        <f t="array" ref="J440:K440">IFERROR(_xlfn._xlws.SORT(
    _xlfn.UNIQUE(
        TRANSPOSE(
            _xlfn.FILTERXML("&lt;select&gt;&lt;x&gt;"&amp;SUBSTITUTE(选内存[[#This Row],[内存选项表]],",","&lt;/x&gt;&lt;x&gt;") &amp;"&lt;/x&gt;&lt;/select&gt;","//x")
        )
    )
),"无合适【内存】选项,请清除【规格】或【CPU】后再试")</f>
        <v>32</v>
      </c>
      <c r="K440">
        <v>64</v>
      </c>
    </row>
    <row r="441" spans="1:12">
      <c r="A441" t="s">
        <v>66</v>
      </c>
      <c r="B441" t="s">
        <v>1876</v>
      </c>
      <c r="C441" t="s">
        <v>2442</v>
      </c>
      <c r="D441" s="21">
        <v>24</v>
      </c>
      <c r="E441" s="21" t="s">
        <v>3419</v>
      </c>
      <c r="F441" s="21" t="str">
        <f t="shared" si="6"/>
        <v>选内存!$J$441#</v>
      </c>
      <c r="G441" s="21" t="str" cm="1">
        <f t="array" ref="G441">_xlfn.LET(_xlpm.x, J441,
         _xlpm.cellAddress, "【 选内存!" &amp; ADDRESS(ROW(选内存[[#This Row],[自检]]),COLUMN(选内存[[#This Row],[自检]])) &amp; "】",
         _xlfn.IFS(ISBLANK(_xlpm.x),   "error:右侧选项不足:" &amp;  _xlpm.cellAddress,
               ISERROR(_xlpm.x),   "error:右侧选项执行失败:" &amp; _xlpm.cellAddress,
               TRUE,             "ok")
)</f>
        <v>ok</v>
      </c>
      <c r="J441" cm="1">
        <f t="array" ref="J441:K441">IFERROR(_xlfn._xlws.SORT(
    _xlfn.UNIQUE(
        TRANSPOSE(
            _xlfn.FILTERXML("&lt;select&gt;&lt;x&gt;"&amp;SUBSTITUTE(选内存[[#This Row],[内存选项表]],",","&lt;/x&gt;&lt;x&gt;") &amp;"&lt;/x&gt;&lt;/select&gt;","//x")
        )
    )
),"无合适【内存】选项,请清除【规格】或【CPU】后再试")</f>
        <v>48</v>
      </c>
      <c r="K441">
        <v>96</v>
      </c>
    </row>
    <row r="442" spans="1:12">
      <c r="A442" t="s">
        <v>66</v>
      </c>
      <c r="B442" t="s">
        <v>1876</v>
      </c>
      <c r="C442" t="s">
        <v>2442</v>
      </c>
      <c r="D442" s="21">
        <v>32</v>
      </c>
      <c r="E442" s="21" t="s">
        <v>3804</v>
      </c>
      <c r="F442" s="21" t="str">
        <f t="shared" si="6"/>
        <v>选内存!$J$442#</v>
      </c>
      <c r="G442" s="21" t="str" cm="1">
        <f t="array" ref="G442">_xlfn.LET(_xlpm.x, J442,
         _xlpm.cellAddress, "【 选内存!" &amp; ADDRESS(ROW(选内存[[#This Row],[自检]]),COLUMN(选内存[[#This Row],[自检]])) &amp; "】",
         _xlfn.IFS(ISBLANK(_xlpm.x),   "error:右侧选项不足:" &amp;  _xlpm.cellAddress,
               ISERROR(_xlpm.x),   "error:右侧选项执行失败:" &amp; _xlpm.cellAddress,
               TRUE,             "ok")
)</f>
        <v>ok</v>
      </c>
      <c r="J442" cm="1">
        <f t="array" ref="J442:K442">IFERROR(_xlfn._xlws.SORT(
    _xlfn.UNIQUE(
        TRANSPOSE(
            _xlfn.FILTERXML("&lt;select&gt;&lt;x&gt;"&amp;SUBSTITUTE(选内存[[#This Row],[内存选项表]],",","&lt;/x&gt;&lt;x&gt;") &amp;"&lt;/x&gt;&lt;/select&gt;","//x")
        )
    )
),"无合适【内存】选项,请清除【规格】或【CPU】后再试")</f>
        <v>64</v>
      </c>
      <c r="K442">
        <v>128</v>
      </c>
    </row>
    <row r="443" spans="1:12">
      <c r="A443" t="s">
        <v>66</v>
      </c>
      <c r="B443" t="s">
        <v>1876</v>
      </c>
      <c r="C443" t="s">
        <v>2442</v>
      </c>
      <c r="D443" s="21">
        <v>56</v>
      </c>
      <c r="E443" s="21" t="s">
        <v>3415</v>
      </c>
      <c r="F443" s="21" t="str">
        <f t="shared" si="6"/>
        <v>选内存!$J$443#</v>
      </c>
      <c r="G443" s="21" t="str" cm="1">
        <f t="array" ref="G443">_xlfn.LET(_xlpm.x, J443,
         _xlpm.cellAddress, "【 选内存!" &amp; ADDRESS(ROW(选内存[[#This Row],[自检]]),COLUMN(选内存[[#This Row],[自检]])) &amp; "】",
         _xlfn.IFS(ISBLANK(_xlpm.x),   "error:右侧选项不足:" &amp;  _xlpm.cellAddress,
               ISERROR(_xlpm.x),   "error:右侧选项执行失败:" &amp; _xlpm.cellAddress,
               TRUE,             "ok")
)</f>
        <v>ok</v>
      </c>
      <c r="J443" cm="1">
        <f t="array" ref="J443">IFERROR(_xlfn._xlws.SORT(
    _xlfn.UNIQUE(
        TRANSPOSE(
            _xlfn.FILTERXML("&lt;select&gt;&lt;x&gt;"&amp;SUBSTITUTE(选内存[[#This Row],[内存选项表]],",","&lt;/x&gt;&lt;x&gt;") &amp;"&lt;/x&gt;&lt;/select&gt;","//x")
        )
    )
),"无合适【内存】选项,请清除【规格】或【CPU】后再试")</f>
        <v>224</v>
      </c>
    </row>
    <row r="444" spans="1:12">
      <c r="A444" t="s">
        <v>66</v>
      </c>
      <c r="B444" t="s">
        <v>1876</v>
      </c>
      <c r="C444" t="s">
        <v>2462</v>
      </c>
      <c r="D444" s="21">
        <v>1</v>
      </c>
      <c r="E444" s="21" t="s">
        <v>3726</v>
      </c>
      <c r="F444" s="21" t="str">
        <f t="shared" si="6"/>
        <v>选内存!$J$444#</v>
      </c>
      <c r="G444" s="21" t="str" cm="1">
        <f t="array" ref="G444">_xlfn.LET(_xlpm.x, J444,
         _xlpm.cellAddress, "【 选内存!" &amp; ADDRESS(ROW(选内存[[#This Row],[自检]]),COLUMN(选内存[[#This Row],[自检]])) &amp; "】",
         _xlfn.IFS(ISBLANK(_xlpm.x),   "error:右侧选项不足:" &amp;  _xlpm.cellAddress,
               ISERROR(_xlpm.x),   "error:右侧选项执行失败:" &amp; _xlpm.cellAddress,
               TRUE,             "ok")
)</f>
        <v>ok</v>
      </c>
      <c r="J444" cm="1">
        <f t="array" ref="J444:L444">IFERROR(_xlfn._xlws.SORT(
    _xlfn.UNIQUE(
        TRANSPOSE(
            _xlfn.FILTERXML("&lt;select&gt;&lt;x&gt;"&amp;SUBSTITUTE(选内存[[#This Row],[内存选项表]],",","&lt;/x&gt;&lt;x&gt;") &amp;"&lt;/x&gt;&lt;/select&gt;","//x")
        )
    )
),"无合适【内存】选项,请清除【规格】或【CPU】后再试")</f>
        <v>1</v>
      </c>
      <c r="K444">
        <v>2</v>
      </c>
      <c r="L444">
        <v>4</v>
      </c>
    </row>
    <row r="445" spans="1:12">
      <c r="A445" t="s">
        <v>66</v>
      </c>
      <c r="B445" t="s">
        <v>1876</v>
      </c>
      <c r="C445" t="s">
        <v>2462</v>
      </c>
      <c r="D445" s="21">
        <v>2</v>
      </c>
      <c r="E445" s="21" t="s">
        <v>3814</v>
      </c>
      <c r="F445" s="21" t="str">
        <f t="shared" si="6"/>
        <v>选内存!$J$445#</v>
      </c>
      <c r="G445" s="21" t="str" cm="1">
        <f t="array" ref="G445">_xlfn.LET(_xlpm.x, J445,
         _xlpm.cellAddress, "【 选内存!" &amp; ADDRESS(ROW(选内存[[#This Row],[自检]]),COLUMN(选内存[[#This Row],[自检]])) &amp; "】",
         _xlfn.IFS(ISBLANK(_xlpm.x),   "error:右侧选项不足:" &amp;  _xlpm.cellAddress,
               ISERROR(_xlpm.x),   "error:右侧选项执行失败:" &amp; _xlpm.cellAddress,
               TRUE,             "ok")
)</f>
        <v>ok</v>
      </c>
      <c r="J445" cm="1">
        <f t="array" ref="J445:L445">IFERROR(_xlfn._xlws.SORT(
    _xlfn.UNIQUE(
        TRANSPOSE(
            _xlfn.FILTERXML("&lt;select&gt;&lt;x&gt;"&amp;SUBSTITUTE(选内存[[#This Row],[内存选项表]],",","&lt;/x&gt;&lt;x&gt;") &amp;"&lt;/x&gt;&lt;/select&gt;","//x")
        )
    )
),"无合适【内存】选项,请清除【规格】或【CPU】后再试")</f>
        <v>2</v>
      </c>
      <c r="K445">
        <v>4</v>
      </c>
      <c r="L445">
        <v>8</v>
      </c>
    </row>
    <row r="446" spans="1:12">
      <c r="A446" t="s">
        <v>66</v>
      </c>
      <c r="B446" t="s">
        <v>1876</v>
      </c>
      <c r="C446" t="s">
        <v>2462</v>
      </c>
      <c r="D446" s="21">
        <v>4</v>
      </c>
      <c r="E446" s="21" t="s">
        <v>3815</v>
      </c>
      <c r="F446" s="21" t="str">
        <f t="shared" si="6"/>
        <v>选内存!$J$446#</v>
      </c>
      <c r="G446" s="21" t="str" cm="1">
        <f t="array" ref="G446">_xlfn.LET(_xlpm.x, J446,
         _xlpm.cellAddress, "【 选内存!" &amp; ADDRESS(ROW(选内存[[#This Row],[自检]]),COLUMN(选内存[[#This Row],[自检]])) &amp; "】",
         _xlfn.IFS(ISBLANK(_xlpm.x),   "error:右侧选项不足:" &amp;  _xlpm.cellAddress,
               ISERROR(_xlpm.x),   "error:右侧选项执行失败:" &amp; _xlpm.cellAddress,
               TRUE,             "ok")
)</f>
        <v>ok</v>
      </c>
      <c r="J446" cm="1">
        <f t="array" ref="J446:L446">IFERROR(_xlfn._xlws.SORT(
    _xlfn.UNIQUE(
        TRANSPOSE(
            _xlfn.FILTERXML("&lt;select&gt;&lt;x&gt;"&amp;SUBSTITUTE(选内存[[#This Row],[内存选项表]],",","&lt;/x&gt;&lt;x&gt;") &amp;"&lt;/x&gt;&lt;/select&gt;","//x")
        )
    )
),"无合适【内存】选项,请清除【规格】或【CPU】后再试")</f>
        <v>4</v>
      </c>
      <c r="K446">
        <v>8</v>
      </c>
      <c r="L446">
        <v>16</v>
      </c>
    </row>
    <row r="447" spans="1:12">
      <c r="A447" t="s">
        <v>66</v>
      </c>
      <c r="B447" t="s">
        <v>1876</v>
      </c>
      <c r="C447" t="s">
        <v>2462</v>
      </c>
      <c r="D447" s="21">
        <v>8</v>
      </c>
      <c r="E447" s="21" t="s">
        <v>3816</v>
      </c>
      <c r="F447" s="21" t="str">
        <f t="shared" si="6"/>
        <v>选内存!$J$447#</v>
      </c>
      <c r="G447" s="21" t="str" cm="1">
        <f t="array" ref="G447">_xlfn.LET(_xlpm.x, J447,
         _xlpm.cellAddress, "【 选内存!" &amp; ADDRESS(ROW(选内存[[#This Row],[自检]]),COLUMN(选内存[[#This Row],[自检]])) &amp; "】",
         _xlfn.IFS(ISBLANK(_xlpm.x),   "error:右侧选项不足:" &amp;  _xlpm.cellAddress,
               ISERROR(_xlpm.x),   "error:右侧选项执行失败:" &amp; _xlpm.cellAddress,
               TRUE,             "ok")
)</f>
        <v>ok</v>
      </c>
      <c r="J447" cm="1">
        <f t="array" ref="J447:L447">IFERROR(_xlfn._xlws.SORT(
    _xlfn.UNIQUE(
        TRANSPOSE(
            _xlfn.FILTERXML("&lt;select&gt;&lt;x&gt;"&amp;SUBSTITUTE(选内存[[#This Row],[内存选项表]],",","&lt;/x&gt;&lt;x&gt;") &amp;"&lt;/x&gt;&lt;/select&gt;","//x")
        )
    )
),"无合适【内存】选项,请清除【规格】或【CPU】后再试")</f>
        <v>8</v>
      </c>
      <c r="K447">
        <v>16</v>
      </c>
      <c r="L447">
        <v>32</v>
      </c>
    </row>
    <row r="448" spans="1:12">
      <c r="A448" t="s">
        <v>66</v>
      </c>
      <c r="B448" t="s">
        <v>1876</v>
      </c>
      <c r="C448" t="s">
        <v>2462</v>
      </c>
      <c r="D448" s="21">
        <v>12</v>
      </c>
      <c r="E448" s="21" t="s">
        <v>3813</v>
      </c>
      <c r="F448" s="21" t="str">
        <f t="shared" si="6"/>
        <v>选内存!$J$448#</v>
      </c>
      <c r="G448" s="21" t="str" cm="1">
        <f t="array" ref="G448">_xlfn.LET(_xlpm.x, J448,
         _xlpm.cellAddress, "【 选内存!" &amp; ADDRESS(ROW(选内存[[#This Row],[自检]]),COLUMN(选内存[[#This Row],[自检]])) &amp; "】",
         _xlfn.IFS(ISBLANK(_xlpm.x),   "error:右侧选项不足:" &amp;  _xlpm.cellAddress,
               ISERROR(_xlpm.x),   "error:右侧选项执行失败:" &amp; _xlpm.cellAddress,
               TRUE,             "ok")
)</f>
        <v>ok</v>
      </c>
      <c r="J448" cm="1">
        <f t="array" ref="J448:K448">IFERROR(_xlfn._xlws.SORT(
    _xlfn.UNIQUE(
        TRANSPOSE(
            _xlfn.FILTERXML("&lt;select&gt;&lt;x&gt;"&amp;SUBSTITUTE(选内存[[#This Row],[内存选项表]],",","&lt;/x&gt;&lt;x&gt;") &amp;"&lt;/x&gt;&lt;/select&gt;","//x")
        )
    )
),"无合适【内存】选项,请清除【规格】或【CPU】后再试")</f>
        <v>24</v>
      </c>
      <c r="K448">
        <v>48</v>
      </c>
    </row>
    <row r="449" spans="1:10">
      <c r="A449" t="s">
        <v>66</v>
      </c>
      <c r="B449" t="s">
        <v>1876</v>
      </c>
      <c r="C449" t="s">
        <v>2462</v>
      </c>
      <c r="D449" s="21">
        <v>16</v>
      </c>
      <c r="E449" s="21" t="s">
        <v>3410</v>
      </c>
      <c r="F449" s="21" t="str">
        <f t="shared" si="6"/>
        <v>选内存!$J$449#</v>
      </c>
      <c r="G449" s="21" t="str" cm="1">
        <f t="array" ref="G449">_xlfn.LET(_xlpm.x, J449,
         _xlpm.cellAddress, "【 选内存!" &amp; ADDRESS(ROW(选内存[[#This Row],[自检]]),COLUMN(选内存[[#This Row],[自检]])) &amp; "】",
         _xlfn.IFS(ISBLANK(_xlpm.x),   "error:右侧选项不足:" &amp;  _xlpm.cellAddress,
               ISERROR(_xlpm.x),   "error:右侧选项执行失败:" &amp; _xlpm.cellAddress,
               TRUE,             "ok")
)</f>
        <v>ok</v>
      </c>
      <c r="J449" cm="1">
        <f t="array" ref="J449">IFERROR(_xlfn._xlws.SORT(
    _xlfn.UNIQUE(
        TRANSPOSE(
            _xlfn.FILTERXML("&lt;select&gt;&lt;x&gt;"&amp;SUBSTITUTE(选内存[[#This Row],[内存选项表]],",","&lt;/x&gt;&lt;x&gt;") &amp;"&lt;/x&gt;&lt;/select&gt;","//x")
        )
    )
),"无合适【内存】选项,请清除【规格】或【CPU】后再试")</f>
        <v>32</v>
      </c>
    </row>
    <row r="450" spans="1:10">
      <c r="A450" t="s">
        <v>66</v>
      </c>
      <c r="B450" t="s">
        <v>1876</v>
      </c>
      <c r="C450" t="s">
        <v>2462</v>
      </c>
      <c r="D450" s="21">
        <v>24</v>
      </c>
      <c r="E450" s="21" t="s">
        <v>3437</v>
      </c>
      <c r="F450" s="21" t="str">
        <f t="shared" ref="F450:F513" si="7">"选内存!" &amp; ADDRESS(ROW(J450),COLUMN(J450)) &amp; "#"</f>
        <v>选内存!$J$450#</v>
      </c>
      <c r="G450" s="21" t="str" cm="1">
        <f t="array" ref="G450">_xlfn.LET(_xlpm.x, J450,
         _xlpm.cellAddress, "【 选内存!" &amp; ADDRESS(ROW(选内存[[#This Row],[自检]]),COLUMN(选内存[[#This Row],[自检]])) &amp; "】",
         _xlfn.IFS(ISBLANK(_xlpm.x),   "error:右侧选项不足:" &amp;  _xlpm.cellAddress,
               ISERROR(_xlpm.x),   "error:右侧选项执行失败:" &amp; _xlpm.cellAddress,
               TRUE,             "ok")
)</f>
        <v>ok</v>
      </c>
      <c r="J450" cm="1">
        <f t="array" ref="J450">IFERROR(_xlfn._xlws.SORT(
    _xlfn.UNIQUE(
        TRANSPOSE(
            _xlfn.FILTERXML("&lt;select&gt;&lt;x&gt;"&amp;SUBSTITUTE(选内存[[#This Row],[内存选项表]],",","&lt;/x&gt;&lt;x&gt;") &amp;"&lt;/x&gt;&lt;/select&gt;","//x")
        )
    )
),"无合适【内存】选项,请清除【规格】或【CPU】后再试")</f>
        <v>48</v>
      </c>
    </row>
    <row r="451" spans="1:10">
      <c r="A451" t="s">
        <v>66</v>
      </c>
      <c r="B451" t="s">
        <v>1876</v>
      </c>
      <c r="C451" t="s">
        <v>2462</v>
      </c>
      <c r="D451" s="21">
        <v>32</v>
      </c>
      <c r="E451" s="21" t="s">
        <v>3411</v>
      </c>
      <c r="F451" s="21" t="str">
        <f t="shared" si="7"/>
        <v>选内存!$J$451#</v>
      </c>
      <c r="G451" s="21" t="str" cm="1">
        <f t="array" ref="G451">_xlfn.LET(_xlpm.x, J451,
         _xlpm.cellAddress, "【 选内存!" &amp; ADDRESS(ROW(选内存[[#This Row],[自检]]),COLUMN(选内存[[#This Row],[自检]])) &amp; "】",
         _xlfn.IFS(ISBLANK(_xlpm.x),   "error:右侧选项不足:" &amp;  _xlpm.cellAddress,
               ISERROR(_xlpm.x),   "error:右侧选项执行失败:" &amp; _xlpm.cellAddress,
               TRUE,             "ok")
)</f>
        <v>ok</v>
      </c>
      <c r="J451" cm="1">
        <f t="array" ref="J451">IFERROR(_xlfn._xlws.SORT(
    _xlfn.UNIQUE(
        TRANSPOSE(
            _xlfn.FILTERXML("&lt;select&gt;&lt;x&gt;"&amp;SUBSTITUTE(选内存[[#This Row],[内存选项表]],",","&lt;/x&gt;&lt;x&gt;") &amp;"&lt;/x&gt;&lt;/select&gt;","//x")
        )
    )
),"无合适【内存】选项,请清除【规格】或【CPU】后再试")</f>
        <v>64</v>
      </c>
    </row>
    <row r="452" spans="1:10">
      <c r="A452" t="s">
        <v>66</v>
      </c>
      <c r="B452" t="s">
        <v>1876</v>
      </c>
      <c r="C452" t="s">
        <v>2462</v>
      </c>
      <c r="D452" s="21">
        <v>48</v>
      </c>
      <c r="E452" s="21" t="s">
        <v>3368</v>
      </c>
      <c r="F452" s="21" t="str">
        <f t="shared" si="7"/>
        <v>选内存!$J$452#</v>
      </c>
      <c r="G452" s="21" t="str" cm="1">
        <f t="array" ref="G452">_xlfn.LET(_xlpm.x, J452,
         _xlpm.cellAddress, "【 选内存!" &amp; ADDRESS(ROW(选内存[[#This Row],[自检]]),COLUMN(选内存[[#This Row],[自检]])) &amp; "】",
         _xlfn.IFS(ISBLANK(_xlpm.x),   "error:右侧选项不足:" &amp;  _xlpm.cellAddress,
               ISERROR(_xlpm.x),   "error:右侧选项执行失败:" &amp; _xlpm.cellAddress,
               TRUE,             "ok")
)</f>
        <v>ok</v>
      </c>
      <c r="J452" cm="1">
        <f t="array" ref="J452">IFERROR(_xlfn._xlws.SORT(
    _xlfn.UNIQUE(
        TRANSPOSE(
            _xlfn.FILTERXML("&lt;select&gt;&lt;x&gt;"&amp;SUBSTITUTE(选内存[[#This Row],[内存选项表]],",","&lt;/x&gt;&lt;x&gt;") &amp;"&lt;/x&gt;&lt;/select&gt;","//x")
        )
    )
),"无合适【内存】选项,请清除【规格】或【CPU】后再试")</f>
        <v>96</v>
      </c>
    </row>
    <row r="453" spans="1:10">
      <c r="A453" t="s">
        <v>66</v>
      </c>
      <c r="B453" t="s">
        <v>1876</v>
      </c>
      <c r="C453" t="s">
        <v>2481</v>
      </c>
      <c r="D453" s="21">
        <v>80</v>
      </c>
      <c r="E453" s="21" t="s">
        <v>3369</v>
      </c>
      <c r="F453" s="21" t="str">
        <f t="shared" si="7"/>
        <v>选内存!$J$453#</v>
      </c>
      <c r="G453" s="21" t="str" cm="1">
        <f t="array" ref="G453">_xlfn.LET(_xlpm.x, J453,
         _xlpm.cellAddress, "【 选内存!" &amp; ADDRESS(ROW(选内存[[#This Row],[自检]]),COLUMN(选内存[[#This Row],[自检]])) &amp; "】",
         _xlfn.IFS(ISBLANK(_xlpm.x),   "error:右侧选项不足:" &amp;  _xlpm.cellAddress,
               ISERROR(_xlpm.x),   "error:右侧选项执行失败:" &amp; _xlpm.cellAddress,
               TRUE,             "ok")
)</f>
        <v>ok</v>
      </c>
      <c r="J453" cm="1">
        <f t="array" ref="J453">IFERROR(_xlfn._xlws.SORT(
    _xlfn.UNIQUE(
        TRANSPOSE(
            _xlfn.FILTERXML("&lt;select&gt;&lt;x&gt;"&amp;SUBSTITUTE(选内存[[#This Row],[内存选项表]],",","&lt;/x&gt;&lt;x&gt;") &amp;"&lt;/x&gt;&lt;/select&gt;","//x")
        )
    )
),"无合适【内存】选项,请清除【规格】或【CPU】后再试")</f>
        <v>384</v>
      </c>
    </row>
    <row r="454" spans="1:10">
      <c r="A454" t="s">
        <v>66</v>
      </c>
      <c r="B454" t="s">
        <v>1876</v>
      </c>
      <c r="C454" t="s">
        <v>2483</v>
      </c>
      <c r="D454" s="21">
        <v>8</v>
      </c>
      <c r="E454" s="21" t="s">
        <v>3410</v>
      </c>
      <c r="F454" s="21" t="str">
        <f t="shared" si="7"/>
        <v>选内存!$J$454#</v>
      </c>
      <c r="G454" s="21" t="str" cm="1">
        <f t="array" ref="G454">_xlfn.LET(_xlpm.x, J454,
         _xlpm.cellAddress, "【 选内存!" &amp; ADDRESS(ROW(选内存[[#This Row],[自检]]),COLUMN(选内存[[#This Row],[自检]])) &amp; "】",
         _xlfn.IFS(ISBLANK(_xlpm.x),   "error:右侧选项不足:" &amp;  _xlpm.cellAddress,
               ISERROR(_xlpm.x),   "error:右侧选项执行失败:" &amp; _xlpm.cellAddress,
               TRUE,             "ok")
)</f>
        <v>ok</v>
      </c>
      <c r="J454" cm="1">
        <f t="array" ref="J454">IFERROR(_xlfn._xlws.SORT(
    _xlfn.UNIQUE(
        TRANSPOSE(
            _xlfn.FILTERXML("&lt;select&gt;&lt;x&gt;"&amp;SUBSTITUTE(选内存[[#This Row],[内存选项表]],",","&lt;/x&gt;&lt;x&gt;") &amp;"&lt;/x&gt;&lt;/select&gt;","//x")
        )
    )
),"无合适【内存】选项,请清除【规格】或【CPU】后再试")</f>
        <v>32</v>
      </c>
    </row>
    <row r="455" spans="1:10">
      <c r="A455" t="s">
        <v>66</v>
      </c>
      <c r="B455" t="s">
        <v>1876</v>
      </c>
      <c r="C455" t="s">
        <v>2483</v>
      </c>
      <c r="D455" s="21">
        <v>16</v>
      </c>
      <c r="E455" s="21" t="s">
        <v>3411</v>
      </c>
      <c r="F455" s="21" t="str">
        <f t="shared" si="7"/>
        <v>选内存!$J$455#</v>
      </c>
      <c r="G455" s="21" t="str" cm="1">
        <f t="array" ref="G455">_xlfn.LET(_xlpm.x, J455,
         _xlpm.cellAddress, "【 选内存!" &amp; ADDRESS(ROW(选内存[[#This Row],[自检]]),COLUMN(选内存[[#This Row],[自检]])) &amp; "】",
         _xlfn.IFS(ISBLANK(_xlpm.x),   "error:右侧选项不足:" &amp;  _xlpm.cellAddress,
               ISERROR(_xlpm.x),   "error:右侧选项执行失败:" &amp; _xlpm.cellAddress,
               TRUE,             "ok")
)</f>
        <v>ok</v>
      </c>
      <c r="J455" cm="1">
        <f t="array" ref="J455">IFERROR(_xlfn._xlws.SORT(
    _xlfn.UNIQUE(
        TRANSPOSE(
            _xlfn.FILTERXML("&lt;select&gt;&lt;x&gt;"&amp;SUBSTITUTE(选内存[[#This Row],[内存选项表]],",","&lt;/x&gt;&lt;x&gt;") &amp;"&lt;/x&gt;&lt;/select&gt;","//x")
        )
    )
),"无合适【内存】选项,请清除【规格】或【CPU】后再试")</f>
        <v>64</v>
      </c>
    </row>
    <row r="456" spans="1:10">
      <c r="A456" t="s">
        <v>66</v>
      </c>
      <c r="B456" t="s">
        <v>1876</v>
      </c>
      <c r="C456" t="s">
        <v>2483</v>
      </c>
      <c r="D456" s="21">
        <v>32</v>
      </c>
      <c r="E456" s="21" t="s">
        <v>3451</v>
      </c>
      <c r="F456" s="21" t="str">
        <f t="shared" si="7"/>
        <v>选内存!$J$456#</v>
      </c>
      <c r="G456" s="21" t="str" cm="1">
        <f t="array" ref="G456">_xlfn.LET(_xlpm.x, J456,
         _xlpm.cellAddress, "【 选内存!" &amp; ADDRESS(ROW(选内存[[#This Row],[自检]]),COLUMN(选内存[[#This Row],[自检]])) &amp; "】",
         _xlfn.IFS(ISBLANK(_xlpm.x),   "error:右侧选项不足:" &amp;  _xlpm.cellAddress,
               ISERROR(_xlpm.x),   "error:右侧选项执行失败:" &amp; _xlpm.cellAddress,
               TRUE,             "ok")
)</f>
        <v>ok</v>
      </c>
      <c r="J456" cm="1">
        <f t="array" ref="J456">IFERROR(_xlfn._xlws.SORT(
    _xlfn.UNIQUE(
        TRANSPOSE(
            _xlfn.FILTERXML("&lt;select&gt;&lt;x&gt;"&amp;SUBSTITUTE(选内存[[#This Row],[内存选项表]],",","&lt;/x&gt;&lt;x&gt;") &amp;"&lt;/x&gt;&lt;/select&gt;","//x")
        )
    )
),"无合适【内存】选项,请清除【规格】或【CPU】后再试")</f>
        <v>128</v>
      </c>
    </row>
    <row r="457" spans="1:10">
      <c r="A457" t="s">
        <v>66</v>
      </c>
      <c r="B457" t="s">
        <v>1876</v>
      </c>
      <c r="C457" t="s">
        <v>2483</v>
      </c>
      <c r="D457" s="21">
        <v>64</v>
      </c>
      <c r="E457" s="21" t="s">
        <v>3503</v>
      </c>
      <c r="F457" s="21" t="str">
        <f t="shared" si="7"/>
        <v>选内存!$J$457#</v>
      </c>
      <c r="G457" s="21" t="str" cm="1">
        <f t="array" ref="G457">_xlfn.LET(_xlpm.x, J457,
         _xlpm.cellAddress, "【 选内存!" &amp; ADDRESS(ROW(选内存[[#This Row],[自检]]),COLUMN(选内存[[#This Row],[自检]])) &amp; "】",
         _xlfn.IFS(ISBLANK(_xlpm.x),   "error:右侧选项不足:" &amp;  _xlpm.cellAddress,
               ISERROR(_xlpm.x),   "error:右侧选项执行失败:" &amp; _xlpm.cellAddress,
               TRUE,             "ok")
)</f>
        <v>ok</v>
      </c>
      <c r="J457" cm="1">
        <f t="array" ref="J457">IFERROR(_xlfn._xlws.SORT(
    _xlfn.UNIQUE(
        TRANSPOSE(
            _xlfn.FILTERXML("&lt;select&gt;&lt;x&gt;"&amp;SUBSTITUTE(选内存[[#This Row],[内存选项表]],",","&lt;/x&gt;&lt;x&gt;") &amp;"&lt;/x&gt;&lt;/select&gt;","//x")
        )
    )
),"无合适【内存】选项,请清除【规格】或【CPU】后再试")</f>
        <v>256</v>
      </c>
    </row>
    <row r="458" spans="1:10">
      <c r="A458" t="s">
        <v>66</v>
      </c>
      <c r="B458" t="s">
        <v>1876</v>
      </c>
      <c r="C458" t="s">
        <v>2483</v>
      </c>
      <c r="D458" s="21">
        <v>84</v>
      </c>
      <c r="E458" s="21" t="s">
        <v>3464</v>
      </c>
      <c r="F458" s="21" t="str">
        <f t="shared" si="7"/>
        <v>选内存!$J$458#</v>
      </c>
      <c r="G458" s="21" t="str" cm="1">
        <f t="array" ref="G458">_xlfn.LET(_xlpm.x, J458,
         _xlpm.cellAddress, "【 选内存!" &amp; ADDRESS(ROW(选内存[[#This Row],[自检]]),COLUMN(选内存[[#This Row],[自检]])) &amp; "】",
         _xlfn.IFS(ISBLANK(_xlpm.x),   "error:右侧选项不足:" &amp;  _xlpm.cellAddress,
               ISERROR(_xlpm.x),   "error:右侧选项执行失败:" &amp; _xlpm.cellAddress,
               TRUE,             "ok")
)</f>
        <v>ok</v>
      </c>
      <c r="J458" cm="1">
        <f t="array" ref="J458">IFERROR(_xlfn._xlws.SORT(
    _xlfn.UNIQUE(
        TRANSPOSE(
            _xlfn.FILTERXML("&lt;select&gt;&lt;x&gt;"&amp;SUBSTITUTE(选内存[[#This Row],[内存选项表]],",","&lt;/x&gt;&lt;x&gt;") &amp;"&lt;/x&gt;&lt;/select&gt;","//x")
        )
    )
),"无合适【内存】选项,请清除【规格】或【CPU】后再试")</f>
        <v>320</v>
      </c>
    </row>
    <row r="459" spans="1:10">
      <c r="A459" t="s">
        <v>66</v>
      </c>
      <c r="B459" t="s">
        <v>1876</v>
      </c>
      <c r="C459" t="s">
        <v>2489</v>
      </c>
      <c r="D459" s="21">
        <v>8</v>
      </c>
      <c r="E459" s="21" t="s">
        <v>3410</v>
      </c>
      <c r="F459" s="21" t="str">
        <f t="shared" si="7"/>
        <v>选内存!$J$459#</v>
      </c>
      <c r="G459" s="21" t="str" cm="1">
        <f t="array" ref="G459">_xlfn.LET(_xlpm.x, J459,
         _xlpm.cellAddress, "【 选内存!" &amp; ADDRESS(ROW(选内存[[#This Row],[自检]]),COLUMN(选内存[[#This Row],[自检]])) &amp; "】",
         _xlfn.IFS(ISBLANK(_xlpm.x),   "error:右侧选项不足:" &amp;  _xlpm.cellAddress,
               ISERROR(_xlpm.x),   "error:右侧选项执行失败:" &amp; _xlpm.cellAddress,
               TRUE,             "ok")
)</f>
        <v>ok</v>
      </c>
      <c r="J459" cm="1">
        <f t="array" ref="J459">IFERROR(_xlfn._xlws.SORT(
    _xlfn.UNIQUE(
        TRANSPOSE(
            _xlfn.FILTERXML("&lt;select&gt;&lt;x&gt;"&amp;SUBSTITUTE(选内存[[#This Row],[内存选项表]],",","&lt;/x&gt;&lt;x&gt;") &amp;"&lt;/x&gt;&lt;/select&gt;","//x")
        )
    )
),"无合适【内存】选项,请清除【规格】或【CPU】后再试")</f>
        <v>32</v>
      </c>
    </row>
    <row r="460" spans="1:10">
      <c r="A460" t="s">
        <v>66</v>
      </c>
      <c r="B460" t="s">
        <v>1876</v>
      </c>
      <c r="C460" t="s">
        <v>2489</v>
      </c>
      <c r="D460" s="21">
        <v>16</v>
      </c>
      <c r="E460" s="21" t="s">
        <v>3411</v>
      </c>
      <c r="F460" s="21" t="str">
        <f t="shared" si="7"/>
        <v>选内存!$J$460#</v>
      </c>
      <c r="G460" s="21" t="str" cm="1">
        <f t="array" ref="G460">_xlfn.LET(_xlpm.x, J460,
         _xlpm.cellAddress, "【 选内存!" &amp; ADDRESS(ROW(选内存[[#This Row],[自检]]),COLUMN(选内存[[#This Row],[自检]])) &amp; "】",
         _xlfn.IFS(ISBLANK(_xlpm.x),   "error:右侧选项不足:" &amp;  _xlpm.cellAddress,
               ISERROR(_xlpm.x),   "error:右侧选项执行失败:" &amp; _xlpm.cellAddress,
               TRUE,             "ok")
)</f>
        <v>ok</v>
      </c>
      <c r="J460" cm="1">
        <f t="array" ref="J460">IFERROR(_xlfn._xlws.SORT(
    _xlfn.UNIQUE(
        TRANSPOSE(
            _xlfn.FILTERXML("&lt;select&gt;&lt;x&gt;"&amp;SUBSTITUTE(选内存[[#This Row],[内存选项表]],",","&lt;/x&gt;&lt;x&gt;") &amp;"&lt;/x&gt;&lt;/select&gt;","//x")
        )
    )
),"无合适【内存】选项,请清除【规格】或【CPU】后再试")</f>
        <v>64</v>
      </c>
    </row>
    <row r="461" spans="1:10">
      <c r="A461" t="s">
        <v>66</v>
      </c>
      <c r="B461" t="s">
        <v>1876</v>
      </c>
      <c r="C461" t="s">
        <v>2489</v>
      </c>
      <c r="D461" s="21">
        <v>24</v>
      </c>
      <c r="E461" s="21" t="s">
        <v>3368</v>
      </c>
      <c r="F461" s="21" t="str">
        <f t="shared" si="7"/>
        <v>选内存!$J$461#</v>
      </c>
      <c r="G461" s="21" t="str" cm="1">
        <f t="array" ref="G461">_xlfn.LET(_xlpm.x, J461,
         _xlpm.cellAddress, "【 选内存!" &amp; ADDRESS(ROW(选内存[[#This Row],[自检]]),COLUMN(选内存[[#This Row],[自检]])) &amp; "】",
         _xlfn.IFS(ISBLANK(_xlpm.x),   "error:右侧选项不足:" &amp;  _xlpm.cellAddress,
               ISERROR(_xlpm.x),   "error:右侧选项执行失败:" &amp; _xlpm.cellAddress,
               TRUE,             "ok")
)</f>
        <v>ok</v>
      </c>
      <c r="J461" cm="1">
        <f t="array" ref="J461">IFERROR(_xlfn._xlws.SORT(
    _xlfn.UNIQUE(
        TRANSPOSE(
            _xlfn.FILTERXML("&lt;select&gt;&lt;x&gt;"&amp;SUBSTITUTE(选内存[[#This Row],[内存选项表]],",","&lt;/x&gt;&lt;x&gt;") &amp;"&lt;/x&gt;&lt;/select&gt;","//x")
        )
    )
),"无合适【内存】选项,请清除【规格】或【CPU】后再试")</f>
        <v>96</v>
      </c>
    </row>
    <row r="462" spans="1:10">
      <c r="A462" t="s">
        <v>66</v>
      </c>
      <c r="B462" t="s">
        <v>1876</v>
      </c>
      <c r="C462" t="s">
        <v>2489</v>
      </c>
      <c r="D462" s="21">
        <v>32</v>
      </c>
      <c r="E462" s="21" t="s">
        <v>3451</v>
      </c>
      <c r="F462" s="21" t="str">
        <f t="shared" si="7"/>
        <v>选内存!$J$462#</v>
      </c>
      <c r="G462" s="21" t="str" cm="1">
        <f t="array" ref="G462">_xlfn.LET(_xlpm.x, J462,
         _xlpm.cellAddress, "【 选内存!" &amp; ADDRESS(ROW(选内存[[#This Row],[自检]]),COLUMN(选内存[[#This Row],[自检]])) &amp; "】",
         _xlfn.IFS(ISBLANK(_xlpm.x),   "error:右侧选项不足:" &amp;  _xlpm.cellAddress,
               ISERROR(_xlpm.x),   "error:右侧选项执行失败:" &amp; _xlpm.cellAddress,
               TRUE,             "ok")
)</f>
        <v>ok</v>
      </c>
      <c r="J462" cm="1">
        <f t="array" ref="J462">IFERROR(_xlfn._xlws.SORT(
    _xlfn.UNIQUE(
        TRANSPOSE(
            _xlfn.FILTERXML("&lt;select&gt;&lt;x&gt;"&amp;SUBSTITUTE(选内存[[#This Row],[内存选项表]],",","&lt;/x&gt;&lt;x&gt;") &amp;"&lt;/x&gt;&lt;/select&gt;","//x")
        )
    )
),"无合适【内存】选项,请清除【规格】或【CPU】后再试")</f>
        <v>128</v>
      </c>
    </row>
    <row r="463" spans="1:10">
      <c r="A463" t="s">
        <v>66</v>
      </c>
      <c r="B463" t="s">
        <v>1876</v>
      </c>
      <c r="C463" t="s">
        <v>2489</v>
      </c>
      <c r="D463" s="21">
        <v>64</v>
      </c>
      <c r="E463" s="21" t="s">
        <v>3503</v>
      </c>
      <c r="F463" s="21" t="str">
        <f t="shared" si="7"/>
        <v>选内存!$J$463#</v>
      </c>
      <c r="G463" s="21" t="str" cm="1">
        <f t="array" ref="G463">_xlfn.LET(_xlpm.x, J463,
         _xlpm.cellAddress, "【 选内存!" &amp; ADDRESS(ROW(选内存[[#This Row],[自检]]),COLUMN(选内存[[#This Row],[自检]])) &amp; "】",
         _xlfn.IFS(ISBLANK(_xlpm.x),   "error:右侧选项不足:" &amp;  _xlpm.cellAddress,
               ISERROR(_xlpm.x),   "error:右侧选项执行失败:" &amp; _xlpm.cellAddress,
               TRUE,             "ok")
)</f>
        <v>ok</v>
      </c>
      <c r="J463" cm="1">
        <f t="array" ref="J463">IFERROR(_xlfn._xlws.SORT(
    _xlfn.UNIQUE(
        TRANSPOSE(
            _xlfn.FILTERXML("&lt;select&gt;&lt;x&gt;"&amp;SUBSTITUTE(选内存[[#This Row],[内存选项表]],",","&lt;/x&gt;&lt;x&gt;") &amp;"&lt;/x&gt;&lt;/select&gt;","//x")
        )
    )
),"无合适【内存】选项,请清除【规格】或【CPU】后再试")</f>
        <v>256</v>
      </c>
    </row>
    <row r="464" spans="1:10">
      <c r="A464" t="s">
        <v>66</v>
      </c>
      <c r="B464" t="s">
        <v>1876</v>
      </c>
      <c r="C464" t="s">
        <v>2489</v>
      </c>
      <c r="D464" s="21">
        <v>76</v>
      </c>
      <c r="E464" s="21" t="s">
        <v>3464</v>
      </c>
      <c r="F464" s="21" t="str">
        <f t="shared" si="7"/>
        <v>选内存!$J$464#</v>
      </c>
      <c r="G464" s="21" t="str" cm="1">
        <f t="array" ref="G464">_xlfn.LET(_xlpm.x, J464,
         _xlpm.cellAddress, "【 选内存!" &amp; ADDRESS(ROW(选内存[[#This Row],[自检]]),COLUMN(选内存[[#This Row],[自检]])) &amp; "】",
         _xlfn.IFS(ISBLANK(_xlpm.x),   "error:右侧选项不足:" &amp;  _xlpm.cellAddress,
               ISERROR(_xlpm.x),   "error:右侧选项执行失败:" &amp; _xlpm.cellAddress,
               TRUE,             "ok")
)</f>
        <v>ok</v>
      </c>
      <c r="J464" cm="1">
        <f t="array" ref="J464">IFERROR(_xlfn._xlws.SORT(
    _xlfn.UNIQUE(
        TRANSPOSE(
            _xlfn.FILTERXML("&lt;select&gt;&lt;x&gt;"&amp;SUBSTITUTE(选内存[[#This Row],[内存选项表]],",","&lt;/x&gt;&lt;x&gt;") &amp;"&lt;/x&gt;&lt;/select&gt;","//x")
        )
    )
),"无合适【内存】选项,请清除【规格】或【CPU】后再试")</f>
        <v>320</v>
      </c>
    </row>
    <row r="465" spans="1:10">
      <c r="A465" t="s">
        <v>66</v>
      </c>
      <c r="B465" t="s">
        <v>1876</v>
      </c>
      <c r="C465" t="s">
        <v>2496</v>
      </c>
      <c r="D465" s="21">
        <v>1</v>
      </c>
      <c r="E465" s="21" t="s">
        <v>3430</v>
      </c>
      <c r="F465" s="21" t="str">
        <f t="shared" si="7"/>
        <v>选内存!$J$465#</v>
      </c>
      <c r="G465" s="21" t="str" cm="1">
        <f t="array" ref="G465">_xlfn.LET(_xlpm.x, J465,
         _xlpm.cellAddress, "【 选内存!" &amp; ADDRESS(ROW(选内存[[#This Row],[自检]]),COLUMN(选内存[[#This Row],[自检]])) &amp; "】",
         _xlfn.IFS(ISBLANK(_xlpm.x),   "error:右侧选项不足:" &amp;  _xlpm.cellAddress,
               ISERROR(_xlpm.x),   "error:右侧选项执行失败:" &amp; _xlpm.cellAddress,
               TRUE,             "ok")
)</f>
        <v>ok</v>
      </c>
      <c r="J465" cm="1">
        <f t="array" ref="J465">IFERROR(_xlfn._xlws.SORT(
    _xlfn.UNIQUE(
        TRANSPOSE(
            _xlfn.FILTERXML("&lt;select&gt;&lt;x&gt;"&amp;SUBSTITUTE(选内存[[#This Row],[内存选项表]],",","&lt;/x&gt;&lt;x&gt;") &amp;"&lt;/x&gt;&lt;/select&gt;","//x")
        )
    )
),"无合适【内存】选项,请清除【规格】或【CPU】后再试")</f>
        <v>8</v>
      </c>
    </row>
    <row r="466" spans="1:10">
      <c r="A466" t="s">
        <v>66</v>
      </c>
      <c r="B466" t="s">
        <v>1876</v>
      </c>
      <c r="C466" t="s">
        <v>2496</v>
      </c>
      <c r="D466" s="21">
        <v>4</v>
      </c>
      <c r="E466" s="21" t="s">
        <v>3410</v>
      </c>
      <c r="F466" s="21" t="str">
        <f t="shared" si="7"/>
        <v>选内存!$J$466#</v>
      </c>
      <c r="G466" s="21" t="str" cm="1">
        <f t="array" ref="G466">_xlfn.LET(_xlpm.x, J466,
         _xlpm.cellAddress, "【 选内存!" &amp; ADDRESS(ROW(选内存[[#This Row],[自检]]),COLUMN(选内存[[#This Row],[自检]])) &amp; "】",
         _xlfn.IFS(ISBLANK(_xlpm.x),   "error:右侧选项不足:" &amp;  _xlpm.cellAddress,
               ISERROR(_xlpm.x),   "error:右侧选项执行失败:" &amp; _xlpm.cellAddress,
               TRUE,             "ok")
)</f>
        <v>ok</v>
      </c>
      <c r="J466" cm="1">
        <f t="array" ref="J466">IFERROR(_xlfn._xlws.SORT(
    _xlfn.UNIQUE(
        TRANSPOSE(
            _xlfn.FILTERXML("&lt;select&gt;&lt;x&gt;"&amp;SUBSTITUTE(选内存[[#This Row],[内存选项表]],",","&lt;/x&gt;&lt;x&gt;") &amp;"&lt;/x&gt;&lt;/select&gt;","//x")
        )
    )
),"无合适【内存】选项,请清除【规格】或【CPU】后再试")</f>
        <v>32</v>
      </c>
    </row>
    <row r="467" spans="1:10">
      <c r="A467" t="s">
        <v>66</v>
      </c>
      <c r="B467" t="s">
        <v>1876</v>
      </c>
      <c r="C467" t="s">
        <v>2496</v>
      </c>
      <c r="D467" s="21">
        <v>8</v>
      </c>
      <c r="E467" s="21" t="s">
        <v>3411</v>
      </c>
      <c r="F467" s="21" t="str">
        <f t="shared" si="7"/>
        <v>选内存!$J$467#</v>
      </c>
      <c r="G467" s="21" t="str" cm="1">
        <f t="array" ref="G467">_xlfn.LET(_xlpm.x, J467,
         _xlpm.cellAddress, "【 选内存!" &amp; ADDRESS(ROW(选内存[[#This Row],[自检]]),COLUMN(选内存[[#This Row],[自检]])) &amp; "】",
         _xlfn.IFS(ISBLANK(_xlpm.x),   "error:右侧选项不足:" &amp;  _xlpm.cellAddress,
               ISERROR(_xlpm.x),   "error:右侧选项执行失败:" &amp; _xlpm.cellAddress,
               TRUE,             "ok")
)</f>
        <v>ok</v>
      </c>
      <c r="J467" cm="1">
        <f t="array" ref="J467">IFERROR(_xlfn._xlws.SORT(
    _xlfn.UNIQUE(
        TRANSPOSE(
            _xlfn.FILTERXML("&lt;select&gt;&lt;x&gt;"&amp;SUBSTITUTE(选内存[[#This Row],[内存选项表]],",","&lt;/x&gt;&lt;x&gt;") &amp;"&lt;/x&gt;&lt;/select&gt;","//x")
        )
    )
),"无合适【内存】选项,请清除【规格】或【CPU】后再试")</f>
        <v>64</v>
      </c>
    </row>
    <row r="468" spans="1:10">
      <c r="A468" t="s">
        <v>66</v>
      </c>
      <c r="B468" t="s">
        <v>1876</v>
      </c>
      <c r="C468" t="s">
        <v>2496</v>
      </c>
      <c r="D468" s="21">
        <v>16</v>
      </c>
      <c r="E468" s="21" t="s">
        <v>3451</v>
      </c>
      <c r="F468" s="21" t="str">
        <f t="shared" si="7"/>
        <v>选内存!$J$468#</v>
      </c>
      <c r="G468" s="21" t="str" cm="1">
        <f t="array" ref="G468">_xlfn.LET(_xlpm.x, J468,
         _xlpm.cellAddress, "【 选内存!" &amp; ADDRESS(ROW(选内存[[#This Row],[自检]]),COLUMN(选内存[[#This Row],[自检]])) &amp; "】",
         _xlfn.IFS(ISBLANK(_xlpm.x),   "error:右侧选项不足:" &amp;  _xlpm.cellAddress,
               ISERROR(_xlpm.x),   "error:右侧选项执行失败:" &amp; _xlpm.cellAddress,
               TRUE,             "ok")
)</f>
        <v>ok</v>
      </c>
      <c r="J468" cm="1">
        <f t="array" ref="J468">IFERROR(_xlfn._xlws.SORT(
    _xlfn.UNIQUE(
        TRANSPOSE(
            _xlfn.FILTERXML("&lt;select&gt;&lt;x&gt;"&amp;SUBSTITUTE(选内存[[#This Row],[内存选项表]],",","&lt;/x&gt;&lt;x&gt;") &amp;"&lt;/x&gt;&lt;/select&gt;","//x")
        )
    )
),"无合适【内存】选项,请清除【规格】或【CPU】后再试")</f>
        <v>128</v>
      </c>
    </row>
    <row r="469" spans="1:10">
      <c r="A469" t="s">
        <v>66</v>
      </c>
      <c r="B469" t="s">
        <v>1876</v>
      </c>
      <c r="C469" t="s">
        <v>2496</v>
      </c>
      <c r="D469" s="21">
        <v>32</v>
      </c>
      <c r="E469" s="21" t="s">
        <v>3503</v>
      </c>
      <c r="F469" s="21" t="str">
        <f t="shared" si="7"/>
        <v>选内存!$J$469#</v>
      </c>
      <c r="G469" s="21" t="str" cm="1">
        <f t="array" ref="G469">_xlfn.LET(_xlpm.x, J469,
         _xlpm.cellAddress, "【 选内存!" &amp; ADDRESS(ROW(选内存[[#This Row],[自检]]),COLUMN(选内存[[#This Row],[自检]])) &amp; "】",
         _xlfn.IFS(ISBLANK(_xlpm.x),   "error:右侧选项不足:" &amp;  _xlpm.cellAddress,
               ISERROR(_xlpm.x),   "error:右侧选项执行失败:" &amp; _xlpm.cellAddress,
               TRUE,             "ok")
)</f>
        <v>ok</v>
      </c>
      <c r="J469" cm="1">
        <f t="array" ref="J469">IFERROR(_xlfn._xlws.SORT(
    _xlfn.UNIQUE(
        TRANSPOSE(
            _xlfn.FILTERXML("&lt;select&gt;&lt;x&gt;"&amp;SUBSTITUTE(选内存[[#This Row],[内存选项表]],",","&lt;/x&gt;&lt;x&gt;") &amp;"&lt;/x&gt;&lt;/select&gt;","//x")
        )
    )
),"无合适【内存】选项,请清除【规格】或【CPU】后再试")</f>
        <v>256</v>
      </c>
    </row>
    <row r="470" spans="1:10">
      <c r="A470" t="s">
        <v>66</v>
      </c>
      <c r="B470" t="s">
        <v>1876</v>
      </c>
      <c r="C470" t="s">
        <v>2496</v>
      </c>
      <c r="D470" s="21">
        <v>48</v>
      </c>
      <c r="E470" s="21" t="s">
        <v>3369</v>
      </c>
      <c r="F470" s="21" t="str">
        <f t="shared" si="7"/>
        <v>选内存!$J$470#</v>
      </c>
      <c r="G470" s="21" t="str" cm="1">
        <f t="array" ref="G470">_xlfn.LET(_xlpm.x, J470,
         _xlpm.cellAddress, "【 选内存!" &amp; ADDRESS(ROW(选内存[[#This Row],[自检]]),COLUMN(选内存[[#This Row],[自检]])) &amp; "】",
         _xlfn.IFS(ISBLANK(_xlpm.x),   "error:右侧选项不足:" &amp;  _xlpm.cellAddress,
               ISERROR(_xlpm.x),   "error:右侧选项执行失败:" &amp; _xlpm.cellAddress,
               TRUE,             "ok")
)</f>
        <v>ok</v>
      </c>
      <c r="J470" cm="1">
        <f t="array" ref="J470">IFERROR(_xlfn._xlws.SORT(
    _xlfn.UNIQUE(
        TRANSPOSE(
            _xlfn.FILTERXML("&lt;select&gt;&lt;x&gt;"&amp;SUBSTITUTE(选内存[[#This Row],[内存选项表]],",","&lt;/x&gt;&lt;x&gt;") &amp;"&lt;/x&gt;&lt;/select&gt;","//x")
        )
    )
),"无合适【内存】选项,请清除【规格】或【CPU】后再试")</f>
        <v>384</v>
      </c>
    </row>
    <row r="471" spans="1:10">
      <c r="A471" t="s">
        <v>66</v>
      </c>
      <c r="B471" t="s">
        <v>1876</v>
      </c>
      <c r="C471" t="s">
        <v>2503</v>
      </c>
      <c r="D471" s="21">
        <v>1</v>
      </c>
      <c r="E471" s="21" t="s">
        <v>3430</v>
      </c>
      <c r="F471" s="21" t="str">
        <f t="shared" si="7"/>
        <v>选内存!$J$471#</v>
      </c>
      <c r="G471" s="21" t="str" cm="1">
        <f t="array" ref="G471">_xlfn.LET(_xlpm.x, J471,
         _xlpm.cellAddress, "【 选内存!" &amp; ADDRESS(ROW(选内存[[#This Row],[自检]]),COLUMN(选内存[[#This Row],[自检]])) &amp; "】",
         _xlfn.IFS(ISBLANK(_xlpm.x),   "error:右侧选项不足:" &amp;  _xlpm.cellAddress,
               ISERROR(_xlpm.x),   "error:右侧选项执行失败:" &amp; _xlpm.cellAddress,
               TRUE,             "ok")
)</f>
        <v>ok</v>
      </c>
      <c r="J471" cm="1">
        <f t="array" ref="J471">IFERROR(_xlfn._xlws.SORT(
    _xlfn.UNIQUE(
        TRANSPOSE(
            _xlfn.FILTERXML("&lt;select&gt;&lt;x&gt;"&amp;SUBSTITUTE(选内存[[#This Row],[内存选项表]],",","&lt;/x&gt;&lt;x&gt;") &amp;"&lt;/x&gt;&lt;/select&gt;","//x")
        )
    )
),"无合适【内存】选项,请清除【规格】或【CPU】后再试")</f>
        <v>8</v>
      </c>
    </row>
    <row r="472" spans="1:10">
      <c r="A472" t="s">
        <v>66</v>
      </c>
      <c r="B472" t="s">
        <v>1876</v>
      </c>
      <c r="C472" t="s">
        <v>2503</v>
      </c>
      <c r="D472" s="21">
        <v>2</v>
      </c>
      <c r="E472" s="21" t="s">
        <v>3444</v>
      </c>
      <c r="F472" s="21" t="str">
        <f t="shared" si="7"/>
        <v>选内存!$J$472#</v>
      </c>
      <c r="G472" s="21" t="str" cm="1">
        <f t="array" ref="G472">_xlfn.LET(_xlpm.x, J472,
         _xlpm.cellAddress, "【 选内存!" &amp; ADDRESS(ROW(选内存[[#This Row],[自检]]),COLUMN(选内存[[#This Row],[自检]])) &amp; "】",
         _xlfn.IFS(ISBLANK(_xlpm.x),   "error:右侧选项不足:" &amp;  _xlpm.cellAddress,
               ISERROR(_xlpm.x),   "error:右侧选项执行失败:" &amp; _xlpm.cellAddress,
               TRUE,             "ok")
)</f>
        <v>ok</v>
      </c>
      <c r="J472" cm="1">
        <f t="array" ref="J472">IFERROR(_xlfn._xlws.SORT(
    _xlfn.UNIQUE(
        TRANSPOSE(
            _xlfn.FILTERXML("&lt;select&gt;&lt;x&gt;"&amp;SUBSTITUTE(选内存[[#This Row],[内存选项表]],",","&lt;/x&gt;&lt;x&gt;") &amp;"&lt;/x&gt;&lt;/select&gt;","//x")
        )
    )
),"无合适【内存】选项,请清除【规格】或【CPU】后再试")</f>
        <v>12</v>
      </c>
    </row>
    <row r="473" spans="1:10">
      <c r="A473" t="s">
        <v>66</v>
      </c>
      <c r="B473" t="s">
        <v>1876</v>
      </c>
      <c r="C473" t="s">
        <v>2503</v>
      </c>
      <c r="D473" s="21">
        <v>4</v>
      </c>
      <c r="E473" s="21" t="s">
        <v>3410</v>
      </c>
      <c r="F473" s="21" t="str">
        <f t="shared" si="7"/>
        <v>选内存!$J$473#</v>
      </c>
      <c r="G473" s="21" t="str" cm="1">
        <f t="array" ref="G473">_xlfn.LET(_xlpm.x, J473,
         _xlpm.cellAddress, "【 选内存!" &amp; ADDRESS(ROW(选内存[[#This Row],[自检]]),COLUMN(选内存[[#This Row],[自检]])) &amp; "】",
         _xlfn.IFS(ISBLANK(_xlpm.x),   "error:右侧选项不足:" &amp;  _xlpm.cellAddress,
               ISERROR(_xlpm.x),   "error:右侧选项执行失败:" &amp; _xlpm.cellAddress,
               TRUE,             "ok")
)</f>
        <v>ok</v>
      </c>
      <c r="J473" cm="1">
        <f t="array" ref="J473">IFERROR(_xlfn._xlws.SORT(
    _xlfn.UNIQUE(
        TRANSPOSE(
            _xlfn.FILTERXML("&lt;select&gt;&lt;x&gt;"&amp;SUBSTITUTE(选内存[[#This Row],[内存选项表]],",","&lt;/x&gt;&lt;x&gt;") &amp;"&lt;/x&gt;&lt;/select&gt;","//x")
        )
    )
),"无合适【内存】选项,请清除【规格】或【CPU】后再试")</f>
        <v>32</v>
      </c>
    </row>
    <row r="474" spans="1:10">
      <c r="A474" t="s">
        <v>66</v>
      </c>
      <c r="B474" t="s">
        <v>1876</v>
      </c>
      <c r="C474" t="s">
        <v>2503</v>
      </c>
      <c r="D474" s="21">
        <v>8</v>
      </c>
      <c r="E474" s="21" t="s">
        <v>3411</v>
      </c>
      <c r="F474" s="21" t="str">
        <f t="shared" si="7"/>
        <v>选内存!$J$474#</v>
      </c>
      <c r="G474" s="21" t="str" cm="1">
        <f t="array" ref="G474">_xlfn.LET(_xlpm.x, J474,
         _xlpm.cellAddress, "【 选内存!" &amp; ADDRESS(ROW(选内存[[#This Row],[自检]]),COLUMN(选内存[[#This Row],[自检]])) &amp; "】",
         _xlfn.IFS(ISBLANK(_xlpm.x),   "error:右侧选项不足:" &amp;  _xlpm.cellAddress,
               ISERROR(_xlpm.x),   "error:右侧选项执行失败:" &amp; _xlpm.cellAddress,
               TRUE,             "ok")
)</f>
        <v>ok</v>
      </c>
      <c r="J474" cm="1">
        <f t="array" ref="J474">IFERROR(_xlfn._xlws.SORT(
    _xlfn.UNIQUE(
        TRANSPOSE(
            _xlfn.FILTERXML("&lt;select&gt;&lt;x&gt;"&amp;SUBSTITUTE(选内存[[#This Row],[内存选项表]],",","&lt;/x&gt;&lt;x&gt;") &amp;"&lt;/x&gt;&lt;/select&gt;","//x")
        )
    )
),"无合适【内存】选项,请清除【规格】或【CPU】后再试")</f>
        <v>64</v>
      </c>
    </row>
    <row r="475" spans="1:10">
      <c r="A475" t="s">
        <v>66</v>
      </c>
      <c r="B475" t="s">
        <v>1876</v>
      </c>
      <c r="C475" t="s">
        <v>2503</v>
      </c>
      <c r="D475" s="21">
        <v>16</v>
      </c>
      <c r="E475" s="21" t="s">
        <v>3451</v>
      </c>
      <c r="F475" s="21" t="str">
        <f t="shared" si="7"/>
        <v>选内存!$J$475#</v>
      </c>
      <c r="G475" s="21" t="str" cm="1">
        <f t="array" ref="G475">_xlfn.LET(_xlpm.x, J475,
         _xlpm.cellAddress, "【 选内存!" &amp; ADDRESS(ROW(选内存[[#This Row],[自检]]),COLUMN(选内存[[#This Row],[自检]])) &amp; "】",
         _xlfn.IFS(ISBLANK(_xlpm.x),   "error:右侧选项不足:" &amp;  _xlpm.cellAddress,
               ISERROR(_xlpm.x),   "error:右侧选项执行失败:" &amp; _xlpm.cellAddress,
               TRUE,             "ok")
)</f>
        <v>ok</v>
      </c>
      <c r="J475" cm="1">
        <f t="array" ref="J475">IFERROR(_xlfn._xlws.SORT(
    _xlfn.UNIQUE(
        TRANSPOSE(
            _xlfn.FILTERXML("&lt;select&gt;&lt;x&gt;"&amp;SUBSTITUTE(选内存[[#This Row],[内存选项表]],",","&lt;/x&gt;&lt;x&gt;") &amp;"&lt;/x&gt;&lt;/select&gt;","//x")
        )
    )
),"无合适【内存】选项,请清除【规格】或【CPU】后再试")</f>
        <v>128</v>
      </c>
    </row>
    <row r="476" spans="1:10">
      <c r="A476" t="s">
        <v>66</v>
      </c>
      <c r="B476" t="s">
        <v>1876</v>
      </c>
      <c r="C476" t="s">
        <v>2503</v>
      </c>
      <c r="D476" s="21">
        <v>32</v>
      </c>
      <c r="E476" s="21" t="s">
        <v>3503</v>
      </c>
      <c r="F476" s="21" t="str">
        <f t="shared" si="7"/>
        <v>选内存!$J$476#</v>
      </c>
      <c r="G476" s="21" t="str" cm="1">
        <f t="array" ref="G476">_xlfn.LET(_xlpm.x, J476,
         _xlpm.cellAddress, "【 选内存!" &amp; ADDRESS(ROW(选内存[[#This Row],[自检]]),COLUMN(选内存[[#This Row],[自检]])) &amp; "】",
         _xlfn.IFS(ISBLANK(_xlpm.x),   "error:右侧选项不足:" &amp;  _xlpm.cellAddress,
               ISERROR(_xlpm.x),   "error:右侧选项执行失败:" &amp; _xlpm.cellAddress,
               TRUE,             "ok")
)</f>
        <v>ok</v>
      </c>
      <c r="J476" cm="1">
        <f t="array" ref="J476">IFERROR(_xlfn._xlws.SORT(
    _xlfn.UNIQUE(
        TRANSPOSE(
            _xlfn.FILTERXML("&lt;select&gt;&lt;x&gt;"&amp;SUBSTITUTE(选内存[[#This Row],[内存选项表]],",","&lt;/x&gt;&lt;x&gt;") &amp;"&lt;/x&gt;&lt;/select&gt;","//x")
        )
    )
),"无合适【内存】选项,请清除【规格】或【CPU】后再试")</f>
        <v>256</v>
      </c>
    </row>
    <row r="477" spans="1:10">
      <c r="A477" t="s">
        <v>66</v>
      </c>
      <c r="B477" t="s">
        <v>1876</v>
      </c>
      <c r="C477" t="s">
        <v>2503</v>
      </c>
      <c r="D477" s="21">
        <v>62</v>
      </c>
      <c r="E477" s="21" t="s">
        <v>3495</v>
      </c>
      <c r="F477" s="21" t="str">
        <f t="shared" si="7"/>
        <v>选内存!$J$477#</v>
      </c>
      <c r="G477" s="21" t="str" cm="1">
        <f t="array" ref="G477">_xlfn.LET(_xlpm.x, J477,
         _xlpm.cellAddress, "【 选内存!" &amp; ADDRESS(ROW(选内存[[#This Row],[自检]]),COLUMN(选内存[[#This Row],[自检]])) &amp; "】",
         _xlfn.IFS(ISBLANK(_xlpm.x),   "error:右侧选项不足:" &amp;  _xlpm.cellAddress,
               ISERROR(_xlpm.x),   "error:右侧选项执行失败:" &amp; _xlpm.cellAddress,
               TRUE,             "ok")
)</f>
        <v>ok</v>
      </c>
      <c r="J477" cm="1">
        <f t="array" ref="J477">IFERROR(_xlfn._xlws.SORT(
    _xlfn.UNIQUE(
        TRANSPOSE(
            _xlfn.FILTERXML("&lt;select&gt;&lt;x&gt;"&amp;SUBSTITUTE(选内存[[#This Row],[内存选项表]],",","&lt;/x&gt;&lt;x&gt;") &amp;"&lt;/x&gt;&lt;/select&gt;","//x")
        )
    )
),"无合适【内存】选项,请清除【规格】或【CPU】后再试")</f>
        <v>470</v>
      </c>
    </row>
    <row r="478" spans="1:10">
      <c r="A478" t="s">
        <v>66</v>
      </c>
      <c r="B478" t="s">
        <v>1876</v>
      </c>
      <c r="C478" t="s">
        <v>2503</v>
      </c>
      <c r="D478" s="21">
        <v>64</v>
      </c>
      <c r="E478" s="21" t="s">
        <v>3534</v>
      </c>
      <c r="F478" s="21" t="str">
        <f t="shared" si="7"/>
        <v>选内存!$J$478#</v>
      </c>
      <c r="G478" s="21" t="str" cm="1">
        <f t="array" ref="G478">_xlfn.LET(_xlpm.x, J478,
         _xlpm.cellAddress, "【 选内存!" &amp; ADDRESS(ROW(选内存[[#This Row],[自检]]),COLUMN(选内存[[#This Row],[自检]])) &amp; "】",
         _xlfn.IFS(ISBLANK(_xlpm.x),   "error:右侧选项不足:" &amp;  _xlpm.cellAddress,
               ISERROR(_xlpm.x),   "error:右侧选项执行失败:" &amp; _xlpm.cellAddress,
               TRUE,             "ok")
)</f>
        <v>ok</v>
      </c>
      <c r="J478" cm="1">
        <f t="array" ref="J478">IFERROR(_xlfn._xlws.SORT(
    _xlfn.UNIQUE(
        TRANSPOSE(
            _xlfn.FILTERXML("&lt;select&gt;&lt;x&gt;"&amp;SUBSTITUTE(选内存[[#This Row],[内存选项表]],",","&lt;/x&gt;&lt;x&gt;") &amp;"&lt;/x&gt;&lt;/select&gt;","//x")
        )
    )
),"无合适【内存】选项,请清除【规格】或【CPU】后再试")</f>
        <v>512</v>
      </c>
    </row>
    <row r="479" spans="1:10">
      <c r="A479" t="s">
        <v>66</v>
      </c>
      <c r="B479" t="s">
        <v>1876</v>
      </c>
      <c r="C479" t="s">
        <v>2503</v>
      </c>
      <c r="D479" s="21">
        <v>124</v>
      </c>
      <c r="E479" s="21" t="s">
        <v>3527</v>
      </c>
      <c r="F479" s="21" t="str">
        <f t="shared" si="7"/>
        <v>选内存!$J$479#</v>
      </c>
      <c r="G479" s="21" t="str" cm="1">
        <f t="array" ref="G479">_xlfn.LET(_xlpm.x, J479,
         _xlpm.cellAddress, "【 选内存!" &amp; ADDRESS(ROW(选内存[[#This Row],[自检]]),COLUMN(选内存[[#This Row],[自检]])) &amp; "】",
         _xlfn.IFS(ISBLANK(_xlpm.x),   "error:右侧选项不足:" &amp;  _xlpm.cellAddress,
               ISERROR(_xlpm.x),   "error:右侧选项执行失败:" &amp; _xlpm.cellAddress,
               TRUE,             "ok")
)</f>
        <v>ok</v>
      </c>
      <c r="J479" cm="1">
        <f t="array" ref="J479">IFERROR(_xlfn._xlws.SORT(
    _xlfn.UNIQUE(
        TRANSPOSE(
            _xlfn.FILTERXML("&lt;select&gt;&lt;x&gt;"&amp;SUBSTITUTE(选内存[[#This Row],[内存选项表]],",","&lt;/x&gt;&lt;x&gt;") &amp;"&lt;/x&gt;&lt;/select&gt;","//x")
        )
    )
),"无合适【内存】选项,请清除【规格】或【CPU】后再试")</f>
        <v>940</v>
      </c>
    </row>
    <row r="480" spans="1:10">
      <c r="A480" t="s">
        <v>66</v>
      </c>
      <c r="B480" t="s">
        <v>1876</v>
      </c>
      <c r="C480" t="s">
        <v>2513</v>
      </c>
      <c r="D480" s="21">
        <v>1</v>
      </c>
      <c r="E480" s="21" t="s">
        <v>3430</v>
      </c>
      <c r="F480" s="21" t="str">
        <f t="shared" si="7"/>
        <v>选内存!$J$480#</v>
      </c>
      <c r="G480" s="21" t="str" cm="1">
        <f t="array" ref="G480">_xlfn.LET(_xlpm.x, J480,
         _xlpm.cellAddress, "【 选内存!" &amp; ADDRESS(ROW(选内存[[#This Row],[自检]]),COLUMN(选内存[[#This Row],[自检]])) &amp; "】",
         _xlfn.IFS(ISBLANK(_xlpm.x),   "error:右侧选项不足:" &amp;  _xlpm.cellAddress,
               ISERROR(_xlpm.x),   "error:右侧选项执行失败:" &amp; _xlpm.cellAddress,
               TRUE,             "ok")
)</f>
        <v>ok</v>
      </c>
      <c r="J480" cm="1">
        <f t="array" ref="J480">IFERROR(_xlfn._xlws.SORT(
    _xlfn.UNIQUE(
        TRANSPOSE(
            _xlfn.FILTERXML("&lt;select&gt;&lt;x&gt;"&amp;SUBSTITUTE(选内存[[#This Row],[内存选项表]],",","&lt;/x&gt;&lt;x&gt;") &amp;"&lt;/x&gt;&lt;/select&gt;","//x")
        )
    )
),"无合适【内存】选项,请清除【规格】或【CPU】后再试")</f>
        <v>8</v>
      </c>
    </row>
    <row r="481" spans="1:11">
      <c r="A481" t="s">
        <v>66</v>
      </c>
      <c r="B481" t="s">
        <v>1876</v>
      </c>
      <c r="C481" t="s">
        <v>2513</v>
      </c>
      <c r="D481" s="21">
        <v>2</v>
      </c>
      <c r="E481" s="21" t="s">
        <v>3427</v>
      </c>
      <c r="F481" s="21" t="str">
        <f t="shared" si="7"/>
        <v>选内存!$J$481#</v>
      </c>
      <c r="G481" s="21" t="str" cm="1">
        <f t="array" ref="G481">_xlfn.LET(_xlpm.x, J481,
         _xlpm.cellAddress, "【 选内存!" &amp; ADDRESS(ROW(选内存[[#This Row],[自检]]),COLUMN(选内存[[#This Row],[自检]])) &amp; "】",
         _xlfn.IFS(ISBLANK(_xlpm.x),   "error:右侧选项不足:" &amp;  _xlpm.cellAddress,
               ISERROR(_xlpm.x),   "error:右侧选项执行失败:" &amp; _xlpm.cellAddress,
               TRUE,             "ok")
)</f>
        <v>ok</v>
      </c>
      <c r="J481" cm="1">
        <f t="array" ref="J481">IFERROR(_xlfn._xlws.SORT(
    _xlfn.UNIQUE(
        TRANSPOSE(
            _xlfn.FILTERXML("&lt;select&gt;&lt;x&gt;"&amp;SUBSTITUTE(选内存[[#This Row],[内存选项表]],",","&lt;/x&gt;&lt;x&gt;") &amp;"&lt;/x&gt;&lt;/select&gt;","//x")
        )
    )
),"无合适【内存】选项,请清除【规格】或【CPU】后再试")</f>
        <v>16</v>
      </c>
    </row>
    <row r="482" spans="1:11">
      <c r="A482" t="s">
        <v>66</v>
      </c>
      <c r="B482" t="s">
        <v>1876</v>
      </c>
      <c r="C482" t="s">
        <v>2513</v>
      </c>
      <c r="D482" s="21">
        <v>4</v>
      </c>
      <c r="E482" s="21" t="s">
        <v>3410</v>
      </c>
      <c r="F482" s="21" t="str">
        <f t="shared" si="7"/>
        <v>选内存!$J$482#</v>
      </c>
      <c r="G482" s="21" t="str" cm="1">
        <f t="array" ref="G482">_xlfn.LET(_xlpm.x, J482,
         _xlpm.cellAddress, "【 选内存!" &amp; ADDRESS(ROW(选内存[[#This Row],[自检]]),COLUMN(选内存[[#This Row],[自检]])) &amp; "】",
         _xlfn.IFS(ISBLANK(_xlpm.x),   "error:右侧选项不足:" &amp;  _xlpm.cellAddress,
               ISERROR(_xlpm.x),   "error:右侧选项执行失败:" &amp; _xlpm.cellAddress,
               TRUE,             "ok")
)</f>
        <v>ok</v>
      </c>
      <c r="J482" cm="1">
        <f t="array" ref="J482">IFERROR(_xlfn._xlws.SORT(
    _xlfn.UNIQUE(
        TRANSPOSE(
            _xlfn.FILTERXML("&lt;select&gt;&lt;x&gt;"&amp;SUBSTITUTE(选内存[[#This Row],[内存选项表]],",","&lt;/x&gt;&lt;x&gt;") &amp;"&lt;/x&gt;&lt;/select&gt;","//x")
        )
    )
),"无合适【内存】选项,请清除【规格】或【CPU】后再试")</f>
        <v>32</v>
      </c>
    </row>
    <row r="483" spans="1:11">
      <c r="A483" t="s">
        <v>66</v>
      </c>
      <c r="B483" t="s">
        <v>1876</v>
      </c>
      <c r="C483" t="s">
        <v>2513</v>
      </c>
      <c r="D483" s="21">
        <v>8</v>
      </c>
      <c r="E483" s="21" t="s">
        <v>3411</v>
      </c>
      <c r="F483" s="21" t="str">
        <f t="shared" si="7"/>
        <v>选内存!$J$483#</v>
      </c>
      <c r="G483" s="21" t="str" cm="1">
        <f t="array" ref="G483">_xlfn.LET(_xlpm.x, J483,
         _xlpm.cellAddress, "【 选内存!" &amp; ADDRESS(ROW(选内存[[#This Row],[自检]]),COLUMN(选内存[[#This Row],[自检]])) &amp; "】",
         _xlfn.IFS(ISBLANK(_xlpm.x),   "error:右侧选项不足:" &amp;  _xlpm.cellAddress,
               ISERROR(_xlpm.x),   "error:右侧选项执行失败:" &amp; _xlpm.cellAddress,
               TRUE,             "ok")
)</f>
        <v>ok</v>
      </c>
      <c r="J483" cm="1">
        <f t="array" ref="J483">IFERROR(_xlfn._xlws.SORT(
    _xlfn.UNIQUE(
        TRANSPOSE(
            _xlfn.FILTERXML("&lt;select&gt;&lt;x&gt;"&amp;SUBSTITUTE(选内存[[#This Row],[内存选项表]],",","&lt;/x&gt;&lt;x&gt;") &amp;"&lt;/x&gt;&lt;/select&gt;","//x")
        )
    )
),"无合适【内存】选项,请清除【规格】或【CPU】后再试")</f>
        <v>64</v>
      </c>
    </row>
    <row r="484" spans="1:11">
      <c r="A484" t="s">
        <v>66</v>
      </c>
      <c r="B484" t="s">
        <v>1876</v>
      </c>
      <c r="C484" t="s">
        <v>2513</v>
      </c>
      <c r="D484" s="21">
        <v>12</v>
      </c>
      <c r="E484" s="21" t="s">
        <v>3368</v>
      </c>
      <c r="F484" s="21" t="str">
        <f t="shared" si="7"/>
        <v>选内存!$J$484#</v>
      </c>
      <c r="G484" s="21" t="str" cm="1">
        <f t="array" ref="G484">_xlfn.LET(_xlpm.x, J484,
         _xlpm.cellAddress, "【 选内存!" &amp; ADDRESS(ROW(选内存[[#This Row],[自检]]),COLUMN(选内存[[#This Row],[自检]])) &amp; "】",
         _xlfn.IFS(ISBLANK(_xlpm.x),   "error:右侧选项不足:" &amp;  _xlpm.cellAddress,
               ISERROR(_xlpm.x),   "error:右侧选项执行失败:" &amp; _xlpm.cellAddress,
               TRUE,             "ok")
)</f>
        <v>ok</v>
      </c>
      <c r="J484" cm="1">
        <f t="array" ref="J484">IFERROR(_xlfn._xlws.SORT(
    _xlfn.UNIQUE(
        TRANSPOSE(
            _xlfn.FILTERXML("&lt;select&gt;&lt;x&gt;"&amp;SUBSTITUTE(选内存[[#This Row],[内存选项表]],",","&lt;/x&gt;&lt;x&gt;") &amp;"&lt;/x&gt;&lt;/select&gt;","//x")
        )
    )
),"无合适【内存】选项,请清除【规格】或【CPU】后再试")</f>
        <v>96</v>
      </c>
    </row>
    <row r="485" spans="1:11">
      <c r="A485" t="s">
        <v>66</v>
      </c>
      <c r="B485" t="s">
        <v>1876</v>
      </c>
      <c r="C485" t="s">
        <v>2513</v>
      </c>
      <c r="D485" s="21">
        <v>16</v>
      </c>
      <c r="E485" s="21" t="s">
        <v>3451</v>
      </c>
      <c r="F485" s="21" t="str">
        <f t="shared" si="7"/>
        <v>选内存!$J$485#</v>
      </c>
      <c r="G485" s="21" t="str" cm="1">
        <f t="array" ref="G485">_xlfn.LET(_xlpm.x, J485,
         _xlpm.cellAddress, "【 选内存!" &amp; ADDRESS(ROW(选内存[[#This Row],[自检]]),COLUMN(选内存[[#This Row],[自检]])) &amp; "】",
         _xlfn.IFS(ISBLANK(_xlpm.x),   "error:右侧选项不足:" &amp;  _xlpm.cellAddress,
               ISERROR(_xlpm.x),   "error:右侧选项执行失败:" &amp; _xlpm.cellAddress,
               TRUE,             "ok")
)</f>
        <v>ok</v>
      </c>
      <c r="J485" cm="1">
        <f t="array" ref="J485">IFERROR(_xlfn._xlws.SORT(
    _xlfn.UNIQUE(
        TRANSPOSE(
            _xlfn.FILTERXML("&lt;select&gt;&lt;x&gt;"&amp;SUBSTITUTE(选内存[[#This Row],[内存选项表]],",","&lt;/x&gt;&lt;x&gt;") &amp;"&lt;/x&gt;&lt;/select&gt;","//x")
        )
    )
),"无合适【内存】选项,请清除【规格】或【CPU】后再试")</f>
        <v>128</v>
      </c>
    </row>
    <row r="486" spans="1:11">
      <c r="A486" t="s">
        <v>66</v>
      </c>
      <c r="B486" t="s">
        <v>1876</v>
      </c>
      <c r="C486" t="s">
        <v>2513</v>
      </c>
      <c r="D486" s="21">
        <v>32</v>
      </c>
      <c r="E486" s="21" t="s">
        <v>3503</v>
      </c>
      <c r="F486" s="21" t="str">
        <f t="shared" si="7"/>
        <v>选内存!$J$486#</v>
      </c>
      <c r="G486" s="21" t="str" cm="1">
        <f t="array" ref="G486">_xlfn.LET(_xlpm.x, J486,
         _xlpm.cellAddress, "【 选内存!" &amp; ADDRESS(ROW(选内存[[#This Row],[自检]]),COLUMN(选内存[[#This Row],[自检]])) &amp; "】",
         _xlfn.IFS(ISBLANK(_xlpm.x),   "error:右侧选项不足:" &amp;  _xlpm.cellAddress,
               ISERROR(_xlpm.x),   "error:右侧选项执行失败:" &amp; _xlpm.cellAddress,
               TRUE,             "ok")
)</f>
        <v>ok</v>
      </c>
      <c r="J486" cm="1">
        <f t="array" ref="J486">IFERROR(_xlfn._xlws.SORT(
    _xlfn.UNIQUE(
        TRANSPOSE(
            _xlfn.FILTERXML("&lt;select&gt;&lt;x&gt;"&amp;SUBSTITUTE(选内存[[#This Row],[内存选项表]],",","&lt;/x&gt;&lt;x&gt;") &amp;"&lt;/x&gt;&lt;/select&gt;","//x")
        )
    )
),"无合适【内存】选项,请清除【规格】或【CPU】后再试")</f>
        <v>256</v>
      </c>
    </row>
    <row r="487" spans="1:11">
      <c r="A487" t="s">
        <v>66</v>
      </c>
      <c r="B487" t="s">
        <v>1876</v>
      </c>
      <c r="C487" t="s">
        <v>2513</v>
      </c>
      <c r="D487" s="21">
        <v>64</v>
      </c>
      <c r="E487" s="21" t="s">
        <v>3534</v>
      </c>
      <c r="F487" s="21" t="str">
        <f t="shared" si="7"/>
        <v>选内存!$J$487#</v>
      </c>
      <c r="G487" s="21" t="str" cm="1">
        <f t="array" ref="G487">_xlfn.LET(_xlpm.x, J487,
         _xlpm.cellAddress, "【 选内存!" &amp; ADDRESS(ROW(选内存[[#This Row],[自检]]),COLUMN(选内存[[#This Row],[自检]])) &amp; "】",
         _xlfn.IFS(ISBLANK(_xlpm.x),   "error:右侧选项不足:" &amp;  _xlpm.cellAddress,
               ISERROR(_xlpm.x),   "error:右侧选项执行失败:" &amp; _xlpm.cellAddress,
               TRUE,             "ok")
)</f>
        <v>ok</v>
      </c>
      <c r="J487" cm="1">
        <f t="array" ref="J487">IFERROR(_xlfn._xlws.SORT(
    _xlfn.UNIQUE(
        TRANSPOSE(
            _xlfn.FILTERXML("&lt;select&gt;&lt;x&gt;"&amp;SUBSTITUTE(选内存[[#This Row],[内存选项表]],",","&lt;/x&gt;&lt;x&gt;") &amp;"&lt;/x&gt;&lt;/select&gt;","//x")
        )
    )
),"无合适【内存】选项,请清除【规格】或【CPU】后再试")</f>
        <v>512</v>
      </c>
    </row>
    <row r="488" spans="1:11">
      <c r="A488" t="s">
        <v>66</v>
      </c>
      <c r="B488" t="s">
        <v>1876</v>
      </c>
      <c r="C488" t="s">
        <v>2522</v>
      </c>
      <c r="D488" s="21">
        <v>1</v>
      </c>
      <c r="E488" s="21" t="s">
        <v>3430</v>
      </c>
      <c r="F488" s="21" t="str">
        <f t="shared" si="7"/>
        <v>选内存!$J$488#</v>
      </c>
      <c r="G488" s="21" t="str" cm="1">
        <f t="array" ref="G488">_xlfn.LET(_xlpm.x, J488,
         _xlpm.cellAddress, "【 选内存!" &amp; ADDRESS(ROW(选内存[[#This Row],[自检]]),COLUMN(选内存[[#This Row],[自检]])) &amp; "】",
         _xlfn.IFS(ISBLANK(_xlpm.x),   "error:右侧选项不足:" &amp;  _xlpm.cellAddress,
               ISERROR(_xlpm.x),   "error:右侧选项执行失败:" &amp; _xlpm.cellAddress,
               TRUE,             "ok")
)</f>
        <v>ok</v>
      </c>
      <c r="J488" cm="1">
        <f t="array" ref="J488">IFERROR(_xlfn._xlws.SORT(
    _xlfn.UNIQUE(
        TRANSPOSE(
            _xlfn.FILTERXML("&lt;select&gt;&lt;x&gt;"&amp;SUBSTITUTE(选内存[[#This Row],[内存选项表]],",","&lt;/x&gt;&lt;x&gt;") &amp;"&lt;/x&gt;&lt;/select&gt;","//x")
        )
    )
),"无合适【内存】选项,请清除【规格】或【CPU】后再试")</f>
        <v>8</v>
      </c>
    </row>
    <row r="489" spans="1:11">
      <c r="A489" t="s">
        <v>66</v>
      </c>
      <c r="B489" t="s">
        <v>1876</v>
      </c>
      <c r="C489" t="s">
        <v>2522</v>
      </c>
      <c r="D489" s="21">
        <v>2</v>
      </c>
      <c r="E489" s="21" t="s">
        <v>3427</v>
      </c>
      <c r="F489" s="21" t="str">
        <f t="shared" si="7"/>
        <v>选内存!$J$489#</v>
      </c>
      <c r="G489" s="21" t="str" cm="1">
        <f t="array" ref="G489">_xlfn.LET(_xlpm.x, J489,
         _xlpm.cellAddress, "【 选内存!" &amp; ADDRESS(ROW(选内存[[#This Row],[自检]]),COLUMN(选内存[[#This Row],[自检]])) &amp; "】",
         _xlfn.IFS(ISBLANK(_xlpm.x),   "error:右侧选项不足:" &amp;  _xlpm.cellAddress,
               ISERROR(_xlpm.x),   "error:右侧选项执行失败:" &amp; _xlpm.cellAddress,
               TRUE,             "ok")
)</f>
        <v>ok</v>
      </c>
      <c r="J489" cm="1">
        <f t="array" ref="J489">IFERROR(_xlfn._xlws.SORT(
    _xlfn.UNIQUE(
        TRANSPOSE(
            _xlfn.FILTERXML("&lt;select&gt;&lt;x&gt;"&amp;SUBSTITUTE(选内存[[#This Row],[内存选项表]],",","&lt;/x&gt;&lt;x&gt;") &amp;"&lt;/x&gt;&lt;/select&gt;","//x")
        )
    )
),"无合适【内存】选项,请清除【规格】或【CPU】后再试")</f>
        <v>16</v>
      </c>
    </row>
    <row r="490" spans="1:11">
      <c r="A490" t="s">
        <v>66</v>
      </c>
      <c r="B490" t="s">
        <v>1876</v>
      </c>
      <c r="C490" t="s">
        <v>2522</v>
      </c>
      <c r="D490" s="21">
        <v>4</v>
      </c>
      <c r="E490" s="21" t="s">
        <v>3410</v>
      </c>
      <c r="F490" s="21" t="str">
        <f t="shared" si="7"/>
        <v>选内存!$J$490#</v>
      </c>
      <c r="G490" s="21" t="str" cm="1">
        <f t="array" ref="G490">_xlfn.LET(_xlpm.x, J490,
         _xlpm.cellAddress, "【 选内存!" &amp; ADDRESS(ROW(选内存[[#This Row],[自检]]),COLUMN(选内存[[#This Row],[自检]])) &amp; "】",
         _xlfn.IFS(ISBLANK(_xlpm.x),   "error:右侧选项不足:" &amp;  _xlpm.cellAddress,
               ISERROR(_xlpm.x),   "error:右侧选项执行失败:" &amp; _xlpm.cellAddress,
               TRUE,             "ok")
)</f>
        <v>ok</v>
      </c>
      <c r="J490" cm="1">
        <f t="array" ref="J490">IFERROR(_xlfn._xlws.SORT(
    _xlfn.UNIQUE(
        TRANSPOSE(
            _xlfn.FILTERXML("&lt;select&gt;&lt;x&gt;"&amp;SUBSTITUTE(选内存[[#This Row],[内存选项表]],",","&lt;/x&gt;&lt;x&gt;") &amp;"&lt;/x&gt;&lt;/select&gt;","//x")
        )
    )
),"无合适【内存】选项,请清除【规格】或【CPU】后再试")</f>
        <v>32</v>
      </c>
    </row>
    <row r="491" spans="1:11">
      <c r="A491" t="s">
        <v>66</v>
      </c>
      <c r="B491" t="s">
        <v>1876</v>
      </c>
      <c r="C491" t="s">
        <v>2522</v>
      </c>
      <c r="D491" s="21">
        <v>8</v>
      </c>
      <c r="E491" s="21" t="s">
        <v>3411</v>
      </c>
      <c r="F491" s="21" t="str">
        <f t="shared" si="7"/>
        <v>选内存!$J$491#</v>
      </c>
      <c r="G491" s="21" t="str" cm="1">
        <f t="array" ref="G491">_xlfn.LET(_xlpm.x, J491,
         _xlpm.cellAddress, "【 选内存!" &amp; ADDRESS(ROW(选内存[[#This Row],[自检]]),COLUMN(选内存[[#This Row],[自检]])) &amp; "】",
         _xlfn.IFS(ISBLANK(_xlpm.x),   "error:右侧选项不足:" &amp;  _xlpm.cellAddress,
               ISERROR(_xlpm.x),   "error:右侧选项执行失败:" &amp; _xlpm.cellAddress,
               TRUE,             "ok")
)</f>
        <v>ok</v>
      </c>
      <c r="J491" cm="1">
        <f t="array" ref="J491">IFERROR(_xlfn._xlws.SORT(
    _xlfn.UNIQUE(
        TRANSPOSE(
            _xlfn.FILTERXML("&lt;select&gt;&lt;x&gt;"&amp;SUBSTITUTE(选内存[[#This Row],[内存选项表]],",","&lt;/x&gt;&lt;x&gt;") &amp;"&lt;/x&gt;&lt;/select&gt;","//x")
        )
    )
),"无合适【内存】选项,请清除【规格】或【CPU】后再试")</f>
        <v>64</v>
      </c>
    </row>
    <row r="492" spans="1:11">
      <c r="A492" t="s">
        <v>66</v>
      </c>
      <c r="B492" t="s">
        <v>1876</v>
      </c>
      <c r="C492" t="s">
        <v>2522</v>
      </c>
      <c r="D492" s="21">
        <v>12</v>
      </c>
      <c r="E492" s="21" t="s">
        <v>3817</v>
      </c>
      <c r="F492" s="21" t="str">
        <f t="shared" si="7"/>
        <v>选内存!$J$492#</v>
      </c>
      <c r="G492" s="21" t="str" cm="1">
        <f t="array" ref="G492">_xlfn.LET(_xlpm.x, J492,
         _xlpm.cellAddress, "【 选内存!" &amp; ADDRESS(ROW(选内存[[#This Row],[自检]]),COLUMN(选内存[[#This Row],[自检]])) &amp; "】",
         _xlfn.IFS(ISBLANK(_xlpm.x),   "error:右侧选项不足:" &amp;  _xlpm.cellAddress,
               ISERROR(_xlpm.x),   "error:右侧选项执行失败:" &amp; _xlpm.cellAddress,
               TRUE,             "ok")
)</f>
        <v>ok</v>
      </c>
      <c r="J492" cm="1">
        <f t="array" ref="J492:K492">IFERROR(_xlfn._xlws.SORT(
    _xlfn.UNIQUE(
        TRANSPOSE(
            _xlfn.FILTERXML("&lt;select&gt;&lt;x&gt;"&amp;SUBSTITUTE(选内存[[#This Row],[内存选项表]],",","&lt;/x&gt;&lt;x&gt;") &amp;"&lt;/x&gt;&lt;/select&gt;","//x")
        )
    )
),"无合适【内存】选项,请清除【规格】或【CPU】后再试")</f>
        <v>96</v>
      </c>
      <c r="K492">
        <v>144</v>
      </c>
    </row>
    <row r="493" spans="1:11">
      <c r="A493" t="s">
        <v>66</v>
      </c>
      <c r="B493" t="s">
        <v>1876</v>
      </c>
      <c r="C493" t="s">
        <v>2522</v>
      </c>
      <c r="D493" s="21">
        <v>16</v>
      </c>
      <c r="E493" s="21" t="s">
        <v>3818</v>
      </c>
      <c r="F493" s="21" t="str">
        <f t="shared" si="7"/>
        <v>选内存!$J$493#</v>
      </c>
      <c r="G493" s="21" t="str" cm="1">
        <f t="array" ref="G493">_xlfn.LET(_xlpm.x, J493,
         _xlpm.cellAddress, "【 选内存!" &amp; ADDRESS(ROW(选内存[[#This Row],[自检]]),COLUMN(选内存[[#This Row],[自检]])) &amp; "】",
         _xlfn.IFS(ISBLANK(_xlpm.x),   "error:右侧选项不足:" &amp;  _xlpm.cellAddress,
               ISERROR(_xlpm.x),   "error:右侧选项执行失败:" &amp; _xlpm.cellAddress,
               TRUE,             "ok")
)</f>
        <v>ok</v>
      </c>
      <c r="J493" cm="1">
        <f t="array" ref="J493:K493">IFERROR(_xlfn._xlws.SORT(
    _xlfn.UNIQUE(
        TRANSPOSE(
            _xlfn.FILTERXML("&lt;select&gt;&lt;x&gt;"&amp;SUBSTITUTE(选内存[[#This Row],[内存选项表]],",","&lt;/x&gt;&lt;x&gt;") &amp;"&lt;/x&gt;&lt;/select&gt;","//x")
        )
    )
),"无合适【内存】选项,请清除【规格】或【CPU】后再试")</f>
        <v>128</v>
      </c>
      <c r="K493">
        <v>192</v>
      </c>
    </row>
    <row r="494" spans="1:11">
      <c r="A494" t="s">
        <v>66</v>
      </c>
      <c r="B494" t="s">
        <v>1876</v>
      </c>
      <c r="C494" t="s">
        <v>2522</v>
      </c>
      <c r="D494" s="21">
        <v>32</v>
      </c>
      <c r="E494" s="21" t="s">
        <v>3819</v>
      </c>
      <c r="F494" s="21" t="str">
        <f t="shared" si="7"/>
        <v>选内存!$J$494#</v>
      </c>
      <c r="G494" s="21" t="str" cm="1">
        <f t="array" ref="G494">_xlfn.LET(_xlpm.x, J494,
         _xlpm.cellAddress, "【 选内存!" &amp; ADDRESS(ROW(选内存[[#This Row],[自检]]),COLUMN(选内存[[#This Row],[自检]])) &amp; "】",
         _xlfn.IFS(ISBLANK(_xlpm.x),   "error:右侧选项不足:" &amp;  _xlpm.cellAddress,
               ISERROR(_xlpm.x),   "error:右侧选项执行失败:" &amp; _xlpm.cellAddress,
               TRUE,             "ok")
)</f>
        <v>ok</v>
      </c>
      <c r="J494" cm="1">
        <f t="array" ref="J494:K494">IFERROR(_xlfn._xlws.SORT(
    _xlfn.UNIQUE(
        TRANSPOSE(
            _xlfn.FILTERXML("&lt;select&gt;&lt;x&gt;"&amp;SUBSTITUTE(选内存[[#This Row],[内存选项表]],",","&lt;/x&gt;&lt;x&gt;") &amp;"&lt;/x&gt;&lt;/select&gt;","//x")
        )
    )
),"无合适【内存】选项,请清除【规格】或【CPU】后再试")</f>
        <v>256</v>
      </c>
      <c r="K494">
        <v>384</v>
      </c>
    </row>
    <row r="495" spans="1:11">
      <c r="A495" t="s">
        <v>66</v>
      </c>
      <c r="B495" t="s">
        <v>1876</v>
      </c>
      <c r="C495" t="s">
        <v>2522</v>
      </c>
      <c r="D495" s="21">
        <v>64</v>
      </c>
      <c r="E495" s="21" t="s">
        <v>3534</v>
      </c>
      <c r="F495" s="21" t="str">
        <f t="shared" si="7"/>
        <v>选内存!$J$495#</v>
      </c>
      <c r="G495" s="21" t="str" cm="1">
        <f t="array" ref="G495">_xlfn.LET(_xlpm.x, J495,
         _xlpm.cellAddress, "【 选内存!" &amp; ADDRESS(ROW(选内存[[#This Row],[自检]]),COLUMN(选内存[[#This Row],[自检]])) &amp; "】",
         _xlfn.IFS(ISBLANK(_xlpm.x),   "error:右侧选项不足:" &amp;  _xlpm.cellAddress,
               ISERROR(_xlpm.x),   "error:右侧选项执行失败:" &amp; _xlpm.cellAddress,
               TRUE,             "ok")
)</f>
        <v>ok</v>
      </c>
      <c r="J495" cm="1">
        <f t="array" ref="J495">IFERROR(_xlfn._xlws.SORT(
    _xlfn.UNIQUE(
        TRANSPOSE(
            _xlfn.FILTERXML("&lt;select&gt;&lt;x&gt;"&amp;SUBSTITUTE(选内存[[#This Row],[内存选项表]],",","&lt;/x&gt;&lt;x&gt;") &amp;"&lt;/x&gt;&lt;/select&gt;","//x")
        )
    )
),"无合适【内存】选项,请清除【规格】或【CPU】后再试")</f>
        <v>512</v>
      </c>
    </row>
    <row r="496" spans="1:11">
      <c r="A496" t="s">
        <v>66</v>
      </c>
      <c r="B496" t="s">
        <v>1876</v>
      </c>
      <c r="C496" t="s">
        <v>2522</v>
      </c>
      <c r="D496" s="21">
        <v>72</v>
      </c>
      <c r="E496" s="21" t="s">
        <v>3539</v>
      </c>
      <c r="F496" s="21" t="str">
        <f t="shared" si="7"/>
        <v>选内存!$J$496#</v>
      </c>
      <c r="G496" s="21" t="str" cm="1">
        <f t="array" ref="G496">_xlfn.LET(_xlpm.x, J496,
         _xlpm.cellAddress, "【 选内存!" &amp; ADDRESS(ROW(选内存[[#This Row],[自检]]),COLUMN(选内存[[#This Row],[自检]])) &amp; "】",
         _xlfn.IFS(ISBLANK(_xlpm.x),   "error:右侧选项不足:" &amp;  _xlpm.cellAddress,
               ISERROR(_xlpm.x),   "error:右侧选项执行失败:" &amp; _xlpm.cellAddress,
               TRUE,             "ok")
)</f>
        <v>ok</v>
      </c>
      <c r="J496" cm="1">
        <f t="array" ref="J496">IFERROR(_xlfn._xlws.SORT(
    _xlfn.UNIQUE(
        TRANSPOSE(
            _xlfn.FILTERXML("&lt;select&gt;&lt;x&gt;"&amp;SUBSTITUTE(选内存[[#This Row],[内存选项表]],",","&lt;/x&gt;&lt;x&gt;") &amp;"&lt;/x&gt;&lt;/select&gt;","//x")
        )
    )
),"无合适【内存】选项,请清除【规格】或【CPU】后再试")</f>
        <v>648</v>
      </c>
    </row>
    <row r="497" spans="1:11">
      <c r="A497" t="s">
        <v>66</v>
      </c>
      <c r="B497" t="s">
        <v>1876</v>
      </c>
      <c r="C497" t="s">
        <v>2535</v>
      </c>
      <c r="D497" s="21">
        <v>1</v>
      </c>
      <c r="E497" s="21" t="s">
        <v>3430</v>
      </c>
      <c r="F497" s="21" t="str">
        <f t="shared" si="7"/>
        <v>选内存!$J$497#</v>
      </c>
      <c r="G497" s="21" t="str" cm="1">
        <f t="array" ref="G497">_xlfn.LET(_xlpm.x, J497,
         _xlpm.cellAddress, "【 选内存!" &amp; ADDRESS(ROW(选内存[[#This Row],[自检]]),COLUMN(选内存[[#This Row],[自检]])) &amp; "】",
         _xlfn.IFS(ISBLANK(_xlpm.x),   "error:右侧选项不足:" &amp;  _xlpm.cellAddress,
               ISERROR(_xlpm.x),   "error:右侧选项执行失败:" &amp; _xlpm.cellAddress,
               TRUE,             "ok")
)</f>
        <v>ok</v>
      </c>
      <c r="J497" cm="1">
        <f t="array" ref="J497">IFERROR(_xlfn._xlws.SORT(
    _xlfn.UNIQUE(
        TRANSPOSE(
            _xlfn.FILTERXML("&lt;select&gt;&lt;x&gt;"&amp;SUBSTITUTE(选内存[[#This Row],[内存选项表]],",","&lt;/x&gt;&lt;x&gt;") &amp;"&lt;/x&gt;&lt;/select&gt;","//x")
        )
    )
),"无合适【内存】选项,请清除【规格】或【CPU】后再试")</f>
        <v>8</v>
      </c>
    </row>
    <row r="498" spans="1:11">
      <c r="A498" t="s">
        <v>66</v>
      </c>
      <c r="B498" t="s">
        <v>1876</v>
      </c>
      <c r="C498" t="s">
        <v>2535</v>
      </c>
      <c r="D498" s="21">
        <v>2</v>
      </c>
      <c r="E498" s="21" t="s">
        <v>3427</v>
      </c>
      <c r="F498" s="21" t="str">
        <f t="shared" si="7"/>
        <v>选内存!$J$498#</v>
      </c>
      <c r="G498" s="21" t="str" cm="1">
        <f t="array" ref="G498">_xlfn.LET(_xlpm.x, J498,
         _xlpm.cellAddress, "【 选内存!" &amp; ADDRESS(ROW(选内存[[#This Row],[自检]]),COLUMN(选内存[[#This Row],[自检]])) &amp; "】",
         _xlfn.IFS(ISBLANK(_xlpm.x),   "error:右侧选项不足:" &amp;  _xlpm.cellAddress,
               ISERROR(_xlpm.x),   "error:右侧选项执行失败:" &amp; _xlpm.cellAddress,
               TRUE,             "ok")
)</f>
        <v>ok</v>
      </c>
      <c r="J498" cm="1">
        <f t="array" ref="J498">IFERROR(_xlfn._xlws.SORT(
    _xlfn.UNIQUE(
        TRANSPOSE(
            _xlfn.FILTERXML("&lt;select&gt;&lt;x&gt;"&amp;SUBSTITUTE(选内存[[#This Row],[内存选项表]],",","&lt;/x&gt;&lt;x&gt;") &amp;"&lt;/x&gt;&lt;/select&gt;","//x")
        )
    )
),"无合适【内存】选项,请清除【规格】或【CPU】后再试")</f>
        <v>16</v>
      </c>
    </row>
    <row r="499" spans="1:11">
      <c r="A499" t="s">
        <v>66</v>
      </c>
      <c r="B499" t="s">
        <v>1876</v>
      </c>
      <c r="C499" t="s">
        <v>2535</v>
      </c>
      <c r="D499" s="21">
        <v>4</v>
      </c>
      <c r="E499" s="21" t="s">
        <v>3410</v>
      </c>
      <c r="F499" s="21" t="str">
        <f t="shared" si="7"/>
        <v>选内存!$J$499#</v>
      </c>
      <c r="G499" s="21" t="str" cm="1">
        <f t="array" ref="G499">_xlfn.LET(_xlpm.x, J499,
         _xlpm.cellAddress, "【 选内存!" &amp; ADDRESS(ROW(选内存[[#This Row],[自检]]),COLUMN(选内存[[#This Row],[自检]])) &amp; "】",
         _xlfn.IFS(ISBLANK(_xlpm.x),   "error:右侧选项不足:" &amp;  _xlpm.cellAddress,
               ISERROR(_xlpm.x),   "error:右侧选项执行失败:" &amp; _xlpm.cellAddress,
               TRUE,             "ok")
)</f>
        <v>ok</v>
      </c>
      <c r="J499" cm="1">
        <f t="array" ref="J499">IFERROR(_xlfn._xlws.SORT(
    _xlfn.UNIQUE(
        TRANSPOSE(
            _xlfn.FILTERXML("&lt;select&gt;&lt;x&gt;"&amp;SUBSTITUTE(选内存[[#This Row],[内存选项表]],",","&lt;/x&gt;&lt;x&gt;") &amp;"&lt;/x&gt;&lt;/select&gt;","//x")
        )
    )
),"无合适【内存】选项,请清除【规格】或【CPU】后再试")</f>
        <v>32</v>
      </c>
    </row>
    <row r="500" spans="1:11">
      <c r="A500" t="s">
        <v>66</v>
      </c>
      <c r="B500" t="s">
        <v>1876</v>
      </c>
      <c r="C500" t="s">
        <v>2535</v>
      </c>
      <c r="D500" s="21">
        <v>8</v>
      </c>
      <c r="E500" s="21" t="s">
        <v>3411</v>
      </c>
      <c r="F500" s="21" t="str">
        <f t="shared" si="7"/>
        <v>选内存!$J$500#</v>
      </c>
      <c r="G500" s="21" t="str" cm="1">
        <f t="array" ref="G500">_xlfn.LET(_xlpm.x, J500,
         _xlpm.cellAddress, "【 选内存!" &amp; ADDRESS(ROW(选内存[[#This Row],[自检]]),COLUMN(选内存[[#This Row],[自检]])) &amp; "】",
         _xlfn.IFS(ISBLANK(_xlpm.x),   "error:右侧选项不足:" &amp;  _xlpm.cellAddress,
               ISERROR(_xlpm.x),   "error:右侧选项执行失败:" &amp; _xlpm.cellAddress,
               TRUE,             "ok")
)</f>
        <v>ok</v>
      </c>
      <c r="J500" cm="1">
        <f t="array" ref="J500">IFERROR(_xlfn._xlws.SORT(
    _xlfn.UNIQUE(
        TRANSPOSE(
            _xlfn.FILTERXML("&lt;select&gt;&lt;x&gt;"&amp;SUBSTITUTE(选内存[[#This Row],[内存选项表]],",","&lt;/x&gt;&lt;x&gt;") &amp;"&lt;/x&gt;&lt;/select&gt;","//x")
        )
    )
),"无合适【内存】选项,请清除【规格】或【CPU】后再试")</f>
        <v>64</v>
      </c>
    </row>
    <row r="501" spans="1:11">
      <c r="A501" t="s">
        <v>66</v>
      </c>
      <c r="B501" t="s">
        <v>1876</v>
      </c>
      <c r="C501" t="s">
        <v>2535</v>
      </c>
      <c r="D501" s="21">
        <v>12</v>
      </c>
      <c r="E501" s="21" t="s">
        <v>3817</v>
      </c>
      <c r="F501" s="21" t="str">
        <f t="shared" si="7"/>
        <v>选内存!$J$501#</v>
      </c>
      <c r="G501" s="21" t="str" cm="1">
        <f t="array" ref="G501">_xlfn.LET(_xlpm.x, J501,
         _xlpm.cellAddress, "【 选内存!" &amp; ADDRESS(ROW(选内存[[#This Row],[自检]]),COLUMN(选内存[[#This Row],[自检]])) &amp; "】",
         _xlfn.IFS(ISBLANK(_xlpm.x),   "error:右侧选项不足:" &amp;  _xlpm.cellAddress,
               ISERROR(_xlpm.x),   "error:右侧选项执行失败:" &amp; _xlpm.cellAddress,
               TRUE,             "ok")
)</f>
        <v>ok</v>
      </c>
      <c r="J501" cm="1">
        <f t="array" ref="J501:K501">IFERROR(_xlfn._xlws.SORT(
    _xlfn.UNIQUE(
        TRANSPOSE(
            _xlfn.FILTERXML("&lt;select&gt;&lt;x&gt;"&amp;SUBSTITUTE(选内存[[#This Row],[内存选项表]],",","&lt;/x&gt;&lt;x&gt;") &amp;"&lt;/x&gt;&lt;/select&gt;","//x")
        )
    )
),"无合适【内存】选项,请清除【规格】或【CPU】后再试")</f>
        <v>96</v>
      </c>
      <c r="K501">
        <v>144</v>
      </c>
    </row>
    <row r="502" spans="1:11">
      <c r="A502" t="s">
        <v>66</v>
      </c>
      <c r="B502" t="s">
        <v>1876</v>
      </c>
      <c r="C502" t="s">
        <v>2535</v>
      </c>
      <c r="D502" s="21">
        <v>16</v>
      </c>
      <c r="E502" s="21" t="s">
        <v>3818</v>
      </c>
      <c r="F502" s="21" t="str">
        <f t="shared" si="7"/>
        <v>选内存!$J$502#</v>
      </c>
      <c r="G502" s="21" t="str" cm="1">
        <f t="array" ref="G502">_xlfn.LET(_xlpm.x, J502,
         _xlpm.cellAddress, "【 选内存!" &amp; ADDRESS(ROW(选内存[[#This Row],[自检]]),COLUMN(选内存[[#This Row],[自检]])) &amp; "】",
         _xlfn.IFS(ISBLANK(_xlpm.x),   "error:右侧选项不足:" &amp;  _xlpm.cellAddress,
               ISERROR(_xlpm.x),   "error:右侧选项执行失败:" &amp; _xlpm.cellAddress,
               TRUE,             "ok")
)</f>
        <v>ok</v>
      </c>
      <c r="J502" cm="1">
        <f t="array" ref="J502:K502">IFERROR(_xlfn._xlws.SORT(
    _xlfn.UNIQUE(
        TRANSPOSE(
            _xlfn.FILTERXML("&lt;select&gt;&lt;x&gt;"&amp;SUBSTITUTE(选内存[[#This Row],[内存选项表]],",","&lt;/x&gt;&lt;x&gt;") &amp;"&lt;/x&gt;&lt;/select&gt;","//x")
        )
    )
),"无合适【内存】选项,请清除【规格】或【CPU】后再试")</f>
        <v>128</v>
      </c>
      <c r="K502">
        <v>192</v>
      </c>
    </row>
    <row r="503" spans="1:11">
      <c r="A503" t="s">
        <v>66</v>
      </c>
      <c r="B503" t="s">
        <v>1876</v>
      </c>
      <c r="C503" t="s">
        <v>2535</v>
      </c>
      <c r="D503" s="21">
        <v>32</v>
      </c>
      <c r="E503" s="21" t="s">
        <v>3819</v>
      </c>
      <c r="F503" s="21" t="str">
        <f t="shared" si="7"/>
        <v>选内存!$J$503#</v>
      </c>
      <c r="G503" s="21" t="str" cm="1">
        <f t="array" ref="G503">_xlfn.LET(_xlpm.x, J503,
         _xlpm.cellAddress, "【 选内存!" &amp; ADDRESS(ROW(选内存[[#This Row],[自检]]),COLUMN(选内存[[#This Row],[自检]])) &amp; "】",
         _xlfn.IFS(ISBLANK(_xlpm.x),   "error:右侧选项不足:" &amp;  _xlpm.cellAddress,
               ISERROR(_xlpm.x),   "error:右侧选项执行失败:" &amp; _xlpm.cellAddress,
               TRUE,             "ok")
)</f>
        <v>ok</v>
      </c>
      <c r="J503" cm="1">
        <f t="array" ref="J503:K503">IFERROR(_xlfn._xlws.SORT(
    _xlfn.UNIQUE(
        TRANSPOSE(
            _xlfn.FILTERXML("&lt;select&gt;&lt;x&gt;"&amp;SUBSTITUTE(选内存[[#This Row],[内存选项表]],",","&lt;/x&gt;&lt;x&gt;") &amp;"&lt;/x&gt;&lt;/select&gt;","//x")
        )
    )
),"无合适【内存】选项,请清除【规格】或【CPU】后再试")</f>
        <v>256</v>
      </c>
      <c r="K503">
        <v>384</v>
      </c>
    </row>
    <row r="504" spans="1:11">
      <c r="A504" t="s">
        <v>66</v>
      </c>
      <c r="B504" t="s">
        <v>1876</v>
      </c>
      <c r="C504" t="s">
        <v>2535</v>
      </c>
      <c r="D504" s="21">
        <v>64</v>
      </c>
      <c r="E504" s="21" t="s">
        <v>3534</v>
      </c>
      <c r="F504" s="21" t="str">
        <f t="shared" si="7"/>
        <v>选内存!$J$504#</v>
      </c>
      <c r="G504" s="21" t="str" cm="1">
        <f t="array" ref="G504">_xlfn.LET(_xlpm.x, J504,
         _xlpm.cellAddress, "【 选内存!" &amp; ADDRESS(ROW(选内存[[#This Row],[自检]]),COLUMN(选内存[[#This Row],[自检]])) &amp; "】",
         _xlfn.IFS(ISBLANK(_xlpm.x),   "error:右侧选项不足:" &amp;  _xlpm.cellAddress,
               ISERROR(_xlpm.x),   "error:右侧选项执行失败:" &amp; _xlpm.cellAddress,
               TRUE,             "ok")
)</f>
        <v>ok</v>
      </c>
      <c r="J504" cm="1">
        <f t="array" ref="J504">IFERROR(_xlfn._xlws.SORT(
    _xlfn.UNIQUE(
        TRANSPOSE(
            _xlfn.FILTERXML("&lt;select&gt;&lt;x&gt;"&amp;SUBSTITUTE(选内存[[#This Row],[内存选项表]],",","&lt;/x&gt;&lt;x&gt;") &amp;"&lt;/x&gt;&lt;/select&gt;","//x")
        )
    )
),"无合适【内存】选项,请清除【规格】或【CPU】后再试")</f>
        <v>512</v>
      </c>
    </row>
    <row r="505" spans="1:11">
      <c r="A505" t="s">
        <v>66</v>
      </c>
      <c r="B505" t="s">
        <v>1876</v>
      </c>
      <c r="C505" t="s">
        <v>2547</v>
      </c>
      <c r="D505" s="21">
        <v>1</v>
      </c>
      <c r="E505" s="21" t="s">
        <v>3430</v>
      </c>
      <c r="F505" s="21" t="str">
        <f t="shared" si="7"/>
        <v>选内存!$J$505#</v>
      </c>
      <c r="G505" s="21" t="str" cm="1">
        <f t="array" ref="G505">_xlfn.LET(_xlpm.x, J505,
         _xlpm.cellAddress, "【 选内存!" &amp; ADDRESS(ROW(选内存[[#This Row],[自检]]),COLUMN(选内存[[#This Row],[自检]])) &amp; "】",
         _xlfn.IFS(ISBLANK(_xlpm.x),   "error:右侧选项不足:" &amp;  _xlpm.cellAddress,
               ISERROR(_xlpm.x),   "error:右侧选项执行失败:" &amp; _xlpm.cellAddress,
               TRUE,             "ok")
)</f>
        <v>ok</v>
      </c>
      <c r="J505" cm="1">
        <f t="array" ref="J505">IFERROR(_xlfn._xlws.SORT(
    _xlfn.UNIQUE(
        TRANSPOSE(
            _xlfn.FILTERXML("&lt;select&gt;&lt;x&gt;"&amp;SUBSTITUTE(选内存[[#This Row],[内存选项表]],",","&lt;/x&gt;&lt;x&gt;") &amp;"&lt;/x&gt;&lt;/select&gt;","//x")
        )
    )
),"无合适【内存】选项,请清除【规格】或【CPU】后再试")</f>
        <v>8</v>
      </c>
    </row>
    <row r="506" spans="1:11">
      <c r="A506" t="s">
        <v>66</v>
      </c>
      <c r="B506" t="s">
        <v>1876</v>
      </c>
      <c r="C506" t="s">
        <v>2547</v>
      </c>
      <c r="D506" s="21">
        <v>2</v>
      </c>
      <c r="E506" s="21" t="s">
        <v>3427</v>
      </c>
      <c r="F506" s="21" t="str">
        <f t="shared" si="7"/>
        <v>选内存!$J$506#</v>
      </c>
      <c r="G506" s="21" t="str" cm="1">
        <f t="array" ref="G506">_xlfn.LET(_xlpm.x, J506,
         _xlpm.cellAddress, "【 选内存!" &amp; ADDRESS(ROW(选内存[[#This Row],[自检]]),COLUMN(选内存[[#This Row],[自检]])) &amp; "】",
         _xlfn.IFS(ISBLANK(_xlpm.x),   "error:右侧选项不足:" &amp;  _xlpm.cellAddress,
               ISERROR(_xlpm.x),   "error:右侧选项执行失败:" &amp; _xlpm.cellAddress,
               TRUE,             "ok")
)</f>
        <v>ok</v>
      </c>
      <c r="J506" cm="1">
        <f t="array" ref="J506">IFERROR(_xlfn._xlws.SORT(
    _xlfn.UNIQUE(
        TRANSPOSE(
            _xlfn.FILTERXML("&lt;select&gt;&lt;x&gt;"&amp;SUBSTITUTE(选内存[[#This Row],[内存选项表]],",","&lt;/x&gt;&lt;x&gt;") &amp;"&lt;/x&gt;&lt;/select&gt;","//x")
        )
    )
),"无合适【内存】选项,请清除【规格】或【CPU】后再试")</f>
        <v>16</v>
      </c>
    </row>
    <row r="507" spans="1:11">
      <c r="A507" t="s">
        <v>66</v>
      </c>
      <c r="B507" t="s">
        <v>1876</v>
      </c>
      <c r="C507" t="s">
        <v>2547</v>
      </c>
      <c r="D507" s="21">
        <v>4</v>
      </c>
      <c r="E507" s="21" t="s">
        <v>3410</v>
      </c>
      <c r="F507" s="21" t="str">
        <f t="shared" si="7"/>
        <v>选内存!$J$507#</v>
      </c>
      <c r="G507" s="21" t="str" cm="1">
        <f t="array" ref="G507">_xlfn.LET(_xlpm.x, J507,
         _xlpm.cellAddress, "【 选内存!" &amp; ADDRESS(ROW(选内存[[#This Row],[自检]]),COLUMN(选内存[[#This Row],[自检]])) &amp; "】",
         _xlfn.IFS(ISBLANK(_xlpm.x),   "error:右侧选项不足:" &amp;  _xlpm.cellAddress,
               ISERROR(_xlpm.x),   "error:右侧选项执行失败:" &amp; _xlpm.cellAddress,
               TRUE,             "ok")
)</f>
        <v>ok</v>
      </c>
      <c r="J507" cm="1">
        <f t="array" ref="J507">IFERROR(_xlfn._xlws.SORT(
    _xlfn.UNIQUE(
        TRANSPOSE(
            _xlfn.FILTERXML("&lt;select&gt;&lt;x&gt;"&amp;SUBSTITUTE(选内存[[#This Row],[内存选项表]],",","&lt;/x&gt;&lt;x&gt;") &amp;"&lt;/x&gt;&lt;/select&gt;","//x")
        )
    )
),"无合适【内存】选项,请清除【规格】或【CPU】后再试")</f>
        <v>32</v>
      </c>
    </row>
    <row r="508" spans="1:11">
      <c r="A508" t="s">
        <v>66</v>
      </c>
      <c r="B508" t="s">
        <v>1876</v>
      </c>
      <c r="C508" t="s">
        <v>2547</v>
      </c>
      <c r="D508" s="21">
        <v>8</v>
      </c>
      <c r="E508" s="21" t="s">
        <v>3411</v>
      </c>
      <c r="F508" s="21" t="str">
        <f t="shared" si="7"/>
        <v>选内存!$J$508#</v>
      </c>
      <c r="G508" s="21" t="str" cm="1">
        <f t="array" ref="G508">_xlfn.LET(_xlpm.x, J508,
         _xlpm.cellAddress, "【 选内存!" &amp; ADDRESS(ROW(选内存[[#This Row],[自检]]),COLUMN(选内存[[#This Row],[自检]])) &amp; "】",
         _xlfn.IFS(ISBLANK(_xlpm.x),   "error:右侧选项不足:" &amp;  _xlpm.cellAddress,
               ISERROR(_xlpm.x),   "error:右侧选项执行失败:" &amp; _xlpm.cellAddress,
               TRUE,             "ok")
)</f>
        <v>ok</v>
      </c>
      <c r="J508" cm="1">
        <f t="array" ref="J508">IFERROR(_xlfn._xlws.SORT(
    _xlfn.UNIQUE(
        TRANSPOSE(
            _xlfn.FILTERXML("&lt;select&gt;&lt;x&gt;"&amp;SUBSTITUTE(选内存[[#This Row],[内存选项表]],",","&lt;/x&gt;&lt;x&gt;") &amp;"&lt;/x&gt;&lt;/select&gt;","//x")
        )
    )
),"无合适【内存】选项,请清除【规格】或【CPU】后再试")</f>
        <v>64</v>
      </c>
    </row>
    <row r="509" spans="1:11">
      <c r="A509" t="s">
        <v>66</v>
      </c>
      <c r="B509" t="s">
        <v>1876</v>
      </c>
      <c r="C509" t="s">
        <v>2547</v>
      </c>
      <c r="D509" s="21">
        <v>12</v>
      </c>
      <c r="E509" s="21" t="s">
        <v>3368</v>
      </c>
      <c r="F509" s="21" t="str">
        <f t="shared" si="7"/>
        <v>选内存!$J$509#</v>
      </c>
      <c r="G509" s="21" t="str" cm="1">
        <f t="array" ref="G509">_xlfn.LET(_xlpm.x, J509,
         _xlpm.cellAddress, "【 选内存!" &amp; ADDRESS(ROW(选内存[[#This Row],[自检]]),COLUMN(选内存[[#This Row],[自检]])) &amp; "】",
         _xlfn.IFS(ISBLANK(_xlpm.x),   "error:右侧选项不足:" &amp;  _xlpm.cellAddress,
               ISERROR(_xlpm.x),   "error:右侧选项执行失败:" &amp; _xlpm.cellAddress,
               TRUE,             "ok")
)</f>
        <v>ok</v>
      </c>
      <c r="J509" cm="1">
        <f t="array" ref="J509">IFERROR(_xlfn._xlws.SORT(
    _xlfn.UNIQUE(
        TRANSPOSE(
            _xlfn.FILTERXML("&lt;select&gt;&lt;x&gt;"&amp;SUBSTITUTE(选内存[[#This Row],[内存选项表]],",","&lt;/x&gt;&lt;x&gt;") &amp;"&lt;/x&gt;&lt;/select&gt;","//x")
        )
    )
),"无合适【内存】选项,请清除【规格】或【CPU】后再试")</f>
        <v>96</v>
      </c>
    </row>
    <row r="510" spans="1:11">
      <c r="A510" t="s">
        <v>66</v>
      </c>
      <c r="B510" t="s">
        <v>1876</v>
      </c>
      <c r="C510" t="s">
        <v>2547</v>
      </c>
      <c r="D510" s="21">
        <v>16</v>
      </c>
      <c r="E510" s="21" t="s">
        <v>3451</v>
      </c>
      <c r="F510" s="21" t="str">
        <f t="shared" si="7"/>
        <v>选内存!$J$510#</v>
      </c>
      <c r="G510" s="21" t="str" cm="1">
        <f t="array" ref="G510">_xlfn.LET(_xlpm.x, J510,
         _xlpm.cellAddress, "【 选内存!" &amp; ADDRESS(ROW(选内存[[#This Row],[自检]]),COLUMN(选内存[[#This Row],[自检]])) &amp; "】",
         _xlfn.IFS(ISBLANK(_xlpm.x),   "error:右侧选项不足:" &amp;  _xlpm.cellAddress,
               ISERROR(_xlpm.x),   "error:右侧选项执行失败:" &amp; _xlpm.cellAddress,
               TRUE,             "ok")
)</f>
        <v>ok</v>
      </c>
      <c r="J510" cm="1">
        <f t="array" ref="J510">IFERROR(_xlfn._xlws.SORT(
    _xlfn.UNIQUE(
        TRANSPOSE(
            _xlfn.FILTERXML("&lt;select&gt;&lt;x&gt;"&amp;SUBSTITUTE(选内存[[#This Row],[内存选项表]],",","&lt;/x&gt;&lt;x&gt;") &amp;"&lt;/x&gt;&lt;/select&gt;","//x")
        )
    )
),"无合适【内存】选项,请清除【规格】或【CPU】后再试")</f>
        <v>128</v>
      </c>
    </row>
    <row r="511" spans="1:11">
      <c r="A511" t="s">
        <v>66</v>
      </c>
      <c r="B511" t="s">
        <v>1876</v>
      </c>
      <c r="C511" t="s">
        <v>2547</v>
      </c>
      <c r="D511" s="21">
        <v>24</v>
      </c>
      <c r="E511" s="21" t="s">
        <v>3413</v>
      </c>
      <c r="F511" s="21" t="str">
        <f t="shared" si="7"/>
        <v>选内存!$J$511#</v>
      </c>
      <c r="G511" s="21" t="str" cm="1">
        <f t="array" ref="G511">_xlfn.LET(_xlpm.x, J511,
         _xlpm.cellAddress, "【 选内存!" &amp; ADDRESS(ROW(选内存[[#This Row],[自检]]),COLUMN(选内存[[#This Row],[自检]])) &amp; "】",
         _xlfn.IFS(ISBLANK(_xlpm.x),   "error:右侧选项不足:" &amp;  _xlpm.cellAddress,
               ISERROR(_xlpm.x),   "error:右侧选项执行失败:" &amp; _xlpm.cellAddress,
               TRUE,             "ok")
)</f>
        <v>ok</v>
      </c>
      <c r="J511" cm="1">
        <f t="array" ref="J511">IFERROR(_xlfn._xlws.SORT(
    _xlfn.UNIQUE(
        TRANSPOSE(
            _xlfn.FILTERXML("&lt;select&gt;&lt;x&gt;"&amp;SUBSTITUTE(选内存[[#This Row],[内存选项表]],",","&lt;/x&gt;&lt;x&gt;") &amp;"&lt;/x&gt;&lt;/select&gt;","//x")
        )
    )
),"无合适【内存】选项,请清除【规格】或【CPU】后再试")</f>
        <v>192</v>
      </c>
    </row>
    <row r="512" spans="1:11">
      <c r="A512" t="s">
        <v>66</v>
      </c>
      <c r="B512" t="s">
        <v>1876</v>
      </c>
      <c r="C512" t="s">
        <v>2547</v>
      </c>
      <c r="D512" s="21">
        <v>32</v>
      </c>
      <c r="E512" s="21" t="s">
        <v>3503</v>
      </c>
      <c r="F512" s="21" t="str">
        <f t="shared" si="7"/>
        <v>选内存!$J$512#</v>
      </c>
      <c r="G512" s="21" t="str" cm="1">
        <f t="array" ref="G512">_xlfn.LET(_xlpm.x, J512,
         _xlpm.cellAddress, "【 选内存!" &amp; ADDRESS(ROW(选内存[[#This Row],[自检]]),COLUMN(选内存[[#This Row],[自检]])) &amp; "】",
         _xlfn.IFS(ISBLANK(_xlpm.x),   "error:右侧选项不足:" &amp;  _xlpm.cellAddress,
               ISERROR(_xlpm.x),   "error:右侧选项执行失败:" &amp; _xlpm.cellAddress,
               TRUE,             "ok")
)</f>
        <v>ok</v>
      </c>
      <c r="J512" cm="1">
        <f t="array" ref="J512">IFERROR(_xlfn._xlws.SORT(
    _xlfn.UNIQUE(
        TRANSPOSE(
            _xlfn.FILTERXML("&lt;select&gt;&lt;x&gt;"&amp;SUBSTITUTE(选内存[[#This Row],[内存选项表]],",","&lt;/x&gt;&lt;x&gt;") &amp;"&lt;/x&gt;&lt;/select&gt;","//x")
        )
    )
),"无合适【内存】选项,请清除【规格】或【CPU】后再试")</f>
        <v>256</v>
      </c>
    </row>
    <row r="513" spans="1:10">
      <c r="A513" t="s">
        <v>66</v>
      </c>
      <c r="B513" t="s">
        <v>1876</v>
      </c>
      <c r="C513" t="s">
        <v>2547</v>
      </c>
      <c r="D513" s="21">
        <v>48</v>
      </c>
      <c r="E513" s="21" t="s">
        <v>3369</v>
      </c>
      <c r="F513" s="21" t="str">
        <f t="shared" si="7"/>
        <v>选内存!$J$513#</v>
      </c>
      <c r="G513" s="21" t="str" cm="1">
        <f t="array" ref="G513">_xlfn.LET(_xlpm.x, J513,
         _xlpm.cellAddress, "【 选内存!" &amp; ADDRESS(ROW(选内存[[#This Row],[自检]]),COLUMN(选内存[[#This Row],[自检]])) &amp; "】",
         _xlfn.IFS(ISBLANK(_xlpm.x),   "error:右侧选项不足:" &amp;  _xlpm.cellAddress,
               ISERROR(_xlpm.x),   "error:右侧选项执行失败:" &amp; _xlpm.cellAddress,
               TRUE,             "ok")
)</f>
        <v>ok</v>
      </c>
      <c r="J513" cm="1">
        <f t="array" ref="J513">IFERROR(_xlfn._xlws.SORT(
    _xlfn.UNIQUE(
        TRANSPOSE(
            _xlfn.FILTERXML("&lt;select&gt;&lt;x&gt;"&amp;SUBSTITUTE(选内存[[#This Row],[内存选项表]],",","&lt;/x&gt;&lt;x&gt;") &amp;"&lt;/x&gt;&lt;/select&gt;","//x")
        )
    )
),"无合适【内存】选项,请清除【规格】或【CPU】后再试")</f>
        <v>384</v>
      </c>
    </row>
    <row r="514" spans="1:10">
      <c r="A514" t="s">
        <v>66</v>
      </c>
      <c r="B514" t="s">
        <v>1876</v>
      </c>
      <c r="C514" t="s">
        <v>2547</v>
      </c>
      <c r="D514" s="21">
        <v>56</v>
      </c>
      <c r="E514" s="21" t="s">
        <v>3529</v>
      </c>
      <c r="F514" s="21" t="str">
        <f t="shared" ref="F514:F577" si="8">"选内存!" &amp; ADDRESS(ROW(J514),COLUMN(J514)) &amp; "#"</f>
        <v>选内存!$J$514#</v>
      </c>
      <c r="G514" s="21" t="str" cm="1">
        <f t="array" ref="G514">_xlfn.LET(_xlpm.x, J514,
         _xlpm.cellAddress, "【 选内存!" &amp; ADDRESS(ROW(选内存[[#This Row],[自检]]),COLUMN(选内存[[#This Row],[自检]])) &amp; "】",
         _xlfn.IFS(ISBLANK(_xlpm.x),   "error:右侧选项不足:" &amp;  _xlpm.cellAddress,
               ISERROR(_xlpm.x),   "error:右侧选项执行失败:" &amp; _xlpm.cellAddress,
               TRUE,             "ok")
)</f>
        <v>ok</v>
      </c>
      <c r="J514" cm="1">
        <f t="array" ref="J514">IFERROR(_xlfn._xlws.SORT(
    _xlfn.UNIQUE(
        TRANSPOSE(
            _xlfn.FILTERXML("&lt;select&gt;&lt;x&gt;"&amp;SUBSTITUTE(选内存[[#This Row],[内存选项表]],",","&lt;/x&gt;&lt;x&gt;") &amp;"&lt;/x&gt;&lt;/select&gt;","//x")
        )
    )
),"无合适【内存】选项,请清除【规格】或【CPU】后再试")</f>
        <v>448</v>
      </c>
    </row>
    <row r="515" spans="1:10">
      <c r="A515" t="s">
        <v>66</v>
      </c>
      <c r="B515" t="s">
        <v>1876</v>
      </c>
      <c r="C515" t="s">
        <v>2558</v>
      </c>
      <c r="D515" s="21">
        <v>1</v>
      </c>
      <c r="E515" s="21" t="s">
        <v>3430</v>
      </c>
      <c r="F515" s="21" t="str">
        <f t="shared" si="8"/>
        <v>选内存!$J$515#</v>
      </c>
      <c r="G515" s="21" t="str" cm="1">
        <f t="array" ref="G515">_xlfn.LET(_xlpm.x, J515,
         _xlpm.cellAddress, "【 选内存!" &amp; ADDRESS(ROW(选内存[[#This Row],[自检]]),COLUMN(选内存[[#This Row],[自检]])) &amp; "】",
         _xlfn.IFS(ISBLANK(_xlpm.x),   "error:右侧选项不足:" &amp;  _xlpm.cellAddress,
               ISERROR(_xlpm.x),   "error:右侧选项执行失败:" &amp; _xlpm.cellAddress,
               TRUE,             "ok")
)</f>
        <v>ok</v>
      </c>
      <c r="J515" cm="1">
        <f t="array" ref="J515">IFERROR(_xlfn._xlws.SORT(
    _xlfn.UNIQUE(
        TRANSPOSE(
            _xlfn.FILTERXML("&lt;select&gt;&lt;x&gt;"&amp;SUBSTITUTE(选内存[[#This Row],[内存选项表]],",","&lt;/x&gt;&lt;x&gt;") &amp;"&lt;/x&gt;&lt;/select&gt;","//x")
        )
    )
),"无合适【内存】选项,请清除【规格】或【CPU】后再试")</f>
        <v>8</v>
      </c>
    </row>
    <row r="516" spans="1:10">
      <c r="A516" t="s">
        <v>66</v>
      </c>
      <c r="B516" t="s">
        <v>1876</v>
      </c>
      <c r="C516" t="s">
        <v>2558</v>
      </c>
      <c r="D516" s="21">
        <v>2</v>
      </c>
      <c r="E516" s="21" t="s">
        <v>3427</v>
      </c>
      <c r="F516" s="21" t="str">
        <f t="shared" si="8"/>
        <v>选内存!$J$516#</v>
      </c>
      <c r="G516" s="21" t="str" cm="1">
        <f t="array" ref="G516">_xlfn.LET(_xlpm.x, J516,
         _xlpm.cellAddress, "【 选内存!" &amp; ADDRESS(ROW(选内存[[#This Row],[自检]]),COLUMN(选内存[[#This Row],[自检]])) &amp; "】",
         _xlfn.IFS(ISBLANK(_xlpm.x),   "error:右侧选项不足:" &amp;  _xlpm.cellAddress,
               ISERROR(_xlpm.x),   "error:右侧选项执行失败:" &amp; _xlpm.cellAddress,
               TRUE,             "ok")
)</f>
        <v>ok</v>
      </c>
      <c r="J516" cm="1">
        <f t="array" ref="J516">IFERROR(_xlfn._xlws.SORT(
    _xlfn.UNIQUE(
        TRANSPOSE(
            _xlfn.FILTERXML("&lt;select&gt;&lt;x&gt;"&amp;SUBSTITUTE(选内存[[#This Row],[内存选项表]],",","&lt;/x&gt;&lt;x&gt;") &amp;"&lt;/x&gt;&lt;/select&gt;","//x")
        )
    )
),"无合适【内存】选项,请清除【规格】或【CPU】后再试")</f>
        <v>16</v>
      </c>
    </row>
    <row r="517" spans="1:10">
      <c r="A517" t="s">
        <v>66</v>
      </c>
      <c r="B517" t="s">
        <v>1876</v>
      </c>
      <c r="C517" t="s">
        <v>2558</v>
      </c>
      <c r="D517" s="21">
        <v>4</v>
      </c>
      <c r="E517" s="21" t="s">
        <v>3410</v>
      </c>
      <c r="F517" s="21" t="str">
        <f t="shared" si="8"/>
        <v>选内存!$J$517#</v>
      </c>
      <c r="G517" s="21" t="str" cm="1">
        <f t="array" ref="G517">_xlfn.LET(_xlpm.x, J517,
         _xlpm.cellAddress, "【 选内存!" &amp; ADDRESS(ROW(选内存[[#This Row],[自检]]),COLUMN(选内存[[#This Row],[自检]])) &amp; "】",
         _xlfn.IFS(ISBLANK(_xlpm.x),   "error:右侧选项不足:" &amp;  _xlpm.cellAddress,
               ISERROR(_xlpm.x),   "error:右侧选项执行失败:" &amp; _xlpm.cellAddress,
               TRUE,             "ok")
)</f>
        <v>ok</v>
      </c>
      <c r="J517" cm="1">
        <f t="array" ref="J517">IFERROR(_xlfn._xlws.SORT(
    _xlfn.UNIQUE(
        TRANSPOSE(
            _xlfn.FILTERXML("&lt;select&gt;&lt;x&gt;"&amp;SUBSTITUTE(选内存[[#This Row],[内存选项表]],",","&lt;/x&gt;&lt;x&gt;") &amp;"&lt;/x&gt;&lt;/select&gt;","//x")
        )
    )
),"无合适【内存】选项,请清除【规格】或【CPU】后再试")</f>
        <v>32</v>
      </c>
    </row>
    <row r="518" spans="1:10">
      <c r="A518" t="s">
        <v>66</v>
      </c>
      <c r="B518" t="s">
        <v>1876</v>
      </c>
      <c r="C518" t="s">
        <v>2558</v>
      </c>
      <c r="D518" s="21">
        <v>8</v>
      </c>
      <c r="E518" s="21" t="s">
        <v>3411</v>
      </c>
      <c r="F518" s="21" t="str">
        <f t="shared" si="8"/>
        <v>选内存!$J$518#</v>
      </c>
      <c r="G518" s="21" t="str" cm="1">
        <f t="array" ref="G518">_xlfn.LET(_xlpm.x, J518,
         _xlpm.cellAddress, "【 选内存!" &amp; ADDRESS(ROW(选内存[[#This Row],[自检]]),COLUMN(选内存[[#This Row],[自检]])) &amp; "】",
         _xlfn.IFS(ISBLANK(_xlpm.x),   "error:右侧选项不足:" &amp;  _xlpm.cellAddress,
               ISERROR(_xlpm.x),   "error:右侧选项执行失败:" &amp; _xlpm.cellAddress,
               TRUE,             "ok")
)</f>
        <v>ok</v>
      </c>
      <c r="J518" cm="1">
        <f t="array" ref="J518">IFERROR(_xlfn._xlws.SORT(
    _xlfn.UNIQUE(
        TRANSPOSE(
            _xlfn.FILTERXML("&lt;select&gt;&lt;x&gt;"&amp;SUBSTITUTE(选内存[[#This Row],[内存选项表]],",","&lt;/x&gt;&lt;x&gt;") &amp;"&lt;/x&gt;&lt;/select&gt;","//x")
        )
    )
),"无合适【内存】选项,请清除【规格】或【CPU】后再试")</f>
        <v>64</v>
      </c>
    </row>
    <row r="519" spans="1:10">
      <c r="A519" t="s">
        <v>66</v>
      </c>
      <c r="B519" t="s">
        <v>1876</v>
      </c>
      <c r="C519" t="s">
        <v>2558</v>
      </c>
      <c r="D519" s="21">
        <v>12</v>
      </c>
      <c r="E519" s="21" t="s">
        <v>3368</v>
      </c>
      <c r="F519" s="21" t="str">
        <f t="shared" si="8"/>
        <v>选内存!$J$519#</v>
      </c>
      <c r="G519" s="21" t="str" cm="1">
        <f t="array" ref="G519">_xlfn.LET(_xlpm.x, J519,
         _xlpm.cellAddress, "【 选内存!" &amp; ADDRESS(ROW(选内存[[#This Row],[自检]]),COLUMN(选内存[[#This Row],[自检]])) &amp; "】",
         _xlfn.IFS(ISBLANK(_xlpm.x),   "error:右侧选项不足:" &amp;  _xlpm.cellAddress,
               ISERROR(_xlpm.x),   "error:右侧选项执行失败:" &amp; _xlpm.cellAddress,
               TRUE,             "ok")
)</f>
        <v>ok</v>
      </c>
      <c r="J519" cm="1">
        <f t="array" ref="J519">IFERROR(_xlfn._xlws.SORT(
    _xlfn.UNIQUE(
        TRANSPOSE(
            _xlfn.FILTERXML("&lt;select&gt;&lt;x&gt;"&amp;SUBSTITUTE(选内存[[#This Row],[内存选项表]],",","&lt;/x&gt;&lt;x&gt;") &amp;"&lt;/x&gt;&lt;/select&gt;","//x")
        )
    )
),"无合适【内存】选项,请清除【规格】或【CPU】后再试")</f>
        <v>96</v>
      </c>
    </row>
    <row r="520" spans="1:10">
      <c r="A520" t="s">
        <v>66</v>
      </c>
      <c r="B520" t="s">
        <v>1876</v>
      </c>
      <c r="C520" t="s">
        <v>2558</v>
      </c>
      <c r="D520" s="21">
        <v>16</v>
      </c>
      <c r="E520" s="21" t="s">
        <v>3451</v>
      </c>
      <c r="F520" s="21" t="str">
        <f t="shared" si="8"/>
        <v>选内存!$J$520#</v>
      </c>
      <c r="G520" s="21" t="str" cm="1">
        <f t="array" ref="G520">_xlfn.LET(_xlpm.x, J520,
         _xlpm.cellAddress, "【 选内存!" &amp; ADDRESS(ROW(选内存[[#This Row],[自检]]),COLUMN(选内存[[#This Row],[自检]])) &amp; "】",
         _xlfn.IFS(ISBLANK(_xlpm.x),   "error:右侧选项不足:" &amp;  _xlpm.cellAddress,
               ISERROR(_xlpm.x),   "error:右侧选项执行失败:" &amp; _xlpm.cellAddress,
               TRUE,             "ok")
)</f>
        <v>ok</v>
      </c>
      <c r="J520" cm="1">
        <f t="array" ref="J520">IFERROR(_xlfn._xlws.SORT(
    _xlfn.UNIQUE(
        TRANSPOSE(
            _xlfn.FILTERXML("&lt;select&gt;&lt;x&gt;"&amp;SUBSTITUTE(选内存[[#This Row],[内存选项表]],",","&lt;/x&gt;&lt;x&gt;") &amp;"&lt;/x&gt;&lt;/select&gt;","//x")
        )
    )
),"无合适【内存】选项,请清除【规格】或【CPU】后再试")</f>
        <v>128</v>
      </c>
    </row>
    <row r="521" spans="1:10">
      <c r="A521" t="s">
        <v>66</v>
      </c>
      <c r="B521" t="s">
        <v>1876</v>
      </c>
      <c r="C521" t="s">
        <v>2558</v>
      </c>
      <c r="D521" s="21">
        <v>24</v>
      </c>
      <c r="E521" s="21" t="s">
        <v>3413</v>
      </c>
      <c r="F521" s="21" t="str">
        <f t="shared" si="8"/>
        <v>选内存!$J$521#</v>
      </c>
      <c r="G521" s="21" t="str" cm="1">
        <f t="array" ref="G521">_xlfn.LET(_xlpm.x, J521,
         _xlpm.cellAddress, "【 选内存!" &amp; ADDRESS(ROW(选内存[[#This Row],[自检]]),COLUMN(选内存[[#This Row],[自检]])) &amp; "】",
         _xlfn.IFS(ISBLANK(_xlpm.x),   "error:右侧选项不足:" &amp;  _xlpm.cellAddress,
               ISERROR(_xlpm.x),   "error:右侧选项执行失败:" &amp; _xlpm.cellAddress,
               TRUE,             "ok")
)</f>
        <v>ok</v>
      </c>
      <c r="J521" cm="1">
        <f t="array" ref="J521">IFERROR(_xlfn._xlws.SORT(
    _xlfn.UNIQUE(
        TRANSPOSE(
            _xlfn.FILTERXML("&lt;select&gt;&lt;x&gt;"&amp;SUBSTITUTE(选内存[[#This Row],[内存选项表]],",","&lt;/x&gt;&lt;x&gt;") &amp;"&lt;/x&gt;&lt;/select&gt;","//x")
        )
    )
),"无合适【内存】选项,请清除【规格】或【CPU】后再试")</f>
        <v>192</v>
      </c>
    </row>
    <row r="522" spans="1:10">
      <c r="A522" t="s">
        <v>66</v>
      </c>
      <c r="B522" t="s">
        <v>1876</v>
      </c>
      <c r="C522" t="s">
        <v>2558</v>
      </c>
      <c r="D522" s="21">
        <v>32</v>
      </c>
      <c r="E522" s="21" t="s">
        <v>3503</v>
      </c>
      <c r="F522" s="21" t="str">
        <f t="shared" si="8"/>
        <v>选内存!$J$522#</v>
      </c>
      <c r="G522" s="21" t="str" cm="1">
        <f t="array" ref="G522">_xlfn.LET(_xlpm.x, J522,
         _xlpm.cellAddress, "【 选内存!" &amp; ADDRESS(ROW(选内存[[#This Row],[自检]]),COLUMN(选内存[[#This Row],[自检]])) &amp; "】",
         _xlfn.IFS(ISBLANK(_xlpm.x),   "error:右侧选项不足:" &amp;  _xlpm.cellAddress,
               ISERROR(_xlpm.x),   "error:右侧选项执行失败:" &amp; _xlpm.cellAddress,
               TRUE,             "ok")
)</f>
        <v>ok</v>
      </c>
      <c r="J522" cm="1">
        <f t="array" ref="J522">IFERROR(_xlfn._xlws.SORT(
    _xlfn.UNIQUE(
        TRANSPOSE(
            _xlfn.FILTERXML("&lt;select&gt;&lt;x&gt;"&amp;SUBSTITUTE(选内存[[#This Row],[内存选项表]],",","&lt;/x&gt;&lt;x&gt;") &amp;"&lt;/x&gt;&lt;/select&gt;","//x")
        )
    )
),"无合适【内存】选项,请清除【规格】或【CPU】后再试")</f>
        <v>256</v>
      </c>
    </row>
    <row r="523" spans="1:10">
      <c r="A523" t="s">
        <v>66</v>
      </c>
      <c r="B523" t="s">
        <v>1876</v>
      </c>
      <c r="C523" t="s">
        <v>2567</v>
      </c>
      <c r="D523" s="21">
        <v>16</v>
      </c>
      <c r="E523" s="21" t="s">
        <v>3368</v>
      </c>
      <c r="F523" s="21" t="str">
        <f t="shared" si="8"/>
        <v>选内存!$J$523#</v>
      </c>
      <c r="G523" s="21" t="str" cm="1">
        <f t="array" ref="G523">_xlfn.LET(_xlpm.x, J523,
         _xlpm.cellAddress, "【 选内存!" &amp; ADDRESS(ROW(选内存[[#This Row],[自检]]),COLUMN(选内存[[#This Row],[自检]])) &amp; "】",
         _xlfn.IFS(ISBLANK(_xlpm.x),   "error:右侧选项不足:" &amp;  _xlpm.cellAddress,
               ISERROR(_xlpm.x),   "error:右侧选项执行失败:" &amp; _xlpm.cellAddress,
               TRUE,             "ok")
)</f>
        <v>ok</v>
      </c>
      <c r="J523" cm="1">
        <f t="array" ref="J523">IFERROR(_xlfn._xlws.SORT(
    _xlfn.UNIQUE(
        TRANSPOSE(
            _xlfn.FILTERXML("&lt;select&gt;&lt;x&gt;"&amp;SUBSTITUTE(选内存[[#This Row],[内存选项表]],",","&lt;/x&gt;&lt;x&gt;") &amp;"&lt;/x&gt;&lt;/select&gt;","//x")
        )
    )
),"无合适【内存】选项,请清除【规格】或【CPU】后再试")</f>
        <v>96</v>
      </c>
    </row>
    <row r="524" spans="1:10">
      <c r="A524" t="s">
        <v>66</v>
      </c>
      <c r="B524" t="s">
        <v>1876</v>
      </c>
      <c r="C524" t="s">
        <v>2567</v>
      </c>
      <c r="D524" s="21">
        <v>32</v>
      </c>
      <c r="E524" s="21" t="s">
        <v>3413</v>
      </c>
      <c r="F524" s="21" t="str">
        <f t="shared" si="8"/>
        <v>选内存!$J$524#</v>
      </c>
      <c r="G524" s="21" t="str" cm="1">
        <f t="array" ref="G524">_xlfn.LET(_xlpm.x, J524,
         _xlpm.cellAddress, "【 选内存!" &amp; ADDRESS(ROW(选内存[[#This Row],[自检]]),COLUMN(选内存[[#This Row],[自检]])) &amp; "】",
         _xlfn.IFS(ISBLANK(_xlpm.x),   "error:右侧选项不足:" &amp;  _xlpm.cellAddress,
               ISERROR(_xlpm.x),   "error:右侧选项执行失败:" &amp; _xlpm.cellAddress,
               TRUE,             "ok")
)</f>
        <v>ok</v>
      </c>
      <c r="J524" cm="1">
        <f t="array" ref="J524">IFERROR(_xlfn._xlws.SORT(
    _xlfn.UNIQUE(
        TRANSPOSE(
            _xlfn.FILTERXML("&lt;select&gt;&lt;x&gt;"&amp;SUBSTITUTE(选内存[[#This Row],[内存选项表]],",","&lt;/x&gt;&lt;x&gt;") &amp;"&lt;/x&gt;&lt;/select&gt;","//x")
        )
    )
),"无合适【内存】选项,请清除【规格】或【CPU】后再试")</f>
        <v>192</v>
      </c>
    </row>
    <row r="525" spans="1:10">
      <c r="A525" t="s">
        <v>66</v>
      </c>
      <c r="B525" t="s">
        <v>1876</v>
      </c>
      <c r="C525" t="s">
        <v>2567</v>
      </c>
      <c r="D525" s="21">
        <v>82</v>
      </c>
      <c r="E525" s="21" t="s">
        <v>3466</v>
      </c>
      <c r="F525" s="21" t="str">
        <f t="shared" si="8"/>
        <v>选内存!$J$525#</v>
      </c>
      <c r="G525" s="21" t="str" cm="1">
        <f t="array" ref="G525">_xlfn.LET(_xlpm.x, J525,
         _xlpm.cellAddress, "【 选内存!" &amp; ADDRESS(ROW(选内存[[#This Row],[自检]]),COLUMN(选内存[[#This Row],[自检]])) &amp; "】",
         _xlfn.IFS(ISBLANK(_xlpm.x),   "error:右侧选项不足:" &amp;  _xlpm.cellAddress,
               ISERROR(_xlpm.x),   "error:右侧选项执行失败:" &amp; _xlpm.cellAddress,
               TRUE,             "ok")
)</f>
        <v>ok</v>
      </c>
      <c r="J525" cm="1">
        <f t="array" ref="J525">IFERROR(_xlfn._xlws.SORT(
    _xlfn.UNIQUE(
        TRANSPOSE(
            _xlfn.FILTERXML("&lt;select&gt;&lt;x&gt;"&amp;SUBSTITUTE(选内存[[#This Row],[内存选项表]],",","&lt;/x&gt;&lt;x&gt;") &amp;"&lt;/x&gt;&lt;/select&gt;","//x")
        )
    )
),"无合适【内存】选项,请清除【规格】或【CPU】后再试")</f>
        <v>474</v>
      </c>
    </row>
    <row r="526" spans="1:10">
      <c r="A526" t="s">
        <v>66</v>
      </c>
      <c r="B526" t="s">
        <v>1876</v>
      </c>
      <c r="C526" t="s">
        <v>2567</v>
      </c>
      <c r="D526" s="21">
        <v>164</v>
      </c>
      <c r="E526" s="21" t="s">
        <v>3468</v>
      </c>
      <c r="F526" s="21" t="str">
        <f t="shared" si="8"/>
        <v>选内存!$J$526#</v>
      </c>
      <c r="G526" s="21" t="str" cm="1">
        <f t="array" ref="G526">_xlfn.LET(_xlpm.x, J526,
         _xlpm.cellAddress, "【 选内存!" &amp; ADDRESS(ROW(选内存[[#This Row],[自检]]),COLUMN(选内存[[#This Row],[自检]])) &amp; "】",
         _xlfn.IFS(ISBLANK(_xlpm.x),   "error:右侧选项不足:" &amp;  _xlpm.cellAddress,
               ISERROR(_xlpm.x),   "error:右侧选项执行失败:" &amp; _xlpm.cellAddress,
               TRUE,             "ok")
)</f>
        <v>ok</v>
      </c>
      <c r="J526" cm="1">
        <f t="array" ref="J526">IFERROR(_xlfn._xlws.SORT(
    _xlfn.UNIQUE(
        TRANSPOSE(
            _xlfn.FILTERXML("&lt;select&gt;&lt;x&gt;"&amp;SUBSTITUTE(选内存[[#This Row],[内存选项表]],",","&lt;/x&gt;&lt;x&gt;") &amp;"&lt;/x&gt;&lt;/select&gt;","//x")
        )
    )
),"无合适【内存】选项,请清除【规格】或【CPU】后再试")</f>
        <v>948</v>
      </c>
    </row>
    <row r="527" spans="1:10">
      <c r="A527" t="s">
        <v>66</v>
      </c>
      <c r="B527" t="s">
        <v>1876</v>
      </c>
      <c r="C527" t="s">
        <v>2572</v>
      </c>
      <c r="D527" s="21">
        <v>6</v>
      </c>
      <c r="E527" s="21" t="s">
        <v>3414</v>
      </c>
      <c r="F527" s="21" t="str">
        <f t="shared" si="8"/>
        <v>选内存!$J$527#</v>
      </c>
      <c r="G527" s="21" t="str" cm="1">
        <f t="array" ref="G527">_xlfn.LET(_xlpm.x, J527,
         _xlpm.cellAddress, "【 选内存!" &amp; ADDRESS(ROW(选内存[[#This Row],[自检]]),COLUMN(选内存[[#This Row],[自检]])) &amp; "】",
         _xlfn.IFS(ISBLANK(_xlpm.x),   "error:右侧选项不足:" &amp;  _xlpm.cellAddress,
               ISERROR(_xlpm.x),   "error:右侧选项执行失败:" &amp; _xlpm.cellAddress,
               TRUE,             "ok")
)</f>
        <v>ok</v>
      </c>
      <c r="J527" cm="1">
        <f t="array" ref="J527">IFERROR(_xlfn._xlws.SORT(
    _xlfn.UNIQUE(
        TRANSPOSE(
            _xlfn.FILTERXML("&lt;select&gt;&lt;x&gt;"&amp;SUBSTITUTE(选内存[[#This Row],[内存选项表]],",","&lt;/x&gt;&lt;x&gt;") &amp;"&lt;/x&gt;&lt;/select&gt;","//x")
        )
    )
),"无合适【内存】选项,请清除【规格】或【CPU】后再试")</f>
        <v>56</v>
      </c>
    </row>
    <row r="528" spans="1:10">
      <c r="A528" t="s">
        <v>66</v>
      </c>
      <c r="B528" t="s">
        <v>1876</v>
      </c>
      <c r="C528" t="s">
        <v>2572</v>
      </c>
      <c r="D528" s="21">
        <v>14</v>
      </c>
      <c r="E528" s="21" t="s">
        <v>3471</v>
      </c>
      <c r="F528" s="21" t="str">
        <f t="shared" si="8"/>
        <v>选内存!$J$528#</v>
      </c>
      <c r="G528" s="21" t="str" cm="1">
        <f t="array" ref="G528">_xlfn.LET(_xlpm.x, J528,
         _xlpm.cellAddress, "【 选内存!" &amp; ADDRESS(ROW(选内存[[#This Row],[自检]]),COLUMN(选内存[[#This Row],[自检]])) &amp; "】",
         _xlfn.IFS(ISBLANK(_xlpm.x),   "error:右侧选项不足:" &amp;  _xlpm.cellAddress,
               ISERROR(_xlpm.x),   "error:右侧选项执行失败:" &amp; _xlpm.cellAddress,
               TRUE,             "ok")
)</f>
        <v>ok</v>
      </c>
      <c r="J528" cm="1">
        <f t="array" ref="J528">IFERROR(_xlfn._xlws.SORT(
    _xlfn.UNIQUE(
        TRANSPOSE(
            _xlfn.FILTERXML("&lt;select&gt;&lt;x&gt;"&amp;SUBSTITUTE(选内存[[#This Row],[内存选项表]],",","&lt;/x&gt;&lt;x&gt;") &amp;"&lt;/x&gt;&lt;/select&gt;","//x")
        )
    )
),"无合适【内存】选项,请清除【规格】或【CPU】后再试")</f>
        <v>112</v>
      </c>
    </row>
    <row r="529" spans="1:10">
      <c r="A529" t="s">
        <v>66</v>
      </c>
      <c r="B529" t="s">
        <v>1876</v>
      </c>
      <c r="C529" t="s">
        <v>2572</v>
      </c>
      <c r="D529" s="21">
        <v>28</v>
      </c>
      <c r="E529" s="21" t="s">
        <v>3415</v>
      </c>
      <c r="F529" s="21" t="str">
        <f t="shared" si="8"/>
        <v>选内存!$J$529#</v>
      </c>
      <c r="G529" s="21" t="str" cm="1">
        <f t="array" ref="G529">_xlfn.LET(_xlpm.x, J529,
         _xlpm.cellAddress, "【 选内存!" &amp; ADDRESS(ROW(选内存[[#This Row],[自检]]),COLUMN(选内存[[#This Row],[自检]])) &amp; "】",
         _xlfn.IFS(ISBLANK(_xlpm.x),   "error:右侧选项不足:" &amp;  _xlpm.cellAddress,
               ISERROR(_xlpm.x),   "error:右侧选项执行失败:" &amp; _xlpm.cellAddress,
               TRUE,             "ok")
)</f>
        <v>ok</v>
      </c>
      <c r="J529" cm="1">
        <f t="array" ref="J529">IFERROR(_xlfn._xlws.SORT(
    _xlfn.UNIQUE(
        TRANSPOSE(
            _xlfn.FILTERXML("&lt;select&gt;&lt;x&gt;"&amp;SUBSTITUTE(选内存[[#This Row],[内存选项表]],",","&lt;/x&gt;&lt;x&gt;") &amp;"&lt;/x&gt;&lt;/select&gt;","//x")
        )
    )
),"无合适【内存】选项,请清除【规格】或【CPU】后再试")</f>
        <v>224</v>
      </c>
    </row>
    <row r="530" spans="1:10">
      <c r="A530" t="s">
        <v>66</v>
      </c>
      <c r="B530" t="s">
        <v>1876</v>
      </c>
      <c r="C530" t="s">
        <v>2572</v>
      </c>
      <c r="D530" s="21">
        <v>56</v>
      </c>
      <c r="E530" s="21" t="s">
        <v>3529</v>
      </c>
      <c r="F530" s="21" t="str">
        <f t="shared" si="8"/>
        <v>选内存!$J$530#</v>
      </c>
      <c r="G530" s="21" t="str" cm="1">
        <f t="array" ref="G530">_xlfn.LET(_xlpm.x, J530,
         _xlpm.cellAddress, "【 选内存!" &amp; ADDRESS(ROW(选内存[[#This Row],[自检]]),COLUMN(选内存[[#This Row],[自检]])) &amp; "】",
         _xlfn.IFS(ISBLANK(_xlpm.x),   "error:右侧选项不足:" &amp;  _xlpm.cellAddress,
               ISERROR(_xlpm.x),   "error:右侧选项执行失败:" &amp; _xlpm.cellAddress,
               TRUE,             "ok")
)</f>
        <v>ok</v>
      </c>
      <c r="J530" cm="1">
        <f t="array" ref="J530">IFERROR(_xlfn._xlws.SORT(
    _xlfn.UNIQUE(
        TRANSPOSE(
            _xlfn.FILTERXML("&lt;select&gt;&lt;x&gt;"&amp;SUBSTITUTE(选内存[[#This Row],[内存选项表]],",","&lt;/x&gt;&lt;x&gt;") &amp;"&lt;/x&gt;&lt;/select&gt;","//x")
        )
    )
),"无合适【内存】选项,请清除【规格】或【CPU】后再试")</f>
        <v>448</v>
      </c>
    </row>
    <row r="531" spans="1:10">
      <c r="A531" t="s">
        <v>66</v>
      </c>
      <c r="B531" t="s">
        <v>1876</v>
      </c>
      <c r="C531" t="s">
        <v>2577</v>
      </c>
      <c r="D531" s="21">
        <v>4</v>
      </c>
      <c r="E531" s="21" t="s">
        <v>3476</v>
      </c>
      <c r="F531" s="21" t="str">
        <f t="shared" si="8"/>
        <v>选内存!$J$531#</v>
      </c>
      <c r="G531" s="21" t="str" cm="1">
        <f t="array" ref="G531">_xlfn.LET(_xlpm.x, J531,
         _xlpm.cellAddress, "【 选内存!" &amp; ADDRESS(ROW(选内存[[#This Row],[自检]]),COLUMN(选内存[[#This Row],[自检]])) &amp; "】",
         _xlfn.IFS(ISBLANK(_xlpm.x),   "error:右侧选项不足:" &amp;  _xlpm.cellAddress,
               ISERROR(_xlpm.x),   "error:右侧选项执行失败:" &amp; _xlpm.cellAddress,
               TRUE,             "ok")
)</f>
        <v>ok</v>
      </c>
      <c r="J531" cm="1">
        <f t="array" ref="J531">IFERROR(_xlfn._xlws.SORT(
    _xlfn.UNIQUE(
        TRANSPOSE(
            _xlfn.FILTERXML("&lt;select&gt;&lt;x&gt;"&amp;SUBSTITUTE(选内存[[#This Row],[内存选项表]],",","&lt;/x&gt;&lt;x&gt;") &amp;"&lt;/x&gt;&lt;/select&gt;","//x")
        )
    )
),"无合适【内存】选项,请清除【规格】或【CPU】后再试")</f>
        <v>20</v>
      </c>
    </row>
    <row r="532" spans="1:10">
      <c r="A532" t="s">
        <v>66</v>
      </c>
      <c r="B532" t="s">
        <v>1876</v>
      </c>
      <c r="C532" t="s">
        <v>2577</v>
      </c>
      <c r="D532" s="21">
        <v>8</v>
      </c>
      <c r="E532" s="21" t="s">
        <v>3410</v>
      </c>
      <c r="F532" s="21" t="str">
        <f t="shared" si="8"/>
        <v>选内存!$J$532#</v>
      </c>
      <c r="G532" s="21" t="str" cm="1">
        <f t="array" ref="G532">_xlfn.LET(_xlpm.x, J532,
         _xlpm.cellAddress, "【 选内存!" &amp; ADDRESS(ROW(选内存[[#This Row],[自检]]),COLUMN(选内存[[#This Row],[自检]])) &amp; "】",
         _xlfn.IFS(ISBLANK(_xlpm.x),   "error:右侧选项不足:" &amp;  _xlpm.cellAddress,
               ISERROR(_xlpm.x),   "error:右侧选项执行失败:" &amp; _xlpm.cellAddress,
               TRUE,             "ok")
)</f>
        <v>ok</v>
      </c>
      <c r="J532" cm="1">
        <f t="array" ref="J532">IFERROR(_xlfn._xlws.SORT(
    _xlfn.UNIQUE(
        TRANSPOSE(
            _xlfn.FILTERXML("&lt;select&gt;&lt;x&gt;"&amp;SUBSTITUTE(选内存[[#This Row],[内存选项表]],",","&lt;/x&gt;&lt;x&gt;") &amp;"&lt;/x&gt;&lt;/select&gt;","//x")
        )
    )
),"无合适【内存】选项,请清除【规格】或【CPU】后再试")</f>
        <v>32</v>
      </c>
    </row>
    <row r="533" spans="1:10">
      <c r="A533" t="s">
        <v>66</v>
      </c>
      <c r="B533" t="s">
        <v>1876</v>
      </c>
      <c r="C533" t="s">
        <v>2577</v>
      </c>
      <c r="D533" s="21">
        <v>10</v>
      </c>
      <c r="E533" s="21" t="s">
        <v>3478</v>
      </c>
      <c r="F533" s="21" t="str">
        <f t="shared" si="8"/>
        <v>选内存!$J$533#</v>
      </c>
      <c r="G533" s="21" t="str" cm="1">
        <f t="array" ref="G533">_xlfn.LET(_xlpm.x, J533,
         _xlpm.cellAddress, "【 选内存!" &amp; ADDRESS(ROW(选内存[[#This Row],[自检]]),COLUMN(选内存[[#This Row],[自检]])) &amp; "】",
         _xlfn.IFS(ISBLANK(_xlpm.x),   "error:右侧选项不足:" &amp;  _xlpm.cellAddress,
               ISERROR(_xlpm.x),   "error:右侧选项执行失败:" &amp; _xlpm.cellAddress,
               TRUE,             "ok")
)</f>
        <v>ok</v>
      </c>
      <c r="J533" cm="1">
        <f t="array" ref="J533">IFERROR(_xlfn._xlws.SORT(
    _xlfn.UNIQUE(
        TRANSPOSE(
            _xlfn.FILTERXML("&lt;select&gt;&lt;x&gt;"&amp;SUBSTITUTE(选内存[[#This Row],[内存选项表]],",","&lt;/x&gt;&lt;x&gt;") &amp;"&lt;/x&gt;&lt;/select&gt;","//x")
        )
    )
),"无合适【内存】选项,请清除【规格】或【CPU】后再试")</f>
        <v>40</v>
      </c>
    </row>
    <row r="534" spans="1:10">
      <c r="A534" t="s">
        <v>66</v>
      </c>
      <c r="B534" t="s">
        <v>1876</v>
      </c>
      <c r="C534" t="s">
        <v>2577</v>
      </c>
      <c r="D534" s="21">
        <v>20</v>
      </c>
      <c r="E534" s="21" t="s">
        <v>3376</v>
      </c>
      <c r="F534" s="21" t="str">
        <f t="shared" si="8"/>
        <v>选内存!$J$534#</v>
      </c>
      <c r="G534" s="21" t="str" cm="1">
        <f t="array" ref="G534">_xlfn.LET(_xlpm.x, J534,
         _xlpm.cellAddress, "【 选内存!" &amp; ADDRESS(ROW(选内存[[#This Row],[自检]]),COLUMN(选内存[[#This Row],[自检]])) &amp; "】",
         _xlfn.IFS(ISBLANK(_xlpm.x),   "error:右侧选项不足:" &amp;  _xlpm.cellAddress,
               ISERROR(_xlpm.x),   "error:右侧选项执行失败:" &amp; _xlpm.cellAddress,
               TRUE,             "ok")
)</f>
        <v>ok</v>
      </c>
      <c r="J534" cm="1">
        <f t="array" ref="J534">IFERROR(_xlfn._xlws.SORT(
    _xlfn.UNIQUE(
        TRANSPOSE(
            _xlfn.FILTERXML("&lt;select&gt;&lt;x&gt;"&amp;SUBSTITUTE(选内存[[#This Row],[内存选项表]],",","&lt;/x&gt;&lt;x&gt;") &amp;"&lt;/x&gt;&lt;/select&gt;","//x")
        )
    )
),"无合适【内存】选项,请清除【规格】或【CPU】后再试")</f>
        <v>80</v>
      </c>
    </row>
    <row r="535" spans="1:10">
      <c r="A535" t="s">
        <v>66</v>
      </c>
      <c r="B535" t="s">
        <v>1876</v>
      </c>
      <c r="C535" t="s">
        <v>2577</v>
      </c>
      <c r="D535" s="21">
        <v>32</v>
      </c>
      <c r="E535" s="21" t="s">
        <v>3451</v>
      </c>
      <c r="F535" s="21" t="str">
        <f t="shared" si="8"/>
        <v>选内存!$J$535#</v>
      </c>
      <c r="G535" s="21" t="str" cm="1">
        <f t="array" ref="G535">_xlfn.LET(_xlpm.x, J535,
         _xlpm.cellAddress, "【 选内存!" &amp; ADDRESS(ROW(选内存[[#This Row],[自检]]),COLUMN(选内存[[#This Row],[自检]])) &amp; "】",
         _xlfn.IFS(ISBLANK(_xlpm.x),   "error:右侧选项不足:" &amp;  _xlpm.cellAddress,
               ISERROR(_xlpm.x),   "error:右侧选项执行失败:" &amp; _xlpm.cellAddress,
               TRUE,             "ok")
)</f>
        <v>ok</v>
      </c>
      <c r="J535" cm="1">
        <f t="array" ref="J535">IFERROR(_xlfn._xlws.SORT(
    _xlfn.UNIQUE(
        TRANSPOSE(
            _xlfn.FILTERXML("&lt;select&gt;&lt;x&gt;"&amp;SUBSTITUTE(选内存[[#This Row],[内存选项表]],",","&lt;/x&gt;&lt;x&gt;") &amp;"&lt;/x&gt;&lt;/select&gt;","//x")
        )
    )
),"无合适【内存】选项,请清除【规格】或【CPU】后再试")</f>
        <v>128</v>
      </c>
    </row>
    <row r="536" spans="1:10">
      <c r="A536" t="s">
        <v>66</v>
      </c>
      <c r="B536" t="s">
        <v>1876</v>
      </c>
      <c r="C536" t="s">
        <v>2577</v>
      </c>
      <c r="D536" s="21">
        <v>40</v>
      </c>
      <c r="E536" s="21" t="s">
        <v>3452</v>
      </c>
      <c r="F536" s="21" t="str">
        <f t="shared" si="8"/>
        <v>选内存!$J$536#</v>
      </c>
      <c r="G536" s="21" t="str" cm="1">
        <f t="array" ref="G536">_xlfn.LET(_xlpm.x, J536,
         _xlpm.cellAddress, "【 选内存!" &amp; ADDRESS(ROW(选内存[[#This Row],[自检]]),COLUMN(选内存[[#This Row],[自检]])) &amp; "】",
         _xlfn.IFS(ISBLANK(_xlpm.x),   "error:右侧选项不足:" &amp;  _xlpm.cellAddress,
               ISERROR(_xlpm.x),   "error:右侧选项执行失败:" &amp; _xlpm.cellAddress,
               TRUE,             "ok")
)</f>
        <v>ok</v>
      </c>
      <c r="J536" cm="1">
        <f t="array" ref="J536">IFERROR(_xlfn._xlws.SORT(
    _xlfn.UNIQUE(
        TRANSPOSE(
            _xlfn.FILTERXML("&lt;select&gt;&lt;x&gt;"&amp;SUBSTITUTE(选内存[[#This Row],[内存选项表]],",","&lt;/x&gt;&lt;x&gt;") &amp;"&lt;/x&gt;&lt;/select&gt;","//x")
        )
    )
),"无合适【内存】选项,请清除【规格】或【CPU】后再试")</f>
        <v>160</v>
      </c>
    </row>
    <row r="537" spans="1:10">
      <c r="A537" t="s">
        <v>66</v>
      </c>
      <c r="B537" t="s">
        <v>1876</v>
      </c>
      <c r="C537" t="s">
        <v>2577</v>
      </c>
      <c r="D537" s="21">
        <v>80</v>
      </c>
      <c r="E537" s="21" t="s">
        <v>3464</v>
      </c>
      <c r="F537" s="21" t="str">
        <f t="shared" si="8"/>
        <v>选内存!$J$537#</v>
      </c>
      <c r="G537" s="21" t="str" cm="1">
        <f t="array" ref="G537">_xlfn.LET(_xlpm.x, J537,
         _xlpm.cellAddress, "【 选内存!" &amp; ADDRESS(ROW(选内存[[#This Row],[自检]]),COLUMN(选内存[[#This Row],[自检]])) &amp; "】",
         _xlfn.IFS(ISBLANK(_xlpm.x),   "error:右侧选项不足:" &amp;  _xlpm.cellAddress,
               ISERROR(_xlpm.x),   "error:右侧选项执行失败:" &amp; _xlpm.cellAddress,
               TRUE,             "ok")
)</f>
        <v>ok</v>
      </c>
      <c r="J537" cm="1">
        <f t="array" ref="J537">IFERROR(_xlfn._xlws.SORT(
    _xlfn.UNIQUE(
        TRANSPOSE(
            _xlfn.FILTERXML("&lt;select&gt;&lt;x&gt;"&amp;SUBSTITUTE(选内存[[#This Row],[内存选项表]],",","&lt;/x&gt;&lt;x&gt;") &amp;"&lt;/x&gt;&lt;/select&gt;","//x")
        )
    )
),"无合适【内存】选项,请清除【规格】或【CPU】后再试")</f>
        <v>320</v>
      </c>
    </row>
    <row r="538" spans="1:10">
      <c r="A538" t="s">
        <v>66</v>
      </c>
      <c r="B538" t="s">
        <v>1876</v>
      </c>
      <c r="C538" t="s">
        <v>2585</v>
      </c>
      <c r="D538" s="21">
        <v>4</v>
      </c>
      <c r="E538" s="21" t="s">
        <v>3476</v>
      </c>
      <c r="F538" s="21" t="str">
        <f t="shared" si="8"/>
        <v>选内存!$J$538#</v>
      </c>
      <c r="G538" s="21" t="str" cm="1">
        <f t="array" ref="G538">_xlfn.LET(_xlpm.x, J538,
         _xlpm.cellAddress, "【 选内存!" &amp; ADDRESS(ROW(选内存[[#This Row],[自检]]),COLUMN(选内存[[#This Row],[自检]])) &amp; "】",
         _xlfn.IFS(ISBLANK(_xlpm.x),   "error:右侧选项不足:" &amp;  _xlpm.cellAddress,
               ISERROR(_xlpm.x),   "error:右侧选项执行失败:" &amp; _xlpm.cellAddress,
               TRUE,             "ok")
)</f>
        <v>ok</v>
      </c>
      <c r="J538" cm="1">
        <f t="array" ref="J538">IFERROR(_xlfn._xlws.SORT(
    _xlfn.UNIQUE(
        TRANSPOSE(
            _xlfn.FILTERXML("&lt;select&gt;&lt;x&gt;"&amp;SUBSTITUTE(选内存[[#This Row],[内存选项表]],",","&lt;/x&gt;&lt;x&gt;") &amp;"&lt;/x&gt;&lt;/select&gt;","//x")
        )
    )
),"无合适【内存】选项,请清除【规格】或【CPU】后再试")</f>
        <v>20</v>
      </c>
    </row>
    <row r="539" spans="1:10">
      <c r="A539" t="s">
        <v>66</v>
      </c>
      <c r="B539" t="s">
        <v>1876</v>
      </c>
      <c r="C539" t="s">
        <v>2585</v>
      </c>
      <c r="D539" s="21">
        <v>8</v>
      </c>
      <c r="E539" s="21" t="s">
        <v>3478</v>
      </c>
      <c r="F539" s="21" t="str">
        <f t="shared" si="8"/>
        <v>选内存!$J$539#</v>
      </c>
      <c r="G539" s="21" t="str" cm="1">
        <f t="array" ref="G539">_xlfn.LET(_xlpm.x, J539,
         _xlpm.cellAddress, "【 选内存!" &amp; ADDRESS(ROW(选内存[[#This Row],[自检]]),COLUMN(选内存[[#This Row],[自检]])) &amp; "】",
         _xlfn.IFS(ISBLANK(_xlpm.x),   "error:右侧选项不足:" &amp;  _xlpm.cellAddress,
               ISERROR(_xlpm.x),   "error:右侧选项执行失败:" &amp; _xlpm.cellAddress,
               TRUE,             "ok")
)</f>
        <v>ok</v>
      </c>
      <c r="J539" cm="1">
        <f t="array" ref="J539">IFERROR(_xlfn._xlws.SORT(
    _xlfn.UNIQUE(
        TRANSPOSE(
            _xlfn.FILTERXML("&lt;select&gt;&lt;x&gt;"&amp;SUBSTITUTE(选内存[[#This Row],[内存选项表]],",","&lt;/x&gt;&lt;x&gt;") &amp;"&lt;/x&gt;&lt;/select&gt;","//x")
        )
    )
),"无合适【内存】选项,请清除【规格】或【CPU】后再试")</f>
        <v>40</v>
      </c>
    </row>
    <row r="540" spans="1:10">
      <c r="A540" t="s">
        <v>66</v>
      </c>
      <c r="B540" t="s">
        <v>1876</v>
      </c>
      <c r="C540" t="s">
        <v>2588</v>
      </c>
      <c r="D540" s="21">
        <v>10</v>
      </c>
      <c r="E540" s="21" t="s">
        <v>3478</v>
      </c>
      <c r="F540" s="21" t="str">
        <f t="shared" si="8"/>
        <v>选内存!$J$540#</v>
      </c>
      <c r="G540" s="21" t="str" cm="1">
        <f t="array" ref="G540">_xlfn.LET(_xlpm.x, J540,
         _xlpm.cellAddress, "【 选内存!" &amp; ADDRESS(ROW(选内存[[#This Row],[自检]]),COLUMN(选内存[[#This Row],[自检]])) &amp; "】",
         _xlfn.IFS(ISBLANK(_xlpm.x),   "error:右侧选项不足:" &amp;  _xlpm.cellAddress,
               ISERROR(_xlpm.x),   "error:右侧选项执行失败:" &amp; _xlpm.cellAddress,
               TRUE,             "ok")
)</f>
        <v>ok</v>
      </c>
      <c r="J540" cm="1">
        <f t="array" ref="J540">IFERROR(_xlfn._xlws.SORT(
    _xlfn.UNIQUE(
        TRANSPOSE(
            _xlfn.FILTERXML("&lt;select&gt;&lt;x&gt;"&amp;SUBSTITUTE(选内存[[#This Row],[内存选项表]],",","&lt;/x&gt;&lt;x&gt;") &amp;"&lt;/x&gt;&lt;/select&gt;","//x")
        )
    )
),"无合适【内存】选项,请清除【规格】或【CPU】后再试")</f>
        <v>40</v>
      </c>
    </row>
    <row r="541" spans="1:10">
      <c r="A541" t="s">
        <v>66</v>
      </c>
      <c r="B541" t="s">
        <v>1876</v>
      </c>
      <c r="C541" t="s">
        <v>2588</v>
      </c>
      <c r="D541" s="21">
        <v>20</v>
      </c>
      <c r="E541" s="21" t="s">
        <v>3376</v>
      </c>
      <c r="F541" s="21" t="str">
        <f t="shared" si="8"/>
        <v>选内存!$J$541#</v>
      </c>
      <c r="G541" s="21" t="str" cm="1">
        <f t="array" ref="G541">_xlfn.LET(_xlpm.x, J541,
         _xlpm.cellAddress, "【 选内存!" &amp; ADDRESS(ROW(选内存[[#This Row],[自检]]),COLUMN(选内存[[#This Row],[自检]])) &amp; "】",
         _xlfn.IFS(ISBLANK(_xlpm.x),   "error:右侧选项不足:" &amp;  _xlpm.cellAddress,
               ISERROR(_xlpm.x),   "error:右侧选项执行失败:" &amp; _xlpm.cellAddress,
               TRUE,             "ok")
)</f>
        <v>ok</v>
      </c>
      <c r="J541" cm="1">
        <f t="array" ref="J541">IFERROR(_xlfn._xlws.SORT(
    _xlfn.UNIQUE(
        TRANSPOSE(
            _xlfn.FILTERXML("&lt;select&gt;&lt;x&gt;"&amp;SUBSTITUTE(选内存[[#This Row],[内存选项表]],",","&lt;/x&gt;&lt;x&gt;") &amp;"&lt;/x&gt;&lt;/select&gt;","//x")
        )
    )
),"无合适【内存】选项,请清除【规格】或【CPU】后再试")</f>
        <v>80</v>
      </c>
    </row>
    <row r="542" spans="1:10">
      <c r="A542" t="s">
        <v>66</v>
      </c>
      <c r="B542" t="s">
        <v>1876</v>
      </c>
      <c r="C542" t="s">
        <v>2588</v>
      </c>
      <c r="D542" s="21">
        <v>40</v>
      </c>
      <c r="E542" s="21" t="s">
        <v>3452</v>
      </c>
      <c r="F542" s="21" t="str">
        <f t="shared" si="8"/>
        <v>选内存!$J$542#</v>
      </c>
      <c r="G542" s="21" t="str" cm="1">
        <f t="array" ref="G542">_xlfn.LET(_xlpm.x, J542,
         _xlpm.cellAddress, "【 选内存!" &amp; ADDRESS(ROW(选内存[[#This Row],[自检]]),COLUMN(选内存[[#This Row],[自检]])) &amp; "】",
         _xlfn.IFS(ISBLANK(_xlpm.x),   "error:右侧选项不足:" &amp;  _xlpm.cellAddress,
               ISERROR(_xlpm.x),   "error:右侧选项执行失败:" &amp; _xlpm.cellAddress,
               TRUE,             "ok")
)</f>
        <v>ok</v>
      </c>
      <c r="J542" cm="1">
        <f t="array" ref="J542">IFERROR(_xlfn._xlws.SORT(
    _xlfn.UNIQUE(
        TRANSPOSE(
            _xlfn.FILTERXML("&lt;select&gt;&lt;x&gt;"&amp;SUBSTITUTE(选内存[[#This Row],[内存选项表]],",","&lt;/x&gt;&lt;x&gt;") &amp;"&lt;/x&gt;&lt;/select&gt;","//x")
        )
    )
),"无合适【内存】选项,请清除【规格】或【CPU】后再试")</f>
        <v>160</v>
      </c>
    </row>
    <row r="543" spans="1:10">
      <c r="A543" t="s">
        <v>66</v>
      </c>
      <c r="B543" t="s">
        <v>1876</v>
      </c>
      <c r="C543" t="s">
        <v>2588</v>
      </c>
      <c r="D543" s="21">
        <v>80</v>
      </c>
      <c r="E543" s="21" t="s">
        <v>3464</v>
      </c>
      <c r="F543" s="21" t="str">
        <f t="shared" si="8"/>
        <v>选内存!$J$543#</v>
      </c>
      <c r="G543" s="21" t="str" cm="1">
        <f t="array" ref="G543">_xlfn.LET(_xlpm.x, J543,
         _xlpm.cellAddress, "【 选内存!" &amp; ADDRESS(ROW(选内存[[#This Row],[自检]]),COLUMN(选内存[[#This Row],[自检]])) &amp; "】",
         _xlfn.IFS(ISBLANK(_xlpm.x),   "error:右侧选项不足:" &amp;  _xlpm.cellAddress,
               ISERROR(_xlpm.x),   "error:右侧选项执行失败:" &amp; _xlpm.cellAddress,
               TRUE,             "ok")
)</f>
        <v>ok</v>
      </c>
      <c r="J543" cm="1">
        <f t="array" ref="J543">IFERROR(_xlfn._xlws.SORT(
    _xlfn.UNIQUE(
        TRANSPOSE(
            _xlfn.FILTERXML("&lt;select&gt;&lt;x&gt;"&amp;SUBSTITUTE(选内存[[#This Row],[内存选项表]],",","&lt;/x&gt;&lt;x&gt;") &amp;"&lt;/x&gt;&lt;/select&gt;","//x")
        )
    )
),"无合适【内存】选项,请清除【规格】或【CPU】后再试")</f>
        <v>320</v>
      </c>
    </row>
    <row r="544" spans="1:10">
      <c r="A544" t="s">
        <v>66</v>
      </c>
      <c r="B544" t="s">
        <v>1876</v>
      </c>
      <c r="C544" t="s">
        <v>2593</v>
      </c>
      <c r="D544" s="21">
        <v>8</v>
      </c>
      <c r="E544" s="21" t="s">
        <v>3478</v>
      </c>
      <c r="F544" s="21" t="str">
        <f t="shared" si="8"/>
        <v>选内存!$J$544#</v>
      </c>
      <c r="G544" s="21" t="str" cm="1">
        <f t="array" ref="G544">_xlfn.LET(_xlpm.x, J544,
         _xlpm.cellAddress, "【 选内存!" &amp; ADDRESS(ROW(选内存[[#This Row],[自检]]),COLUMN(选内存[[#This Row],[自检]])) &amp; "】",
         _xlfn.IFS(ISBLANK(_xlpm.x),   "error:右侧选项不足:" &amp;  _xlpm.cellAddress,
               ISERROR(_xlpm.x),   "error:右侧选项执行失败:" &amp; _xlpm.cellAddress,
               TRUE,             "ok")
)</f>
        <v>ok</v>
      </c>
      <c r="J544" cm="1">
        <f t="array" ref="J544">IFERROR(_xlfn._xlws.SORT(
    _xlfn.UNIQUE(
        TRANSPOSE(
            _xlfn.FILTERXML("&lt;select&gt;&lt;x&gt;"&amp;SUBSTITUTE(选内存[[#This Row],[内存选项表]],",","&lt;/x&gt;&lt;x&gt;") &amp;"&lt;/x&gt;&lt;/select&gt;","//x")
        )
    )
),"无合适【内存】选项,请清除【规格】或【CPU】后再试")</f>
        <v>40</v>
      </c>
    </row>
    <row r="545" spans="1:10">
      <c r="A545" t="s">
        <v>66</v>
      </c>
      <c r="B545" t="s">
        <v>1876</v>
      </c>
      <c r="C545" t="s">
        <v>2593</v>
      </c>
      <c r="D545" s="21">
        <v>18</v>
      </c>
      <c r="E545" s="21" t="s">
        <v>3376</v>
      </c>
      <c r="F545" s="21" t="str">
        <f t="shared" si="8"/>
        <v>选内存!$J$545#</v>
      </c>
      <c r="G545" s="21" t="str" cm="1">
        <f t="array" ref="G545">_xlfn.LET(_xlpm.x, J545,
         _xlpm.cellAddress, "【 选内存!" &amp; ADDRESS(ROW(选内存[[#This Row],[自检]]),COLUMN(选内存[[#This Row],[自检]])) &amp; "】",
         _xlfn.IFS(ISBLANK(_xlpm.x),   "error:右侧选项不足:" &amp;  _xlpm.cellAddress,
               ISERROR(_xlpm.x),   "error:右侧选项执行失败:" &amp; _xlpm.cellAddress,
               TRUE,             "ok")
)</f>
        <v>ok</v>
      </c>
      <c r="J545" cm="1">
        <f t="array" ref="J545">IFERROR(_xlfn._xlws.SORT(
    _xlfn.UNIQUE(
        TRANSPOSE(
            _xlfn.FILTERXML("&lt;select&gt;&lt;x&gt;"&amp;SUBSTITUTE(选内存[[#This Row],[内存选项表]],",","&lt;/x&gt;&lt;x&gt;") &amp;"&lt;/x&gt;&lt;/select&gt;","//x")
        )
    )
),"无合适【内存】选项,请清除【规格】或【CPU】后再试")</f>
        <v>80</v>
      </c>
    </row>
    <row r="546" spans="1:10">
      <c r="A546" t="s">
        <v>66</v>
      </c>
      <c r="B546" t="s">
        <v>1876</v>
      </c>
      <c r="C546" t="s">
        <v>2593</v>
      </c>
      <c r="D546" s="21">
        <v>36</v>
      </c>
      <c r="E546" s="21" t="s">
        <v>3452</v>
      </c>
      <c r="F546" s="21" t="str">
        <f t="shared" si="8"/>
        <v>选内存!$J$546#</v>
      </c>
      <c r="G546" s="21" t="str" cm="1">
        <f t="array" ref="G546">_xlfn.LET(_xlpm.x, J546,
         _xlpm.cellAddress, "【 选内存!" &amp; ADDRESS(ROW(选内存[[#This Row],[自检]]),COLUMN(选内存[[#This Row],[自检]])) &amp; "】",
         _xlfn.IFS(ISBLANK(_xlpm.x),   "error:右侧选项不足:" &amp;  _xlpm.cellAddress,
               ISERROR(_xlpm.x),   "error:右侧选项执行失败:" &amp; _xlpm.cellAddress,
               TRUE,             "ok")
)</f>
        <v>ok</v>
      </c>
      <c r="J546" cm="1">
        <f t="array" ref="J546">IFERROR(_xlfn._xlws.SORT(
    _xlfn.UNIQUE(
        TRANSPOSE(
            _xlfn.FILTERXML("&lt;select&gt;&lt;x&gt;"&amp;SUBSTITUTE(选内存[[#This Row],[内存选项表]],",","&lt;/x&gt;&lt;x&gt;") &amp;"&lt;/x&gt;&lt;/select&gt;","//x")
        )
    )
),"无合适【内存】选项,请清除【规格】或【CPU】后再试")</f>
        <v>160</v>
      </c>
    </row>
    <row r="547" spans="1:10">
      <c r="A547" t="s">
        <v>66</v>
      </c>
      <c r="B547" t="s">
        <v>1876</v>
      </c>
      <c r="C547" t="s">
        <v>2593</v>
      </c>
      <c r="D547" s="21">
        <v>72</v>
      </c>
      <c r="E547" s="21" t="s">
        <v>3464</v>
      </c>
      <c r="F547" s="21" t="str">
        <f t="shared" si="8"/>
        <v>选内存!$J$547#</v>
      </c>
      <c r="G547" s="21" t="str" cm="1">
        <f t="array" ref="G547">_xlfn.LET(_xlpm.x, J547,
         _xlpm.cellAddress, "【 选内存!" &amp; ADDRESS(ROW(选内存[[#This Row],[自检]]),COLUMN(选内存[[#This Row],[自检]])) &amp; "】",
         _xlfn.IFS(ISBLANK(_xlpm.x),   "error:右侧选项不足:" &amp;  _xlpm.cellAddress,
               ISERROR(_xlpm.x),   "error:右侧选项执行失败:" &amp; _xlpm.cellAddress,
               TRUE,             "ok")
)</f>
        <v>ok</v>
      </c>
      <c r="J547" cm="1">
        <f t="array" ref="J547">IFERROR(_xlfn._xlws.SORT(
    _xlfn.UNIQUE(
        TRANSPOSE(
            _xlfn.FILTERXML("&lt;select&gt;&lt;x&gt;"&amp;SUBSTITUTE(选内存[[#This Row],[内存选项表]],",","&lt;/x&gt;&lt;x&gt;") &amp;"&lt;/x&gt;&lt;/select&gt;","//x")
        )
    )
),"无合适【内存】选项,请清除【规格】或【CPU】后再试")</f>
        <v>320</v>
      </c>
    </row>
    <row r="548" spans="1:10">
      <c r="A548" t="s">
        <v>66</v>
      </c>
      <c r="B548" t="s">
        <v>1876</v>
      </c>
      <c r="C548" t="s">
        <v>2598</v>
      </c>
      <c r="D548" s="21">
        <v>32</v>
      </c>
      <c r="E548" s="21" t="s">
        <v>3411</v>
      </c>
      <c r="F548" s="21" t="str">
        <f t="shared" si="8"/>
        <v>选内存!$J$548#</v>
      </c>
      <c r="G548" s="21" t="str" cm="1">
        <f t="array" ref="G548">_xlfn.LET(_xlpm.x, J548,
         _xlpm.cellAddress, "【 选内存!" &amp; ADDRESS(ROW(选内存[[#This Row],[自检]]),COLUMN(选内存[[#This Row],[自检]])) &amp; "】",
         _xlfn.IFS(ISBLANK(_xlpm.x),   "error:右侧选项不足:" &amp;  _xlpm.cellAddress,
               ISERROR(_xlpm.x),   "error:右侧选项执行失败:" &amp; _xlpm.cellAddress,
               TRUE,             "ok")
)</f>
        <v>ok</v>
      </c>
      <c r="J548" cm="1">
        <f t="array" ref="J548">IFERROR(_xlfn._xlws.SORT(
    _xlfn.UNIQUE(
        TRANSPOSE(
            _xlfn.FILTERXML("&lt;select&gt;&lt;x&gt;"&amp;SUBSTITUTE(选内存[[#This Row],[内存选项表]],",","&lt;/x&gt;&lt;x&gt;") &amp;"&lt;/x&gt;&lt;/select&gt;","//x")
        )
    )
),"无合适【内存】选项,请清除【规格】或【CPU】后再试")</f>
        <v>64</v>
      </c>
    </row>
    <row r="549" spans="1:10">
      <c r="A549" t="s">
        <v>66</v>
      </c>
      <c r="B549" t="s">
        <v>1876</v>
      </c>
      <c r="C549" t="s">
        <v>2598</v>
      </c>
      <c r="D549" s="21">
        <v>90</v>
      </c>
      <c r="E549" s="21" t="s">
        <v>3544</v>
      </c>
      <c r="F549" s="21" t="str">
        <f t="shared" si="8"/>
        <v>选内存!$J$549#</v>
      </c>
      <c r="G549" s="21" t="str" cm="1">
        <f t="array" ref="G549">_xlfn.LET(_xlpm.x, J549,
         _xlpm.cellAddress, "【 选内存!" &amp; ADDRESS(ROW(选内存[[#This Row],[自检]]),COLUMN(选内存[[#This Row],[自检]])) &amp; "】",
         _xlfn.IFS(ISBLANK(_xlpm.x),   "error:右侧选项不足:" &amp;  _xlpm.cellAddress,
               ISERROR(_xlpm.x),   "error:右侧选项执行失败:" &amp; _xlpm.cellAddress,
               TRUE,             "ok")
)</f>
        <v>ok</v>
      </c>
      <c r="J549" cm="1">
        <f t="array" ref="J549">IFERROR(_xlfn._xlws.SORT(
    _xlfn.UNIQUE(
        TRANSPOSE(
            _xlfn.FILTERXML("&lt;select&gt;&lt;x&gt;"&amp;SUBSTITUTE(选内存[[#This Row],[内存选项表]],",","&lt;/x&gt;&lt;x&gt;") &amp;"&lt;/x&gt;&lt;/select&gt;","//x")
        )
    )
),"无合适【内存】选项,请清除【规格】或【CPU】后再试")</f>
        <v>226</v>
      </c>
    </row>
    <row r="550" spans="1:10">
      <c r="A550" t="s">
        <v>66</v>
      </c>
      <c r="B550" t="s">
        <v>1876</v>
      </c>
      <c r="C550" t="s">
        <v>2598</v>
      </c>
      <c r="D550" s="21">
        <v>180</v>
      </c>
      <c r="E550" s="21" t="s">
        <v>3545</v>
      </c>
      <c r="F550" s="21" t="str">
        <f t="shared" si="8"/>
        <v>选内存!$J$550#</v>
      </c>
      <c r="G550" s="21" t="str" cm="1">
        <f t="array" ref="G550">_xlfn.LET(_xlpm.x, J550,
         _xlpm.cellAddress, "【 选内存!" &amp; ADDRESS(ROW(选内存[[#This Row],[自检]]),COLUMN(选内存[[#This Row],[自检]])) &amp; "】",
         _xlfn.IFS(ISBLANK(_xlpm.x),   "error:右侧选项不足:" &amp;  _xlpm.cellAddress,
               ISERROR(_xlpm.x),   "error:右侧选项执行失败:" &amp; _xlpm.cellAddress,
               TRUE,             "ok")
)</f>
        <v>ok</v>
      </c>
      <c r="J550" cm="1">
        <f t="array" ref="J550">IFERROR(_xlfn._xlws.SORT(
    _xlfn.UNIQUE(
        TRANSPOSE(
            _xlfn.FILTERXML("&lt;select&gt;&lt;x&gt;"&amp;SUBSTITUTE(选内存[[#This Row],[内存选项表]],",","&lt;/x&gt;&lt;x&gt;") &amp;"&lt;/x&gt;&lt;/select&gt;","//x")
        )
    )
),"无合适【内存】选项,请清除【规格】或【CPU】后再试")</f>
        <v>452</v>
      </c>
    </row>
    <row r="551" spans="1:10">
      <c r="A551" t="s">
        <v>66</v>
      </c>
      <c r="B551" t="s">
        <v>1876</v>
      </c>
      <c r="C551" t="s">
        <v>2602</v>
      </c>
      <c r="D551" s="21">
        <v>96</v>
      </c>
      <c r="E551" s="21" t="s">
        <v>3369</v>
      </c>
      <c r="F551" s="21" t="str">
        <f t="shared" si="8"/>
        <v>选内存!$J$551#</v>
      </c>
      <c r="G551" s="21" t="str" cm="1">
        <f t="array" ref="G551">_xlfn.LET(_xlpm.x, J551,
         _xlpm.cellAddress, "【 选内存!" &amp; ADDRESS(ROW(选内存[[#This Row],[自检]]),COLUMN(选内存[[#This Row],[自检]])) &amp; "】",
         _xlfn.IFS(ISBLANK(_xlpm.x),   "error:右侧选项不足:" &amp;  _xlpm.cellAddress,
               ISERROR(_xlpm.x),   "error:右侧选项执行失败:" &amp; _xlpm.cellAddress,
               TRUE,             "ok")
)</f>
        <v>ok</v>
      </c>
      <c r="J551" cm="1">
        <f t="array" ref="J551">IFERROR(_xlfn._xlws.SORT(
    _xlfn.UNIQUE(
        TRANSPOSE(
            _xlfn.FILTERXML("&lt;select&gt;&lt;x&gt;"&amp;SUBSTITUTE(选内存[[#This Row],[内存选项表]],",","&lt;/x&gt;&lt;x&gt;") &amp;"&lt;/x&gt;&lt;/select&gt;","//x")
        )
    )
),"无合适【内存】选项,请清除【规格】或【CPU】后再试")</f>
        <v>384</v>
      </c>
    </row>
    <row r="552" spans="1:10">
      <c r="A552" t="s">
        <v>66</v>
      </c>
      <c r="B552" t="s">
        <v>1876</v>
      </c>
      <c r="C552" t="s">
        <v>2604</v>
      </c>
      <c r="D552" s="21">
        <v>10</v>
      </c>
      <c r="E552" s="21" t="s">
        <v>3546</v>
      </c>
      <c r="F552" s="21" t="str">
        <f t="shared" si="8"/>
        <v>选内存!$J$552#</v>
      </c>
      <c r="G552" s="21" t="str" cm="1">
        <f t="array" ref="G552">_xlfn.LET(_xlpm.x, J552,
         _xlpm.cellAddress, "【 选内存!" &amp; ADDRESS(ROW(选内存[[#This Row],[自检]]),COLUMN(选内存[[#This Row],[自检]])) &amp; "】",
         _xlfn.IFS(ISBLANK(_xlpm.x),   "error:右侧选项不足:" &amp;  _xlpm.cellAddress,
               ISERROR(_xlpm.x),   "error:右侧选项执行失败:" &amp; _xlpm.cellAddress,
               TRUE,             "ok")
)</f>
        <v>ok</v>
      </c>
      <c r="J552" cm="1">
        <f t="array" ref="J552">IFERROR(_xlfn._xlws.SORT(
    _xlfn.UNIQUE(
        TRANSPOSE(
            _xlfn.FILTERXML("&lt;select&gt;&lt;x&gt;"&amp;SUBSTITUTE(选内存[[#This Row],[内存选项表]],",","&lt;/x&gt;&lt;x&gt;") &amp;"&lt;/x&gt;&lt;/select&gt;","//x")
        )
    )
),"无合适【内存】选项,请清除【规格】或【CPU】后再试")</f>
        <v>88</v>
      </c>
    </row>
    <row r="553" spans="1:10">
      <c r="A553" t="s">
        <v>66</v>
      </c>
      <c r="B553" t="s">
        <v>1876</v>
      </c>
      <c r="C553" t="s">
        <v>2604</v>
      </c>
      <c r="D553" s="21">
        <v>22</v>
      </c>
      <c r="E553" s="21" t="s">
        <v>3481</v>
      </c>
      <c r="F553" s="21" t="str">
        <f t="shared" si="8"/>
        <v>选内存!$J$553#</v>
      </c>
      <c r="G553" s="21" t="str" cm="1">
        <f t="array" ref="G553">_xlfn.LET(_xlpm.x, J553,
         _xlpm.cellAddress, "【 选内存!" &amp; ADDRESS(ROW(选内存[[#This Row],[自检]]),COLUMN(选内存[[#This Row],[自检]])) &amp; "】",
         _xlfn.IFS(ISBLANK(_xlpm.x),   "error:右侧选项不足:" &amp;  _xlpm.cellAddress,
               ISERROR(_xlpm.x),   "error:右侧选项执行失败:" &amp; _xlpm.cellAddress,
               TRUE,             "ok")
)</f>
        <v>ok</v>
      </c>
      <c r="J553" cm="1">
        <f t="array" ref="J553">IFERROR(_xlfn._xlws.SORT(
    _xlfn.UNIQUE(
        TRANSPOSE(
            _xlfn.FILTERXML("&lt;select&gt;&lt;x&gt;"&amp;SUBSTITUTE(选内存[[#This Row],[内存选项表]],",","&lt;/x&gt;&lt;x&gt;") &amp;"&lt;/x&gt;&lt;/select&gt;","//x")
        )
    )
),"无合适【内存】选项,请清除【规格】或【CPU】后再试")</f>
        <v>176</v>
      </c>
    </row>
    <row r="554" spans="1:10">
      <c r="A554" t="s">
        <v>66</v>
      </c>
      <c r="B554" t="s">
        <v>1876</v>
      </c>
      <c r="C554" t="s">
        <v>2604</v>
      </c>
      <c r="D554" s="21">
        <v>44</v>
      </c>
      <c r="E554" s="21" t="s">
        <v>3483</v>
      </c>
      <c r="F554" s="21" t="str">
        <f t="shared" si="8"/>
        <v>选内存!$J$554#</v>
      </c>
      <c r="G554" s="21" t="str" cm="1">
        <f t="array" ref="G554">_xlfn.LET(_xlpm.x, J554,
         _xlpm.cellAddress, "【 选内存!" &amp; ADDRESS(ROW(选内存[[#This Row],[自检]]),COLUMN(选内存[[#This Row],[自检]])) &amp; "】",
         _xlfn.IFS(ISBLANK(_xlpm.x),   "error:右侧选项不足:" &amp;  _xlpm.cellAddress,
               ISERROR(_xlpm.x),   "error:右侧选项执行失败:" &amp; _xlpm.cellAddress,
               TRUE,             "ok")
)</f>
        <v>ok</v>
      </c>
      <c r="J554" cm="1">
        <f t="array" ref="J554">IFERROR(_xlfn._xlws.SORT(
    _xlfn.UNIQUE(
        TRANSPOSE(
            _xlfn.FILTERXML("&lt;select&gt;&lt;x&gt;"&amp;SUBSTITUTE(选内存[[#This Row],[内存选项表]],",","&lt;/x&gt;&lt;x&gt;") &amp;"&lt;/x&gt;&lt;/select&gt;","//x")
        )
    )
),"无合适【内存】选项,请清除【规格】或【CPU】后再试")</f>
        <v>352</v>
      </c>
    </row>
    <row r="555" spans="1:10">
      <c r="A555" t="s">
        <v>66</v>
      </c>
      <c r="B555" t="s">
        <v>1879</v>
      </c>
      <c r="C555" t="s">
        <v>2183</v>
      </c>
      <c r="D555" s="21">
        <v>96</v>
      </c>
      <c r="E555" s="21" t="s">
        <v>3369</v>
      </c>
      <c r="F555" s="21" t="str">
        <f t="shared" si="8"/>
        <v>选内存!$J$555#</v>
      </c>
      <c r="G555" s="21" t="str" cm="1">
        <f t="array" ref="G555">_xlfn.LET(_xlpm.x, J555,
         _xlpm.cellAddress, "【 选内存!" &amp; ADDRESS(ROW(选内存[[#This Row],[自检]]),COLUMN(选内存[[#This Row],[自检]])) &amp; "】",
         _xlfn.IFS(ISBLANK(_xlpm.x),   "error:右侧选项不足:" &amp;  _xlpm.cellAddress,
               ISERROR(_xlpm.x),   "error:右侧选项执行失败:" &amp; _xlpm.cellAddress,
               TRUE,             "ok")
)</f>
        <v>ok</v>
      </c>
      <c r="J555" cm="1">
        <f t="array" ref="J555">IFERROR(_xlfn._xlws.SORT(
    _xlfn.UNIQUE(
        TRANSPOSE(
            _xlfn.FILTERXML("&lt;select&gt;&lt;x&gt;"&amp;SUBSTITUTE(选内存[[#This Row],[内存选项表]],",","&lt;/x&gt;&lt;x&gt;") &amp;"&lt;/x&gt;&lt;/select&gt;","//x")
        )
    )
),"无合适【内存】选项,请清除【规格】或【CPU】后再试")</f>
        <v>384</v>
      </c>
    </row>
    <row r="556" spans="1:10">
      <c r="A556" t="s">
        <v>66</v>
      </c>
      <c r="B556" t="s">
        <v>1879</v>
      </c>
      <c r="C556" t="s">
        <v>2185</v>
      </c>
      <c r="D556" s="21">
        <v>16</v>
      </c>
      <c r="E556" s="21" t="s">
        <v>3411</v>
      </c>
      <c r="F556" s="21" t="str">
        <f t="shared" si="8"/>
        <v>选内存!$J$556#</v>
      </c>
      <c r="G556" s="21" t="str" cm="1">
        <f t="array" ref="G556">_xlfn.LET(_xlpm.x, J556,
         _xlpm.cellAddress, "【 选内存!" &amp; ADDRESS(ROW(选内存[[#This Row],[自检]]),COLUMN(选内存[[#This Row],[自检]])) &amp; "】",
         _xlfn.IFS(ISBLANK(_xlpm.x),   "error:右侧选项不足:" &amp;  _xlpm.cellAddress,
               ISERROR(_xlpm.x),   "error:右侧选项执行失败:" &amp; _xlpm.cellAddress,
               TRUE,             "ok")
)</f>
        <v>ok</v>
      </c>
      <c r="J556" cm="1">
        <f t="array" ref="J556">IFERROR(_xlfn._xlws.SORT(
    _xlfn.UNIQUE(
        TRANSPOSE(
            _xlfn.FILTERXML("&lt;select&gt;&lt;x&gt;"&amp;SUBSTITUTE(选内存[[#This Row],[内存选项表]],",","&lt;/x&gt;&lt;x&gt;") &amp;"&lt;/x&gt;&lt;/select&gt;","//x")
        )
    )
),"无合适【内存】选项,请清除【规格】或【CPU】后再试")</f>
        <v>64</v>
      </c>
    </row>
    <row r="557" spans="1:10">
      <c r="A557" t="s">
        <v>66</v>
      </c>
      <c r="B557" t="s">
        <v>1879</v>
      </c>
      <c r="C557" t="s">
        <v>2185</v>
      </c>
      <c r="D557" s="21">
        <v>32</v>
      </c>
      <c r="E557" s="21" t="s">
        <v>3451</v>
      </c>
      <c r="F557" s="21" t="str">
        <f t="shared" si="8"/>
        <v>选内存!$J$557#</v>
      </c>
      <c r="G557" s="21" t="str" cm="1">
        <f t="array" ref="G557">_xlfn.LET(_xlpm.x, J557,
         _xlpm.cellAddress, "【 选内存!" &amp; ADDRESS(ROW(选内存[[#This Row],[自检]]),COLUMN(选内存[[#This Row],[自检]])) &amp; "】",
         _xlfn.IFS(ISBLANK(_xlpm.x),   "error:右侧选项不足:" &amp;  _xlpm.cellAddress,
               ISERROR(_xlpm.x),   "error:右侧选项执行失败:" &amp; _xlpm.cellAddress,
               TRUE,             "ok")
)</f>
        <v>ok</v>
      </c>
      <c r="J557" cm="1">
        <f t="array" ref="J557">IFERROR(_xlfn._xlws.SORT(
    _xlfn.UNIQUE(
        TRANSPOSE(
            _xlfn.FILTERXML("&lt;select&gt;&lt;x&gt;"&amp;SUBSTITUTE(选内存[[#This Row],[内存选项表]],",","&lt;/x&gt;&lt;x&gt;") &amp;"&lt;/x&gt;&lt;/select&gt;","//x")
        )
    )
),"无合适【内存】选项,请清除【规格】或【CPU】后再试")</f>
        <v>128</v>
      </c>
    </row>
    <row r="558" spans="1:10">
      <c r="A558" t="s">
        <v>66</v>
      </c>
      <c r="B558" t="s">
        <v>1879</v>
      </c>
      <c r="C558" t="s">
        <v>2185</v>
      </c>
      <c r="D558" s="21">
        <v>64</v>
      </c>
      <c r="E558" s="21" t="s">
        <v>3503</v>
      </c>
      <c r="F558" s="21" t="str">
        <f t="shared" si="8"/>
        <v>选内存!$J$558#</v>
      </c>
      <c r="G558" s="21" t="str" cm="1">
        <f t="array" ref="G558">_xlfn.LET(_xlpm.x, J558,
         _xlpm.cellAddress, "【 选内存!" &amp; ADDRESS(ROW(选内存[[#This Row],[自检]]),COLUMN(选内存[[#This Row],[自检]])) &amp; "】",
         _xlfn.IFS(ISBLANK(_xlpm.x),   "error:右侧选项不足:" &amp;  _xlpm.cellAddress,
               ISERROR(_xlpm.x),   "error:右侧选项执行失败:" &amp; _xlpm.cellAddress,
               TRUE,             "ok")
)</f>
        <v>ok</v>
      </c>
      <c r="J558" cm="1">
        <f t="array" ref="J558">IFERROR(_xlfn._xlws.SORT(
    _xlfn.UNIQUE(
        TRANSPOSE(
            _xlfn.FILTERXML("&lt;select&gt;&lt;x&gt;"&amp;SUBSTITUTE(选内存[[#This Row],[内存选项表]],",","&lt;/x&gt;&lt;x&gt;") &amp;"&lt;/x&gt;&lt;/select&gt;","//x")
        )
    )
),"无合适【内存】选项,请清除【规格】或【CPU】后再试")</f>
        <v>256</v>
      </c>
    </row>
    <row r="559" spans="1:10">
      <c r="A559" t="s">
        <v>66</v>
      </c>
      <c r="B559" t="s">
        <v>1879</v>
      </c>
      <c r="C559" t="s">
        <v>2190</v>
      </c>
      <c r="D559" s="21">
        <v>8</v>
      </c>
      <c r="E559" s="21" t="s">
        <v>3410</v>
      </c>
      <c r="F559" s="21" t="str">
        <f t="shared" si="8"/>
        <v>选内存!$J$559#</v>
      </c>
      <c r="G559" s="21" t="str" cm="1">
        <f t="array" ref="G559">_xlfn.LET(_xlpm.x, J559,
         _xlpm.cellAddress, "【 选内存!" &amp; ADDRESS(ROW(选内存[[#This Row],[自检]]),COLUMN(选内存[[#This Row],[自检]])) &amp; "】",
         _xlfn.IFS(ISBLANK(_xlpm.x),   "error:右侧选项不足:" &amp;  _xlpm.cellAddress,
               ISERROR(_xlpm.x),   "error:右侧选项执行失败:" &amp; _xlpm.cellAddress,
               TRUE,             "ok")
)</f>
        <v>ok</v>
      </c>
      <c r="J559" cm="1">
        <f t="array" ref="J559">IFERROR(_xlfn._xlws.SORT(
    _xlfn.UNIQUE(
        TRANSPOSE(
            _xlfn.FILTERXML("&lt;select&gt;&lt;x&gt;"&amp;SUBSTITUTE(选内存[[#This Row],[内存选项表]],",","&lt;/x&gt;&lt;x&gt;") &amp;"&lt;/x&gt;&lt;/select&gt;","//x")
        )
    )
),"无合适【内存】选项,请清除【规格】或【CPU】后再试")</f>
        <v>32</v>
      </c>
    </row>
    <row r="560" spans="1:10">
      <c r="A560" t="s">
        <v>66</v>
      </c>
      <c r="B560" t="s">
        <v>1879</v>
      </c>
      <c r="C560" t="s">
        <v>2190</v>
      </c>
      <c r="D560" s="21">
        <v>16</v>
      </c>
      <c r="E560" s="21" t="s">
        <v>3411</v>
      </c>
      <c r="F560" s="21" t="str">
        <f t="shared" si="8"/>
        <v>选内存!$J$560#</v>
      </c>
      <c r="G560" s="21" t="str" cm="1">
        <f t="array" ref="G560">_xlfn.LET(_xlpm.x, J560,
         _xlpm.cellAddress, "【 选内存!" &amp; ADDRESS(ROW(选内存[[#This Row],[自检]]),COLUMN(选内存[[#This Row],[自检]])) &amp; "】",
         _xlfn.IFS(ISBLANK(_xlpm.x),   "error:右侧选项不足:" &amp;  _xlpm.cellAddress,
               ISERROR(_xlpm.x),   "error:右侧选项执行失败:" &amp; _xlpm.cellAddress,
               TRUE,             "ok")
)</f>
        <v>ok</v>
      </c>
      <c r="J560" cm="1">
        <f t="array" ref="J560">IFERROR(_xlfn._xlws.SORT(
    _xlfn.UNIQUE(
        TRANSPOSE(
            _xlfn.FILTERXML("&lt;select&gt;&lt;x&gt;"&amp;SUBSTITUTE(选内存[[#This Row],[内存选项表]],",","&lt;/x&gt;&lt;x&gt;") &amp;"&lt;/x&gt;&lt;/select&gt;","//x")
        )
    )
),"无合适【内存】选项,请清除【规格】或【CPU】后再试")</f>
        <v>64</v>
      </c>
    </row>
    <row r="561" spans="1:11">
      <c r="A561" t="s">
        <v>66</v>
      </c>
      <c r="B561" t="s">
        <v>1879</v>
      </c>
      <c r="C561" t="s">
        <v>2190</v>
      </c>
      <c r="D561" s="21">
        <v>32</v>
      </c>
      <c r="E561" s="21" t="s">
        <v>3451</v>
      </c>
      <c r="F561" s="21" t="str">
        <f t="shared" si="8"/>
        <v>选内存!$J$561#</v>
      </c>
      <c r="G561" s="21" t="str" cm="1">
        <f t="array" ref="G561">_xlfn.LET(_xlpm.x, J561,
         _xlpm.cellAddress, "【 选内存!" &amp; ADDRESS(ROW(选内存[[#This Row],[自检]]),COLUMN(选内存[[#This Row],[自检]])) &amp; "】",
         _xlfn.IFS(ISBLANK(_xlpm.x),   "error:右侧选项不足:" &amp;  _xlpm.cellAddress,
               ISERROR(_xlpm.x),   "error:右侧选项执行失败:" &amp; _xlpm.cellAddress,
               TRUE,             "ok")
)</f>
        <v>ok</v>
      </c>
      <c r="J561" cm="1">
        <f t="array" ref="J561">IFERROR(_xlfn._xlws.SORT(
    _xlfn.UNIQUE(
        TRANSPOSE(
            _xlfn.FILTERXML("&lt;select&gt;&lt;x&gt;"&amp;SUBSTITUTE(选内存[[#This Row],[内存选项表]],",","&lt;/x&gt;&lt;x&gt;") &amp;"&lt;/x&gt;&lt;/select&gt;","//x")
        )
    )
),"无合适【内存】选项,请清除【规格】或【CPU】后再试")</f>
        <v>128</v>
      </c>
    </row>
    <row r="562" spans="1:11">
      <c r="A562" t="s">
        <v>66</v>
      </c>
      <c r="B562" t="s">
        <v>1879</v>
      </c>
      <c r="C562" t="s">
        <v>2190</v>
      </c>
      <c r="D562" s="21">
        <v>64</v>
      </c>
      <c r="E562" s="21" t="s">
        <v>3503</v>
      </c>
      <c r="F562" s="21" t="str">
        <f t="shared" si="8"/>
        <v>选内存!$J$562#</v>
      </c>
      <c r="G562" s="21" t="str" cm="1">
        <f t="array" ref="G562">_xlfn.LET(_xlpm.x, J562,
         _xlpm.cellAddress, "【 选内存!" &amp; ADDRESS(ROW(选内存[[#This Row],[自检]]),COLUMN(选内存[[#This Row],[自检]])) &amp; "】",
         _xlfn.IFS(ISBLANK(_xlpm.x),   "error:右侧选项不足:" &amp;  _xlpm.cellAddress,
               ISERROR(_xlpm.x),   "error:右侧选项执行失败:" &amp; _xlpm.cellAddress,
               TRUE,             "ok")
)</f>
        <v>ok</v>
      </c>
      <c r="J562" cm="1">
        <f t="array" ref="J562">IFERROR(_xlfn._xlws.SORT(
    _xlfn.UNIQUE(
        TRANSPOSE(
            _xlfn.FILTERXML("&lt;select&gt;&lt;x&gt;"&amp;SUBSTITUTE(选内存[[#This Row],[内存选项表]],",","&lt;/x&gt;&lt;x&gt;") &amp;"&lt;/x&gt;&lt;/select&gt;","//x")
        )
    )
),"无合适【内存】选项,请清除【规格】或【CPU】后再试")</f>
        <v>256</v>
      </c>
    </row>
    <row r="563" spans="1:11">
      <c r="A563" t="s">
        <v>66</v>
      </c>
      <c r="B563" t="s">
        <v>1879</v>
      </c>
      <c r="C563" t="s">
        <v>2194</v>
      </c>
      <c r="D563" s="21">
        <v>8</v>
      </c>
      <c r="E563" s="21" t="s">
        <v>3410</v>
      </c>
      <c r="F563" s="21" t="str">
        <f t="shared" si="8"/>
        <v>选内存!$J$563#</v>
      </c>
      <c r="G563" s="21" t="str" cm="1">
        <f t="array" ref="G563">_xlfn.LET(_xlpm.x, J563,
         _xlpm.cellAddress, "【 选内存!" &amp; ADDRESS(ROW(选内存[[#This Row],[自检]]),COLUMN(选内存[[#This Row],[自检]])) &amp; "】",
         _xlfn.IFS(ISBLANK(_xlpm.x),   "error:右侧选项不足:" &amp;  _xlpm.cellAddress,
               ISERROR(_xlpm.x),   "error:右侧选项执行失败:" &amp; _xlpm.cellAddress,
               TRUE,             "ok")
)</f>
        <v>ok</v>
      </c>
      <c r="J563" cm="1">
        <f t="array" ref="J563">IFERROR(_xlfn._xlws.SORT(
    _xlfn.UNIQUE(
        TRANSPOSE(
            _xlfn.FILTERXML("&lt;select&gt;&lt;x&gt;"&amp;SUBSTITUTE(选内存[[#This Row],[内存选项表]],",","&lt;/x&gt;&lt;x&gt;") &amp;"&lt;/x&gt;&lt;/select&gt;","//x")
        )
    )
),"无合适【内存】选项,请清除【规格】或【CPU】后再试")</f>
        <v>32</v>
      </c>
    </row>
    <row r="564" spans="1:11">
      <c r="A564" t="s">
        <v>66</v>
      </c>
      <c r="B564" t="s">
        <v>1879</v>
      </c>
      <c r="C564" t="s">
        <v>2194</v>
      </c>
      <c r="D564" s="21">
        <v>16</v>
      </c>
      <c r="E564" s="21" t="s">
        <v>3411</v>
      </c>
      <c r="F564" s="21" t="str">
        <f t="shared" si="8"/>
        <v>选内存!$J$564#</v>
      </c>
      <c r="G564" s="21" t="str" cm="1">
        <f t="array" ref="G564">_xlfn.LET(_xlpm.x, J564,
         _xlpm.cellAddress, "【 选内存!" &amp; ADDRESS(ROW(选内存[[#This Row],[自检]]),COLUMN(选内存[[#This Row],[自检]])) &amp; "】",
         _xlfn.IFS(ISBLANK(_xlpm.x),   "error:右侧选项不足:" &amp;  _xlpm.cellAddress,
               ISERROR(_xlpm.x),   "error:右侧选项执行失败:" &amp; _xlpm.cellAddress,
               TRUE,             "ok")
)</f>
        <v>ok</v>
      </c>
      <c r="J564" cm="1">
        <f t="array" ref="J564">IFERROR(_xlfn._xlws.SORT(
    _xlfn.UNIQUE(
        TRANSPOSE(
            _xlfn.FILTERXML("&lt;select&gt;&lt;x&gt;"&amp;SUBSTITUTE(选内存[[#This Row],[内存选项表]],",","&lt;/x&gt;&lt;x&gt;") &amp;"&lt;/x&gt;&lt;/select&gt;","//x")
        )
    )
),"无合适【内存】选项,请清除【规格】或【CPU】后再试")</f>
        <v>64</v>
      </c>
    </row>
    <row r="565" spans="1:11">
      <c r="A565" t="s">
        <v>66</v>
      </c>
      <c r="B565" t="s">
        <v>1879</v>
      </c>
      <c r="C565" t="s">
        <v>2194</v>
      </c>
      <c r="D565" s="21">
        <v>24</v>
      </c>
      <c r="E565" s="21" t="s">
        <v>3368</v>
      </c>
      <c r="F565" s="21" t="str">
        <f t="shared" si="8"/>
        <v>选内存!$J$565#</v>
      </c>
      <c r="G565" s="21" t="str" cm="1">
        <f t="array" ref="G565">_xlfn.LET(_xlpm.x, J565,
         _xlpm.cellAddress, "【 选内存!" &amp; ADDRESS(ROW(选内存[[#This Row],[自检]]),COLUMN(选内存[[#This Row],[自检]])) &amp; "】",
         _xlfn.IFS(ISBLANK(_xlpm.x),   "error:右侧选项不足:" &amp;  _xlpm.cellAddress,
               ISERROR(_xlpm.x),   "error:右侧选项执行失败:" &amp; _xlpm.cellAddress,
               TRUE,             "ok")
)</f>
        <v>ok</v>
      </c>
      <c r="J565" cm="1">
        <f t="array" ref="J565">IFERROR(_xlfn._xlws.SORT(
    _xlfn.UNIQUE(
        TRANSPOSE(
            _xlfn.FILTERXML("&lt;select&gt;&lt;x&gt;"&amp;SUBSTITUTE(选内存[[#This Row],[内存选项表]],",","&lt;/x&gt;&lt;x&gt;") &amp;"&lt;/x&gt;&lt;/select&gt;","//x")
        )
    )
),"无合适【内存】选项,请清除【规格】或【CPU】后再试")</f>
        <v>96</v>
      </c>
    </row>
    <row r="566" spans="1:11">
      <c r="A566" t="s">
        <v>66</v>
      </c>
      <c r="B566" t="s">
        <v>1879</v>
      </c>
      <c r="C566" t="s">
        <v>2194</v>
      </c>
      <c r="D566" s="21">
        <v>32</v>
      </c>
      <c r="E566" s="21" t="s">
        <v>3451</v>
      </c>
      <c r="F566" s="21" t="str">
        <f t="shared" si="8"/>
        <v>选内存!$J$566#</v>
      </c>
      <c r="G566" s="21" t="str" cm="1">
        <f t="array" ref="G566">_xlfn.LET(_xlpm.x, J566,
         _xlpm.cellAddress, "【 选内存!" &amp; ADDRESS(ROW(选内存[[#This Row],[自检]]),COLUMN(选内存[[#This Row],[自检]])) &amp; "】",
         _xlfn.IFS(ISBLANK(_xlpm.x),   "error:右侧选项不足:" &amp;  _xlpm.cellAddress,
               ISERROR(_xlpm.x),   "error:右侧选项执行失败:" &amp; _xlpm.cellAddress,
               TRUE,             "ok")
)</f>
        <v>ok</v>
      </c>
      <c r="J566" cm="1">
        <f t="array" ref="J566">IFERROR(_xlfn._xlws.SORT(
    _xlfn.UNIQUE(
        TRANSPOSE(
            _xlfn.FILTERXML("&lt;select&gt;&lt;x&gt;"&amp;SUBSTITUTE(选内存[[#This Row],[内存选项表]],",","&lt;/x&gt;&lt;x&gt;") &amp;"&lt;/x&gt;&lt;/select&gt;","//x")
        )
    )
),"无合适【内存】选项,请清除【规格】或【CPU】后再试")</f>
        <v>128</v>
      </c>
    </row>
    <row r="567" spans="1:11">
      <c r="A567" t="s">
        <v>66</v>
      </c>
      <c r="B567" t="s">
        <v>1879</v>
      </c>
      <c r="C567" t="s">
        <v>2194</v>
      </c>
      <c r="D567" s="21">
        <v>64</v>
      </c>
      <c r="E567" s="21" t="s">
        <v>3503</v>
      </c>
      <c r="F567" s="21" t="str">
        <f t="shared" si="8"/>
        <v>选内存!$J$567#</v>
      </c>
      <c r="G567" s="21" t="str" cm="1">
        <f t="array" ref="G567">_xlfn.LET(_xlpm.x, J567,
         _xlpm.cellAddress, "【 选内存!" &amp; ADDRESS(ROW(选内存[[#This Row],[自检]]),COLUMN(选内存[[#This Row],[自检]])) &amp; "】",
         _xlfn.IFS(ISBLANK(_xlpm.x),   "error:右侧选项不足:" &amp;  _xlpm.cellAddress,
               ISERROR(_xlpm.x),   "error:右侧选项执行失败:" &amp; _xlpm.cellAddress,
               TRUE,             "ok")
)</f>
        <v>ok</v>
      </c>
      <c r="J567" cm="1">
        <f t="array" ref="J567">IFERROR(_xlfn._xlws.SORT(
    _xlfn.UNIQUE(
        TRANSPOSE(
            _xlfn.FILTERXML("&lt;select&gt;&lt;x&gt;"&amp;SUBSTITUTE(选内存[[#This Row],[内存选项表]],",","&lt;/x&gt;&lt;x&gt;") &amp;"&lt;/x&gt;&lt;/select&gt;","//x")
        )
    )
),"无合适【内存】选项,请清除【规格】或【CPU】后再试")</f>
        <v>256</v>
      </c>
    </row>
    <row r="568" spans="1:11">
      <c r="A568" t="s">
        <v>66</v>
      </c>
      <c r="B568" t="s">
        <v>1879</v>
      </c>
      <c r="C568" t="s">
        <v>2194</v>
      </c>
      <c r="D568" s="21">
        <v>76</v>
      </c>
      <c r="E568" s="21" t="s">
        <v>3464</v>
      </c>
      <c r="F568" s="21" t="str">
        <f t="shared" si="8"/>
        <v>选内存!$J$568#</v>
      </c>
      <c r="G568" s="21" t="str" cm="1">
        <f t="array" ref="G568">_xlfn.LET(_xlpm.x, J568,
         _xlpm.cellAddress, "【 选内存!" &amp; ADDRESS(ROW(选内存[[#This Row],[自检]]),COLUMN(选内存[[#This Row],[自检]])) &amp; "】",
         _xlfn.IFS(ISBLANK(_xlpm.x),   "error:右侧选项不足:" &amp;  _xlpm.cellAddress,
               ISERROR(_xlpm.x),   "error:右侧选项执行失败:" &amp; _xlpm.cellAddress,
               TRUE,             "ok")
)</f>
        <v>ok</v>
      </c>
      <c r="J568" cm="1">
        <f t="array" ref="J568">IFERROR(_xlfn._xlws.SORT(
    _xlfn.UNIQUE(
        TRANSPOSE(
            _xlfn.FILTERXML("&lt;select&gt;&lt;x&gt;"&amp;SUBSTITUTE(选内存[[#This Row],[内存选项表]],",","&lt;/x&gt;&lt;x&gt;") &amp;"&lt;/x&gt;&lt;/select&gt;","//x")
        )
    )
),"无合适【内存】选项,请清除【规格】或【CPU】后再试")</f>
        <v>320</v>
      </c>
    </row>
    <row r="569" spans="1:11">
      <c r="A569" t="s">
        <v>66</v>
      </c>
      <c r="B569" t="s">
        <v>1879</v>
      </c>
      <c r="C569" t="s">
        <v>2200</v>
      </c>
      <c r="D569" s="21">
        <v>4</v>
      </c>
      <c r="E569" s="21" t="s">
        <v>3801</v>
      </c>
      <c r="F569" s="21" t="str">
        <f t="shared" si="8"/>
        <v>选内存!$J$569#</v>
      </c>
      <c r="G569" s="21" t="str" cm="1">
        <f t="array" ref="G569">_xlfn.LET(_xlpm.x, J569,
         _xlpm.cellAddress, "【 选内存!" &amp; ADDRESS(ROW(选内存[[#This Row],[自检]]),COLUMN(选内存[[#This Row],[自检]])) &amp; "】",
         _xlfn.IFS(ISBLANK(_xlpm.x),   "error:右侧选项不足:" &amp;  _xlpm.cellAddress,
               ISERROR(_xlpm.x),   "error:右侧选项执行失败:" &amp; _xlpm.cellAddress,
               TRUE,             "ok")
)</f>
        <v>ok</v>
      </c>
      <c r="J569" cm="1">
        <f t="array" ref="J569:K569">IFERROR(_xlfn._xlws.SORT(
    _xlfn.UNIQUE(
        TRANSPOSE(
            _xlfn.FILTERXML("&lt;select&gt;&lt;x&gt;"&amp;SUBSTITUTE(选内存[[#This Row],[内存选项表]],",","&lt;/x&gt;&lt;x&gt;") &amp;"&lt;/x&gt;&lt;/select&gt;","//x")
        )
    )
),"无合适【内存】选项,请清除【规格】或【CPU】后再试")</f>
        <v>8</v>
      </c>
      <c r="K569">
        <v>16</v>
      </c>
    </row>
    <row r="570" spans="1:11">
      <c r="A570" t="s">
        <v>66</v>
      </c>
      <c r="B570" t="s">
        <v>1879</v>
      </c>
      <c r="C570" t="s">
        <v>2200</v>
      </c>
      <c r="D570" s="21">
        <v>8</v>
      </c>
      <c r="E570" s="21" t="s">
        <v>3802</v>
      </c>
      <c r="F570" s="21" t="str">
        <f t="shared" si="8"/>
        <v>选内存!$J$570#</v>
      </c>
      <c r="G570" s="21" t="str" cm="1">
        <f t="array" ref="G570">_xlfn.LET(_xlpm.x, J570,
         _xlpm.cellAddress, "【 选内存!" &amp; ADDRESS(ROW(选内存[[#This Row],[自检]]),COLUMN(选内存[[#This Row],[自检]])) &amp; "】",
         _xlfn.IFS(ISBLANK(_xlpm.x),   "error:右侧选项不足:" &amp;  _xlpm.cellAddress,
               ISERROR(_xlpm.x),   "error:右侧选项执行失败:" &amp; _xlpm.cellAddress,
               TRUE,             "ok")
)</f>
        <v>ok</v>
      </c>
      <c r="J570" cm="1">
        <f t="array" ref="J570:K570">IFERROR(_xlfn._xlws.SORT(
    _xlfn.UNIQUE(
        TRANSPOSE(
            _xlfn.FILTERXML("&lt;select&gt;&lt;x&gt;"&amp;SUBSTITUTE(选内存[[#This Row],[内存选项表]],",","&lt;/x&gt;&lt;x&gt;") &amp;"&lt;/x&gt;&lt;/select&gt;","//x")
        )
    )
),"无合适【内存】选项,请清除【规格】或【CPU】后再试")</f>
        <v>16</v>
      </c>
      <c r="K570">
        <v>32</v>
      </c>
    </row>
    <row r="571" spans="1:11">
      <c r="A571" t="s">
        <v>66</v>
      </c>
      <c r="B571" t="s">
        <v>1879</v>
      </c>
      <c r="C571" t="s">
        <v>2200</v>
      </c>
      <c r="D571" s="21">
        <v>16</v>
      </c>
      <c r="E571" s="21" t="s">
        <v>3803</v>
      </c>
      <c r="F571" s="21" t="str">
        <f t="shared" si="8"/>
        <v>选内存!$J$571#</v>
      </c>
      <c r="G571" s="21" t="str" cm="1">
        <f t="array" ref="G571">_xlfn.LET(_xlpm.x, J571,
         _xlpm.cellAddress, "【 选内存!" &amp; ADDRESS(ROW(选内存[[#This Row],[自检]]),COLUMN(选内存[[#This Row],[自检]])) &amp; "】",
         _xlfn.IFS(ISBLANK(_xlpm.x),   "error:右侧选项不足:" &amp;  _xlpm.cellAddress,
               ISERROR(_xlpm.x),   "error:右侧选项执行失败:" &amp; _xlpm.cellAddress,
               TRUE,             "ok")
)</f>
        <v>ok</v>
      </c>
      <c r="J571" cm="1">
        <f t="array" ref="J571:K571">IFERROR(_xlfn._xlws.SORT(
    _xlfn.UNIQUE(
        TRANSPOSE(
            _xlfn.FILTERXML("&lt;select&gt;&lt;x&gt;"&amp;SUBSTITUTE(选内存[[#This Row],[内存选项表]],",","&lt;/x&gt;&lt;x&gt;") &amp;"&lt;/x&gt;&lt;/select&gt;","//x")
        )
    )
),"无合适【内存】选项,请清除【规格】或【CPU】后再试")</f>
        <v>32</v>
      </c>
      <c r="K571">
        <v>64</v>
      </c>
    </row>
    <row r="572" spans="1:11">
      <c r="A572" t="s">
        <v>66</v>
      </c>
      <c r="B572" t="s">
        <v>1879</v>
      </c>
      <c r="C572" t="s">
        <v>2200</v>
      </c>
      <c r="D572" s="21">
        <v>32</v>
      </c>
      <c r="E572" s="21" t="s">
        <v>3804</v>
      </c>
      <c r="F572" s="21" t="str">
        <f t="shared" si="8"/>
        <v>选内存!$J$572#</v>
      </c>
      <c r="G572" s="21" t="str" cm="1">
        <f t="array" ref="G572">_xlfn.LET(_xlpm.x, J572,
         _xlpm.cellAddress, "【 选内存!" &amp; ADDRESS(ROW(选内存[[#This Row],[自检]]),COLUMN(选内存[[#This Row],[自检]])) &amp; "】",
         _xlfn.IFS(ISBLANK(_xlpm.x),   "error:右侧选项不足:" &amp;  _xlpm.cellAddress,
               ISERROR(_xlpm.x),   "error:右侧选项执行失败:" &amp; _xlpm.cellAddress,
               TRUE,             "ok")
)</f>
        <v>ok</v>
      </c>
      <c r="J572" cm="1">
        <f t="array" ref="J572:K572">IFERROR(_xlfn._xlws.SORT(
    _xlfn.UNIQUE(
        TRANSPOSE(
            _xlfn.FILTERXML("&lt;select&gt;&lt;x&gt;"&amp;SUBSTITUTE(选内存[[#This Row],[内存选项表]],",","&lt;/x&gt;&lt;x&gt;") &amp;"&lt;/x&gt;&lt;/select&gt;","//x")
        )
    )
),"无合适【内存】选项,请清除【规格】或【CPU】后再试")</f>
        <v>64</v>
      </c>
      <c r="K572">
        <v>128</v>
      </c>
    </row>
    <row r="573" spans="1:11">
      <c r="A573" t="s">
        <v>66</v>
      </c>
      <c r="B573" t="s">
        <v>1879</v>
      </c>
      <c r="C573" t="s">
        <v>2209</v>
      </c>
      <c r="D573" s="21">
        <v>4</v>
      </c>
      <c r="E573" s="21" t="s">
        <v>3801</v>
      </c>
      <c r="F573" s="21" t="str">
        <f t="shared" si="8"/>
        <v>选内存!$J$573#</v>
      </c>
      <c r="G573" s="21" t="str" cm="1">
        <f t="array" ref="G573">_xlfn.LET(_xlpm.x, J573,
         _xlpm.cellAddress, "【 选内存!" &amp; ADDRESS(ROW(选内存[[#This Row],[自检]]),COLUMN(选内存[[#This Row],[自检]])) &amp; "】",
         _xlfn.IFS(ISBLANK(_xlpm.x),   "error:右侧选项不足:" &amp;  _xlpm.cellAddress,
               ISERROR(_xlpm.x),   "error:右侧选项执行失败:" &amp; _xlpm.cellAddress,
               TRUE,             "ok")
)</f>
        <v>ok</v>
      </c>
      <c r="J573" cm="1">
        <f t="array" ref="J573:K573">IFERROR(_xlfn._xlws.SORT(
    _xlfn.UNIQUE(
        TRANSPOSE(
            _xlfn.FILTERXML("&lt;select&gt;&lt;x&gt;"&amp;SUBSTITUTE(选内存[[#This Row],[内存选项表]],",","&lt;/x&gt;&lt;x&gt;") &amp;"&lt;/x&gt;&lt;/select&gt;","//x")
        )
    )
),"无合适【内存】选项,请清除【规格】或【CPU】后再试")</f>
        <v>8</v>
      </c>
      <c r="K573">
        <v>16</v>
      </c>
    </row>
    <row r="574" spans="1:11">
      <c r="A574" t="s">
        <v>66</v>
      </c>
      <c r="B574" t="s">
        <v>1879</v>
      </c>
      <c r="C574" t="s">
        <v>2209</v>
      </c>
      <c r="D574" s="21">
        <v>8</v>
      </c>
      <c r="E574" s="21" t="s">
        <v>3802</v>
      </c>
      <c r="F574" s="21" t="str">
        <f t="shared" si="8"/>
        <v>选内存!$J$574#</v>
      </c>
      <c r="G574" s="21" t="str" cm="1">
        <f t="array" ref="G574">_xlfn.LET(_xlpm.x, J574,
         _xlpm.cellAddress, "【 选内存!" &amp; ADDRESS(ROW(选内存[[#This Row],[自检]]),COLUMN(选内存[[#This Row],[自检]])) &amp; "】",
         _xlfn.IFS(ISBLANK(_xlpm.x),   "error:右侧选项不足:" &amp;  _xlpm.cellAddress,
               ISERROR(_xlpm.x),   "error:右侧选项执行失败:" &amp; _xlpm.cellAddress,
               TRUE,             "ok")
)</f>
        <v>ok</v>
      </c>
      <c r="J574" cm="1">
        <f t="array" ref="J574:K574">IFERROR(_xlfn._xlws.SORT(
    _xlfn.UNIQUE(
        TRANSPOSE(
            _xlfn.FILTERXML("&lt;select&gt;&lt;x&gt;"&amp;SUBSTITUTE(选内存[[#This Row],[内存选项表]],",","&lt;/x&gt;&lt;x&gt;") &amp;"&lt;/x&gt;&lt;/select&gt;","//x")
        )
    )
),"无合适【内存】选项,请清除【规格】或【CPU】后再试")</f>
        <v>16</v>
      </c>
      <c r="K574">
        <v>32</v>
      </c>
    </row>
    <row r="575" spans="1:11">
      <c r="A575" t="s">
        <v>66</v>
      </c>
      <c r="B575" t="s">
        <v>1879</v>
      </c>
      <c r="C575" t="s">
        <v>2209</v>
      </c>
      <c r="D575" s="21">
        <v>16</v>
      </c>
      <c r="E575" s="21" t="s">
        <v>3803</v>
      </c>
      <c r="F575" s="21" t="str">
        <f t="shared" si="8"/>
        <v>选内存!$J$575#</v>
      </c>
      <c r="G575" s="21" t="str" cm="1">
        <f t="array" ref="G575">_xlfn.LET(_xlpm.x, J575,
         _xlpm.cellAddress, "【 选内存!" &amp; ADDRESS(ROW(选内存[[#This Row],[自检]]),COLUMN(选内存[[#This Row],[自检]])) &amp; "】",
         _xlfn.IFS(ISBLANK(_xlpm.x),   "error:右侧选项不足:" &amp;  _xlpm.cellAddress,
               ISERROR(_xlpm.x),   "error:右侧选项执行失败:" &amp; _xlpm.cellAddress,
               TRUE,             "ok")
)</f>
        <v>ok</v>
      </c>
      <c r="J575" cm="1">
        <f t="array" ref="J575:K575">IFERROR(_xlfn._xlws.SORT(
    _xlfn.UNIQUE(
        TRANSPOSE(
            _xlfn.FILTERXML("&lt;select&gt;&lt;x&gt;"&amp;SUBSTITUTE(选内存[[#This Row],[内存选项表]],",","&lt;/x&gt;&lt;x&gt;") &amp;"&lt;/x&gt;&lt;/select&gt;","//x")
        )
    )
),"无合适【内存】选项,请清除【规格】或【CPU】后再试")</f>
        <v>32</v>
      </c>
      <c r="K575">
        <v>64</v>
      </c>
    </row>
    <row r="576" spans="1:11">
      <c r="A576" t="s">
        <v>66</v>
      </c>
      <c r="B576" t="s">
        <v>1879</v>
      </c>
      <c r="C576" t="s">
        <v>2209</v>
      </c>
      <c r="D576" s="21">
        <v>32</v>
      </c>
      <c r="E576" s="21" t="s">
        <v>3451</v>
      </c>
      <c r="F576" s="21" t="str">
        <f t="shared" si="8"/>
        <v>选内存!$J$576#</v>
      </c>
      <c r="G576" s="21" t="str" cm="1">
        <f t="array" ref="G576">_xlfn.LET(_xlpm.x, J576,
         _xlpm.cellAddress, "【 选内存!" &amp; ADDRESS(ROW(选内存[[#This Row],[自检]]),COLUMN(选内存[[#This Row],[自检]])) &amp; "】",
         _xlfn.IFS(ISBLANK(_xlpm.x),   "error:右侧选项不足:" &amp;  _xlpm.cellAddress,
               ISERROR(_xlpm.x),   "error:右侧选项执行失败:" &amp; _xlpm.cellAddress,
               TRUE,             "ok")
)</f>
        <v>ok</v>
      </c>
      <c r="J576" cm="1">
        <f t="array" ref="J576">IFERROR(_xlfn._xlws.SORT(
    _xlfn.UNIQUE(
        TRANSPOSE(
            _xlfn.FILTERXML("&lt;select&gt;&lt;x&gt;"&amp;SUBSTITUTE(选内存[[#This Row],[内存选项表]],",","&lt;/x&gt;&lt;x&gt;") &amp;"&lt;/x&gt;&lt;/select&gt;","//x")
        )
    )
),"无合适【内存】选项,请清除【规格】或【CPU】后再试")</f>
        <v>128</v>
      </c>
    </row>
    <row r="577" spans="1:11">
      <c r="A577" t="s">
        <v>66</v>
      </c>
      <c r="B577" t="s">
        <v>1879</v>
      </c>
      <c r="C577" t="s">
        <v>2209</v>
      </c>
      <c r="D577" s="21">
        <v>46</v>
      </c>
      <c r="E577" s="21" t="s">
        <v>3433</v>
      </c>
      <c r="F577" s="21" t="str">
        <f t="shared" si="8"/>
        <v>选内存!$J$577#</v>
      </c>
      <c r="G577" s="21" t="str" cm="1">
        <f t="array" ref="G577">_xlfn.LET(_xlpm.x, J577,
         _xlpm.cellAddress, "【 选内存!" &amp; ADDRESS(ROW(选内存[[#This Row],[自检]]),COLUMN(选内存[[#This Row],[自检]])) &amp; "】",
         _xlfn.IFS(ISBLANK(_xlpm.x),   "error:右侧选项不足:" &amp;  _xlpm.cellAddress,
               ISERROR(_xlpm.x),   "error:右侧选项执行失败:" &amp; _xlpm.cellAddress,
               TRUE,             "ok")
)</f>
        <v>ok</v>
      </c>
      <c r="J577" cm="1">
        <f t="array" ref="J577">IFERROR(_xlfn._xlws.SORT(
    _xlfn.UNIQUE(
        TRANSPOSE(
            _xlfn.FILTERXML("&lt;select&gt;&lt;x&gt;"&amp;SUBSTITUTE(选内存[[#This Row],[内存选项表]],",","&lt;/x&gt;&lt;x&gt;") &amp;"&lt;/x&gt;&lt;/select&gt;","//x")
        )
    )
),"无合适【内存】选项,请清除【规格】或【CPU】后再试")</f>
        <v>216</v>
      </c>
    </row>
    <row r="578" spans="1:11">
      <c r="A578" t="s">
        <v>66</v>
      </c>
      <c r="B578" t="s">
        <v>1879</v>
      </c>
      <c r="C578" t="s">
        <v>2209</v>
      </c>
      <c r="D578" s="21">
        <v>64</v>
      </c>
      <c r="E578" s="21" t="s">
        <v>3503</v>
      </c>
      <c r="F578" s="21" t="str">
        <f t="shared" ref="F578:F641" si="9">"选内存!" &amp; ADDRESS(ROW(J578),COLUMN(J578)) &amp; "#"</f>
        <v>选内存!$J$578#</v>
      </c>
      <c r="G578" s="21" t="str" cm="1">
        <f t="array" ref="G578">_xlfn.LET(_xlpm.x, J578,
         _xlpm.cellAddress, "【 选内存!" &amp; ADDRESS(ROW(选内存[[#This Row],[自检]]),COLUMN(选内存[[#This Row],[自检]])) &amp; "】",
         _xlfn.IFS(ISBLANK(_xlpm.x),   "error:右侧选项不足:" &amp;  _xlpm.cellAddress,
               ISERROR(_xlpm.x),   "error:右侧选项执行失败:" &amp; _xlpm.cellAddress,
               TRUE,             "ok")
)</f>
        <v>ok</v>
      </c>
      <c r="J578" cm="1">
        <f t="array" ref="J578">IFERROR(_xlfn._xlws.SORT(
    _xlfn.UNIQUE(
        TRANSPOSE(
            _xlfn.FILTERXML("&lt;select&gt;&lt;x&gt;"&amp;SUBSTITUTE(选内存[[#This Row],[内存选项表]],",","&lt;/x&gt;&lt;x&gt;") &amp;"&lt;/x&gt;&lt;/select&gt;","//x")
        )
    )
),"无合适【内存】选项,请清除【规格】或【CPU】后再试")</f>
        <v>256</v>
      </c>
    </row>
    <row r="579" spans="1:11">
      <c r="A579" t="s">
        <v>66</v>
      </c>
      <c r="B579" t="s">
        <v>1879</v>
      </c>
      <c r="C579" t="s">
        <v>2209</v>
      </c>
      <c r="D579" s="21">
        <v>80</v>
      </c>
      <c r="E579" s="21" t="s">
        <v>3464</v>
      </c>
      <c r="F579" s="21" t="str">
        <f t="shared" si="9"/>
        <v>选内存!$J$579#</v>
      </c>
      <c r="G579" s="21" t="str" cm="1">
        <f t="array" ref="G579">_xlfn.LET(_xlpm.x, J579,
         _xlpm.cellAddress, "【 选内存!" &amp; ADDRESS(ROW(选内存[[#This Row],[自检]]),COLUMN(选内存[[#This Row],[自检]])) &amp; "】",
         _xlfn.IFS(ISBLANK(_xlpm.x),   "error:右侧选项不足:" &amp;  _xlpm.cellAddress,
               ISERROR(_xlpm.x),   "error:右侧选项执行失败:" &amp; _xlpm.cellAddress,
               TRUE,             "ok")
)</f>
        <v>ok</v>
      </c>
      <c r="J579" cm="1">
        <f t="array" ref="J579">IFERROR(_xlfn._xlws.SORT(
    _xlfn.UNIQUE(
        TRANSPOSE(
            _xlfn.FILTERXML("&lt;select&gt;&lt;x&gt;"&amp;SUBSTITUTE(选内存[[#This Row],[内存选项表]],",","&lt;/x&gt;&lt;x&gt;") &amp;"&lt;/x&gt;&lt;/select&gt;","//x")
        )
    )
),"无合适【内存】选项,请清除【规格】或【CPU】后再试")</f>
        <v>320</v>
      </c>
    </row>
    <row r="580" spans="1:11">
      <c r="A580" t="s">
        <v>66</v>
      </c>
      <c r="B580" t="s">
        <v>1879</v>
      </c>
      <c r="C580" t="s">
        <v>2209</v>
      </c>
      <c r="D580" s="21">
        <v>92</v>
      </c>
      <c r="E580" s="21" t="s">
        <v>3435</v>
      </c>
      <c r="F580" s="21" t="str">
        <f t="shared" si="9"/>
        <v>选内存!$J$580#</v>
      </c>
      <c r="G580" s="21" t="str" cm="1">
        <f t="array" ref="G580">_xlfn.LET(_xlpm.x, J580,
         _xlpm.cellAddress, "【 选内存!" &amp; ADDRESS(ROW(选内存[[#This Row],[自检]]),COLUMN(选内存[[#This Row],[自检]])) &amp; "】",
         _xlfn.IFS(ISBLANK(_xlpm.x),   "error:右侧选项不足:" &amp;  _xlpm.cellAddress,
               ISERROR(_xlpm.x),   "error:右侧选项执行失败:" &amp; _xlpm.cellAddress,
               TRUE,             "ok")
)</f>
        <v>ok</v>
      </c>
      <c r="J580" cm="1">
        <f t="array" ref="J580">IFERROR(_xlfn._xlws.SORT(
    _xlfn.UNIQUE(
        TRANSPOSE(
            _xlfn.FILTERXML("&lt;select&gt;&lt;x&gt;"&amp;SUBSTITUTE(选内存[[#This Row],[内存选项表]],",","&lt;/x&gt;&lt;x&gt;") &amp;"&lt;/x&gt;&lt;/select&gt;","//x")
        )
    )
),"无合适【内存】选项,请清除【规格】或【CPU】后再试")</f>
        <v>432</v>
      </c>
    </row>
    <row r="581" spans="1:11">
      <c r="A581" t="s">
        <v>66</v>
      </c>
      <c r="B581" t="s">
        <v>1879</v>
      </c>
      <c r="C581" t="s">
        <v>2221</v>
      </c>
      <c r="D581" s="21">
        <v>4</v>
      </c>
      <c r="E581" s="21" t="s">
        <v>3801</v>
      </c>
      <c r="F581" s="21" t="str">
        <f t="shared" si="9"/>
        <v>选内存!$J$581#</v>
      </c>
      <c r="G581" s="21" t="str" cm="1">
        <f t="array" ref="G581">_xlfn.LET(_xlpm.x, J581,
         _xlpm.cellAddress, "【 选内存!" &amp; ADDRESS(ROW(选内存[[#This Row],[自检]]),COLUMN(选内存[[#This Row],[自检]])) &amp; "】",
         _xlfn.IFS(ISBLANK(_xlpm.x),   "error:右侧选项不足:" &amp;  _xlpm.cellAddress,
               ISERROR(_xlpm.x),   "error:右侧选项执行失败:" &amp; _xlpm.cellAddress,
               TRUE,             "ok")
)</f>
        <v>ok</v>
      </c>
      <c r="J581" cm="1">
        <f t="array" ref="J581:K581">IFERROR(_xlfn._xlws.SORT(
    _xlfn.UNIQUE(
        TRANSPOSE(
            _xlfn.FILTERXML("&lt;select&gt;&lt;x&gt;"&amp;SUBSTITUTE(选内存[[#This Row],[内存选项表]],",","&lt;/x&gt;&lt;x&gt;") &amp;"&lt;/x&gt;&lt;/select&gt;","//x")
        )
    )
),"无合适【内存】选项,请清除【规格】或【CPU】后再试")</f>
        <v>8</v>
      </c>
      <c r="K581">
        <v>16</v>
      </c>
    </row>
    <row r="582" spans="1:11">
      <c r="A582" t="s">
        <v>66</v>
      </c>
      <c r="B582" t="s">
        <v>1879</v>
      </c>
      <c r="C582" t="s">
        <v>2221</v>
      </c>
      <c r="D582" s="21">
        <v>8</v>
      </c>
      <c r="E582" s="21" t="s">
        <v>3802</v>
      </c>
      <c r="F582" s="21" t="str">
        <f t="shared" si="9"/>
        <v>选内存!$J$582#</v>
      </c>
      <c r="G582" s="21" t="str" cm="1">
        <f t="array" ref="G582">_xlfn.LET(_xlpm.x, J582,
         _xlpm.cellAddress, "【 选内存!" &amp; ADDRESS(ROW(选内存[[#This Row],[自检]]),COLUMN(选内存[[#This Row],[自检]])) &amp; "】",
         _xlfn.IFS(ISBLANK(_xlpm.x),   "error:右侧选项不足:" &amp;  _xlpm.cellAddress,
               ISERROR(_xlpm.x),   "error:右侧选项执行失败:" &amp; _xlpm.cellAddress,
               TRUE,             "ok")
)</f>
        <v>ok</v>
      </c>
      <c r="J582" cm="1">
        <f t="array" ref="J582:K582">IFERROR(_xlfn._xlws.SORT(
    _xlfn.UNIQUE(
        TRANSPOSE(
            _xlfn.FILTERXML("&lt;select&gt;&lt;x&gt;"&amp;SUBSTITUTE(选内存[[#This Row],[内存选项表]],",","&lt;/x&gt;&lt;x&gt;") &amp;"&lt;/x&gt;&lt;/select&gt;","//x")
        )
    )
),"无合适【内存】选项,请清除【规格】或【CPU】后再试")</f>
        <v>16</v>
      </c>
      <c r="K582">
        <v>32</v>
      </c>
    </row>
    <row r="583" spans="1:11">
      <c r="A583" t="s">
        <v>66</v>
      </c>
      <c r="B583" t="s">
        <v>1879</v>
      </c>
      <c r="C583" t="s">
        <v>2221</v>
      </c>
      <c r="D583" s="21">
        <v>16</v>
      </c>
      <c r="E583" s="21" t="s">
        <v>3803</v>
      </c>
      <c r="F583" s="21" t="str">
        <f t="shared" si="9"/>
        <v>选内存!$J$583#</v>
      </c>
      <c r="G583" s="21" t="str" cm="1">
        <f t="array" ref="G583">_xlfn.LET(_xlpm.x, J583,
         _xlpm.cellAddress, "【 选内存!" &amp; ADDRESS(ROW(选内存[[#This Row],[自检]]),COLUMN(选内存[[#This Row],[自检]])) &amp; "】",
         _xlfn.IFS(ISBLANK(_xlpm.x),   "error:右侧选项不足:" &amp;  _xlpm.cellAddress,
               ISERROR(_xlpm.x),   "error:右侧选项执行失败:" &amp; _xlpm.cellAddress,
               TRUE,             "ok")
)</f>
        <v>ok</v>
      </c>
      <c r="J583" cm="1">
        <f t="array" ref="J583:K583">IFERROR(_xlfn._xlws.SORT(
    _xlfn.UNIQUE(
        TRANSPOSE(
            _xlfn.FILTERXML("&lt;select&gt;&lt;x&gt;"&amp;SUBSTITUTE(选内存[[#This Row],[内存选项表]],",","&lt;/x&gt;&lt;x&gt;") &amp;"&lt;/x&gt;&lt;/select&gt;","//x")
        )
    )
),"无合适【内存】选项,请清除【规格】或【CPU】后再试")</f>
        <v>32</v>
      </c>
      <c r="K583">
        <v>64</v>
      </c>
    </row>
    <row r="584" spans="1:11">
      <c r="A584" t="s">
        <v>66</v>
      </c>
      <c r="B584" t="s">
        <v>1879</v>
      </c>
      <c r="C584" t="s">
        <v>2221</v>
      </c>
      <c r="D584" s="21">
        <v>32</v>
      </c>
      <c r="E584" s="21" t="s">
        <v>3804</v>
      </c>
      <c r="F584" s="21" t="str">
        <f t="shared" si="9"/>
        <v>选内存!$J$584#</v>
      </c>
      <c r="G584" s="21" t="str" cm="1">
        <f t="array" ref="G584">_xlfn.LET(_xlpm.x, J584,
         _xlpm.cellAddress, "【 选内存!" &amp; ADDRESS(ROW(选内存[[#This Row],[自检]]),COLUMN(选内存[[#This Row],[自检]])) &amp; "】",
         _xlfn.IFS(ISBLANK(_xlpm.x),   "error:右侧选项不足:" &amp;  _xlpm.cellAddress,
               ISERROR(_xlpm.x),   "error:右侧选项执行失败:" &amp; _xlpm.cellAddress,
               TRUE,             "ok")
)</f>
        <v>ok</v>
      </c>
      <c r="J584" cm="1">
        <f t="array" ref="J584:K584">IFERROR(_xlfn._xlws.SORT(
    _xlfn.UNIQUE(
        TRANSPOSE(
            _xlfn.FILTERXML("&lt;select&gt;&lt;x&gt;"&amp;SUBSTITUTE(选内存[[#This Row],[内存选项表]],",","&lt;/x&gt;&lt;x&gt;") &amp;"&lt;/x&gt;&lt;/select&gt;","//x")
        )
    )
),"无合适【内存】选项,请清除【规格】或【CPU】后再试")</f>
        <v>64</v>
      </c>
      <c r="K584">
        <v>128</v>
      </c>
    </row>
    <row r="585" spans="1:11">
      <c r="A585" t="s">
        <v>66</v>
      </c>
      <c r="B585" t="s">
        <v>1879</v>
      </c>
      <c r="C585" t="s">
        <v>2221</v>
      </c>
      <c r="D585" s="21">
        <v>48</v>
      </c>
      <c r="E585" s="21" t="s">
        <v>3805</v>
      </c>
      <c r="F585" s="21" t="str">
        <f t="shared" si="9"/>
        <v>选内存!$J$585#</v>
      </c>
      <c r="G585" s="21" t="str" cm="1">
        <f t="array" ref="G585">_xlfn.LET(_xlpm.x, J585,
         _xlpm.cellAddress, "【 选内存!" &amp; ADDRESS(ROW(选内存[[#This Row],[自检]]),COLUMN(选内存[[#This Row],[自检]])) &amp; "】",
         _xlfn.IFS(ISBLANK(_xlpm.x),   "error:右侧选项不足:" &amp;  _xlpm.cellAddress,
               ISERROR(_xlpm.x),   "error:右侧选项执行失败:" &amp; _xlpm.cellAddress,
               TRUE,             "ok")
)</f>
        <v>ok</v>
      </c>
      <c r="J585" cm="1">
        <f t="array" ref="J585:K585">IFERROR(_xlfn._xlws.SORT(
    _xlfn.UNIQUE(
        TRANSPOSE(
            _xlfn.FILTERXML("&lt;select&gt;&lt;x&gt;"&amp;SUBSTITUTE(选内存[[#This Row],[内存选项表]],",","&lt;/x&gt;&lt;x&gt;") &amp;"&lt;/x&gt;&lt;/select&gt;","//x")
        )
    )
),"无合适【内存】选项,请清除【规格】或【CPU】后再试")</f>
        <v>96</v>
      </c>
      <c r="K585">
        <v>192</v>
      </c>
    </row>
    <row r="586" spans="1:11">
      <c r="A586" t="s">
        <v>66</v>
      </c>
      <c r="B586" t="s">
        <v>1879</v>
      </c>
      <c r="C586" t="s">
        <v>2221</v>
      </c>
      <c r="D586" s="21">
        <v>52</v>
      </c>
      <c r="E586" s="21" t="s">
        <v>3438</v>
      </c>
      <c r="F586" s="21" t="str">
        <f t="shared" si="9"/>
        <v>选内存!$J$586#</v>
      </c>
      <c r="G586" s="21" t="str" cm="1">
        <f t="array" ref="G586">_xlfn.LET(_xlpm.x, J586,
         _xlpm.cellAddress, "【 选内存!" &amp; ADDRESS(ROW(选内存[[#This Row],[自检]]),COLUMN(选内存[[#This Row],[自检]])) &amp; "】",
         _xlfn.IFS(ISBLANK(_xlpm.x),   "error:右侧选项不足:" &amp;  _xlpm.cellAddress,
               ISERROR(_xlpm.x),   "error:右侧选项执行失败:" &amp; _xlpm.cellAddress,
               TRUE,             "ok")
)</f>
        <v>ok</v>
      </c>
      <c r="J586" cm="1">
        <f t="array" ref="J586">IFERROR(_xlfn._xlws.SORT(
    _xlfn.UNIQUE(
        TRANSPOSE(
            _xlfn.FILTERXML("&lt;select&gt;&lt;x&gt;"&amp;SUBSTITUTE(选内存[[#This Row],[内存选项表]],",","&lt;/x&gt;&lt;x&gt;") &amp;"&lt;/x&gt;&lt;/select&gt;","//x")
        )
    )
),"无合适【内存】选项,请清除【规格】或【CPU】后再试")</f>
        <v>184</v>
      </c>
    </row>
    <row r="587" spans="1:11">
      <c r="A587" t="s">
        <v>66</v>
      </c>
      <c r="B587" t="s">
        <v>1879</v>
      </c>
      <c r="C587" t="s">
        <v>2221</v>
      </c>
      <c r="D587" s="21">
        <v>64</v>
      </c>
      <c r="E587" s="21" t="s">
        <v>3806</v>
      </c>
      <c r="F587" s="21" t="str">
        <f t="shared" si="9"/>
        <v>选内存!$J$587#</v>
      </c>
      <c r="G587" s="21" t="str" cm="1">
        <f t="array" ref="G587">_xlfn.LET(_xlpm.x, J587,
         _xlpm.cellAddress, "【 选内存!" &amp; ADDRESS(ROW(选内存[[#This Row],[自检]]),COLUMN(选内存[[#This Row],[自检]])) &amp; "】",
         _xlfn.IFS(ISBLANK(_xlpm.x),   "error:右侧选项不足:" &amp;  _xlpm.cellAddress,
               ISERROR(_xlpm.x),   "error:右侧选项执行失败:" &amp; _xlpm.cellAddress,
               TRUE,             "ok")
)</f>
        <v>ok</v>
      </c>
      <c r="J587" cm="1">
        <f t="array" ref="J587:K587">IFERROR(_xlfn._xlws.SORT(
    _xlfn.UNIQUE(
        TRANSPOSE(
            _xlfn.FILTERXML("&lt;select&gt;&lt;x&gt;"&amp;SUBSTITUTE(选内存[[#This Row],[内存选项表]],",","&lt;/x&gt;&lt;x&gt;") &amp;"&lt;/x&gt;&lt;/select&gt;","//x")
        )
    )
),"无合适【内存】选项,请清除【规格】或【CPU】后再试")</f>
        <v>128</v>
      </c>
      <c r="K587">
        <v>256</v>
      </c>
    </row>
    <row r="588" spans="1:11">
      <c r="A588" t="s">
        <v>66</v>
      </c>
      <c r="B588" t="s">
        <v>1879</v>
      </c>
      <c r="C588" t="s">
        <v>2221</v>
      </c>
      <c r="D588" s="21">
        <v>104</v>
      </c>
      <c r="E588" s="21" t="s">
        <v>3440</v>
      </c>
      <c r="F588" s="21" t="str">
        <f t="shared" si="9"/>
        <v>选内存!$J$588#</v>
      </c>
      <c r="G588" s="21" t="str" cm="1">
        <f t="array" ref="G588">_xlfn.LET(_xlpm.x, J588,
         _xlpm.cellAddress, "【 选内存!" &amp; ADDRESS(ROW(选内存[[#This Row],[自检]]),COLUMN(选内存[[#This Row],[自检]])) &amp; "】",
         _xlfn.IFS(ISBLANK(_xlpm.x),   "error:右侧选项不足:" &amp;  _xlpm.cellAddress,
               ISERROR(_xlpm.x),   "error:右侧选项执行失败:" &amp; _xlpm.cellAddress,
               TRUE,             "ok")
)</f>
        <v>ok</v>
      </c>
      <c r="J588" cm="1">
        <f t="array" ref="J588">IFERROR(_xlfn._xlws.SORT(
    _xlfn.UNIQUE(
        TRANSPOSE(
            _xlfn.FILTERXML("&lt;select&gt;&lt;x&gt;"&amp;SUBSTITUTE(选内存[[#This Row],[内存选项表]],",","&lt;/x&gt;&lt;x&gt;") &amp;"&lt;/x&gt;&lt;/select&gt;","//x")
        )
    )
),"无合适【内存】选项,请清除【规格】或【CPU】后再试")</f>
        <v>368</v>
      </c>
    </row>
    <row r="589" spans="1:11">
      <c r="A589" t="s">
        <v>66</v>
      </c>
      <c r="B589" t="s">
        <v>1879</v>
      </c>
      <c r="C589" t="s">
        <v>2236</v>
      </c>
      <c r="D589" s="21">
        <v>4</v>
      </c>
      <c r="E589" s="21" t="s">
        <v>3801</v>
      </c>
      <c r="F589" s="21" t="str">
        <f t="shared" si="9"/>
        <v>选内存!$J$589#</v>
      </c>
      <c r="G589" s="21" t="str" cm="1">
        <f t="array" ref="G589">_xlfn.LET(_xlpm.x, J589,
         _xlpm.cellAddress, "【 选内存!" &amp; ADDRESS(ROW(选内存[[#This Row],[自检]]),COLUMN(选内存[[#This Row],[自检]])) &amp; "】",
         _xlfn.IFS(ISBLANK(_xlpm.x),   "error:右侧选项不足:" &amp;  _xlpm.cellAddress,
               ISERROR(_xlpm.x),   "error:右侧选项执行失败:" &amp; _xlpm.cellAddress,
               TRUE,             "ok")
)</f>
        <v>ok</v>
      </c>
      <c r="J589" cm="1">
        <f t="array" ref="J589:K589">IFERROR(_xlfn._xlws.SORT(
    _xlfn.UNIQUE(
        TRANSPOSE(
            _xlfn.FILTERXML("&lt;select&gt;&lt;x&gt;"&amp;SUBSTITUTE(选内存[[#This Row],[内存选项表]],",","&lt;/x&gt;&lt;x&gt;") &amp;"&lt;/x&gt;&lt;/select&gt;","//x")
        )
    )
),"无合适【内存】选项,请清除【规格】或【CPU】后再试")</f>
        <v>8</v>
      </c>
      <c r="K589">
        <v>16</v>
      </c>
    </row>
    <row r="590" spans="1:11">
      <c r="A590" t="s">
        <v>66</v>
      </c>
      <c r="B590" t="s">
        <v>1879</v>
      </c>
      <c r="C590" t="s">
        <v>2236</v>
      </c>
      <c r="D590" s="21">
        <v>8</v>
      </c>
      <c r="E590" s="21" t="s">
        <v>3802</v>
      </c>
      <c r="F590" s="21" t="str">
        <f t="shared" si="9"/>
        <v>选内存!$J$590#</v>
      </c>
      <c r="G590" s="21" t="str" cm="1">
        <f t="array" ref="G590">_xlfn.LET(_xlpm.x, J590,
         _xlpm.cellAddress, "【 选内存!" &amp; ADDRESS(ROW(选内存[[#This Row],[自检]]),COLUMN(选内存[[#This Row],[自检]])) &amp; "】",
         _xlfn.IFS(ISBLANK(_xlpm.x),   "error:右侧选项不足:" &amp;  _xlpm.cellAddress,
               ISERROR(_xlpm.x),   "error:右侧选项执行失败:" &amp; _xlpm.cellAddress,
               TRUE,             "ok")
)</f>
        <v>ok</v>
      </c>
      <c r="J590" cm="1">
        <f t="array" ref="J590:K590">IFERROR(_xlfn._xlws.SORT(
    _xlfn.UNIQUE(
        TRANSPOSE(
            _xlfn.FILTERXML("&lt;select&gt;&lt;x&gt;"&amp;SUBSTITUTE(选内存[[#This Row],[内存选项表]],",","&lt;/x&gt;&lt;x&gt;") &amp;"&lt;/x&gt;&lt;/select&gt;","//x")
        )
    )
),"无合适【内存】选项,请清除【规格】或【CPU】后再试")</f>
        <v>16</v>
      </c>
      <c r="K590">
        <v>32</v>
      </c>
    </row>
    <row r="591" spans="1:11">
      <c r="A591" t="s">
        <v>66</v>
      </c>
      <c r="B591" t="s">
        <v>1879</v>
      </c>
      <c r="C591" t="s">
        <v>2236</v>
      </c>
      <c r="D591" s="21">
        <v>16</v>
      </c>
      <c r="E591" s="21" t="s">
        <v>3803</v>
      </c>
      <c r="F591" s="21" t="str">
        <f t="shared" si="9"/>
        <v>选内存!$J$591#</v>
      </c>
      <c r="G591" s="21" t="str" cm="1">
        <f t="array" ref="G591">_xlfn.LET(_xlpm.x, J591,
         _xlpm.cellAddress, "【 选内存!" &amp; ADDRESS(ROW(选内存[[#This Row],[自检]]),COLUMN(选内存[[#This Row],[自检]])) &amp; "】",
         _xlfn.IFS(ISBLANK(_xlpm.x),   "error:右侧选项不足:" &amp;  _xlpm.cellAddress,
               ISERROR(_xlpm.x),   "error:右侧选项执行失败:" &amp; _xlpm.cellAddress,
               TRUE,             "ok")
)</f>
        <v>ok</v>
      </c>
      <c r="J591" cm="1">
        <f t="array" ref="J591:K591">IFERROR(_xlfn._xlws.SORT(
    _xlfn.UNIQUE(
        TRANSPOSE(
            _xlfn.FILTERXML("&lt;select&gt;&lt;x&gt;"&amp;SUBSTITUTE(选内存[[#This Row],[内存选项表]],",","&lt;/x&gt;&lt;x&gt;") &amp;"&lt;/x&gt;&lt;/select&gt;","//x")
        )
    )
),"无合适【内存】选项,请清除【规格】或【CPU】后再试")</f>
        <v>32</v>
      </c>
      <c r="K591">
        <v>64</v>
      </c>
    </row>
    <row r="592" spans="1:11">
      <c r="A592" t="s">
        <v>66</v>
      </c>
      <c r="B592" t="s">
        <v>1879</v>
      </c>
      <c r="C592" t="s">
        <v>2236</v>
      </c>
      <c r="D592" s="21">
        <v>32</v>
      </c>
      <c r="E592" s="21" t="s">
        <v>3514</v>
      </c>
      <c r="F592" s="21" t="str">
        <f t="shared" si="9"/>
        <v>选内存!$J$592#</v>
      </c>
      <c r="G592" s="21" t="str" cm="1">
        <f t="array" ref="G592">_xlfn.LET(_xlpm.x, J592,
         _xlpm.cellAddress, "【 选内存!" &amp; ADDRESS(ROW(选内存[[#This Row],[自检]]),COLUMN(选内存[[#This Row],[自检]])) &amp; "】",
         _xlfn.IFS(ISBLANK(_xlpm.x),   "error:右侧选项不足:" &amp;  _xlpm.cellAddress,
               ISERROR(_xlpm.x),   "error:右侧选项执行失败:" &amp; _xlpm.cellAddress,
               TRUE,             "ok")
)</f>
        <v>ok</v>
      </c>
      <c r="J592" cm="1">
        <f t="array" ref="J592">IFERROR(_xlfn._xlws.SORT(
    _xlfn.UNIQUE(
        TRANSPOSE(
            _xlfn.FILTERXML("&lt;select&gt;&lt;x&gt;"&amp;SUBSTITUTE(选内存[[#This Row],[内存选项表]],",","&lt;/x&gt;&lt;x&gt;") &amp;"&lt;/x&gt;&lt;/select&gt;","//x")
        )
    )
),"无合适【内存】选项,请清除【规格】或【CPU】后再试")</f>
        <v>174</v>
      </c>
    </row>
    <row r="593" spans="1:11">
      <c r="A593" t="s">
        <v>66</v>
      </c>
      <c r="B593" t="s">
        <v>1879</v>
      </c>
      <c r="C593" t="s">
        <v>2236</v>
      </c>
      <c r="D593" s="21">
        <v>64</v>
      </c>
      <c r="E593" s="21" t="s">
        <v>3515</v>
      </c>
      <c r="F593" s="21" t="str">
        <f t="shared" si="9"/>
        <v>选内存!$J$593#</v>
      </c>
      <c r="G593" s="21" t="str" cm="1">
        <f t="array" ref="G593">_xlfn.LET(_xlpm.x, J593,
         _xlpm.cellAddress, "【 选内存!" &amp; ADDRESS(ROW(选内存[[#This Row],[自检]]),COLUMN(选内存[[#This Row],[自检]])) &amp; "】",
         _xlfn.IFS(ISBLANK(_xlpm.x),   "error:右侧选项不足:" &amp;  _xlpm.cellAddress,
               ISERROR(_xlpm.x),   "error:右侧选项执行失败:" &amp; _xlpm.cellAddress,
               TRUE,             "ok")
)</f>
        <v>ok</v>
      </c>
      <c r="J593" cm="1">
        <f t="array" ref="J593">IFERROR(_xlfn._xlws.SORT(
    _xlfn.UNIQUE(
        TRANSPOSE(
            _xlfn.FILTERXML("&lt;select&gt;&lt;x&gt;"&amp;SUBSTITUTE(选内存[[#This Row],[内存选项表]],",","&lt;/x&gt;&lt;x&gt;") &amp;"&lt;/x&gt;&lt;/select&gt;","//x")
        )
    )
),"无合适【内存】选项,请清除【规格】或【CPU】后再试")</f>
        <v>348</v>
      </c>
    </row>
    <row r="594" spans="1:11">
      <c r="A594" t="s">
        <v>66</v>
      </c>
      <c r="B594" t="s">
        <v>1879</v>
      </c>
      <c r="C594" t="s">
        <v>2245</v>
      </c>
      <c r="D594" s="21">
        <v>4</v>
      </c>
      <c r="E594" s="21" t="s">
        <v>3801</v>
      </c>
      <c r="F594" s="21" t="str">
        <f t="shared" si="9"/>
        <v>选内存!$J$594#</v>
      </c>
      <c r="G594" s="21" t="str" cm="1">
        <f t="array" ref="G594">_xlfn.LET(_xlpm.x, J594,
         _xlpm.cellAddress, "【 选内存!" &amp; ADDRESS(ROW(选内存[[#This Row],[自检]]),COLUMN(选内存[[#This Row],[自检]])) &amp; "】",
         _xlfn.IFS(ISBLANK(_xlpm.x),   "error:右侧选项不足:" &amp;  _xlpm.cellAddress,
               ISERROR(_xlpm.x),   "error:右侧选项执行失败:" &amp; _xlpm.cellAddress,
               TRUE,             "ok")
)</f>
        <v>ok</v>
      </c>
      <c r="J594" cm="1">
        <f t="array" ref="J594:K594">IFERROR(_xlfn._xlws.SORT(
    _xlfn.UNIQUE(
        TRANSPOSE(
            _xlfn.FILTERXML("&lt;select&gt;&lt;x&gt;"&amp;SUBSTITUTE(选内存[[#This Row],[内存选项表]],",","&lt;/x&gt;&lt;x&gt;") &amp;"&lt;/x&gt;&lt;/select&gt;","//x")
        )
    )
),"无合适【内存】选项,请清除【规格】或【CPU】后再试")</f>
        <v>8</v>
      </c>
      <c r="K594">
        <v>16</v>
      </c>
    </row>
    <row r="595" spans="1:11">
      <c r="A595" t="s">
        <v>66</v>
      </c>
      <c r="B595" t="s">
        <v>1879</v>
      </c>
      <c r="C595" t="s">
        <v>2245</v>
      </c>
      <c r="D595" s="21">
        <v>8</v>
      </c>
      <c r="E595" s="21" t="s">
        <v>3802</v>
      </c>
      <c r="F595" s="21" t="str">
        <f t="shared" si="9"/>
        <v>选内存!$J$595#</v>
      </c>
      <c r="G595" s="21" t="str" cm="1">
        <f t="array" ref="G595">_xlfn.LET(_xlpm.x, J595,
         _xlpm.cellAddress, "【 选内存!" &amp; ADDRESS(ROW(选内存[[#This Row],[自检]]),COLUMN(选内存[[#This Row],[自检]])) &amp; "】",
         _xlfn.IFS(ISBLANK(_xlpm.x),   "error:右侧选项不足:" &amp;  _xlpm.cellAddress,
               ISERROR(_xlpm.x),   "error:右侧选项执行失败:" &amp; _xlpm.cellAddress,
               TRUE,             "ok")
)</f>
        <v>ok</v>
      </c>
      <c r="J595" cm="1">
        <f t="array" ref="J595:K595">IFERROR(_xlfn._xlws.SORT(
    _xlfn.UNIQUE(
        TRANSPOSE(
            _xlfn.FILTERXML("&lt;select&gt;&lt;x&gt;"&amp;SUBSTITUTE(选内存[[#This Row],[内存选项表]],",","&lt;/x&gt;&lt;x&gt;") &amp;"&lt;/x&gt;&lt;/select&gt;","//x")
        )
    )
),"无合适【内存】选项,请清除【规格】或【CPU】后再试")</f>
        <v>16</v>
      </c>
      <c r="K595">
        <v>32</v>
      </c>
    </row>
    <row r="596" spans="1:11">
      <c r="A596" t="s">
        <v>66</v>
      </c>
      <c r="B596" t="s">
        <v>1879</v>
      </c>
      <c r="C596" t="s">
        <v>2245</v>
      </c>
      <c r="D596" s="21">
        <v>16</v>
      </c>
      <c r="E596" s="21" t="s">
        <v>3803</v>
      </c>
      <c r="F596" s="21" t="str">
        <f t="shared" si="9"/>
        <v>选内存!$J$596#</v>
      </c>
      <c r="G596" s="21" t="str" cm="1">
        <f t="array" ref="G596">_xlfn.LET(_xlpm.x, J596,
         _xlpm.cellAddress, "【 选内存!" &amp; ADDRESS(ROW(选内存[[#This Row],[自检]]),COLUMN(选内存[[#This Row],[自检]])) &amp; "】",
         _xlfn.IFS(ISBLANK(_xlpm.x),   "error:右侧选项不足:" &amp;  _xlpm.cellAddress,
               ISERROR(_xlpm.x),   "error:右侧选项执行失败:" &amp; _xlpm.cellAddress,
               TRUE,             "ok")
)</f>
        <v>ok</v>
      </c>
      <c r="J596" cm="1">
        <f t="array" ref="J596:K596">IFERROR(_xlfn._xlws.SORT(
    _xlfn.UNIQUE(
        TRANSPOSE(
            _xlfn.FILTERXML("&lt;select&gt;&lt;x&gt;"&amp;SUBSTITUTE(选内存[[#This Row],[内存选项表]],",","&lt;/x&gt;&lt;x&gt;") &amp;"&lt;/x&gt;&lt;/select&gt;","//x")
        )
    )
),"无合适【内存】选项,请清除【规格】或【CPU】后再试")</f>
        <v>32</v>
      </c>
      <c r="K596">
        <v>64</v>
      </c>
    </row>
    <row r="597" spans="1:11">
      <c r="A597" t="s">
        <v>66</v>
      </c>
      <c r="B597" t="s">
        <v>1879</v>
      </c>
      <c r="C597" t="s">
        <v>2245</v>
      </c>
      <c r="D597" s="21">
        <v>32</v>
      </c>
      <c r="E597" s="21" t="s">
        <v>3804</v>
      </c>
      <c r="F597" s="21" t="str">
        <f t="shared" si="9"/>
        <v>选内存!$J$597#</v>
      </c>
      <c r="G597" s="21" t="str" cm="1">
        <f t="array" ref="G597">_xlfn.LET(_xlpm.x, J597,
         _xlpm.cellAddress, "【 选内存!" &amp; ADDRESS(ROW(选内存[[#This Row],[自检]]),COLUMN(选内存[[#This Row],[自检]])) &amp; "】",
         _xlfn.IFS(ISBLANK(_xlpm.x),   "error:右侧选项不足:" &amp;  _xlpm.cellAddress,
               ISERROR(_xlpm.x),   "error:右侧选项执行失败:" &amp; _xlpm.cellAddress,
               TRUE,             "ok")
)</f>
        <v>ok</v>
      </c>
      <c r="J597" cm="1">
        <f t="array" ref="J597:K597">IFERROR(_xlfn._xlws.SORT(
    _xlfn.UNIQUE(
        TRANSPOSE(
            _xlfn.FILTERXML("&lt;select&gt;&lt;x&gt;"&amp;SUBSTITUTE(选内存[[#This Row],[内存选项表]],",","&lt;/x&gt;&lt;x&gt;") &amp;"&lt;/x&gt;&lt;/select&gt;","//x")
        )
    )
),"无合适【内存】选项,请清除【规格】或【CPU】后再试")</f>
        <v>64</v>
      </c>
      <c r="K597">
        <v>128</v>
      </c>
    </row>
    <row r="598" spans="1:11">
      <c r="A598" t="s">
        <v>66</v>
      </c>
      <c r="B598" t="s">
        <v>1879</v>
      </c>
      <c r="C598" t="s">
        <v>2254</v>
      </c>
      <c r="D598" s="21">
        <v>4</v>
      </c>
      <c r="E598" s="21" t="s">
        <v>3801</v>
      </c>
      <c r="F598" s="21" t="str">
        <f t="shared" si="9"/>
        <v>选内存!$J$598#</v>
      </c>
      <c r="G598" s="21" t="str" cm="1">
        <f t="array" ref="G598">_xlfn.LET(_xlpm.x, J598,
         _xlpm.cellAddress, "【 选内存!" &amp; ADDRESS(ROW(选内存[[#This Row],[自检]]),COLUMN(选内存[[#This Row],[自检]])) &amp; "】",
         _xlfn.IFS(ISBLANK(_xlpm.x),   "error:右侧选项不足:" &amp;  _xlpm.cellAddress,
               ISERROR(_xlpm.x),   "error:右侧选项执行失败:" &amp; _xlpm.cellAddress,
               TRUE,             "ok")
)</f>
        <v>ok</v>
      </c>
      <c r="J598" cm="1">
        <f t="array" ref="J598:K598">IFERROR(_xlfn._xlws.SORT(
    _xlfn.UNIQUE(
        TRANSPOSE(
            _xlfn.FILTERXML("&lt;select&gt;&lt;x&gt;"&amp;SUBSTITUTE(选内存[[#This Row],[内存选项表]],",","&lt;/x&gt;&lt;x&gt;") &amp;"&lt;/x&gt;&lt;/select&gt;","//x")
        )
    )
),"无合适【内存】选项,请清除【规格】或【CPU】后再试")</f>
        <v>8</v>
      </c>
      <c r="K598">
        <v>16</v>
      </c>
    </row>
    <row r="599" spans="1:11">
      <c r="A599" t="s">
        <v>66</v>
      </c>
      <c r="B599" t="s">
        <v>1879</v>
      </c>
      <c r="C599" t="s">
        <v>2254</v>
      </c>
      <c r="D599" s="21">
        <v>8</v>
      </c>
      <c r="E599" s="21" t="s">
        <v>3802</v>
      </c>
      <c r="F599" s="21" t="str">
        <f t="shared" si="9"/>
        <v>选内存!$J$599#</v>
      </c>
      <c r="G599" s="21" t="str" cm="1">
        <f t="array" ref="G599">_xlfn.LET(_xlpm.x, J599,
         _xlpm.cellAddress, "【 选内存!" &amp; ADDRESS(ROW(选内存[[#This Row],[自检]]),COLUMN(选内存[[#This Row],[自检]])) &amp; "】",
         _xlfn.IFS(ISBLANK(_xlpm.x),   "error:右侧选项不足:" &amp;  _xlpm.cellAddress,
               ISERROR(_xlpm.x),   "error:右侧选项执行失败:" &amp; _xlpm.cellAddress,
               TRUE,             "ok")
)</f>
        <v>ok</v>
      </c>
      <c r="J599" cm="1">
        <f t="array" ref="J599:K599">IFERROR(_xlfn._xlws.SORT(
    _xlfn.UNIQUE(
        TRANSPOSE(
            _xlfn.FILTERXML("&lt;select&gt;&lt;x&gt;"&amp;SUBSTITUTE(选内存[[#This Row],[内存选项表]],",","&lt;/x&gt;&lt;x&gt;") &amp;"&lt;/x&gt;&lt;/select&gt;","//x")
        )
    )
),"无合适【内存】选项,请清除【规格】或【CPU】后再试")</f>
        <v>16</v>
      </c>
      <c r="K599">
        <v>32</v>
      </c>
    </row>
    <row r="600" spans="1:11">
      <c r="A600" t="s">
        <v>66</v>
      </c>
      <c r="B600" t="s">
        <v>1879</v>
      </c>
      <c r="C600" t="s">
        <v>2254</v>
      </c>
      <c r="D600" s="21">
        <v>16</v>
      </c>
      <c r="E600" s="21" t="s">
        <v>3803</v>
      </c>
      <c r="F600" s="21" t="str">
        <f t="shared" si="9"/>
        <v>选内存!$J$600#</v>
      </c>
      <c r="G600" s="21" t="str" cm="1">
        <f t="array" ref="G600">_xlfn.LET(_xlpm.x, J600,
         _xlpm.cellAddress, "【 选内存!" &amp; ADDRESS(ROW(选内存[[#This Row],[自检]]),COLUMN(选内存[[#This Row],[自检]])) &amp; "】",
         _xlfn.IFS(ISBLANK(_xlpm.x),   "error:右侧选项不足:" &amp;  _xlpm.cellAddress,
               ISERROR(_xlpm.x),   "error:右侧选项执行失败:" &amp; _xlpm.cellAddress,
               TRUE,             "ok")
)</f>
        <v>ok</v>
      </c>
      <c r="J600" cm="1">
        <f t="array" ref="J600:K600">IFERROR(_xlfn._xlws.SORT(
    _xlfn.UNIQUE(
        TRANSPOSE(
            _xlfn.FILTERXML("&lt;select&gt;&lt;x&gt;"&amp;SUBSTITUTE(选内存[[#This Row],[内存选项表]],",","&lt;/x&gt;&lt;x&gt;") &amp;"&lt;/x&gt;&lt;/select&gt;","//x")
        )
    )
),"无合适【内存】选项,请清除【规格】或【CPU】后再试")</f>
        <v>32</v>
      </c>
      <c r="K600">
        <v>64</v>
      </c>
    </row>
    <row r="601" spans="1:11">
      <c r="A601" t="s">
        <v>66</v>
      </c>
      <c r="B601" t="s">
        <v>1879</v>
      </c>
      <c r="C601" t="s">
        <v>2254</v>
      </c>
      <c r="D601" s="21">
        <v>32</v>
      </c>
      <c r="E601" s="21" t="s">
        <v>3368</v>
      </c>
      <c r="F601" s="21" t="str">
        <f t="shared" si="9"/>
        <v>选内存!$J$601#</v>
      </c>
      <c r="G601" s="21" t="str" cm="1">
        <f t="array" ref="G601">_xlfn.LET(_xlpm.x, J601,
         _xlpm.cellAddress, "【 选内存!" &amp; ADDRESS(ROW(选内存[[#This Row],[自检]]),COLUMN(选内存[[#This Row],[自检]])) &amp; "】",
         _xlfn.IFS(ISBLANK(_xlpm.x),   "error:右侧选项不足:" &amp;  _xlpm.cellAddress,
               ISERROR(_xlpm.x),   "error:右侧选项执行失败:" &amp; _xlpm.cellAddress,
               TRUE,             "ok")
)</f>
        <v>ok</v>
      </c>
      <c r="J601" cm="1">
        <f t="array" ref="J601">IFERROR(_xlfn._xlws.SORT(
    _xlfn.UNIQUE(
        TRANSPOSE(
            _xlfn.FILTERXML("&lt;select&gt;&lt;x&gt;"&amp;SUBSTITUTE(选内存[[#This Row],[内存选项表]],",","&lt;/x&gt;&lt;x&gt;") &amp;"&lt;/x&gt;&lt;/select&gt;","//x")
        )
    )
),"无合适【内存】选项,请清除【规格】或【CPU】后再试")</f>
        <v>96</v>
      </c>
    </row>
    <row r="602" spans="1:11">
      <c r="A602" t="s">
        <v>66</v>
      </c>
      <c r="B602" t="s">
        <v>1879</v>
      </c>
      <c r="C602" t="s">
        <v>2263</v>
      </c>
      <c r="D602" s="21">
        <v>32</v>
      </c>
      <c r="E602" s="21" t="s">
        <v>3411</v>
      </c>
      <c r="F602" s="21" t="str">
        <f t="shared" si="9"/>
        <v>选内存!$J$602#</v>
      </c>
      <c r="G602" s="21" t="str" cm="1">
        <f t="array" ref="G602">_xlfn.LET(_xlpm.x, J602,
         _xlpm.cellAddress, "【 选内存!" &amp; ADDRESS(ROW(选内存[[#This Row],[自检]]),COLUMN(选内存[[#This Row],[自检]])) &amp; "】",
         _xlfn.IFS(ISBLANK(_xlpm.x),   "error:右侧选项不足:" &amp;  _xlpm.cellAddress,
               ISERROR(_xlpm.x),   "error:右侧选项执行失败:" &amp; _xlpm.cellAddress,
               TRUE,             "ok")
)</f>
        <v>ok</v>
      </c>
      <c r="J602" cm="1">
        <f t="array" ref="J602">IFERROR(_xlfn._xlws.SORT(
    _xlfn.UNIQUE(
        TRANSPOSE(
            _xlfn.FILTERXML("&lt;select&gt;&lt;x&gt;"&amp;SUBSTITUTE(选内存[[#This Row],[内存选项表]],",","&lt;/x&gt;&lt;x&gt;") &amp;"&lt;/x&gt;&lt;/select&gt;","//x")
        )
    )
),"无合适【内存】选项,请清除【规格】或【CPU】后再试")</f>
        <v>64</v>
      </c>
    </row>
    <row r="603" spans="1:11">
      <c r="A603" t="s">
        <v>66</v>
      </c>
      <c r="B603" t="s">
        <v>1879</v>
      </c>
      <c r="C603" t="s">
        <v>2282</v>
      </c>
      <c r="D603" s="21">
        <v>4</v>
      </c>
      <c r="E603" s="21" t="s">
        <v>3427</v>
      </c>
      <c r="F603" s="21" t="str">
        <f t="shared" si="9"/>
        <v>选内存!$J$603#</v>
      </c>
      <c r="G603" s="21" t="str" cm="1">
        <f t="array" ref="G603">_xlfn.LET(_xlpm.x, J603,
         _xlpm.cellAddress, "【 选内存!" &amp; ADDRESS(ROW(选内存[[#This Row],[自检]]),COLUMN(选内存[[#This Row],[自检]])) &amp; "】",
         _xlfn.IFS(ISBLANK(_xlpm.x),   "error:右侧选项不足:" &amp;  _xlpm.cellAddress,
               ISERROR(_xlpm.x),   "error:右侧选项执行失败:" &amp; _xlpm.cellAddress,
               TRUE,             "ok")
)</f>
        <v>ok</v>
      </c>
      <c r="J603" cm="1">
        <f t="array" ref="J603">IFERROR(_xlfn._xlws.SORT(
    _xlfn.UNIQUE(
        TRANSPOSE(
            _xlfn.FILTERXML("&lt;select&gt;&lt;x&gt;"&amp;SUBSTITUTE(选内存[[#This Row],[内存选项表]],",","&lt;/x&gt;&lt;x&gt;") &amp;"&lt;/x&gt;&lt;/select&gt;","//x")
        )
    )
),"无合适【内存】选项,请清除【规格】或【CPU】后再试")</f>
        <v>16</v>
      </c>
    </row>
    <row r="604" spans="1:11">
      <c r="A604" t="s">
        <v>66</v>
      </c>
      <c r="B604" t="s">
        <v>1879</v>
      </c>
      <c r="C604" t="s">
        <v>2282</v>
      </c>
      <c r="D604" s="21">
        <v>8</v>
      </c>
      <c r="E604" s="21" t="s">
        <v>3802</v>
      </c>
      <c r="F604" s="21" t="str">
        <f t="shared" si="9"/>
        <v>选内存!$J$604#</v>
      </c>
      <c r="G604" s="21" t="str" cm="1">
        <f t="array" ref="G604">_xlfn.LET(_xlpm.x, J604,
         _xlpm.cellAddress, "【 选内存!" &amp; ADDRESS(ROW(选内存[[#This Row],[自检]]),COLUMN(选内存[[#This Row],[自检]])) &amp; "】",
         _xlfn.IFS(ISBLANK(_xlpm.x),   "error:右侧选项不足:" &amp;  _xlpm.cellAddress,
               ISERROR(_xlpm.x),   "error:右侧选项执行失败:" &amp; _xlpm.cellAddress,
               TRUE,             "ok")
)</f>
        <v>ok</v>
      </c>
      <c r="J604" cm="1">
        <f t="array" ref="J604:K604">IFERROR(_xlfn._xlws.SORT(
    _xlfn.UNIQUE(
        TRANSPOSE(
            _xlfn.FILTERXML("&lt;select&gt;&lt;x&gt;"&amp;SUBSTITUTE(选内存[[#This Row],[内存选项表]],",","&lt;/x&gt;&lt;x&gt;") &amp;"&lt;/x&gt;&lt;/select&gt;","//x")
        )
    )
),"无合适【内存】选项,请清除【规格】或【CPU】后再试")</f>
        <v>16</v>
      </c>
      <c r="K604">
        <v>32</v>
      </c>
    </row>
    <row r="605" spans="1:11">
      <c r="A605" t="s">
        <v>66</v>
      </c>
      <c r="B605" t="s">
        <v>1879</v>
      </c>
      <c r="C605" t="s">
        <v>2282</v>
      </c>
      <c r="D605" s="21">
        <v>16</v>
      </c>
      <c r="E605" s="21" t="s">
        <v>3803</v>
      </c>
      <c r="F605" s="21" t="str">
        <f t="shared" si="9"/>
        <v>选内存!$J$605#</v>
      </c>
      <c r="G605" s="21" t="str" cm="1">
        <f t="array" ref="G605">_xlfn.LET(_xlpm.x, J605,
         _xlpm.cellAddress, "【 选内存!" &amp; ADDRESS(ROW(选内存[[#This Row],[自检]]),COLUMN(选内存[[#This Row],[自检]])) &amp; "】",
         _xlfn.IFS(ISBLANK(_xlpm.x),   "error:右侧选项不足:" &amp;  _xlpm.cellAddress,
               ISERROR(_xlpm.x),   "error:右侧选项执行失败:" &amp; _xlpm.cellAddress,
               TRUE,             "ok")
)</f>
        <v>ok</v>
      </c>
      <c r="J605" cm="1">
        <f t="array" ref="J605:K605">IFERROR(_xlfn._xlws.SORT(
    _xlfn.UNIQUE(
        TRANSPOSE(
            _xlfn.FILTERXML("&lt;select&gt;&lt;x&gt;"&amp;SUBSTITUTE(选内存[[#This Row],[内存选项表]],",","&lt;/x&gt;&lt;x&gt;") &amp;"&lt;/x&gt;&lt;/select&gt;","//x")
        )
    )
),"无合适【内存】选项,请清除【规格】或【CPU】后再试")</f>
        <v>32</v>
      </c>
      <c r="K605">
        <v>64</v>
      </c>
    </row>
    <row r="606" spans="1:11">
      <c r="A606" t="s">
        <v>66</v>
      </c>
      <c r="B606" t="s">
        <v>1879</v>
      </c>
      <c r="C606" t="s">
        <v>2282</v>
      </c>
      <c r="D606" s="21">
        <v>32</v>
      </c>
      <c r="E606" s="21" t="s">
        <v>3804</v>
      </c>
      <c r="F606" s="21" t="str">
        <f t="shared" si="9"/>
        <v>选内存!$J$606#</v>
      </c>
      <c r="G606" s="21" t="str" cm="1">
        <f t="array" ref="G606">_xlfn.LET(_xlpm.x, J606,
         _xlpm.cellAddress, "【 选内存!" &amp; ADDRESS(ROW(选内存[[#This Row],[自检]]),COLUMN(选内存[[#This Row],[自检]])) &amp; "】",
         _xlfn.IFS(ISBLANK(_xlpm.x),   "error:右侧选项不足:" &amp;  _xlpm.cellAddress,
               ISERROR(_xlpm.x),   "error:右侧选项执行失败:" &amp; _xlpm.cellAddress,
               TRUE,             "ok")
)</f>
        <v>ok</v>
      </c>
      <c r="J606" cm="1">
        <f t="array" ref="J606:K606">IFERROR(_xlfn._xlws.SORT(
    _xlfn.UNIQUE(
        TRANSPOSE(
            _xlfn.FILTERXML("&lt;select&gt;&lt;x&gt;"&amp;SUBSTITUTE(选内存[[#This Row],[内存选项表]],",","&lt;/x&gt;&lt;x&gt;") &amp;"&lt;/x&gt;&lt;/select&gt;","//x")
        )
    )
),"无合适【内存】选项,请清除【规格】或【CPU】后再试")</f>
        <v>64</v>
      </c>
      <c r="K606">
        <v>128</v>
      </c>
    </row>
    <row r="607" spans="1:11">
      <c r="A607" t="s">
        <v>66</v>
      </c>
      <c r="B607" t="s">
        <v>1879</v>
      </c>
      <c r="C607" t="s">
        <v>2282</v>
      </c>
      <c r="D607" s="21">
        <v>68</v>
      </c>
      <c r="E607" s="21" t="s">
        <v>3447</v>
      </c>
      <c r="F607" s="21" t="str">
        <f t="shared" si="9"/>
        <v>选内存!$J$607#</v>
      </c>
      <c r="G607" s="21" t="str" cm="1">
        <f t="array" ref="G607">_xlfn.LET(_xlpm.x, J607,
         _xlpm.cellAddress, "【 选内存!" &amp; ADDRESS(ROW(选内存[[#This Row],[自检]]),COLUMN(选内存[[#This Row],[自检]])) &amp; "】",
         _xlfn.IFS(ISBLANK(_xlpm.x),   "error:右侧选项不足:" &amp;  _xlpm.cellAddress,
               ISERROR(_xlpm.x),   "error:右侧选项执行失败:" &amp; _xlpm.cellAddress,
               TRUE,             "ok")
)</f>
        <v>ok</v>
      </c>
      <c r="J607" cm="1">
        <f t="array" ref="J607">IFERROR(_xlfn._xlws.SORT(
    _xlfn.UNIQUE(
        TRANSPOSE(
            _xlfn.FILTERXML("&lt;select&gt;&lt;x&gt;"&amp;SUBSTITUTE(选内存[[#This Row],[内存选项表]],",","&lt;/x&gt;&lt;x&gt;") &amp;"&lt;/x&gt;&lt;/select&gt;","//x")
        )
    )
),"无合适【内存】选项,请清除【规格】或【CPU】后再试")</f>
        <v>316</v>
      </c>
    </row>
    <row r="608" spans="1:11">
      <c r="A608" t="s">
        <v>66</v>
      </c>
      <c r="B608" t="s">
        <v>1879</v>
      </c>
      <c r="C608" t="s">
        <v>2291</v>
      </c>
      <c r="D608" s="21">
        <v>80</v>
      </c>
      <c r="E608" s="21" t="s">
        <v>3369</v>
      </c>
      <c r="F608" s="21" t="str">
        <f t="shared" si="9"/>
        <v>选内存!$J$608#</v>
      </c>
      <c r="G608" s="21" t="str" cm="1">
        <f t="array" ref="G608">_xlfn.LET(_xlpm.x, J608,
         _xlpm.cellAddress, "【 选内存!" &amp; ADDRESS(ROW(选内存[[#This Row],[自检]]),COLUMN(选内存[[#This Row],[自检]])) &amp; "】",
         _xlfn.IFS(ISBLANK(_xlpm.x),   "error:右侧选项不足:" &amp;  _xlpm.cellAddress,
               ISERROR(_xlpm.x),   "error:右侧选项执行失败:" &amp; _xlpm.cellAddress,
               TRUE,             "ok")
)</f>
        <v>ok</v>
      </c>
      <c r="J608" cm="1">
        <f t="array" ref="J608">IFERROR(_xlfn._xlws.SORT(
    _xlfn.UNIQUE(
        TRANSPOSE(
            _xlfn.FILTERXML("&lt;select&gt;&lt;x&gt;"&amp;SUBSTITUTE(选内存[[#This Row],[内存选项表]],",","&lt;/x&gt;&lt;x&gt;") &amp;"&lt;/x&gt;&lt;/select&gt;","//x")
        )
    )
),"无合适【内存】选项,请清除【规格】或【CPU】后再试")</f>
        <v>384</v>
      </c>
    </row>
    <row r="609" spans="1:12">
      <c r="A609" t="s">
        <v>66</v>
      </c>
      <c r="B609" t="s">
        <v>1879</v>
      </c>
      <c r="C609" t="s">
        <v>2293</v>
      </c>
      <c r="D609" s="21">
        <v>1</v>
      </c>
      <c r="E609" s="21" t="s">
        <v>3726</v>
      </c>
      <c r="F609" s="21" t="str">
        <f t="shared" si="9"/>
        <v>选内存!$J$609#</v>
      </c>
      <c r="G609" s="21" t="str" cm="1">
        <f t="array" ref="G609">_xlfn.LET(_xlpm.x, J609,
         _xlpm.cellAddress, "【 选内存!" &amp; ADDRESS(ROW(选内存[[#This Row],[自检]]),COLUMN(选内存[[#This Row],[自检]])) &amp; "】",
         _xlfn.IFS(ISBLANK(_xlpm.x),   "error:右侧选项不足:" &amp;  _xlpm.cellAddress,
               ISERROR(_xlpm.x),   "error:右侧选项执行失败:" &amp; _xlpm.cellAddress,
               TRUE,             "ok")
)</f>
        <v>ok</v>
      </c>
      <c r="J609" cm="1">
        <f t="array" ref="J609:L609">IFERROR(_xlfn._xlws.SORT(
    _xlfn.UNIQUE(
        TRANSPOSE(
            _xlfn.FILTERXML("&lt;select&gt;&lt;x&gt;"&amp;SUBSTITUTE(选内存[[#This Row],[内存选项表]],",","&lt;/x&gt;&lt;x&gt;") &amp;"&lt;/x&gt;&lt;/select&gt;","//x")
        )
    )
),"无合适【内存】选项,请清除【规格】或【CPU】后再试")</f>
        <v>1</v>
      </c>
      <c r="K609">
        <v>2</v>
      </c>
      <c r="L609">
        <v>4</v>
      </c>
    </row>
    <row r="610" spans="1:12">
      <c r="A610" t="s">
        <v>66</v>
      </c>
      <c r="B610" t="s">
        <v>1879</v>
      </c>
      <c r="C610" t="s">
        <v>2293</v>
      </c>
      <c r="D610" s="21">
        <v>2</v>
      </c>
      <c r="E610" s="21" t="s">
        <v>3399</v>
      </c>
      <c r="F610" s="21" t="str">
        <f t="shared" si="9"/>
        <v>选内存!$J$610#</v>
      </c>
      <c r="G610" s="21" t="str" cm="1">
        <f t="array" ref="G610">_xlfn.LET(_xlpm.x, J610,
         _xlpm.cellAddress, "【 选内存!" &amp; ADDRESS(ROW(选内存[[#This Row],[自检]]),COLUMN(选内存[[#This Row],[自检]])) &amp; "】",
         _xlfn.IFS(ISBLANK(_xlpm.x),   "error:右侧选项不足:" &amp;  _xlpm.cellAddress,
               ISERROR(_xlpm.x),   "error:右侧选项执行失败:" &amp; _xlpm.cellAddress,
               TRUE,             "ok")
)</f>
        <v>ok</v>
      </c>
      <c r="J610" cm="1">
        <f t="array" ref="J610:K610">IFERROR(_xlfn._xlws.SORT(
    _xlfn.UNIQUE(
        TRANSPOSE(
            _xlfn.FILTERXML("&lt;select&gt;&lt;x&gt;"&amp;SUBSTITUTE(选内存[[#This Row],[内存选项表]],",","&lt;/x&gt;&lt;x&gt;") &amp;"&lt;/x&gt;&lt;/select&gt;","//x")
        )
    )
),"无合适【内存】选项,请清除【规格】或【CPU】后再试")</f>
        <v>4</v>
      </c>
      <c r="K610">
        <v>8</v>
      </c>
    </row>
    <row r="611" spans="1:12">
      <c r="A611" t="s">
        <v>66</v>
      </c>
      <c r="B611" t="s">
        <v>1879</v>
      </c>
      <c r="C611" t="s">
        <v>2293</v>
      </c>
      <c r="D611" s="21">
        <v>4</v>
      </c>
      <c r="E611" s="21" t="s">
        <v>3801</v>
      </c>
      <c r="F611" s="21" t="str">
        <f t="shared" si="9"/>
        <v>选内存!$J$611#</v>
      </c>
      <c r="G611" s="21" t="str" cm="1">
        <f t="array" ref="G611">_xlfn.LET(_xlpm.x, J611,
         _xlpm.cellAddress, "【 选内存!" &amp; ADDRESS(ROW(选内存[[#This Row],[自检]]),COLUMN(选内存[[#This Row],[自检]])) &amp; "】",
         _xlfn.IFS(ISBLANK(_xlpm.x),   "error:右侧选项不足:" &amp;  _xlpm.cellAddress,
               ISERROR(_xlpm.x),   "error:右侧选项执行失败:" &amp; _xlpm.cellAddress,
               TRUE,             "ok")
)</f>
        <v>ok</v>
      </c>
      <c r="J611" cm="1">
        <f t="array" ref="J611:K611">IFERROR(_xlfn._xlws.SORT(
    _xlfn.UNIQUE(
        TRANSPOSE(
            _xlfn.FILTERXML("&lt;select&gt;&lt;x&gt;"&amp;SUBSTITUTE(选内存[[#This Row],[内存选项表]],",","&lt;/x&gt;&lt;x&gt;") &amp;"&lt;/x&gt;&lt;/select&gt;","//x")
        )
    )
),"无合适【内存】选项,请清除【规格】或【CPU】后再试")</f>
        <v>8</v>
      </c>
      <c r="K611">
        <v>16</v>
      </c>
    </row>
    <row r="612" spans="1:12">
      <c r="A612" t="s">
        <v>66</v>
      </c>
      <c r="B612" t="s">
        <v>1879</v>
      </c>
      <c r="C612" t="s">
        <v>2293</v>
      </c>
      <c r="D612" s="21">
        <v>8</v>
      </c>
      <c r="E612" s="21" t="s">
        <v>3802</v>
      </c>
      <c r="F612" s="21" t="str">
        <f t="shared" si="9"/>
        <v>选内存!$J$612#</v>
      </c>
      <c r="G612" s="21" t="str" cm="1">
        <f t="array" ref="G612">_xlfn.LET(_xlpm.x, J612,
         _xlpm.cellAddress, "【 选内存!" &amp; ADDRESS(ROW(选内存[[#This Row],[自检]]),COLUMN(选内存[[#This Row],[自检]])) &amp; "】",
         _xlfn.IFS(ISBLANK(_xlpm.x),   "error:右侧选项不足:" &amp;  _xlpm.cellAddress,
               ISERROR(_xlpm.x),   "error:右侧选项执行失败:" &amp; _xlpm.cellAddress,
               TRUE,             "ok")
)</f>
        <v>ok</v>
      </c>
      <c r="J612" cm="1">
        <f t="array" ref="J612:K612">IFERROR(_xlfn._xlws.SORT(
    _xlfn.UNIQUE(
        TRANSPOSE(
            _xlfn.FILTERXML("&lt;select&gt;&lt;x&gt;"&amp;SUBSTITUTE(选内存[[#This Row],[内存选项表]],",","&lt;/x&gt;&lt;x&gt;") &amp;"&lt;/x&gt;&lt;/select&gt;","//x")
        )
    )
),"无合适【内存】选项,请清除【规格】或【CPU】后再试")</f>
        <v>16</v>
      </c>
      <c r="K612">
        <v>32</v>
      </c>
    </row>
    <row r="613" spans="1:12">
      <c r="A613" t="s">
        <v>66</v>
      </c>
      <c r="B613" t="s">
        <v>1879</v>
      </c>
      <c r="C613" t="s">
        <v>2293</v>
      </c>
      <c r="D613" s="21">
        <v>16</v>
      </c>
      <c r="E613" s="21" t="s">
        <v>3803</v>
      </c>
      <c r="F613" s="21" t="str">
        <f t="shared" si="9"/>
        <v>选内存!$J$613#</v>
      </c>
      <c r="G613" s="21" t="str" cm="1">
        <f t="array" ref="G613">_xlfn.LET(_xlpm.x, J613,
         _xlpm.cellAddress, "【 选内存!" &amp; ADDRESS(ROW(选内存[[#This Row],[自检]]),COLUMN(选内存[[#This Row],[自检]])) &amp; "】",
         _xlfn.IFS(ISBLANK(_xlpm.x),   "error:右侧选项不足:" &amp;  _xlpm.cellAddress,
               ISERROR(_xlpm.x),   "error:右侧选项执行失败:" &amp; _xlpm.cellAddress,
               TRUE,             "ok")
)</f>
        <v>ok</v>
      </c>
      <c r="J613" cm="1">
        <f t="array" ref="J613:K613">IFERROR(_xlfn._xlws.SORT(
    _xlfn.UNIQUE(
        TRANSPOSE(
            _xlfn.FILTERXML("&lt;select&gt;&lt;x&gt;"&amp;SUBSTITUTE(选内存[[#This Row],[内存选项表]],",","&lt;/x&gt;&lt;x&gt;") &amp;"&lt;/x&gt;&lt;/select&gt;","//x")
        )
    )
),"无合适【内存】选项,请清除【规格】或【CPU】后再试")</f>
        <v>32</v>
      </c>
      <c r="K613">
        <v>64</v>
      </c>
    </row>
    <row r="614" spans="1:12">
      <c r="A614" t="s">
        <v>66</v>
      </c>
      <c r="B614" t="s">
        <v>1879</v>
      </c>
      <c r="C614" t="s">
        <v>2293</v>
      </c>
      <c r="D614" s="21">
        <v>32</v>
      </c>
      <c r="E614" s="21" t="s">
        <v>3804</v>
      </c>
      <c r="F614" s="21" t="str">
        <f t="shared" si="9"/>
        <v>选内存!$J$614#</v>
      </c>
      <c r="G614" s="21" t="str" cm="1">
        <f t="array" ref="G614">_xlfn.LET(_xlpm.x, J614,
         _xlpm.cellAddress, "【 选内存!" &amp; ADDRESS(ROW(选内存[[#This Row],[自检]]),COLUMN(选内存[[#This Row],[自检]])) &amp; "】",
         _xlfn.IFS(ISBLANK(_xlpm.x),   "error:右侧选项不足:" &amp;  _xlpm.cellAddress,
               ISERROR(_xlpm.x),   "error:右侧选项执行失败:" &amp; _xlpm.cellAddress,
               TRUE,             "ok")
)</f>
        <v>ok</v>
      </c>
      <c r="J614" cm="1">
        <f t="array" ref="J614:K614">IFERROR(_xlfn._xlws.SORT(
    _xlfn.UNIQUE(
        TRANSPOSE(
            _xlfn.FILTERXML("&lt;select&gt;&lt;x&gt;"&amp;SUBSTITUTE(选内存[[#This Row],[内存选项表]],",","&lt;/x&gt;&lt;x&gt;") &amp;"&lt;/x&gt;&lt;/select&gt;","//x")
        )
    )
),"无合适【内存】选项,请清除【规格】或【CPU】后再试")</f>
        <v>64</v>
      </c>
      <c r="K614">
        <v>128</v>
      </c>
    </row>
    <row r="615" spans="1:12">
      <c r="A615" t="s">
        <v>66</v>
      </c>
      <c r="B615" t="s">
        <v>1879</v>
      </c>
      <c r="C615" t="s">
        <v>2293</v>
      </c>
      <c r="D615" s="21">
        <v>48</v>
      </c>
      <c r="E615" s="21" t="s">
        <v>3805</v>
      </c>
      <c r="F615" s="21" t="str">
        <f t="shared" si="9"/>
        <v>选内存!$J$615#</v>
      </c>
      <c r="G615" s="21" t="str" cm="1">
        <f t="array" ref="G615">_xlfn.LET(_xlpm.x, J615,
         _xlpm.cellAddress, "【 选内存!" &amp; ADDRESS(ROW(选内存[[#This Row],[自检]]),COLUMN(选内存[[#This Row],[自检]])) &amp; "】",
         _xlfn.IFS(ISBLANK(_xlpm.x),   "error:右侧选项不足:" &amp;  _xlpm.cellAddress,
               ISERROR(_xlpm.x),   "error:右侧选项执行失败:" &amp; _xlpm.cellAddress,
               TRUE,             "ok")
)</f>
        <v>ok</v>
      </c>
      <c r="J615" cm="1">
        <f t="array" ref="J615:K615">IFERROR(_xlfn._xlws.SORT(
    _xlfn.UNIQUE(
        TRANSPOSE(
            _xlfn.FILTERXML("&lt;select&gt;&lt;x&gt;"&amp;SUBSTITUTE(选内存[[#This Row],[内存选项表]],",","&lt;/x&gt;&lt;x&gt;") &amp;"&lt;/x&gt;&lt;/select&gt;","//x")
        )
    )
),"无合适【内存】选项,请清除【规格】或【CPU】后再试")</f>
        <v>96</v>
      </c>
      <c r="K615">
        <v>192</v>
      </c>
    </row>
    <row r="616" spans="1:12">
      <c r="A616" t="s">
        <v>66</v>
      </c>
      <c r="B616" t="s">
        <v>1879</v>
      </c>
      <c r="C616" t="s">
        <v>2293</v>
      </c>
      <c r="D616" s="21">
        <v>64</v>
      </c>
      <c r="E616" s="21" t="s">
        <v>3806</v>
      </c>
      <c r="F616" s="21" t="str">
        <f t="shared" si="9"/>
        <v>选内存!$J$616#</v>
      </c>
      <c r="G616" s="21" t="str" cm="1">
        <f t="array" ref="G616">_xlfn.LET(_xlpm.x, J616,
         _xlpm.cellAddress, "【 选内存!" &amp; ADDRESS(ROW(选内存[[#This Row],[自检]]),COLUMN(选内存[[#This Row],[自检]])) &amp; "】",
         _xlfn.IFS(ISBLANK(_xlpm.x),   "error:右侧选项不足:" &amp;  _xlpm.cellAddress,
               ISERROR(_xlpm.x),   "error:右侧选项执行失败:" &amp; _xlpm.cellAddress,
               TRUE,             "ok")
)</f>
        <v>ok</v>
      </c>
      <c r="J616" cm="1">
        <f t="array" ref="J616:K616">IFERROR(_xlfn._xlws.SORT(
    _xlfn.UNIQUE(
        TRANSPOSE(
            _xlfn.FILTERXML("&lt;select&gt;&lt;x&gt;"&amp;SUBSTITUTE(选内存[[#This Row],[内存选项表]],",","&lt;/x&gt;&lt;x&gt;") &amp;"&lt;/x&gt;&lt;/select&gt;","//x")
        )
    )
),"无合适【内存】选项,请清除【规格】或【CPU】后再试")</f>
        <v>128</v>
      </c>
      <c r="K616">
        <v>256</v>
      </c>
    </row>
    <row r="617" spans="1:12">
      <c r="A617" t="s">
        <v>66</v>
      </c>
      <c r="B617" t="s">
        <v>1879</v>
      </c>
      <c r="C617" t="s">
        <v>2293</v>
      </c>
      <c r="D617" s="21">
        <v>80</v>
      </c>
      <c r="E617" s="21" t="s">
        <v>3808</v>
      </c>
      <c r="F617" s="21" t="str">
        <f t="shared" si="9"/>
        <v>选内存!$J$617#</v>
      </c>
      <c r="G617" s="21" t="str" cm="1">
        <f t="array" ref="G617">_xlfn.LET(_xlpm.x, J617,
         _xlpm.cellAddress, "【 选内存!" &amp; ADDRESS(ROW(选内存[[#This Row],[自检]]),COLUMN(选内存[[#This Row],[自检]])) &amp; "】",
         _xlfn.IFS(ISBLANK(_xlpm.x),   "error:右侧选项不足:" &amp;  _xlpm.cellAddress,
               ISERROR(_xlpm.x),   "error:右侧选项执行失败:" &amp; _xlpm.cellAddress,
               TRUE,             "ok")
)</f>
        <v>ok</v>
      </c>
      <c r="J617" cm="1">
        <f t="array" ref="J617:K617">IFERROR(_xlfn._xlws.SORT(
    _xlfn.UNIQUE(
        TRANSPOSE(
            _xlfn.FILTERXML("&lt;select&gt;&lt;x&gt;"&amp;SUBSTITUTE(选内存[[#This Row],[内存选项表]],",","&lt;/x&gt;&lt;x&gt;") &amp;"&lt;/x&gt;&lt;/select&gt;","//x")
        )
    )
),"无合适【内存】选项,请清除【规格】或【CPU】后再试")</f>
        <v>160</v>
      </c>
      <c r="K617">
        <v>320</v>
      </c>
    </row>
    <row r="618" spans="1:12">
      <c r="A618" t="s">
        <v>66</v>
      </c>
      <c r="B618" t="s">
        <v>1879</v>
      </c>
      <c r="C618" t="s">
        <v>2293</v>
      </c>
      <c r="D618" s="21">
        <v>96</v>
      </c>
      <c r="E618" s="21" t="s">
        <v>3809</v>
      </c>
      <c r="F618" s="21" t="str">
        <f t="shared" si="9"/>
        <v>选内存!$J$618#</v>
      </c>
      <c r="G618" s="21" t="str" cm="1">
        <f t="array" ref="G618">_xlfn.LET(_xlpm.x, J618,
         _xlpm.cellAddress, "【 选内存!" &amp; ADDRESS(ROW(选内存[[#This Row],[自检]]),COLUMN(选内存[[#This Row],[自检]])) &amp; "】",
         _xlfn.IFS(ISBLANK(_xlpm.x),   "error:右侧选项不足:" &amp;  _xlpm.cellAddress,
               ISERROR(_xlpm.x),   "error:右侧选项执行失败:" &amp; _xlpm.cellAddress,
               TRUE,             "ok")
)</f>
        <v>ok</v>
      </c>
      <c r="J618" cm="1">
        <f t="array" ref="J618:K618">IFERROR(_xlfn._xlws.SORT(
    _xlfn.UNIQUE(
        TRANSPOSE(
            _xlfn.FILTERXML("&lt;select&gt;&lt;x&gt;"&amp;SUBSTITUTE(选内存[[#This Row],[内存选项表]],",","&lt;/x&gt;&lt;x&gt;") &amp;"&lt;/x&gt;&lt;/select&gt;","//x")
        )
    )
),"无合适【内存】选项,请清除【规格】或【CPU】后再试")</f>
        <v>192</v>
      </c>
      <c r="K618">
        <v>384</v>
      </c>
    </row>
    <row r="619" spans="1:12">
      <c r="A619" t="s">
        <v>66</v>
      </c>
      <c r="B619" t="s">
        <v>1879</v>
      </c>
      <c r="C619" t="s">
        <v>2293</v>
      </c>
      <c r="D619" s="21">
        <v>116</v>
      </c>
      <c r="E619" s="21" t="s">
        <v>3449</v>
      </c>
      <c r="F619" s="21" t="str">
        <f t="shared" si="9"/>
        <v>选内存!$J$619#</v>
      </c>
      <c r="G619" s="21" t="str" cm="1">
        <f t="array" ref="G619">_xlfn.LET(_xlpm.x, J619,
         _xlpm.cellAddress, "【 选内存!" &amp; ADDRESS(ROW(选内存[[#This Row],[自检]]),COLUMN(选内存[[#This Row],[自检]])) &amp; "】",
         _xlfn.IFS(ISBLANK(_xlpm.x),   "error:右侧选项不足:" &amp;  _xlpm.cellAddress,
               ISERROR(_xlpm.x),   "error:右侧选项执行失败:" &amp; _xlpm.cellAddress,
               TRUE,             "ok")
)</f>
        <v>ok</v>
      </c>
      <c r="J619" cm="1">
        <f t="array" ref="J619:K619">IFERROR(_xlfn._xlws.SORT(
    _xlfn.UNIQUE(
        TRANSPOSE(
            _xlfn.FILTERXML("&lt;select&gt;&lt;x&gt;"&amp;SUBSTITUTE(选内存[[#This Row],[内存选项表]],",","&lt;/x&gt;&lt;x&gt;") &amp;"&lt;/x&gt;&lt;/select&gt;","//x")
        )
    )
),"无合适【内存】选项,请清除【规格】或【CPU】后再试")</f>
        <v>216</v>
      </c>
      <c r="K619">
        <v>470</v>
      </c>
    </row>
    <row r="620" spans="1:12">
      <c r="A620" t="s">
        <v>66</v>
      </c>
      <c r="B620" t="s">
        <v>1879</v>
      </c>
      <c r="C620" t="s">
        <v>2293</v>
      </c>
      <c r="D620" s="21">
        <v>128</v>
      </c>
      <c r="E620" s="21" t="s">
        <v>3810</v>
      </c>
      <c r="F620" s="21" t="str">
        <f t="shared" si="9"/>
        <v>选内存!$J$620#</v>
      </c>
      <c r="G620" s="21" t="str" cm="1">
        <f t="array" ref="G620">_xlfn.LET(_xlpm.x, J620,
         _xlpm.cellAddress, "【 选内存!" &amp; ADDRESS(ROW(选内存[[#This Row],[自检]]),COLUMN(选内存[[#This Row],[自检]])) &amp; "】",
         _xlfn.IFS(ISBLANK(_xlpm.x),   "error:右侧选项不足:" &amp;  _xlpm.cellAddress,
               ISERROR(_xlpm.x),   "error:右侧选项执行失败:" &amp; _xlpm.cellAddress,
               TRUE,             "ok")
)</f>
        <v>ok</v>
      </c>
      <c r="J620" cm="1">
        <f t="array" ref="J620:K620">IFERROR(_xlfn._xlws.SORT(
    _xlfn.UNIQUE(
        TRANSPOSE(
            _xlfn.FILTERXML("&lt;select&gt;&lt;x&gt;"&amp;SUBSTITUTE(选内存[[#This Row],[内存选项表]],",","&lt;/x&gt;&lt;x&gt;") &amp;"&lt;/x&gt;&lt;/select&gt;","//x")
        )
    )
),"无合适【内存】选项,请清除【规格】或【CPU】后再试")</f>
        <v>215</v>
      </c>
      <c r="K620">
        <v>256</v>
      </c>
    </row>
    <row r="621" spans="1:12">
      <c r="A621" t="s">
        <v>66</v>
      </c>
      <c r="B621" t="s">
        <v>1879</v>
      </c>
      <c r="C621" t="s">
        <v>2293</v>
      </c>
      <c r="D621" s="21">
        <v>160</v>
      </c>
      <c r="E621" s="21" t="s">
        <v>3627</v>
      </c>
      <c r="F621" s="21" t="str">
        <f t="shared" si="9"/>
        <v>选内存!$J$621#</v>
      </c>
      <c r="G621" s="21" t="str" cm="1">
        <f t="array" ref="G621">_xlfn.LET(_xlpm.x, J621,
         _xlpm.cellAddress, "【 选内存!" &amp; ADDRESS(ROW(选内存[[#This Row],[自检]]),COLUMN(选内存[[#This Row],[自检]])) &amp; "】",
         _xlfn.IFS(ISBLANK(_xlpm.x),   "error:右侧选项不足:" &amp;  _xlpm.cellAddress,
               ISERROR(_xlpm.x),   "error:右侧选项执行失败:" &amp; _xlpm.cellAddress,
               TRUE,             "ok")
)</f>
        <v>ok</v>
      </c>
      <c r="J621" cm="1">
        <f t="array" ref="J621:K621">IFERROR(_xlfn._xlws.SORT(
    _xlfn.UNIQUE(
        TRANSPOSE(
            _xlfn.FILTERXML("&lt;select&gt;&lt;x&gt;"&amp;SUBSTITUTE(选内存[[#This Row],[内存选项表]],",","&lt;/x&gt;&lt;x&gt;") &amp;"&lt;/x&gt;&lt;/select&gt;","//x")
        )
    )
),"无合适【内存】选项,请清除【规格】或【CPU】后再试")</f>
        <v>320</v>
      </c>
      <c r="K621">
        <v>640</v>
      </c>
    </row>
    <row r="622" spans="1:12">
      <c r="A622" t="s">
        <v>66</v>
      </c>
      <c r="B622" t="s">
        <v>1879</v>
      </c>
      <c r="C622" t="s">
        <v>2293</v>
      </c>
      <c r="D622" s="21">
        <v>232</v>
      </c>
      <c r="E622" s="21" t="s">
        <v>3486</v>
      </c>
      <c r="F622" s="21" t="str">
        <f t="shared" si="9"/>
        <v>选内存!$J$622#</v>
      </c>
      <c r="G622" s="21" t="str" cm="1">
        <f t="array" ref="G622">_xlfn.LET(_xlpm.x, J622,
         _xlpm.cellAddress, "【 选内存!" &amp; ADDRESS(ROW(选内存[[#This Row],[自检]]),COLUMN(选内存[[#This Row],[自检]])) &amp; "】",
         _xlfn.IFS(ISBLANK(_xlpm.x),   "error:右侧选项不足:" &amp;  _xlpm.cellAddress,
               ISERROR(_xlpm.x),   "error:右侧选项执行失败:" &amp; _xlpm.cellAddress,
               TRUE,             "ok")
)</f>
        <v>ok</v>
      </c>
      <c r="J622" cm="1">
        <f t="array" ref="J622:L622">IFERROR(_xlfn._xlws.SORT(
    _xlfn.UNIQUE(
        TRANSPOSE(
            _xlfn.FILTERXML("&lt;select&gt;&lt;x&gt;"&amp;SUBSTITUTE(选内存[[#This Row],[内存选项表]],",","&lt;/x&gt;&lt;x&gt;") &amp;"&lt;/x&gt;&lt;/select&gt;","//x")
        )
    )
),"无合适【内存】选项,请清除【规格】或【CPU】后再试")</f>
        <v>432</v>
      </c>
      <c r="K622">
        <v>696</v>
      </c>
      <c r="L622">
        <v>940</v>
      </c>
    </row>
    <row r="623" spans="1:12">
      <c r="A623" t="s">
        <v>66</v>
      </c>
      <c r="B623" t="s">
        <v>1879</v>
      </c>
      <c r="C623" t="s">
        <v>2323</v>
      </c>
      <c r="D623" s="21">
        <v>1</v>
      </c>
      <c r="E623" s="21" t="s">
        <v>3726</v>
      </c>
      <c r="F623" s="21" t="str">
        <f t="shared" si="9"/>
        <v>选内存!$J$623#</v>
      </c>
      <c r="G623" s="21" t="str" cm="1">
        <f t="array" ref="G623">_xlfn.LET(_xlpm.x, J623,
         _xlpm.cellAddress, "【 选内存!" &amp; ADDRESS(ROW(选内存[[#This Row],[自检]]),COLUMN(选内存[[#This Row],[自检]])) &amp; "】",
         _xlfn.IFS(ISBLANK(_xlpm.x),   "error:右侧选项不足:" &amp;  _xlpm.cellAddress,
               ISERROR(_xlpm.x),   "error:右侧选项执行失败:" &amp; _xlpm.cellAddress,
               TRUE,             "ok")
)</f>
        <v>ok</v>
      </c>
      <c r="J623" cm="1">
        <f t="array" ref="J623:L623">IFERROR(_xlfn._xlws.SORT(
    _xlfn.UNIQUE(
        TRANSPOSE(
            _xlfn.FILTERXML("&lt;select&gt;&lt;x&gt;"&amp;SUBSTITUTE(选内存[[#This Row],[内存选项表]],",","&lt;/x&gt;&lt;x&gt;") &amp;"&lt;/x&gt;&lt;/select&gt;","//x")
        )
    )
),"无合适【内存】选项,请清除【规格】或【CPU】后再试")</f>
        <v>1</v>
      </c>
      <c r="K623">
        <v>2</v>
      </c>
      <c r="L623">
        <v>4</v>
      </c>
    </row>
    <row r="624" spans="1:12">
      <c r="A624" t="s">
        <v>66</v>
      </c>
      <c r="B624" t="s">
        <v>1879</v>
      </c>
      <c r="C624" t="s">
        <v>2323</v>
      </c>
      <c r="D624" s="21">
        <v>2</v>
      </c>
      <c r="E624" s="21" t="s">
        <v>3399</v>
      </c>
      <c r="F624" s="21" t="str">
        <f t="shared" si="9"/>
        <v>选内存!$J$624#</v>
      </c>
      <c r="G624" s="21" t="str" cm="1">
        <f t="array" ref="G624">_xlfn.LET(_xlpm.x, J624,
         _xlpm.cellAddress, "【 选内存!" &amp; ADDRESS(ROW(选内存[[#This Row],[自检]]),COLUMN(选内存[[#This Row],[自检]])) &amp; "】",
         _xlfn.IFS(ISBLANK(_xlpm.x),   "error:右侧选项不足:" &amp;  _xlpm.cellAddress,
               ISERROR(_xlpm.x),   "error:右侧选项执行失败:" &amp; _xlpm.cellAddress,
               TRUE,             "ok")
)</f>
        <v>ok</v>
      </c>
      <c r="J624" cm="1">
        <f t="array" ref="J624:K624">IFERROR(_xlfn._xlws.SORT(
    _xlfn.UNIQUE(
        TRANSPOSE(
            _xlfn.FILTERXML("&lt;select&gt;&lt;x&gt;"&amp;SUBSTITUTE(选内存[[#This Row],[内存选项表]],",","&lt;/x&gt;&lt;x&gt;") &amp;"&lt;/x&gt;&lt;/select&gt;","//x")
        )
    )
),"无合适【内存】选项,请清除【规格】或【CPU】后再试")</f>
        <v>4</v>
      </c>
      <c r="K624">
        <v>8</v>
      </c>
    </row>
    <row r="625" spans="1:12">
      <c r="A625" t="s">
        <v>66</v>
      </c>
      <c r="B625" t="s">
        <v>1879</v>
      </c>
      <c r="C625" t="s">
        <v>2323</v>
      </c>
      <c r="D625" s="21">
        <v>4</v>
      </c>
      <c r="E625" s="21" t="s">
        <v>3801</v>
      </c>
      <c r="F625" s="21" t="str">
        <f t="shared" si="9"/>
        <v>选内存!$J$625#</v>
      </c>
      <c r="G625" s="21" t="str" cm="1">
        <f t="array" ref="G625">_xlfn.LET(_xlpm.x, J625,
         _xlpm.cellAddress, "【 选内存!" &amp; ADDRESS(ROW(选内存[[#This Row],[自检]]),COLUMN(选内存[[#This Row],[自检]])) &amp; "】",
         _xlfn.IFS(ISBLANK(_xlpm.x),   "error:右侧选项不足:" &amp;  _xlpm.cellAddress,
               ISERROR(_xlpm.x),   "error:右侧选项执行失败:" &amp; _xlpm.cellAddress,
               TRUE,             "ok")
)</f>
        <v>ok</v>
      </c>
      <c r="J625" cm="1">
        <f t="array" ref="J625:K625">IFERROR(_xlfn._xlws.SORT(
    _xlfn.UNIQUE(
        TRANSPOSE(
            _xlfn.FILTERXML("&lt;select&gt;&lt;x&gt;"&amp;SUBSTITUTE(选内存[[#This Row],[内存选项表]],",","&lt;/x&gt;&lt;x&gt;") &amp;"&lt;/x&gt;&lt;/select&gt;","//x")
        )
    )
),"无合适【内存】选项,请清除【规格】或【CPU】后再试")</f>
        <v>8</v>
      </c>
      <c r="K625">
        <v>16</v>
      </c>
    </row>
    <row r="626" spans="1:12">
      <c r="A626" t="s">
        <v>66</v>
      </c>
      <c r="B626" t="s">
        <v>1879</v>
      </c>
      <c r="C626" t="s">
        <v>2323</v>
      </c>
      <c r="D626" s="21">
        <v>8</v>
      </c>
      <c r="E626" s="21" t="s">
        <v>3802</v>
      </c>
      <c r="F626" s="21" t="str">
        <f t="shared" si="9"/>
        <v>选内存!$J$626#</v>
      </c>
      <c r="G626" s="21" t="str" cm="1">
        <f t="array" ref="G626">_xlfn.LET(_xlpm.x, J626,
         _xlpm.cellAddress, "【 选内存!" &amp; ADDRESS(ROW(选内存[[#This Row],[自检]]),COLUMN(选内存[[#This Row],[自检]])) &amp; "】",
         _xlfn.IFS(ISBLANK(_xlpm.x),   "error:右侧选项不足:" &amp;  _xlpm.cellAddress,
               ISERROR(_xlpm.x),   "error:右侧选项执行失败:" &amp; _xlpm.cellAddress,
               TRUE,             "ok")
)</f>
        <v>ok</v>
      </c>
      <c r="J626" cm="1">
        <f t="array" ref="J626:K626">IFERROR(_xlfn._xlws.SORT(
    _xlfn.UNIQUE(
        TRANSPOSE(
            _xlfn.FILTERXML("&lt;select&gt;&lt;x&gt;"&amp;SUBSTITUTE(选内存[[#This Row],[内存选项表]],",","&lt;/x&gt;&lt;x&gt;") &amp;"&lt;/x&gt;&lt;/select&gt;","//x")
        )
    )
),"无合适【内存】选项,请清除【规格】或【CPU】后再试")</f>
        <v>16</v>
      </c>
      <c r="K626">
        <v>32</v>
      </c>
    </row>
    <row r="627" spans="1:12">
      <c r="A627" t="s">
        <v>66</v>
      </c>
      <c r="B627" t="s">
        <v>1879</v>
      </c>
      <c r="C627" t="s">
        <v>2323</v>
      </c>
      <c r="D627" s="21">
        <v>16</v>
      </c>
      <c r="E627" s="21" t="s">
        <v>3803</v>
      </c>
      <c r="F627" s="21" t="str">
        <f t="shared" si="9"/>
        <v>选内存!$J$627#</v>
      </c>
      <c r="G627" s="21" t="str" cm="1">
        <f t="array" ref="G627">_xlfn.LET(_xlpm.x, J627,
         _xlpm.cellAddress, "【 选内存!" &amp; ADDRESS(ROW(选内存[[#This Row],[自检]]),COLUMN(选内存[[#This Row],[自检]])) &amp; "】",
         _xlfn.IFS(ISBLANK(_xlpm.x),   "error:右侧选项不足:" &amp;  _xlpm.cellAddress,
               ISERROR(_xlpm.x),   "error:右侧选项执行失败:" &amp; _xlpm.cellAddress,
               TRUE,             "ok")
)</f>
        <v>ok</v>
      </c>
      <c r="J627" cm="1">
        <f t="array" ref="J627:K627">IFERROR(_xlfn._xlws.SORT(
    _xlfn.UNIQUE(
        TRANSPOSE(
            _xlfn.FILTERXML("&lt;select&gt;&lt;x&gt;"&amp;SUBSTITUTE(选内存[[#This Row],[内存选项表]],",","&lt;/x&gt;&lt;x&gt;") &amp;"&lt;/x&gt;&lt;/select&gt;","//x")
        )
    )
),"无合适【内存】选项,请清除【规格】或【CPU】后再试")</f>
        <v>32</v>
      </c>
      <c r="K627">
        <v>64</v>
      </c>
    </row>
    <row r="628" spans="1:12">
      <c r="A628" t="s">
        <v>66</v>
      </c>
      <c r="B628" t="s">
        <v>1879</v>
      </c>
      <c r="C628" t="s">
        <v>2323</v>
      </c>
      <c r="D628" s="21">
        <v>32</v>
      </c>
      <c r="E628" s="21" t="s">
        <v>3804</v>
      </c>
      <c r="F628" s="21" t="str">
        <f t="shared" si="9"/>
        <v>选内存!$J$628#</v>
      </c>
      <c r="G628" s="21" t="str" cm="1">
        <f t="array" ref="G628">_xlfn.LET(_xlpm.x, J628,
         _xlpm.cellAddress, "【 选内存!" &amp; ADDRESS(ROW(选内存[[#This Row],[自检]]),COLUMN(选内存[[#This Row],[自检]])) &amp; "】",
         _xlfn.IFS(ISBLANK(_xlpm.x),   "error:右侧选项不足:" &amp;  _xlpm.cellAddress,
               ISERROR(_xlpm.x),   "error:右侧选项执行失败:" &amp; _xlpm.cellAddress,
               TRUE,             "ok")
)</f>
        <v>ok</v>
      </c>
      <c r="J628" cm="1">
        <f t="array" ref="J628:K628">IFERROR(_xlfn._xlws.SORT(
    _xlfn.UNIQUE(
        TRANSPOSE(
            _xlfn.FILTERXML("&lt;select&gt;&lt;x&gt;"&amp;SUBSTITUTE(选内存[[#This Row],[内存选项表]],",","&lt;/x&gt;&lt;x&gt;") &amp;"&lt;/x&gt;&lt;/select&gt;","//x")
        )
    )
),"无合适【内存】选项,请清除【规格】或【CPU】后再试")</f>
        <v>64</v>
      </c>
      <c r="K628">
        <v>128</v>
      </c>
    </row>
    <row r="629" spans="1:12">
      <c r="A629" t="s">
        <v>66</v>
      </c>
      <c r="B629" t="s">
        <v>1879</v>
      </c>
      <c r="C629" t="s">
        <v>2323</v>
      </c>
      <c r="D629" s="21">
        <v>48</v>
      </c>
      <c r="E629" s="21" t="s">
        <v>3820</v>
      </c>
      <c r="F629" s="21" t="str">
        <f t="shared" si="9"/>
        <v>选内存!$J$629#</v>
      </c>
      <c r="G629" s="21" t="str" cm="1">
        <f t="array" ref="G629">_xlfn.LET(_xlpm.x, J629,
         _xlpm.cellAddress, "【 选内存!" &amp; ADDRESS(ROW(选内存[[#This Row],[自检]]),COLUMN(选内存[[#This Row],[自检]])) &amp; "】",
         _xlfn.IFS(ISBLANK(_xlpm.x),   "error:右侧选项不足:" &amp;  _xlpm.cellAddress,
               ISERROR(_xlpm.x),   "error:右侧选项执行失败:" &amp; _xlpm.cellAddress,
               TRUE,             "ok")
)</f>
        <v>ok</v>
      </c>
      <c r="J629" cm="1">
        <f t="array" ref="J629:L629">IFERROR(_xlfn._xlws.SORT(
    _xlfn.UNIQUE(
        TRANSPOSE(
            _xlfn.FILTERXML("&lt;select&gt;&lt;x&gt;"&amp;SUBSTITUTE(选内存[[#This Row],[内存选项表]],",","&lt;/x&gt;&lt;x&gt;") &amp;"&lt;/x&gt;&lt;/select&gt;","//x")
        )
    )
),"无合适【内存】选项,请清除【规格】或【CPU】后再试")</f>
        <v>96</v>
      </c>
      <c r="K629">
        <v>128</v>
      </c>
      <c r="L629">
        <v>192</v>
      </c>
    </row>
    <row r="630" spans="1:12">
      <c r="A630" t="s">
        <v>66</v>
      </c>
      <c r="B630" t="s">
        <v>1879</v>
      </c>
      <c r="C630" t="s">
        <v>2323</v>
      </c>
      <c r="D630" s="21">
        <v>64</v>
      </c>
      <c r="E630" s="21" t="s">
        <v>3806</v>
      </c>
      <c r="F630" s="21" t="str">
        <f t="shared" si="9"/>
        <v>选内存!$J$630#</v>
      </c>
      <c r="G630" s="21" t="str" cm="1">
        <f t="array" ref="G630">_xlfn.LET(_xlpm.x, J630,
         _xlpm.cellAddress, "【 选内存!" &amp; ADDRESS(ROW(选内存[[#This Row],[自检]]),COLUMN(选内存[[#This Row],[自检]])) &amp; "】",
         _xlfn.IFS(ISBLANK(_xlpm.x),   "error:右侧选项不足:" &amp;  _xlpm.cellAddress,
               ISERROR(_xlpm.x),   "error:右侧选项执行失败:" &amp; _xlpm.cellAddress,
               TRUE,             "ok")
)</f>
        <v>ok</v>
      </c>
      <c r="J630" cm="1">
        <f t="array" ref="J630:K630">IFERROR(_xlfn._xlws.SORT(
    _xlfn.UNIQUE(
        TRANSPOSE(
            _xlfn.FILTERXML("&lt;select&gt;&lt;x&gt;"&amp;SUBSTITUTE(选内存[[#This Row],[内存选项表]],",","&lt;/x&gt;&lt;x&gt;") &amp;"&lt;/x&gt;&lt;/select&gt;","//x")
        )
    )
),"无合适【内存】选项,请清除【规格】或【CPU】后再试")</f>
        <v>128</v>
      </c>
      <c r="K630">
        <v>256</v>
      </c>
    </row>
    <row r="631" spans="1:12">
      <c r="A631" t="s">
        <v>66</v>
      </c>
      <c r="B631" t="s">
        <v>1879</v>
      </c>
      <c r="C631" t="s">
        <v>2323</v>
      </c>
      <c r="D631" s="21">
        <v>80</v>
      </c>
      <c r="E631" s="21" t="s">
        <v>3452</v>
      </c>
      <c r="F631" s="21" t="str">
        <f t="shared" si="9"/>
        <v>选内存!$J$631#</v>
      </c>
      <c r="G631" s="21" t="str" cm="1">
        <f t="array" ref="G631">_xlfn.LET(_xlpm.x, J631,
         _xlpm.cellAddress, "【 选内存!" &amp; ADDRESS(ROW(选内存[[#This Row],[自检]]),COLUMN(选内存[[#This Row],[自检]])) &amp; "】",
         _xlfn.IFS(ISBLANK(_xlpm.x),   "error:右侧选项不足:" &amp;  _xlpm.cellAddress,
               ISERROR(_xlpm.x),   "error:右侧选项执行失败:" &amp; _xlpm.cellAddress,
               TRUE,             "ok")
)</f>
        <v>ok</v>
      </c>
      <c r="J631" cm="1">
        <f t="array" ref="J631">IFERROR(_xlfn._xlws.SORT(
    _xlfn.UNIQUE(
        TRANSPOSE(
            _xlfn.FILTERXML("&lt;select&gt;&lt;x&gt;"&amp;SUBSTITUTE(选内存[[#This Row],[内存选项表]],",","&lt;/x&gt;&lt;x&gt;") &amp;"&lt;/x&gt;&lt;/select&gt;","//x")
        )
    )
),"无合适【内存】选项,请清除【规格】或【CPU】后再试")</f>
        <v>160</v>
      </c>
    </row>
    <row r="632" spans="1:12">
      <c r="A632" t="s">
        <v>66</v>
      </c>
      <c r="B632" t="s">
        <v>1879</v>
      </c>
      <c r="C632" t="s">
        <v>2323</v>
      </c>
      <c r="D632" s="21">
        <v>90</v>
      </c>
      <c r="E632" s="21" t="s">
        <v>3821</v>
      </c>
      <c r="F632" s="21" t="str">
        <f t="shared" si="9"/>
        <v>选内存!$J$632#</v>
      </c>
      <c r="G632" s="21" t="str" cm="1">
        <f t="array" ref="G632">_xlfn.LET(_xlpm.x, J632,
         _xlpm.cellAddress, "【 选内存!" &amp; ADDRESS(ROW(选内存[[#This Row],[自检]]),COLUMN(选内存[[#This Row],[自检]])) &amp; "】",
         _xlfn.IFS(ISBLANK(_xlpm.x),   "error:右侧选项不足:" &amp;  _xlpm.cellAddress,
               ISERROR(_xlpm.x),   "error:右侧选项执行失败:" &amp; _xlpm.cellAddress,
               TRUE,             "ok")
)</f>
        <v>ok</v>
      </c>
      <c r="J632" cm="1">
        <f t="array" ref="J632:K632">IFERROR(_xlfn._xlws.SORT(
    _xlfn.UNIQUE(
        TRANSPOSE(
            _xlfn.FILTERXML("&lt;select&gt;&lt;x&gt;"&amp;SUBSTITUTE(选内存[[#This Row],[内存选项表]],",","&lt;/x&gt;&lt;x&gt;") &amp;"&lt;/x&gt;&lt;/select&gt;","//x")
        )
    )
),"无合适【内存】选项,请清除【规格】或【CPU】后再试")</f>
        <v>224</v>
      </c>
      <c r="K632">
        <v>480</v>
      </c>
    </row>
    <row r="633" spans="1:12">
      <c r="A633" t="s">
        <v>66</v>
      </c>
      <c r="B633" t="s">
        <v>1879</v>
      </c>
      <c r="C633" t="s">
        <v>2323</v>
      </c>
      <c r="D633" s="21">
        <v>96</v>
      </c>
      <c r="E633" s="21" t="s">
        <v>3413</v>
      </c>
      <c r="F633" s="21" t="str">
        <f t="shared" si="9"/>
        <v>选内存!$J$633#</v>
      </c>
      <c r="G633" s="21" t="str" cm="1">
        <f t="array" ref="G633">_xlfn.LET(_xlpm.x, J633,
         _xlpm.cellAddress, "【 选内存!" &amp; ADDRESS(ROW(选内存[[#This Row],[自检]]),COLUMN(选内存[[#This Row],[自检]])) &amp; "】",
         _xlfn.IFS(ISBLANK(_xlpm.x),   "error:右侧选项不足:" &amp;  _xlpm.cellAddress,
               ISERROR(_xlpm.x),   "error:右侧选项执行失败:" &amp; _xlpm.cellAddress,
               TRUE,             "ok")
)</f>
        <v>ok</v>
      </c>
      <c r="J633" cm="1">
        <f t="array" ref="J633">IFERROR(_xlfn._xlws.SORT(
    _xlfn.UNIQUE(
        TRANSPOSE(
            _xlfn.FILTERXML("&lt;select&gt;&lt;x&gt;"&amp;SUBSTITUTE(选内存[[#This Row],[内存选项表]],",","&lt;/x&gt;&lt;x&gt;") &amp;"&lt;/x&gt;&lt;/select&gt;","//x")
        )
    )
),"无合适【内存】选项,请清除【规格】或【CPU】后再试")</f>
        <v>192</v>
      </c>
    </row>
    <row r="634" spans="1:12">
      <c r="A634" t="s">
        <v>66</v>
      </c>
      <c r="B634" t="s">
        <v>1879</v>
      </c>
      <c r="C634" t="s">
        <v>2323</v>
      </c>
      <c r="D634" s="21">
        <v>128</v>
      </c>
      <c r="E634" s="21" t="s">
        <v>3503</v>
      </c>
      <c r="F634" s="21" t="str">
        <f t="shared" si="9"/>
        <v>选内存!$J$634#</v>
      </c>
      <c r="G634" s="21" t="str" cm="1">
        <f t="array" ref="G634">_xlfn.LET(_xlpm.x, J634,
         _xlpm.cellAddress, "【 选内存!" &amp; ADDRESS(ROW(选内存[[#This Row],[自检]]),COLUMN(选内存[[#This Row],[自检]])) &amp; "】",
         _xlfn.IFS(ISBLANK(_xlpm.x),   "error:右侧选项不足:" &amp;  _xlpm.cellAddress,
               ISERROR(_xlpm.x),   "error:右侧选项执行失败:" &amp; _xlpm.cellAddress,
               TRUE,             "ok")
)</f>
        <v>ok</v>
      </c>
      <c r="J634" cm="1">
        <f t="array" ref="J634">IFERROR(_xlfn._xlws.SORT(
    _xlfn.UNIQUE(
        TRANSPOSE(
            _xlfn.FILTERXML("&lt;select&gt;&lt;x&gt;"&amp;SUBSTITUTE(选内存[[#This Row],[内存选项表]],",","&lt;/x&gt;&lt;x&gt;") &amp;"&lt;/x&gt;&lt;/select&gt;","//x")
        )
    )
),"无合适【内存】选项,请清除【规格】或【CPU】后再试")</f>
        <v>256</v>
      </c>
    </row>
    <row r="635" spans="1:12">
      <c r="A635" t="s">
        <v>66</v>
      </c>
      <c r="B635" t="s">
        <v>1879</v>
      </c>
      <c r="C635" t="s">
        <v>2323</v>
      </c>
      <c r="D635" s="21">
        <v>160</v>
      </c>
      <c r="E635" s="21" t="s">
        <v>3464</v>
      </c>
      <c r="F635" s="21" t="str">
        <f t="shared" si="9"/>
        <v>选内存!$J$635#</v>
      </c>
      <c r="G635" s="21" t="str" cm="1">
        <f t="array" ref="G635">_xlfn.LET(_xlpm.x, J635,
         _xlpm.cellAddress, "【 选内存!" &amp; ADDRESS(ROW(选内存[[#This Row],[自检]]),COLUMN(选内存[[#This Row],[自检]])) &amp; "】",
         _xlfn.IFS(ISBLANK(_xlpm.x),   "error:右侧选项不足:" &amp;  _xlpm.cellAddress,
               ISERROR(_xlpm.x),   "error:右侧选项执行失败:" &amp; _xlpm.cellAddress,
               TRUE,             "ok")
)</f>
        <v>ok</v>
      </c>
      <c r="J635" cm="1">
        <f t="array" ref="J635">IFERROR(_xlfn._xlws.SORT(
    _xlfn.UNIQUE(
        TRANSPOSE(
            _xlfn.FILTERXML("&lt;select&gt;&lt;x&gt;"&amp;SUBSTITUTE(选内存[[#This Row],[内存选项表]],",","&lt;/x&gt;&lt;x&gt;") &amp;"&lt;/x&gt;&lt;/select&gt;","//x")
        )
    )
),"无合适【内存】选项,请清除【规格】或【CPU】后再试")</f>
        <v>320</v>
      </c>
    </row>
    <row r="636" spans="1:12">
      <c r="A636" t="s">
        <v>66</v>
      </c>
      <c r="B636" t="s">
        <v>1879</v>
      </c>
      <c r="C636" t="s">
        <v>2323</v>
      </c>
      <c r="D636" s="21">
        <v>180</v>
      </c>
      <c r="E636" s="21" t="s">
        <v>3822</v>
      </c>
      <c r="F636" s="21" t="str">
        <f t="shared" si="9"/>
        <v>选内存!$J$636#</v>
      </c>
      <c r="G636" s="21" t="str" cm="1">
        <f t="array" ref="G636">_xlfn.LET(_xlpm.x, J636,
         _xlpm.cellAddress, "【 选内存!" &amp; ADDRESS(ROW(选内存[[#This Row],[自检]]),COLUMN(选内存[[#This Row],[自检]])) &amp; "】",
         _xlfn.IFS(ISBLANK(_xlpm.x),   "error:右侧选项不足:" &amp;  _xlpm.cellAddress,
               ISERROR(_xlpm.x),   "error:右侧选项执行失败:" &amp; _xlpm.cellAddress,
               TRUE,             "ok")
)</f>
        <v>ok</v>
      </c>
      <c r="J636" cm="1">
        <f t="array" ref="J636:K636">IFERROR(_xlfn._xlws.SORT(
    _xlfn.UNIQUE(
        TRANSPOSE(
            _xlfn.FILTERXML("&lt;select&gt;&lt;x&gt;"&amp;SUBSTITUTE(选内存[[#This Row],[内存选项表]],",","&lt;/x&gt;&lt;x&gt;") &amp;"&lt;/x&gt;&lt;/select&gt;","//x")
        )
    )
),"无合适【内存】选项,请清除【规格】或【CPU】后再试")</f>
        <v>464</v>
      </c>
      <c r="K636">
        <v>960</v>
      </c>
    </row>
    <row r="637" spans="1:12">
      <c r="A637" t="s">
        <v>66</v>
      </c>
      <c r="B637" t="s">
        <v>1879</v>
      </c>
      <c r="C637" t="s">
        <v>2345</v>
      </c>
      <c r="D637" s="21">
        <v>1</v>
      </c>
      <c r="E637" s="21" t="s">
        <v>3726</v>
      </c>
      <c r="F637" s="21" t="str">
        <f t="shared" si="9"/>
        <v>选内存!$J$637#</v>
      </c>
      <c r="G637" s="21" t="str" cm="1">
        <f t="array" ref="G637">_xlfn.LET(_xlpm.x, J637,
         _xlpm.cellAddress, "【 选内存!" &amp; ADDRESS(ROW(选内存[[#This Row],[自检]]),COLUMN(选内存[[#This Row],[自检]])) &amp; "】",
         _xlfn.IFS(ISBLANK(_xlpm.x),   "error:右侧选项不足:" &amp;  _xlpm.cellAddress,
               ISERROR(_xlpm.x),   "error:右侧选项执行失败:" &amp; _xlpm.cellAddress,
               TRUE,             "ok")
)</f>
        <v>ok</v>
      </c>
      <c r="J637" cm="1">
        <f t="array" ref="J637:L637">IFERROR(_xlfn._xlws.SORT(
    _xlfn.UNIQUE(
        TRANSPOSE(
            _xlfn.FILTERXML("&lt;select&gt;&lt;x&gt;"&amp;SUBSTITUTE(选内存[[#This Row],[内存选项表]],",","&lt;/x&gt;&lt;x&gt;") &amp;"&lt;/x&gt;&lt;/select&gt;","//x")
        )
    )
),"无合适【内存】选项,请清除【规格】或【CPU】后再试")</f>
        <v>1</v>
      </c>
      <c r="K637">
        <v>2</v>
      </c>
      <c r="L637">
        <v>4</v>
      </c>
    </row>
    <row r="638" spans="1:12">
      <c r="A638" t="s">
        <v>66</v>
      </c>
      <c r="B638" t="s">
        <v>1879</v>
      </c>
      <c r="C638" t="s">
        <v>2345</v>
      </c>
      <c r="D638" s="21">
        <v>2</v>
      </c>
      <c r="E638" s="21" t="s">
        <v>3399</v>
      </c>
      <c r="F638" s="21" t="str">
        <f t="shared" si="9"/>
        <v>选内存!$J$638#</v>
      </c>
      <c r="G638" s="21" t="str" cm="1">
        <f t="array" ref="G638">_xlfn.LET(_xlpm.x, J638,
         _xlpm.cellAddress, "【 选内存!" &amp; ADDRESS(ROW(选内存[[#This Row],[自检]]),COLUMN(选内存[[#This Row],[自检]])) &amp; "】",
         _xlfn.IFS(ISBLANK(_xlpm.x),   "error:右侧选项不足:" &amp;  _xlpm.cellAddress,
               ISERROR(_xlpm.x),   "error:右侧选项执行失败:" &amp; _xlpm.cellAddress,
               TRUE,             "ok")
)</f>
        <v>ok</v>
      </c>
      <c r="J638" cm="1">
        <f t="array" ref="J638:K638">IFERROR(_xlfn._xlws.SORT(
    _xlfn.UNIQUE(
        TRANSPOSE(
            _xlfn.FILTERXML("&lt;select&gt;&lt;x&gt;"&amp;SUBSTITUTE(选内存[[#This Row],[内存选项表]],",","&lt;/x&gt;&lt;x&gt;") &amp;"&lt;/x&gt;&lt;/select&gt;","//x")
        )
    )
),"无合适【内存】选项,请清除【规格】或【CPU】后再试")</f>
        <v>4</v>
      </c>
      <c r="K638">
        <v>8</v>
      </c>
    </row>
    <row r="639" spans="1:12">
      <c r="A639" t="s">
        <v>66</v>
      </c>
      <c r="B639" t="s">
        <v>1879</v>
      </c>
      <c r="C639" t="s">
        <v>2345</v>
      </c>
      <c r="D639" s="21">
        <v>4</v>
      </c>
      <c r="E639" s="21" t="s">
        <v>3801</v>
      </c>
      <c r="F639" s="21" t="str">
        <f t="shared" si="9"/>
        <v>选内存!$J$639#</v>
      </c>
      <c r="G639" s="21" t="str" cm="1">
        <f t="array" ref="G639">_xlfn.LET(_xlpm.x, J639,
         _xlpm.cellAddress, "【 选内存!" &amp; ADDRESS(ROW(选内存[[#This Row],[自检]]),COLUMN(选内存[[#This Row],[自检]])) &amp; "】",
         _xlfn.IFS(ISBLANK(_xlpm.x),   "error:右侧选项不足:" &amp;  _xlpm.cellAddress,
               ISERROR(_xlpm.x),   "error:右侧选项执行失败:" &amp; _xlpm.cellAddress,
               TRUE,             "ok")
)</f>
        <v>ok</v>
      </c>
      <c r="J639" cm="1">
        <f t="array" ref="J639:K639">IFERROR(_xlfn._xlws.SORT(
    _xlfn.UNIQUE(
        TRANSPOSE(
            _xlfn.FILTERXML("&lt;select&gt;&lt;x&gt;"&amp;SUBSTITUTE(选内存[[#This Row],[内存选项表]],",","&lt;/x&gt;&lt;x&gt;") &amp;"&lt;/x&gt;&lt;/select&gt;","//x")
        )
    )
),"无合适【内存】选项,请清除【规格】或【CPU】后再试")</f>
        <v>8</v>
      </c>
      <c r="K639">
        <v>16</v>
      </c>
    </row>
    <row r="640" spans="1:12">
      <c r="A640" t="s">
        <v>66</v>
      </c>
      <c r="B640" t="s">
        <v>1879</v>
      </c>
      <c r="C640" t="s">
        <v>2345</v>
      </c>
      <c r="D640" s="21">
        <v>8</v>
      </c>
      <c r="E640" s="21" t="s">
        <v>3802</v>
      </c>
      <c r="F640" s="21" t="str">
        <f t="shared" si="9"/>
        <v>选内存!$J$640#</v>
      </c>
      <c r="G640" s="21" t="str" cm="1">
        <f t="array" ref="G640">_xlfn.LET(_xlpm.x, J640,
         _xlpm.cellAddress, "【 选内存!" &amp; ADDRESS(ROW(选内存[[#This Row],[自检]]),COLUMN(选内存[[#This Row],[自检]])) &amp; "】",
         _xlfn.IFS(ISBLANK(_xlpm.x),   "error:右侧选项不足:" &amp;  _xlpm.cellAddress,
               ISERROR(_xlpm.x),   "error:右侧选项执行失败:" &amp; _xlpm.cellAddress,
               TRUE,             "ok")
)</f>
        <v>ok</v>
      </c>
      <c r="J640" cm="1">
        <f t="array" ref="J640:K640">IFERROR(_xlfn._xlws.SORT(
    _xlfn.UNIQUE(
        TRANSPOSE(
            _xlfn.FILTERXML("&lt;select&gt;&lt;x&gt;"&amp;SUBSTITUTE(选内存[[#This Row],[内存选项表]],",","&lt;/x&gt;&lt;x&gt;") &amp;"&lt;/x&gt;&lt;/select&gt;","//x")
        )
    )
),"无合适【内存】选项,请清除【规格】或【CPU】后再试")</f>
        <v>16</v>
      </c>
      <c r="K640">
        <v>32</v>
      </c>
    </row>
    <row r="641" spans="1:12">
      <c r="A641" t="s">
        <v>66</v>
      </c>
      <c r="B641" t="s">
        <v>1879</v>
      </c>
      <c r="C641" t="s">
        <v>2345</v>
      </c>
      <c r="D641" s="21">
        <v>16</v>
      </c>
      <c r="E641" s="21" t="s">
        <v>3803</v>
      </c>
      <c r="F641" s="21" t="str">
        <f t="shared" si="9"/>
        <v>选内存!$J$641#</v>
      </c>
      <c r="G641" s="21" t="str" cm="1">
        <f t="array" ref="G641">_xlfn.LET(_xlpm.x, J641,
         _xlpm.cellAddress, "【 选内存!" &amp; ADDRESS(ROW(选内存[[#This Row],[自检]]),COLUMN(选内存[[#This Row],[自检]])) &amp; "】",
         _xlfn.IFS(ISBLANK(_xlpm.x),   "error:右侧选项不足:" &amp;  _xlpm.cellAddress,
               ISERROR(_xlpm.x),   "error:右侧选项执行失败:" &amp; _xlpm.cellAddress,
               TRUE,             "ok")
)</f>
        <v>ok</v>
      </c>
      <c r="J641" cm="1">
        <f t="array" ref="J641:K641">IFERROR(_xlfn._xlws.SORT(
    _xlfn.UNIQUE(
        TRANSPOSE(
            _xlfn.FILTERXML("&lt;select&gt;&lt;x&gt;"&amp;SUBSTITUTE(选内存[[#This Row],[内存选项表]],",","&lt;/x&gt;&lt;x&gt;") &amp;"&lt;/x&gt;&lt;/select&gt;","//x")
        )
    )
),"无合适【内存】选项,请清除【规格】或【CPU】后再试")</f>
        <v>32</v>
      </c>
      <c r="K641">
        <v>64</v>
      </c>
    </row>
    <row r="642" spans="1:12">
      <c r="A642" t="s">
        <v>66</v>
      </c>
      <c r="B642" t="s">
        <v>1879</v>
      </c>
      <c r="C642" t="s">
        <v>2345</v>
      </c>
      <c r="D642" s="21">
        <v>32</v>
      </c>
      <c r="E642" s="21" t="s">
        <v>3804</v>
      </c>
      <c r="F642" s="21" t="str">
        <f t="shared" ref="F642:F705" si="10">"选内存!" &amp; ADDRESS(ROW(J642),COLUMN(J642)) &amp; "#"</f>
        <v>选内存!$J$642#</v>
      </c>
      <c r="G642" s="21" t="str" cm="1">
        <f t="array" ref="G642">_xlfn.LET(_xlpm.x, J642,
         _xlpm.cellAddress, "【 选内存!" &amp; ADDRESS(ROW(选内存[[#This Row],[自检]]),COLUMN(选内存[[#This Row],[自检]])) &amp; "】",
         _xlfn.IFS(ISBLANK(_xlpm.x),   "error:右侧选项不足:" &amp;  _xlpm.cellAddress,
               ISERROR(_xlpm.x),   "error:右侧选项执行失败:" &amp; _xlpm.cellAddress,
               TRUE,             "ok")
)</f>
        <v>ok</v>
      </c>
      <c r="J642" cm="1">
        <f t="array" ref="J642:K642">IFERROR(_xlfn._xlws.SORT(
    _xlfn.UNIQUE(
        TRANSPOSE(
            _xlfn.FILTERXML("&lt;select&gt;&lt;x&gt;"&amp;SUBSTITUTE(选内存[[#This Row],[内存选项表]],",","&lt;/x&gt;&lt;x&gt;") &amp;"&lt;/x&gt;&lt;/select&gt;","//x")
        )
    )
),"无合适【内存】选项,请清除【规格】或【CPU】后再试")</f>
        <v>64</v>
      </c>
      <c r="K642">
        <v>128</v>
      </c>
    </row>
    <row r="643" spans="1:12">
      <c r="A643" t="s">
        <v>66</v>
      </c>
      <c r="B643" t="s">
        <v>1879</v>
      </c>
      <c r="C643" t="s">
        <v>2345</v>
      </c>
      <c r="D643" s="21">
        <v>64</v>
      </c>
      <c r="E643" s="21" t="s">
        <v>3806</v>
      </c>
      <c r="F643" s="21" t="str">
        <f t="shared" si="10"/>
        <v>选内存!$J$643#</v>
      </c>
      <c r="G643" s="21" t="str" cm="1">
        <f t="array" ref="G643">_xlfn.LET(_xlpm.x, J643,
         _xlpm.cellAddress, "【 选内存!" &amp; ADDRESS(ROW(选内存[[#This Row],[自检]]),COLUMN(选内存[[#This Row],[自检]])) &amp; "】",
         _xlfn.IFS(ISBLANK(_xlpm.x),   "error:右侧选项不足:" &amp;  _xlpm.cellAddress,
               ISERROR(_xlpm.x),   "error:右侧选项执行失败:" &amp; _xlpm.cellAddress,
               TRUE,             "ok")
)</f>
        <v>ok</v>
      </c>
      <c r="J643" cm="1">
        <f t="array" ref="J643:K643">IFERROR(_xlfn._xlws.SORT(
    _xlfn.UNIQUE(
        TRANSPOSE(
            _xlfn.FILTERXML("&lt;select&gt;&lt;x&gt;"&amp;SUBSTITUTE(选内存[[#This Row],[内存选项表]],",","&lt;/x&gt;&lt;x&gt;") &amp;"&lt;/x&gt;&lt;/select&gt;","//x")
        )
    )
),"无合适【内存】选项,请清除【规格】或【CPU】后再试")</f>
        <v>128</v>
      </c>
      <c r="K643">
        <v>256</v>
      </c>
    </row>
    <row r="644" spans="1:12">
      <c r="A644" t="s">
        <v>66</v>
      </c>
      <c r="B644" t="s">
        <v>1879</v>
      </c>
      <c r="C644" t="s">
        <v>2345</v>
      </c>
      <c r="D644" s="21">
        <v>128</v>
      </c>
      <c r="E644" s="21" t="s">
        <v>3529</v>
      </c>
      <c r="F644" s="21" t="str">
        <f t="shared" si="10"/>
        <v>选内存!$J$644#</v>
      </c>
      <c r="G644" s="21" t="str" cm="1">
        <f t="array" ref="G644">_xlfn.LET(_xlpm.x, J644,
         _xlpm.cellAddress, "【 选内存!" &amp; ADDRESS(ROW(选内存[[#This Row],[自检]]),COLUMN(选内存[[#This Row],[自检]])) &amp; "】",
         _xlfn.IFS(ISBLANK(_xlpm.x),   "error:右侧选项不足:" &amp;  _xlpm.cellAddress,
               ISERROR(_xlpm.x),   "error:右侧选项执行失败:" &amp; _xlpm.cellAddress,
               TRUE,             "ok")
)</f>
        <v>ok</v>
      </c>
      <c r="J644" cm="1">
        <f t="array" ref="J644">IFERROR(_xlfn._xlws.SORT(
    _xlfn.UNIQUE(
        TRANSPOSE(
            _xlfn.FILTERXML("&lt;select&gt;&lt;x&gt;"&amp;SUBSTITUTE(选内存[[#This Row],[内存选项表]],",","&lt;/x&gt;&lt;x&gt;") &amp;"&lt;/x&gt;&lt;/select&gt;","//x")
        )
    )
),"无合适【内存】选项,请清除【规格】或【CPU】后再试")</f>
        <v>448</v>
      </c>
    </row>
    <row r="645" spans="1:12">
      <c r="A645" t="s">
        <v>66</v>
      </c>
      <c r="B645" t="s">
        <v>1879</v>
      </c>
      <c r="C645" t="s">
        <v>2362</v>
      </c>
      <c r="D645" s="21">
        <v>32</v>
      </c>
      <c r="E645" s="21" t="s">
        <v>3804</v>
      </c>
      <c r="F645" s="21" t="str">
        <f t="shared" si="10"/>
        <v>选内存!$J$645#</v>
      </c>
      <c r="G645" s="21" t="str" cm="1">
        <f t="array" ref="G645">_xlfn.LET(_xlpm.x, J645,
         _xlpm.cellAddress, "【 选内存!" &amp; ADDRESS(ROW(选内存[[#This Row],[自检]]),COLUMN(选内存[[#This Row],[自检]])) &amp; "】",
         _xlfn.IFS(ISBLANK(_xlpm.x),   "error:右侧选项不足:" &amp;  _xlpm.cellAddress,
               ISERROR(_xlpm.x),   "error:右侧选项执行失败:" &amp; _xlpm.cellAddress,
               TRUE,             "ok")
)</f>
        <v>ok</v>
      </c>
      <c r="J645" cm="1">
        <f t="array" ref="J645:K645">IFERROR(_xlfn._xlws.SORT(
    _xlfn.UNIQUE(
        TRANSPOSE(
            _xlfn.FILTERXML("&lt;select&gt;&lt;x&gt;"&amp;SUBSTITUTE(选内存[[#This Row],[内存选项表]],",","&lt;/x&gt;&lt;x&gt;") &amp;"&lt;/x&gt;&lt;/select&gt;","//x")
        )
    )
),"无合适【内存】选项,请清除【规格】或【CPU】后再试")</f>
        <v>64</v>
      </c>
      <c r="K645">
        <v>128</v>
      </c>
    </row>
    <row r="646" spans="1:12">
      <c r="A646" t="s">
        <v>66</v>
      </c>
      <c r="B646" t="s">
        <v>1879</v>
      </c>
      <c r="C646" t="s">
        <v>2362</v>
      </c>
      <c r="D646" s="21">
        <v>64</v>
      </c>
      <c r="E646" s="21" t="s">
        <v>3503</v>
      </c>
      <c r="F646" s="21" t="str">
        <f t="shared" si="10"/>
        <v>选内存!$J$646#</v>
      </c>
      <c r="G646" s="21" t="str" cm="1">
        <f t="array" ref="G646">_xlfn.LET(_xlpm.x, J646,
         _xlpm.cellAddress, "【 选内存!" &amp; ADDRESS(ROW(选内存[[#This Row],[自检]]),COLUMN(选内存[[#This Row],[自检]])) &amp; "】",
         _xlfn.IFS(ISBLANK(_xlpm.x),   "error:右侧选项不足:" &amp;  _xlpm.cellAddress,
               ISERROR(_xlpm.x),   "error:右侧选项执行失败:" &amp; _xlpm.cellAddress,
               TRUE,             "ok")
)</f>
        <v>ok</v>
      </c>
      <c r="J646" cm="1">
        <f t="array" ref="J646">IFERROR(_xlfn._xlws.SORT(
    _xlfn.UNIQUE(
        TRANSPOSE(
            _xlfn.FILTERXML("&lt;select&gt;&lt;x&gt;"&amp;SUBSTITUTE(选内存[[#This Row],[内存选项表]],",","&lt;/x&gt;&lt;x&gt;") &amp;"&lt;/x&gt;&lt;/select&gt;","//x")
        )
    )
),"无合适【内存】选项,请清除【规格】或【CPU】后再试")</f>
        <v>256</v>
      </c>
    </row>
    <row r="647" spans="1:12">
      <c r="A647" t="s">
        <v>66</v>
      </c>
      <c r="B647" t="s">
        <v>1879</v>
      </c>
      <c r="C647" t="s">
        <v>2362</v>
      </c>
      <c r="D647" s="21">
        <v>124</v>
      </c>
      <c r="E647" s="21" t="s">
        <v>3435</v>
      </c>
      <c r="F647" s="21" t="str">
        <f t="shared" si="10"/>
        <v>选内存!$J$647#</v>
      </c>
      <c r="G647" s="21" t="str" cm="1">
        <f t="array" ref="G647">_xlfn.LET(_xlpm.x, J647,
         _xlpm.cellAddress, "【 选内存!" &amp; ADDRESS(ROW(选内存[[#This Row],[自检]]),COLUMN(选内存[[#This Row],[自检]])) &amp; "】",
         _xlfn.IFS(ISBLANK(_xlpm.x),   "error:右侧选项不足:" &amp;  _xlpm.cellAddress,
               ISERROR(_xlpm.x),   "error:右侧选项执行失败:" &amp; _xlpm.cellAddress,
               TRUE,             "ok")
)</f>
        <v>ok</v>
      </c>
      <c r="J647" cm="1">
        <f t="array" ref="J647">IFERROR(_xlfn._xlws.SORT(
    _xlfn.UNIQUE(
        TRANSPOSE(
            _xlfn.FILTERXML("&lt;select&gt;&lt;x&gt;"&amp;SUBSTITUTE(选内存[[#This Row],[内存选项表]],",","&lt;/x&gt;&lt;x&gt;") &amp;"&lt;/x&gt;&lt;/select&gt;","//x")
        )
    )
),"无合适【内存】选项,请清除【规格】或【CPU】后再试")</f>
        <v>432</v>
      </c>
    </row>
    <row r="648" spans="1:12">
      <c r="A648" t="s">
        <v>66</v>
      </c>
      <c r="B648" t="s">
        <v>1879</v>
      </c>
      <c r="C648" t="s">
        <v>2381</v>
      </c>
      <c r="D648" s="21">
        <v>1</v>
      </c>
      <c r="E648" s="21" t="s">
        <v>3726</v>
      </c>
      <c r="F648" s="21" t="str">
        <f t="shared" si="10"/>
        <v>选内存!$J$648#</v>
      </c>
      <c r="G648" s="21" t="str" cm="1">
        <f t="array" ref="G648">_xlfn.LET(_xlpm.x, J648,
         _xlpm.cellAddress, "【 选内存!" &amp; ADDRESS(ROW(选内存[[#This Row],[自检]]),COLUMN(选内存[[#This Row],[自检]])) &amp; "】",
         _xlfn.IFS(ISBLANK(_xlpm.x),   "error:右侧选项不足:" &amp;  _xlpm.cellAddress,
               ISERROR(_xlpm.x),   "error:右侧选项执行失败:" &amp; _xlpm.cellAddress,
               TRUE,             "ok")
)</f>
        <v>ok</v>
      </c>
      <c r="J648" cm="1">
        <f t="array" ref="J648:L648">IFERROR(_xlfn._xlws.SORT(
    _xlfn.UNIQUE(
        TRANSPOSE(
            _xlfn.FILTERXML("&lt;select&gt;&lt;x&gt;"&amp;SUBSTITUTE(选内存[[#This Row],[内存选项表]],",","&lt;/x&gt;&lt;x&gt;") &amp;"&lt;/x&gt;&lt;/select&gt;","//x")
        )
    )
),"无合适【内存】选项,请清除【规格】或【CPU】后再试")</f>
        <v>1</v>
      </c>
      <c r="K648">
        <v>2</v>
      </c>
      <c r="L648">
        <v>4</v>
      </c>
    </row>
    <row r="649" spans="1:12">
      <c r="A649" t="s">
        <v>66</v>
      </c>
      <c r="B649" t="s">
        <v>1879</v>
      </c>
      <c r="C649" t="s">
        <v>2381</v>
      </c>
      <c r="D649" s="21">
        <v>2</v>
      </c>
      <c r="E649" s="21" t="s">
        <v>3399</v>
      </c>
      <c r="F649" s="21" t="str">
        <f t="shared" si="10"/>
        <v>选内存!$J$649#</v>
      </c>
      <c r="G649" s="21" t="str" cm="1">
        <f t="array" ref="G649">_xlfn.LET(_xlpm.x, J649,
         _xlpm.cellAddress, "【 选内存!" &amp; ADDRESS(ROW(选内存[[#This Row],[自检]]),COLUMN(选内存[[#This Row],[自检]])) &amp; "】",
         _xlfn.IFS(ISBLANK(_xlpm.x),   "error:右侧选项不足:" &amp;  _xlpm.cellAddress,
               ISERROR(_xlpm.x),   "error:右侧选项执行失败:" &amp; _xlpm.cellAddress,
               TRUE,             "ok")
)</f>
        <v>ok</v>
      </c>
      <c r="J649" cm="1">
        <f t="array" ref="J649:K649">IFERROR(_xlfn._xlws.SORT(
    _xlfn.UNIQUE(
        TRANSPOSE(
            _xlfn.FILTERXML("&lt;select&gt;&lt;x&gt;"&amp;SUBSTITUTE(选内存[[#This Row],[内存选项表]],",","&lt;/x&gt;&lt;x&gt;") &amp;"&lt;/x&gt;&lt;/select&gt;","//x")
        )
    )
),"无合适【内存】选项,请清除【规格】或【CPU】后再试")</f>
        <v>4</v>
      </c>
      <c r="K649">
        <v>8</v>
      </c>
    </row>
    <row r="650" spans="1:12">
      <c r="A650" t="s">
        <v>66</v>
      </c>
      <c r="B650" t="s">
        <v>1879</v>
      </c>
      <c r="C650" t="s">
        <v>2381</v>
      </c>
      <c r="D650" s="21">
        <v>4</v>
      </c>
      <c r="E650" s="21" t="s">
        <v>3801</v>
      </c>
      <c r="F650" s="21" t="str">
        <f t="shared" si="10"/>
        <v>选内存!$J$650#</v>
      </c>
      <c r="G650" s="21" t="str" cm="1">
        <f t="array" ref="G650">_xlfn.LET(_xlpm.x, J650,
         _xlpm.cellAddress, "【 选内存!" &amp; ADDRESS(ROW(选内存[[#This Row],[自检]]),COLUMN(选内存[[#This Row],[自检]])) &amp; "】",
         _xlfn.IFS(ISBLANK(_xlpm.x),   "error:右侧选项不足:" &amp;  _xlpm.cellAddress,
               ISERROR(_xlpm.x),   "error:右侧选项执行失败:" &amp; _xlpm.cellAddress,
               TRUE,             "ok")
)</f>
        <v>ok</v>
      </c>
      <c r="J650" cm="1">
        <f t="array" ref="J650:K650">IFERROR(_xlfn._xlws.SORT(
    _xlfn.UNIQUE(
        TRANSPOSE(
            _xlfn.FILTERXML("&lt;select&gt;&lt;x&gt;"&amp;SUBSTITUTE(选内存[[#This Row],[内存选项表]],",","&lt;/x&gt;&lt;x&gt;") &amp;"&lt;/x&gt;&lt;/select&gt;","//x")
        )
    )
),"无合适【内存】选项,请清除【规格】或【CPU】后再试")</f>
        <v>8</v>
      </c>
      <c r="K650">
        <v>16</v>
      </c>
    </row>
    <row r="651" spans="1:12">
      <c r="A651" t="s">
        <v>66</v>
      </c>
      <c r="B651" t="s">
        <v>1879</v>
      </c>
      <c r="C651" t="s">
        <v>2381</v>
      </c>
      <c r="D651" s="21">
        <v>8</v>
      </c>
      <c r="E651" s="21" t="s">
        <v>3802</v>
      </c>
      <c r="F651" s="21" t="str">
        <f t="shared" si="10"/>
        <v>选内存!$J$651#</v>
      </c>
      <c r="G651" s="21" t="str" cm="1">
        <f t="array" ref="G651">_xlfn.LET(_xlpm.x, J651,
         _xlpm.cellAddress, "【 选内存!" &amp; ADDRESS(ROW(选内存[[#This Row],[自检]]),COLUMN(选内存[[#This Row],[自检]])) &amp; "】",
         _xlfn.IFS(ISBLANK(_xlpm.x),   "error:右侧选项不足:" &amp;  _xlpm.cellAddress,
               ISERROR(_xlpm.x),   "error:右侧选项执行失败:" &amp; _xlpm.cellAddress,
               TRUE,             "ok")
)</f>
        <v>ok</v>
      </c>
      <c r="J651" cm="1">
        <f t="array" ref="J651:K651">IFERROR(_xlfn._xlws.SORT(
    _xlfn.UNIQUE(
        TRANSPOSE(
            _xlfn.FILTERXML("&lt;select&gt;&lt;x&gt;"&amp;SUBSTITUTE(选内存[[#This Row],[内存选项表]],",","&lt;/x&gt;&lt;x&gt;") &amp;"&lt;/x&gt;&lt;/select&gt;","//x")
        )
    )
),"无合适【内存】选项,请清除【规格】或【CPU】后再试")</f>
        <v>16</v>
      </c>
      <c r="K651">
        <v>32</v>
      </c>
    </row>
    <row r="652" spans="1:12">
      <c r="A652" t="s">
        <v>66</v>
      </c>
      <c r="B652" t="s">
        <v>1879</v>
      </c>
      <c r="C652" t="s">
        <v>2381</v>
      </c>
      <c r="D652" s="21">
        <v>16</v>
      </c>
      <c r="E652" s="21" t="s">
        <v>3803</v>
      </c>
      <c r="F652" s="21" t="str">
        <f t="shared" si="10"/>
        <v>选内存!$J$652#</v>
      </c>
      <c r="G652" s="21" t="str" cm="1">
        <f t="array" ref="G652">_xlfn.LET(_xlpm.x, J652,
         _xlpm.cellAddress, "【 选内存!" &amp; ADDRESS(ROW(选内存[[#This Row],[自检]]),COLUMN(选内存[[#This Row],[自检]])) &amp; "】",
         _xlfn.IFS(ISBLANK(_xlpm.x),   "error:右侧选项不足:" &amp;  _xlpm.cellAddress,
               ISERROR(_xlpm.x),   "error:右侧选项执行失败:" &amp; _xlpm.cellAddress,
               TRUE,             "ok")
)</f>
        <v>ok</v>
      </c>
      <c r="J652" cm="1">
        <f t="array" ref="J652:K652">IFERROR(_xlfn._xlws.SORT(
    _xlfn.UNIQUE(
        TRANSPOSE(
            _xlfn.FILTERXML("&lt;select&gt;&lt;x&gt;"&amp;SUBSTITUTE(选内存[[#This Row],[内存选项表]],",","&lt;/x&gt;&lt;x&gt;") &amp;"&lt;/x&gt;&lt;/select&gt;","//x")
        )
    )
),"无合适【内存】选项,请清除【规格】或【CPU】后再试")</f>
        <v>32</v>
      </c>
      <c r="K652">
        <v>64</v>
      </c>
    </row>
    <row r="653" spans="1:12">
      <c r="A653" t="s">
        <v>66</v>
      </c>
      <c r="B653" t="s">
        <v>1879</v>
      </c>
      <c r="C653" t="s">
        <v>2381</v>
      </c>
      <c r="D653" s="21">
        <v>24</v>
      </c>
      <c r="E653" s="21" t="s">
        <v>3419</v>
      </c>
      <c r="F653" s="21" t="str">
        <f t="shared" si="10"/>
        <v>选内存!$J$653#</v>
      </c>
      <c r="G653" s="21" t="str" cm="1">
        <f t="array" ref="G653">_xlfn.LET(_xlpm.x, J653,
         _xlpm.cellAddress, "【 选内存!" &amp; ADDRESS(ROW(选内存[[#This Row],[自检]]),COLUMN(选内存[[#This Row],[自检]])) &amp; "】",
         _xlfn.IFS(ISBLANK(_xlpm.x),   "error:右侧选项不足:" &amp;  _xlpm.cellAddress,
               ISERROR(_xlpm.x),   "error:右侧选项执行失败:" &amp; _xlpm.cellAddress,
               TRUE,             "ok")
)</f>
        <v>ok</v>
      </c>
      <c r="J653" cm="1">
        <f t="array" ref="J653:K653">IFERROR(_xlfn._xlws.SORT(
    _xlfn.UNIQUE(
        TRANSPOSE(
            _xlfn.FILTERXML("&lt;select&gt;&lt;x&gt;"&amp;SUBSTITUTE(选内存[[#This Row],[内存选项表]],",","&lt;/x&gt;&lt;x&gt;") &amp;"&lt;/x&gt;&lt;/select&gt;","//x")
        )
    )
),"无合适【内存】选项,请清除【规格】或【CPU】后再试")</f>
        <v>48</v>
      </c>
      <c r="K653">
        <v>96</v>
      </c>
    </row>
    <row r="654" spans="1:12">
      <c r="A654" t="s">
        <v>66</v>
      </c>
      <c r="B654" t="s">
        <v>1879</v>
      </c>
      <c r="C654" t="s">
        <v>2381</v>
      </c>
      <c r="D654" s="21">
        <v>32</v>
      </c>
      <c r="E654" s="21" t="s">
        <v>3804</v>
      </c>
      <c r="F654" s="21" t="str">
        <f t="shared" si="10"/>
        <v>选内存!$J$654#</v>
      </c>
      <c r="G654" s="21" t="str" cm="1">
        <f t="array" ref="G654">_xlfn.LET(_xlpm.x, J654,
         _xlpm.cellAddress, "【 选内存!" &amp; ADDRESS(ROW(选内存[[#This Row],[自检]]),COLUMN(选内存[[#This Row],[自检]])) &amp; "】",
         _xlfn.IFS(ISBLANK(_xlpm.x),   "error:右侧选项不足:" &amp;  _xlpm.cellAddress,
               ISERROR(_xlpm.x),   "error:右侧选项执行失败:" &amp; _xlpm.cellAddress,
               TRUE,             "ok")
)</f>
        <v>ok</v>
      </c>
      <c r="J654" cm="1">
        <f t="array" ref="J654:K654">IFERROR(_xlfn._xlws.SORT(
    _xlfn.UNIQUE(
        TRANSPOSE(
            _xlfn.FILTERXML("&lt;select&gt;&lt;x&gt;"&amp;SUBSTITUTE(选内存[[#This Row],[内存选项表]],",","&lt;/x&gt;&lt;x&gt;") &amp;"&lt;/x&gt;&lt;/select&gt;","//x")
        )
    )
),"无合适【内存】选项,请清除【规格】或【CPU】后再试")</f>
        <v>64</v>
      </c>
      <c r="K654">
        <v>128</v>
      </c>
    </row>
    <row r="655" spans="1:12">
      <c r="A655" t="s">
        <v>66</v>
      </c>
      <c r="B655" t="s">
        <v>1879</v>
      </c>
      <c r="C655" t="s">
        <v>2381</v>
      </c>
      <c r="D655" s="21">
        <v>48</v>
      </c>
      <c r="E655" s="21" t="s">
        <v>3805</v>
      </c>
      <c r="F655" s="21" t="str">
        <f t="shared" si="10"/>
        <v>选内存!$J$655#</v>
      </c>
      <c r="G655" s="21" t="str" cm="1">
        <f t="array" ref="G655">_xlfn.LET(_xlpm.x, J655,
         _xlpm.cellAddress, "【 选内存!" &amp; ADDRESS(ROW(选内存[[#This Row],[自检]]),COLUMN(选内存[[#This Row],[自检]])) &amp; "】",
         _xlfn.IFS(ISBLANK(_xlpm.x),   "error:右侧选项不足:" &amp;  _xlpm.cellAddress,
               ISERROR(_xlpm.x),   "error:右侧选项执行失败:" &amp; _xlpm.cellAddress,
               TRUE,             "ok")
)</f>
        <v>ok</v>
      </c>
      <c r="J655" cm="1">
        <f t="array" ref="J655:K655">IFERROR(_xlfn._xlws.SORT(
    _xlfn.UNIQUE(
        TRANSPOSE(
            _xlfn.FILTERXML("&lt;select&gt;&lt;x&gt;"&amp;SUBSTITUTE(选内存[[#This Row],[内存选项表]],",","&lt;/x&gt;&lt;x&gt;") &amp;"&lt;/x&gt;&lt;/select&gt;","//x")
        )
    )
),"无合适【内存】选项,请清除【规格】或【CPU】后再试")</f>
        <v>96</v>
      </c>
      <c r="K655">
        <v>192</v>
      </c>
    </row>
    <row r="656" spans="1:12">
      <c r="A656" t="s">
        <v>66</v>
      </c>
      <c r="B656" t="s">
        <v>1879</v>
      </c>
      <c r="C656" t="s">
        <v>2381</v>
      </c>
      <c r="D656" s="21">
        <v>64</v>
      </c>
      <c r="E656" s="21" t="s">
        <v>3503</v>
      </c>
      <c r="F656" s="21" t="str">
        <f t="shared" si="10"/>
        <v>选内存!$J$656#</v>
      </c>
      <c r="G656" s="21" t="str" cm="1">
        <f t="array" ref="G656">_xlfn.LET(_xlpm.x, J656,
         _xlpm.cellAddress, "【 选内存!" &amp; ADDRESS(ROW(选内存[[#This Row],[自检]]),COLUMN(选内存[[#This Row],[自检]])) &amp; "】",
         _xlfn.IFS(ISBLANK(_xlpm.x),   "error:右侧选项不足:" &amp;  _xlpm.cellAddress,
               ISERROR(_xlpm.x),   "error:右侧选项执行失败:" &amp; _xlpm.cellAddress,
               TRUE,             "ok")
)</f>
        <v>ok</v>
      </c>
      <c r="J656" cm="1">
        <f t="array" ref="J656">IFERROR(_xlfn._xlws.SORT(
    _xlfn.UNIQUE(
        TRANSPOSE(
            _xlfn.FILTERXML("&lt;select&gt;&lt;x&gt;"&amp;SUBSTITUTE(选内存[[#This Row],[内存选项表]],",","&lt;/x&gt;&lt;x&gt;") &amp;"&lt;/x&gt;&lt;/select&gt;","//x")
        )
    )
),"无合适【内存】选项,请清除【规格】或【CPU】后再试")</f>
        <v>256</v>
      </c>
    </row>
    <row r="657" spans="1:12">
      <c r="A657" t="s">
        <v>66</v>
      </c>
      <c r="B657" t="s">
        <v>1879</v>
      </c>
      <c r="C657" t="s">
        <v>2381</v>
      </c>
      <c r="D657" s="21">
        <v>76</v>
      </c>
      <c r="E657" s="21" t="s">
        <v>3503</v>
      </c>
      <c r="F657" s="21" t="str">
        <f t="shared" si="10"/>
        <v>选内存!$J$657#</v>
      </c>
      <c r="G657" s="21" t="str" cm="1">
        <f t="array" ref="G657">_xlfn.LET(_xlpm.x, J657,
         _xlpm.cellAddress, "【 选内存!" &amp; ADDRESS(ROW(选内存[[#This Row],[自检]]),COLUMN(选内存[[#This Row],[自检]])) &amp; "】",
         _xlfn.IFS(ISBLANK(_xlpm.x),   "error:右侧选项不足:" &amp;  _xlpm.cellAddress,
               ISERROR(_xlpm.x),   "error:右侧选项执行失败:" &amp; _xlpm.cellAddress,
               TRUE,             "ok")
)</f>
        <v>ok</v>
      </c>
      <c r="J657" cm="1">
        <f t="array" ref="J657">IFERROR(_xlfn._xlws.SORT(
    _xlfn.UNIQUE(
        TRANSPOSE(
            _xlfn.FILTERXML("&lt;select&gt;&lt;x&gt;"&amp;SUBSTITUTE(选内存[[#This Row],[内存选项表]],",","&lt;/x&gt;&lt;x&gt;") &amp;"&lt;/x&gt;&lt;/select&gt;","//x")
        )
    )
),"无合适【内存】选项,请清除【规格】或【CPU】后再试")</f>
        <v>256</v>
      </c>
    </row>
    <row r="658" spans="1:12">
      <c r="A658" t="s">
        <v>66</v>
      </c>
      <c r="B658" t="s">
        <v>1879</v>
      </c>
      <c r="C658" t="s">
        <v>2381</v>
      </c>
      <c r="D658" s="21">
        <v>80</v>
      </c>
      <c r="E658" s="21" t="s">
        <v>3452</v>
      </c>
      <c r="F658" s="21" t="str">
        <f t="shared" si="10"/>
        <v>选内存!$J$658#</v>
      </c>
      <c r="G658" s="21" t="str" cm="1">
        <f t="array" ref="G658">_xlfn.LET(_xlpm.x, J658,
         _xlpm.cellAddress, "【 选内存!" &amp; ADDRESS(ROW(选内存[[#This Row],[自检]]),COLUMN(选内存[[#This Row],[自检]])) &amp; "】",
         _xlfn.IFS(ISBLANK(_xlpm.x),   "error:右侧选项不足:" &amp;  _xlpm.cellAddress,
               ISERROR(_xlpm.x),   "error:右侧选项执行失败:" &amp; _xlpm.cellAddress,
               TRUE,             "ok")
)</f>
        <v>ok</v>
      </c>
      <c r="J658" cm="1">
        <f t="array" ref="J658">IFERROR(_xlfn._xlws.SORT(
    _xlfn.UNIQUE(
        TRANSPOSE(
            _xlfn.FILTERXML("&lt;select&gt;&lt;x&gt;"&amp;SUBSTITUTE(选内存[[#This Row],[内存选项表]],",","&lt;/x&gt;&lt;x&gt;") &amp;"&lt;/x&gt;&lt;/select&gt;","//x")
        )
    )
),"无合适【内存】选项,请清除【规格】或【CPU】后再试")</f>
        <v>160</v>
      </c>
    </row>
    <row r="659" spans="1:12">
      <c r="A659" t="s">
        <v>66</v>
      </c>
      <c r="B659" t="s">
        <v>1879</v>
      </c>
      <c r="C659" t="s">
        <v>2381</v>
      </c>
      <c r="D659" s="21">
        <v>84</v>
      </c>
      <c r="E659" s="21" t="s">
        <v>3464</v>
      </c>
      <c r="F659" s="21" t="str">
        <f t="shared" si="10"/>
        <v>选内存!$J$659#</v>
      </c>
      <c r="G659" s="21" t="str" cm="1">
        <f t="array" ref="G659">_xlfn.LET(_xlpm.x, J659,
         _xlpm.cellAddress, "【 选内存!" &amp; ADDRESS(ROW(选内存[[#This Row],[自检]]),COLUMN(选内存[[#This Row],[自检]])) &amp; "】",
         _xlfn.IFS(ISBLANK(_xlpm.x),   "error:右侧选项不足:" &amp;  _xlpm.cellAddress,
               ISERROR(_xlpm.x),   "error:右侧选项执行失败:" &amp; _xlpm.cellAddress,
               TRUE,             "ok")
)</f>
        <v>ok</v>
      </c>
      <c r="J659" cm="1">
        <f t="array" ref="J659">IFERROR(_xlfn._xlws.SORT(
    _xlfn.UNIQUE(
        TRANSPOSE(
            _xlfn.FILTERXML("&lt;select&gt;&lt;x&gt;"&amp;SUBSTITUTE(选内存[[#This Row],[内存选项表]],",","&lt;/x&gt;&lt;x&gt;") &amp;"&lt;/x&gt;&lt;/select&gt;","//x")
        )
    )
),"无合适【内存】选项,请清除【规格】或【CPU】后再试")</f>
        <v>320</v>
      </c>
    </row>
    <row r="660" spans="1:12">
      <c r="A660" t="s">
        <v>66</v>
      </c>
      <c r="B660" t="s">
        <v>1879</v>
      </c>
      <c r="C660" t="s">
        <v>2399</v>
      </c>
      <c r="D660" s="21">
        <v>1</v>
      </c>
      <c r="E660" s="21" t="s">
        <v>3726</v>
      </c>
      <c r="F660" s="21" t="str">
        <f t="shared" si="10"/>
        <v>选内存!$J$660#</v>
      </c>
      <c r="G660" s="21" t="str" cm="1">
        <f t="array" ref="G660">_xlfn.LET(_xlpm.x, J660,
         _xlpm.cellAddress, "【 选内存!" &amp; ADDRESS(ROW(选内存[[#This Row],[自检]]),COLUMN(选内存[[#This Row],[自检]])) &amp; "】",
         _xlfn.IFS(ISBLANK(_xlpm.x),   "error:右侧选项不足:" &amp;  _xlpm.cellAddress,
               ISERROR(_xlpm.x),   "error:右侧选项执行失败:" &amp; _xlpm.cellAddress,
               TRUE,             "ok")
)</f>
        <v>ok</v>
      </c>
      <c r="J660" cm="1">
        <f t="array" ref="J660:L660">IFERROR(_xlfn._xlws.SORT(
    _xlfn.UNIQUE(
        TRANSPOSE(
            _xlfn.FILTERXML("&lt;select&gt;&lt;x&gt;"&amp;SUBSTITUTE(选内存[[#This Row],[内存选项表]],",","&lt;/x&gt;&lt;x&gt;") &amp;"&lt;/x&gt;&lt;/select&gt;","//x")
        )
    )
),"无合适【内存】选项,请清除【规格】或【CPU】后再试")</f>
        <v>1</v>
      </c>
      <c r="K660">
        <v>2</v>
      </c>
      <c r="L660">
        <v>4</v>
      </c>
    </row>
    <row r="661" spans="1:12">
      <c r="A661" t="s">
        <v>66</v>
      </c>
      <c r="B661" t="s">
        <v>1879</v>
      </c>
      <c r="C661" t="s">
        <v>2399</v>
      </c>
      <c r="D661" s="21">
        <v>2</v>
      </c>
      <c r="E661" s="21" t="s">
        <v>3399</v>
      </c>
      <c r="F661" s="21" t="str">
        <f t="shared" si="10"/>
        <v>选内存!$J$661#</v>
      </c>
      <c r="G661" s="21" t="str" cm="1">
        <f t="array" ref="G661">_xlfn.LET(_xlpm.x, J661,
         _xlpm.cellAddress, "【 选内存!" &amp; ADDRESS(ROW(选内存[[#This Row],[自检]]),COLUMN(选内存[[#This Row],[自检]])) &amp; "】",
         _xlfn.IFS(ISBLANK(_xlpm.x),   "error:右侧选项不足:" &amp;  _xlpm.cellAddress,
               ISERROR(_xlpm.x),   "error:右侧选项执行失败:" &amp; _xlpm.cellAddress,
               TRUE,             "ok")
)</f>
        <v>ok</v>
      </c>
      <c r="J661" cm="1">
        <f t="array" ref="J661:K661">IFERROR(_xlfn._xlws.SORT(
    _xlfn.UNIQUE(
        TRANSPOSE(
            _xlfn.FILTERXML("&lt;select&gt;&lt;x&gt;"&amp;SUBSTITUTE(选内存[[#This Row],[内存选项表]],",","&lt;/x&gt;&lt;x&gt;") &amp;"&lt;/x&gt;&lt;/select&gt;","//x")
        )
    )
),"无合适【内存】选项,请清除【规格】或【CPU】后再试")</f>
        <v>4</v>
      </c>
      <c r="K661">
        <v>8</v>
      </c>
    </row>
    <row r="662" spans="1:12">
      <c r="A662" t="s">
        <v>66</v>
      </c>
      <c r="B662" t="s">
        <v>1879</v>
      </c>
      <c r="C662" t="s">
        <v>2399</v>
      </c>
      <c r="D662" s="21">
        <v>4</v>
      </c>
      <c r="E662" s="21" t="s">
        <v>3801</v>
      </c>
      <c r="F662" s="21" t="str">
        <f t="shared" si="10"/>
        <v>选内存!$J$662#</v>
      </c>
      <c r="G662" s="21" t="str" cm="1">
        <f t="array" ref="G662">_xlfn.LET(_xlpm.x, J662,
         _xlpm.cellAddress, "【 选内存!" &amp; ADDRESS(ROW(选内存[[#This Row],[自检]]),COLUMN(选内存[[#This Row],[自检]])) &amp; "】",
         _xlfn.IFS(ISBLANK(_xlpm.x),   "error:右侧选项不足:" &amp;  _xlpm.cellAddress,
               ISERROR(_xlpm.x),   "error:右侧选项执行失败:" &amp; _xlpm.cellAddress,
               TRUE,             "ok")
)</f>
        <v>ok</v>
      </c>
      <c r="J662" cm="1">
        <f t="array" ref="J662:K662">IFERROR(_xlfn._xlws.SORT(
    _xlfn.UNIQUE(
        TRANSPOSE(
            _xlfn.FILTERXML("&lt;select&gt;&lt;x&gt;"&amp;SUBSTITUTE(选内存[[#This Row],[内存选项表]],",","&lt;/x&gt;&lt;x&gt;") &amp;"&lt;/x&gt;&lt;/select&gt;","//x")
        )
    )
),"无合适【内存】选项,请清除【规格】或【CPU】后再试")</f>
        <v>8</v>
      </c>
      <c r="K662">
        <v>16</v>
      </c>
    </row>
    <row r="663" spans="1:12">
      <c r="A663" t="s">
        <v>66</v>
      </c>
      <c r="B663" t="s">
        <v>1879</v>
      </c>
      <c r="C663" t="s">
        <v>2399</v>
      </c>
      <c r="D663" s="21">
        <v>8</v>
      </c>
      <c r="E663" s="21" t="s">
        <v>3802</v>
      </c>
      <c r="F663" s="21" t="str">
        <f t="shared" si="10"/>
        <v>选内存!$J$663#</v>
      </c>
      <c r="G663" s="21" t="str" cm="1">
        <f t="array" ref="G663">_xlfn.LET(_xlpm.x, J663,
         _xlpm.cellAddress, "【 选内存!" &amp; ADDRESS(ROW(选内存[[#This Row],[自检]]),COLUMN(选内存[[#This Row],[自检]])) &amp; "】",
         _xlfn.IFS(ISBLANK(_xlpm.x),   "error:右侧选项不足:" &amp;  _xlpm.cellAddress,
               ISERROR(_xlpm.x),   "error:右侧选项执行失败:" &amp; _xlpm.cellAddress,
               TRUE,             "ok")
)</f>
        <v>ok</v>
      </c>
      <c r="J663" cm="1">
        <f t="array" ref="J663:K663">IFERROR(_xlfn._xlws.SORT(
    _xlfn.UNIQUE(
        TRANSPOSE(
            _xlfn.FILTERXML("&lt;select&gt;&lt;x&gt;"&amp;SUBSTITUTE(选内存[[#This Row],[内存选项表]],",","&lt;/x&gt;&lt;x&gt;") &amp;"&lt;/x&gt;&lt;/select&gt;","//x")
        )
    )
),"无合适【内存】选项,请清除【规格】或【CPU】后再试")</f>
        <v>16</v>
      </c>
      <c r="K663">
        <v>32</v>
      </c>
    </row>
    <row r="664" spans="1:12">
      <c r="A664" t="s">
        <v>66</v>
      </c>
      <c r="B664" t="s">
        <v>1879</v>
      </c>
      <c r="C664" t="s">
        <v>2399</v>
      </c>
      <c r="D664" s="21">
        <v>12</v>
      </c>
      <c r="E664" s="21" t="s">
        <v>3437</v>
      </c>
      <c r="F664" s="21" t="str">
        <f t="shared" si="10"/>
        <v>选内存!$J$664#</v>
      </c>
      <c r="G664" s="21" t="str" cm="1">
        <f t="array" ref="G664">_xlfn.LET(_xlpm.x, J664,
         _xlpm.cellAddress, "【 选内存!" &amp; ADDRESS(ROW(选内存[[#This Row],[自检]]),COLUMN(选内存[[#This Row],[自检]])) &amp; "】",
         _xlfn.IFS(ISBLANK(_xlpm.x),   "error:右侧选项不足:" &amp;  _xlpm.cellAddress,
               ISERROR(_xlpm.x),   "error:右侧选项执行失败:" &amp; _xlpm.cellAddress,
               TRUE,             "ok")
)</f>
        <v>ok</v>
      </c>
      <c r="J664" cm="1">
        <f t="array" ref="J664">IFERROR(_xlfn._xlws.SORT(
    _xlfn.UNIQUE(
        TRANSPOSE(
            _xlfn.FILTERXML("&lt;select&gt;&lt;x&gt;"&amp;SUBSTITUTE(选内存[[#This Row],[内存选项表]],",","&lt;/x&gt;&lt;x&gt;") &amp;"&lt;/x&gt;&lt;/select&gt;","//x")
        )
    )
),"无合适【内存】选项,请清除【规格】或【CPU】后再试")</f>
        <v>48</v>
      </c>
    </row>
    <row r="665" spans="1:12">
      <c r="A665" t="s">
        <v>66</v>
      </c>
      <c r="B665" t="s">
        <v>1879</v>
      </c>
      <c r="C665" t="s">
        <v>2399</v>
      </c>
      <c r="D665" s="21">
        <v>16</v>
      </c>
      <c r="E665" s="21" t="s">
        <v>3803</v>
      </c>
      <c r="F665" s="21" t="str">
        <f t="shared" si="10"/>
        <v>选内存!$J$665#</v>
      </c>
      <c r="G665" s="21" t="str" cm="1">
        <f t="array" ref="G665">_xlfn.LET(_xlpm.x, J665,
         _xlpm.cellAddress, "【 选内存!" &amp; ADDRESS(ROW(选内存[[#This Row],[自检]]),COLUMN(选内存[[#This Row],[自检]])) &amp; "】",
         _xlfn.IFS(ISBLANK(_xlpm.x),   "error:右侧选项不足:" &amp;  _xlpm.cellAddress,
               ISERROR(_xlpm.x),   "error:右侧选项执行失败:" &amp; _xlpm.cellAddress,
               TRUE,             "ok")
)</f>
        <v>ok</v>
      </c>
      <c r="J665" cm="1">
        <f t="array" ref="J665:K665">IFERROR(_xlfn._xlws.SORT(
    _xlfn.UNIQUE(
        TRANSPOSE(
            _xlfn.FILTERXML("&lt;select&gt;&lt;x&gt;"&amp;SUBSTITUTE(选内存[[#This Row],[内存选项表]],",","&lt;/x&gt;&lt;x&gt;") &amp;"&lt;/x&gt;&lt;/select&gt;","//x")
        )
    )
),"无合适【内存】选项,请清除【规格】或【CPU】后再试")</f>
        <v>32</v>
      </c>
      <c r="K665">
        <v>64</v>
      </c>
    </row>
    <row r="666" spans="1:12">
      <c r="A666" t="s">
        <v>66</v>
      </c>
      <c r="B666" t="s">
        <v>1879</v>
      </c>
      <c r="C666" t="s">
        <v>2399</v>
      </c>
      <c r="D666" s="21">
        <v>24</v>
      </c>
      <c r="E666" s="21" t="s">
        <v>3419</v>
      </c>
      <c r="F666" s="21" t="str">
        <f t="shared" si="10"/>
        <v>选内存!$J$666#</v>
      </c>
      <c r="G666" s="21" t="str" cm="1">
        <f t="array" ref="G666">_xlfn.LET(_xlpm.x, J666,
         _xlpm.cellAddress, "【 选内存!" &amp; ADDRESS(ROW(选内存[[#This Row],[自检]]),COLUMN(选内存[[#This Row],[自检]])) &amp; "】",
         _xlfn.IFS(ISBLANK(_xlpm.x),   "error:右侧选项不足:" &amp;  _xlpm.cellAddress,
               ISERROR(_xlpm.x),   "error:右侧选项执行失败:" &amp; _xlpm.cellAddress,
               TRUE,             "ok")
)</f>
        <v>ok</v>
      </c>
      <c r="J666" cm="1">
        <f t="array" ref="J666:K666">IFERROR(_xlfn._xlws.SORT(
    _xlfn.UNIQUE(
        TRANSPOSE(
            _xlfn.FILTERXML("&lt;select&gt;&lt;x&gt;"&amp;SUBSTITUTE(选内存[[#This Row],[内存选项表]],",","&lt;/x&gt;&lt;x&gt;") &amp;"&lt;/x&gt;&lt;/select&gt;","//x")
        )
    )
),"无合适【内存】选项,请清除【规格】或【CPU】后再试")</f>
        <v>48</v>
      </c>
      <c r="K666">
        <v>96</v>
      </c>
    </row>
    <row r="667" spans="1:12">
      <c r="A667" t="s">
        <v>66</v>
      </c>
      <c r="B667" t="s">
        <v>1879</v>
      </c>
      <c r="C667" t="s">
        <v>2399</v>
      </c>
      <c r="D667" s="21">
        <v>28</v>
      </c>
      <c r="E667" s="21" t="s">
        <v>3451</v>
      </c>
      <c r="F667" s="21" t="str">
        <f t="shared" si="10"/>
        <v>选内存!$J$667#</v>
      </c>
      <c r="G667" s="21" t="str" cm="1">
        <f t="array" ref="G667">_xlfn.LET(_xlpm.x, J667,
         _xlpm.cellAddress, "【 选内存!" &amp; ADDRESS(ROW(选内存[[#This Row],[自检]]),COLUMN(选内存[[#This Row],[自检]])) &amp; "】",
         _xlfn.IFS(ISBLANK(_xlpm.x),   "error:右侧选项不足:" &amp;  _xlpm.cellAddress,
               ISERROR(_xlpm.x),   "error:右侧选项执行失败:" &amp; _xlpm.cellAddress,
               TRUE,             "ok")
)</f>
        <v>ok</v>
      </c>
      <c r="J667" cm="1">
        <f t="array" ref="J667">IFERROR(_xlfn._xlws.SORT(
    _xlfn.UNIQUE(
        TRANSPOSE(
            _xlfn.FILTERXML("&lt;select&gt;&lt;x&gt;"&amp;SUBSTITUTE(选内存[[#This Row],[内存选项表]],",","&lt;/x&gt;&lt;x&gt;") &amp;"&lt;/x&gt;&lt;/select&gt;","//x")
        )
    )
),"无合适【内存】选项,请清除【规格】或【CPU】后再试")</f>
        <v>128</v>
      </c>
    </row>
    <row r="668" spans="1:12">
      <c r="A668" t="s">
        <v>66</v>
      </c>
      <c r="B668" t="s">
        <v>1879</v>
      </c>
      <c r="C668" t="s">
        <v>2399</v>
      </c>
      <c r="D668" s="21">
        <v>32</v>
      </c>
      <c r="E668" s="21" t="s">
        <v>3804</v>
      </c>
      <c r="F668" s="21" t="str">
        <f t="shared" si="10"/>
        <v>选内存!$J$668#</v>
      </c>
      <c r="G668" s="21" t="str" cm="1">
        <f t="array" ref="G668">_xlfn.LET(_xlpm.x, J668,
         _xlpm.cellAddress, "【 选内存!" &amp; ADDRESS(ROW(选内存[[#This Row],[自检]]),COLUMN(选内存[[#This Row],[自检]])) &amp; "】",
         _xlfn.IFS(ISBLANK(_xlpm.x),   "error:右侧选项不足:" &amp;  _xlpm.cellAddress,
               ISERROR(_xlpm.x),   "error:右侧选项执行失败:" &amp; _xlpm.cellAddress,
               TRUE,             "ok")
)</f>
        <v>ok</v>
      </c>
      <c r="J668" cm="1">
        <f t="array" ref="J668:K668">IFERROR(_xlfn._xlws.SORT(
    _xlfn.UNIQUE(
        TRANSPOSE(
            _xlfn.FILTERXML("&lt;select&gt;&lt;x&gt;"&amp;SUBSTITUTE(选内存[[#This Row],[内存选项表]],",","&lt;/x&gt;&lt;x&gt;") &amp;"&lt;/x&gt;&lt;/select&gt;","//x")
        )
    )
),"无合适【内存】选项,请清除【规格】或【CPU】后再试")</f>
        <v>64</v>
      </c>
      <c r="K668">
        <v>128</v>
      </c>
    </row>
    <row r="669" spans="1:12">
      <c r="A669" t="s">
        <v>66</v>
      </c>
      <c r="B669" t="s">
        <v>1879</v>
      </c>
      <c r="C669" t="s">
        <v>2399</v>
      </c>
      <c r="D669" s="21">
        <v>48</v>
      </c>
      <c r="E669" s="21" t="s">
        <v>3805</v>
      </c>
      <c r="F669" s="21" t="str">
        <f t="shared" si="10"/>
        <v>选内存!$J$669#</v>
      </c>
      <c r="G669" s="21" t="str" cm="1">
        <f t="array" ref="G669">_xlfn.LET(_xlpm.x, J669,
         _xlpm.cellAddress, "【 选内存!" &amp; ADDRESS(ROW(选内存[[#This Row],[自检]]),COLUMN(选内存[[#This Row],[自检]])) &amp; "】",
         _xlfn.IFS(ISBLANK(_xlpm.x),   "error:右侧选项不足:" &amp;  _xlpm.cellAddress,
               ISERROR(_xlpm.x),   "error:右侧选项执行失败:" &amp; _xlpm.cellAddress,
               TRUE,             "ok")
)</f>
        <v>ok</v>
      </c>
      <c r="J669" cm="1">
        <f t="array" ref="J669:K669">IFERROR(_xlfn._xlws.SORT(
    _xlfn.UNIQUE(
        TRANSPOSE(
            _xlfn.FILTERXML("&lt;select&gt;&lt;x&gt;"&amp;SUBSTITUTE(选内存[[#This Row],[内存选项表]],",","&lt;/x&gt;&lt;x&gt;") &amp;"&lt;/x&gt;&lt;/select&gt;","//x")
        )
    )
),"无合适【内存】选项,请清除【规格】或【CPU】后再试")</f>
        <v>96</v>
      </c>
      <c r="K669">
        <v>192</v>
      </c>
    </row>
    <row r="670" spans="1:12">
      <c r="A670" t="s">
        <v>66</v>
      </c>
      <c r="B670" t="s">
        <v>1879</v>
      </c>
      <c r="C670" t="s">
        <v>2399</v>
      </c>
      <c r="D670" s="21">
        <v>64</v>
      </c>
      <c r="E670" s="21" t="s">
        <v>3503</v>
      </c>
      <c r="F670" s="21" t="str">
        <f t="shared" si="10"/>
        <v>选内存!$J$670#</v>
      </c>
      <c r="G670" s="21" t="str" cm="1">
        <f t="array" ref="G670">_xlfn.LET(_xlpm.x, J670,
         _xlpm.cellAddress, "【 选内存!" &amp; ADDRESS(ROW(选内存[[#This Row],[自检]]),COLUMN(选内存[[#This Row],[自检]])) &amp; "】",
         _xlfn.IFS(ISBLANK(_xlpm.x),   "error:右侧选项不足:" &amp;  _xlpm.cellAddress,
               ISERROR(_xlpm.x),   "error:右侧选项执行失败:" &amp; _xlpm.cellAddress,
               TRUE,             "ok")
)</f>
        <v>ok</v>
      </c>
      <c r="J670" cm="1">
        <f t="array" ref="J670">IFERROR(_xlfn._xlws.SORT(
    _xlfn.UNIQUE(
        TRANSPOSE(
            _xlfn.FILTERXML("&lt;select&gt;&lt;x&gt;"&amp;SUBSTITUTE(选内存[[#This Row],[内存选项表]],",","&lt;/x&gt;&lt;x&gt;") &amp;"&lt;/x&gt;&lt;/select&gt;","//x")
        )
    )
),"无合适【内存】选项,请清除【规格】或【CPU】后再试")</f>
        <v>256</v>
      </c>
    </row>
    <row r="671" spans="1:12">
      <c r="A671" t="s">
        <v>66</v>
      </c>
      <c r="B671" t="s">
        <v>1879</v>
      </c>
      <c r="C671" t="s">
        <v>2399</v>
      </c>
      <c r="D671" s="21">
        <v>72</v>
      </c>
      <c r="E671" s="21" t="s">
        <v>3519</v>
      </c>
      <c r="F671" s="21" t="str">
        <f t="shared" si="10"/>
        <v>选内存!$J$671#</v>
      </c>
      <c r="G671" s="21" t="str" cm="1">
        <f t="array" ref="G671">_xlfn.LET(_xlpm.x, J671,
         _xlpm.cellAddress, "【 选内存!" &amp; ADDRESS(ROW(选内存[[#This Row],[自检]]),COLUMN(选内存[[#This Row],[自检]])) &amp; "】",
         _xlfn.IFS(ISBLANK(_xlpm.x),   "error:右侧选项不足:" &amp;  _xlpm.cellAddress,
               ISERROR(_xlpm.x),   "error:右侧选项执行失败:" &amp; _xlpm.cellAddress,
               TRUE,             "ok")
)</f>
        <v>ok</v>
      </c>
      <c r="J671" cm="1">
        <f t="array" ref="J671">IFERROR(_xlfn._xlws.SORT(
    _xlfn.UNIQUE(
        TRANSPOSE(
            _xlfn.FILTERXML("&lt;select&gt;&lt;x&gt;"&amp;SUBSTITUTE(选内存[[#This Row],[内存选项表]],",","&lt;/x&gt;&lt;x&gt;") &amp;"&lt;/x&gt;&lt;/select&gt;","//x")
        )
    )
),"无合适【内存】选项,请清除【规格】或【CPU】后再试")</f>
        <v>288</v>
      </c>
    </row>
    <row r="672" spans="1:12">
      <c r="A672" t="s">
        <v>66</v>
      </c>
      <c r="B672" t="s">
        <v>1879</v>
      </c>
      <c r="C672" t="s">
        <v>2420</v>
      </c>
      <c r="D672" s="21">
        <v>1</v>
      </c>
      <c r="E672" s="21" t="s">
        <v>3823</v>
      </c>
      <c r="F672" s="21" t="str">
        <f t="shared" si="10"/>
        <v>选内存!$J$672#</v>
      </c>
      <c r="G672" s="21" t="str" cm="1">
        <f t="array" ref="G672">_xlfn.LET(_xlpm.x, J672,
         _xlpm.cellAddress, "【 选内存!" &amp; ADDRESS(ROW(选内存[[#This Row],[自检]]),COLUMN(选内存[[#This Row],[自检]])) &amp; "】",
         _xlfn.IFS(ISBLANK(_xlpm.x),   "error:右侧选项不足:" &amp;  _xlpm.cellAddress,
               ISERROR(_xlpm.x),   "error:右侧选项执行失败:" &amp; _xlpm.cellAddress,
               TRUE,             "ok")
)</f>
        <v>ok</v>
      </c>
      <c r="J672" cm="1">
        <f t="array" ref="J672:K672">IFERROR(_xlfn._xlws.SORT(
    _xlfn.UNIQUE(
        TRANSPOSE(
            _xlfn.FILTERXML("&lt;select&gt;&lt;x&gt;"&amp;SUBSTITUTE(选内存[[#This Row],[内存选项表]],",","&lt;/x&gt;&lt;x&gt;") &amp;"&lt;/x&gt;&lt;/select&gt;","//x")
        )
    )
),"无合适【内存】选项,请清除【规格】或【CPU】后再试")</f>
        <v>1</v>
      </c>
      <c r="K672">
        <v>4</v>
      </c>
    </row>
    <row r="673" spans="1:12">
      <c r="A673" t="s">
        <v>66</v>
      </c>
      <c r="B673" t="s">
        <v>1879</v>
      </c>
      <c r="C673" t="s">
        <v>2420</v>
      </c>
      <c r="D673" s="21">
        <v>2</v>
      </c>
      <c r="E673" s="21" t="s">
        <v>3399</v>
      </c>
      <c r="F673" s="21" t="str">
        <f t="shared" si="10"/>
        <v>选内存!$J$673#</v>
      </c>
      <c r="G673" s="21" t="str" cm="1">
        <f t="array" ref="G673">_xlfn.LET(_xlpm.x, J673,
         _xlpm.cellAddress, "【 选内存!" &amp; ADDRESS(ROW(选内存[[#This Row],[自检]]),COLUMN(选内存[[#This Row],[自检]])) &amp; "】",
         _xlfn.IFS(ISBLANK(_xlpm.x),   "error:右侧选项不足:" &amp;  _xlpm.cellAddress,
               ISERROR(_xlpm.x),   "error:右侧选项执行失败:" &amp; _xlpm.cellAddress,
               TRUE,             "ok")
)</f>
        <v>ok</v>
      </c>
      <c r="J673" cm="1">
        <f t="array" ref="J673:K673">IFERROR(_xlfn._xlws.SORT(
    _xlfn.UNIQUE(
        TRANSPOSE(
            _xlfn.FILTERXML("&lt;select&gt;&lt;x&gt;"&amp;SUBSTITUTE(选内存[[#This Row],[内存选项表]],",","&lt;/x&gt;&lt;x&gt;") &amp;"&lt;/x&gt;&lt;/select&gt;","//x")
        )
    )
),"无合适【内存】选项,请清除【规格】或【CPU】后再试")</f>
        <v>4</v>
      </c>
      <c r="K673">
        <v>8</v>
      </c>
    </row>
    <row r="674" spans="1:12">
      <c r="A674" t="s">
        <v>66</v>
      </c>
      <c r="B674" t="s">
        <v>1879</v>
      </c>
      <c r="C674" t="s">
        <v>2420</v>
      </c>
      <c r="D674" s="21">
        <v>4</v>
      </c>
      <c r="E674" s="21" t="s">
        <v>3801</v>
      </c>
      <c r="F674" s="21" t="str">
        <f t="shared" si="10"/>
        <v>选内存!$J$674#</v>
      </c>
      <c r="G674" s="21" t="str" cm="1">
        <f t="array" ref="G674">_xlfn.LET(_xlpm.x, J674,
         _xlpm.cellAddress, "【 选内存!" &amp; ADDRESS(ROW(选内存[[#This Row],[自检]]),COLUMN(选内存[[#This Row],[自检]])) &amp; "】",
         _xlfn.IFS(ISBLANK(_xlpm.x),   "error:右侧选项不足:" &amp;  _xlpm.cellAddress,
               ISERROR(_xlpm.x),   "error:右侧选项执行失败:" &amp; _xlpm.cellAddress,
               TRUE,             "ok")
)</f>
        <v>ok</v>
      </c>
      <c r="J674" cm="1">
        <f t="array" ref="J674:K674">IFERROR(_xlfn._xlws.SORT(
    _xlfn.UNIQUE(
        TRANSPOSE(
            _xlfn.FILTERXML("&lt;select&gt;&lt;x&gt;"&amp;SUBSTITUTE(选内存[[#This Row],[内存选项表]],",","&lt;/x&gt;&lt;x&gt;") &amp;"&lt;/x&gt;&lt;/select&gt;","//x")
        )
    )
),"无合适【内存】选项,请清除【规格】或【CPU】后再试")</f>
        <v>8</v>
      </c>
      <c r="K674">
        <v>16</v>
      </c>
    </row>
    <row r="675" spans="1:12">
      <c r="A675" t="s">
        <v>66</v>
      </c>
      <c r="B675" t="s">
        <v>1879</v>
      </c>
      <c r="C675" t="s">
        <v>2420</v>
      </c>
      <c r="D675" s="21">
        <v>8</v>
      </c>
      <c r="E675" s="21" t="s">
        <v>3802</v>
      </c>
      <c r="F675" s="21" t="str">
        <f t="shared" si="10"/>
        <v>选内存!$J$675#</v>
      </c>
      <c r="G675" s="21" t="str" cm="1">
        <f t="array" ref="G675">_xlfn.LET(_xlpm.x, J675,
         _xlpm.cellAddress, "【 选内存!" &amp; ADDRESS(ROW(选内存[[#This Row],[自检]]),COLUMN(选内存[[#This Row],[自检]])) &amp; "】",
         _xlfn.IFS(ISBLANK(_xlpm.x),   "error:右侧选项不足:" &amp;  _xlpm.cellAddress,
               ISERROR(_xlpm.x),   "error:右侧选项执行失败:" &amp; _xlpm.cellAddress,
               TRUE,             "ok")
)</f>
        <v>ok</v>
      </c>
      <c r="J675" cm="1">
        <f t="array" ref="J675:K675">IFERROR(_xlfn._xlws.SORT(
    _xlfn.UNIQUE(
        TRANSPOSE(
            _xlfn.FILTERXML("&lt;select&gt;&lt;x&gt;"&amp;SUBSTITUTE(选内存[[#This Row],[内存选项表]],",","&lt;/x&gt;&lt;x&gt;") &amp;"&lt;/x&gt;&lt;/select&gt;","//x")
        )
    )
),"无合适【内存】选项,请清除【规格】或【CPU】后再试")</f>
        <v>16</v>
      </c>
      <c r="K675">
        <v>32</v>
      </c>
    </row>
    <row r="676" spans="1:12">
      <c r="A676" t="s">
        <v>66</v>
      </c>
      <c r="B676" t="s">
        <v>1879</v>
      </c>
      <c r="C676" t="s">
        <v>2420</v>
      </c>
      <c r="D676" s="21">
        <v>12</v>
      </c>
      <c r="E676" s="21" t="s">
        <v>3813</v>
      </c>
      <c r="F676" s="21" t="str">
        <f t="shared" si="10"/>
        <v>选内存!$J$676#</v>
      </c>
      <c r="G676" s="21" t="str" cm="1">
        <f t="array" ref="G676">_xlfn.LET(_xlpm.x, J676,
         _xlpm.cellAddress, "【 选内存!" &amp; ADDRESS(ROW(选内存[[#This Row],[自检]]),COLUMN(选内存[[#This Row],[自检]])) &amp; "】",
         _xlfn.IFS(ISBLANK(_xlpm.x),   "error:右侧选项不足:" &amp;  _xlpm.cellAddress,
               ISERROR(_xlpm.x),   "error:右侧选项执行失败:" &amp; _xlpm.cellAddress,
               TRUE,             "ok")
)</f>
        <v>ok</v>
      </c>
      <c r="J676" cm="1">
        <f t="array" ref="J676:K676">IFERROR(_xlfn._xlws.SORT(
    _xlfn.UNIQUE(
        TRANSPOSE(
            _xlfn.FILTERXML("&lt;select&gt;&lt;x&gt;"&amp;SUBSTITUTE(选内存[[#This Row],[内存选项表]],",","&lt;/x&gt;&lt;x&gt;") &amp;"&lt;/x&gt;&lt;/select&gt;","//x")
        )
    )
),"无合适【内存】选项,请清除【规格】或【CPU】后再试")</f>
        <v>24</v>
      </c>
      <c r="K676">
        <v>48</v>
      </c>
    </row>
    <row r="677" spans="1:12">
      <c r="A677" t="s">
        <v>66</v>
      </c>
      <c r="B677" t="s">
        <v>1879</v>
      </c>
      <c r="C677" t="s">
        <v>2420</v>
      </c>
      <c r="D677" s="21">
        <v>16</v>
      </c>
      <c r="E677" s="21" t="s">
        <v>3803</v>
      </c>
      <c r="F677" s="21" t="str">
        <f t="shared" si="10"/>
        <v>选内存!$J$677#</v>
      </c>
      <c r="G677" s="21" t="str" cm="1">
        <f t="array" ref="G677">_xlfn.LET(_xlpm.x, J677,
         _xlpm.cellAddress, "【 选内存!" &amp; ADDRESS(ROW(选内存[[#This Row],[自检]]),COLUMN(选内存[[#This Row],[自检]])) &amp; "】",
         _xlfn.IFS(ISBLANK(_xlpm.x),   "error:右侧选项不足:" &amp;  _xlpm.cellAddress,
               ISERROR(_xlpm.x),   "error:右侧选项执行失败:" &amp; _xlpm.cellAddress,
               TRUE,             "ok")
)</f>
        <v>ok</v>
      </c>
      <c r="J677" cm="1">
        <f t="array" ref="J677:K677">IFERROR(_xlfn._xlws.SORT(
    _xlfn.UNIQUE(
        TRANSPOSE(
            _xlfn.FILTERXML("&lt;select&gt;&lt;x&gt;"&amp;SUBSTITUTE(选内存[[#This Row],[内存选项表]],",","&lt;/x&gt;&lt;x&gt;") &amp;"&lt;/x&gt;&lt;/select&gt;","//x")
        )
    )
),"无合适【内存】选项,请清除【规格】或【CPU】后再试")</f>
        <v>32</v>
      </c>
      <c r="K677">
        <v>64</v>
      </c>
    </row>
    <row r="678" spans="1:12">
      <c r="A678" t="s">
        <v>66</v>
      </c>
      <c r="B678" t="s">
        <v>1879</v>
      </c>
      <c r="C678" t="s">
        <v>2420</v>
      </c>
      <c r="D678" s="21">
        <v>24</v>
      </c>
      <c r="E678" s="21" t="s">
        <v>3419</v>
      </c>
      <c r="F678" s="21" t="str">
        <f t="shared" si="10"/>
        <v>选内存!$J$678#</v>
      </c>
      <c r="G678" s="21" t="str" cm="1">
        <f t="array" ref="G678">_xlfn.LET(_xlpm.x, J678,
         _xlpm.cellAddress, "【 选内存!" &amp; ADDRESS(ROW(选内存[[#This Row],[自检]]),COLUMN(选内存[[#This Row],[自检]])) &amp; "】",
         _xlfn.IFS(ISBLANK(_xlpm.x),   "error:右侧选项不足:" &amp;  _xlpm.cellAddress,
               ISERROR(_xlpm.x),   "error:右侧选项执行失败:" &amp; _xlpm.cellAddress,
               TRUE,             "ok")
)</f>
        <v>ok</v>
      </c>
      <c r="J678" cm="1">
        <f t="array" ref="J678:K678">IFERROR(_xlfn._xlws.SORT(
    _xlfn.UNIQUE(
        TRANSPOSE(
            _xlfn.FILTERXML("&lt;select&gt;&lt;x&gt;"&amp;SUBSTITUTE(选内存[[#This Row],[内存选项表]],",","&lt;/x&gt;&lt;x&gt;") &amp;"&lt;/x&gt;&lt;/select&gt;","//x")
        )
    )
),"无合适【内存】选项,请清除【规格】或【CPU】后再试")</f>
        <v>48</v>
      </c>
      <c r="K678">
        <v>96</v>
      </c>
    </row>
    <row r="679" spans="1:12">
      <c r="A679" t="s">
        <v>66</v>
      </c>
      <c r="B679" t="s">
        <v>1879</v>
      </c>
      <c r="C679" t="s">
        <v>2420</v>
      </c>
      <c r="D679" s="21">
        <v>32</v>
      </c>
      <c r="E679" s="21" t="s">
        <v>3804</v>
      </c>
      <c r="F679" s="21" t="str">
        <f t="shared" si="10"/>
        <v>选内存!$J$679#</v>
      </c>
      <c r="G679" s="21" t="str" cm="1">
        <f t="array" ref="G679">_xlfn.LET(_xlpm.x, J679,
         _xlpm.cellAddress, "【 选内存!" &amp; ADDRESS(ROW(选内存[[#This Row],[自检]]),COLUMN(选内存[[#This Row],[自检]])) &amp; "】",
         _xlfn.IFS(ISBLANK(_xlpm.x),   "error:右侧选项不足:" &amp;  _xlpm.cellAddress,
               ISERROR(_xlpm.x),   "error:右侧选项执行失败:" &amp; _xlpm.cellAddress,
               TRUE,             "ok")
)</f>
        <v>ok</v>
      </c>
      <c r="J679" cm="1">
        <f t="array" ref="J679:K679">IFERROR(_xlfn._xlws.SORT(
    _xlfn.UNIQUE(
        TRANSPOSE(
            _xlfn.FILTERXML("&lt;select&gt;&lt;x&gt;"&amp;SUBSTITUTE(选内存[[#This Row],[内存选项表]],",","&lt;/x&gt;&lt;x&gt;") &amp;"&lt;/x&gt;&lt;/select&gt;","//x")
        )
    )
),"无合适【内存】选项,请清除【规格】或【CPU】后再试")</f>
        <v>64</v>
      </c>
      <c r="K679">
        <v>128</v>
      </c>
    </row>
    <row r="680" spans="1:12">
      <c r="A680" t="s">
        <v>66</v>
      </c>
      <c r="B680" t="s">
        <v>1879</v>
      </c>
      <c r="C680" t="s">
        <v>2420</v>
      </c>
      <c r="D680" s="21">
        <v>48</v>
      </c>
      <c r="E680" s="21" t="s">
        <v>3805</v>
      </c>
      <c r="F680" s="21" t="str">
        <f t="shared" si="10"/>
        <v>选内存!$J$680#</v>
      </c>
      <c r="G680" s="21" t="str" cm="1">
        <f t="array" ref="G680">_xlfn.LET(_xlpm.x, J680,
         _xlpm.cellAddress, "【 选内存!" &amp; ADDRESS(ROW(选内存[[#This Row],[自检]]),COLUMN(选内存[[#This Row],[自检]])) &amp; "】",
         _xlfn.IFS(ISBLANK(_xlpm.x),   "error:右侧选项不足:" &amp;  _xlpm.cellAddress,
               ISERROR(_xlpm.x),   "error:右侧选项执行失败:" &amp; _xlpm.cellAddress,
               TRUE,             "ok")
)</f>
        <v>ok</v>
      </c>
      <c r="J680" cm="1">
        <f t="array" ref="J680:K680">IFERROR(_xlfn._xlws.SORT(
    _xlfn.UNIQUE(
        TRANSPOSE(
            _xlfn.FILTERXML("&lt;select&gt;&lt;x&gt;"&amp;SUBSTITUTE(选内存[[#This Row],[内存选项表]],",","&lt;/x&gt;&lt;x&gt;") &amp;"&lt;/x&gt;&lt;/select&gt;","//x")
        )
    )
),"无合适【内存】选项,请清除【规格】或【CPU】后再试")</f>
        <v>96</v>
      </c>
      <c r="K680">
        <v>192</v>
      </c>
    </row>
    <row r="681" spans="1:12">
      <c r="A681" t="s">
        <v>66</v>
      </c>
      <c r="B681" t="s">
        <v>1879</v>
      </c>
      <c r="C681" t="s">
        <v>2420</v>
      </c>
      <c r="D681" s="21">
        <v>64</v>
      </c>
      <c r="E681" s="21" t="s">
        <v>3503</v>
      </c>
      <c r="F681" s="21" t="str">
        <f t="shared" si="10"/>
        <v>选内存!$J$681#</v>
      </c>
      <c r="G681" s="21" t="str" cm="1">
        <f t="array" ref="G681">_xlfn.LET(_xlpm.x, J681,
         _xlpm.cellAddress, "【 选内存!" &amp; ADDRESS(ROW(选内存[[#This Row],[自检]]),COLUMN(选内存[[#This Row],[自检]])) &amp; "】",
         _xlfn.IFS(ISBLANK(_xlpm.x),   "error:右侧选项不足:" &amp;  _xlpm.cellAddress,
               ISERROR(_xlpm.x),   "error:右侧选项执行失败:" &amp; _xlpm.cellAddress,
               TRUE,             "ok")
)</f>
        <v>ok</v>
      </c>
      <c r="J681" cm="1">
        <f t="array" ref="J681">IFERROR(_xlfn._xlws.SORT(
    _xlfn.UNIQUE(
        TRANSPOSE(
            _xlfn.FILTERXML("&lt;select&gt;&lt;x&gt;"&amp;SUBSTITUTE(选内存[[#This Row],[内存选项表]],",","&lt;/x&gt;&lt;x&gt;") &amp;"&lt;/x&gt;&lt;/select&gt;","//x")
        )
    )
),"无合适【内存】选项,请清除【规格】或【CPU】后再试")</f>
        <v>256</v>
      </c>
    </row>
    <row r="682" spans="1:12">
      <c r="A682" t="s">
        <v>66</v>
      </c>
      <c r="B682" t="s">
        <v>1879</v>
      </c>
      <c r="C682" t="s">
        <v>2420</v>
      </c>
      <c r="D682" s="21">
        <v>80</v>
      </c>
      <c r="E682" s="21" t="s">
        <v>3464</v>
      </c>
      <c r="F682" s="21" t="str">
        <f t="shared" si="10"/>
        <v>选内存!$J$682#</v>
      </c>
      <c r="G682" s="21" t="str" cm="1">
        <f t="array" ref="G682">_xlfn.LET(_xlpm.x, J682,
         _xlpm.cellAddress, "【 选内存!" &amp; ADDRESS(ROW(选内存[[#This Row],[自检]]),COLUMN(选内存[[#This Row],[自检]])) &amp; "】",
         _xlfn.IFS(ISBLANK(_xlpm.x),   "error:右侧选项不足:" &amp;  _xlpm.cellAddress,
               ISERROR(_xlpm.x),   "error:右侧选项执行失败:" &amp; _xlpm.cellAddress,
               TRUE,             "ok")
)</f>
        <v>ok</v>
      </c>
      <c r="J682" cm="1">
        <f t="array" ref="J682">IFERROR(_xlfn._xlws.SORT(
    _xlfn.UNIQUE(
        TRANSPOSE(
            _xlfn.FILTERXML("&lt;select&gt;&lt;x&gt;"&amp;SUBSTITUTE(选内存[[#This Row],[内存选项表]],",","&lt;/x&gt;&lt;x&gt;") &amp;"&lt;/x&gt;&lt;/select&gt;","//x")
        )
    )
),"无合适【内存】选项,请清除【规格】或【CPU】后再试")</f>
        <v>320</v>
      </c>
    </row>
    <row r="683" spans="1:12">
      <c r="A683" t="s">
        <v>66</v>
      </c>
      <c r="B683" t="s">
        <v>1879</v>
      </c>
      <c r="C683" t="s">
        <v>2442</v>
      </c>
      <c r="D683" s="21">
        <v>1</v>
      </c>
      <c r="E683" s="21" t="s">
        <v>3726</v>
      </c>
      <c r="F683" s="21" t="str">
        <f t="shared" si="10"/>
        <v>选内存!$J$683#</v>
      </c>
      <c r="G683" s="21" t="str" cm="1">
        <f t="array" ref="G683">_xlfn.LET(_xlpm.x, J683,
         _xlpm.cellAddress, "【 选内存!" &amp; ADDRESS(ROW(选内存[[#This Row],[自检]]),COLUMN(选内存[[#This Row],[自检]])) &amp; "】",
         _xlfn.IFS(ISBLANK(_xlpm.x),   "error:右侧选项不足:" &amp;  _xlpm.cellAddress,
               ISERROR(_xlpm.x),   "error:右侧选项执行失败:" &amp; _xlpm.cellAddress,
               TRUE,             "ok")
)</f>
        <v>ok</v>
      </c>
      <c r="J683" cm="1">
        <f t="array" ref="J683:L683">IFERROR(_xlfn._xlws.SORT(
    _xlfn.UNIQUE(
        TRANSPOSE(
            _xlfn.FILTERXML("&lt;select&gt;&lt;x&gt;"&amp;SUBSTITUTE(选内存[[#This Row],[内存选项表]],",","&lt;/x&gt;&lt;x&gt;") &amp;"&lt;/x&gt;&lt;/select&gt;","//x")
        )
    )
),"无合适【内存】选项,请清除【规格】或【CPU】后再试")</f>
        <v>1</v>
      </c>
      <c r="K683">
        <v>2</v>
      </c>
      <c r="L683">
        <v>4</v>
      </c>
    </row>
    <row r="684" spans="1:12">
      <c r="A684" t="s">
        <v>66</v>
      </c>
      <c r="B684" t="s">
        <v>1879</v>
      </c>
      <c r="C684" t="s">
        <v>2442</v>
      </c>
      <c r="D684" s="21">
        <v>2</v>
      </c>
      <c r="E684" s="21" t="s">
        <v>3814</v>
      </c>
      <c r="F684" s="21" t="str">
        <f t="shared" si="10"/>
        <v>选内存!$J$684#</v>
      </c>
      <c r="G684" s="21" t="str" cm="1">
        <f t="array" ref="G684">_xlfn.LET(_xlpm.x, J684,
         _xlpm.cellAddress, "【 选内存!" &amp; ADDRESS(ROW(选内存[[#This Row],[自检]]),COLUMN(选内存[[#This Row],[自检]])) &amp; "】",
         _xlfn.IFS(ISBLANK(_xlpm.x),   "error:右侧选项不足:" &amp;  _xlpm.cellAddress,
               ISERROR(_xlpm.x),   "error:右侧选项执行失败:" &amp; _xlpm.cellAddress,
               TRUE,             "ok")
)</f>
        <v>ok</v>
      </c>
      <c r="J684" cm="1">
        <f t="array" ref="J684:L684">IFERROR(_xlfn._xlws.SORT(
    _xlfn.UNIQUE(
        TRANSPOSE(
            _xlfn.FILTERXML("&lt;select&gt;&lt;x&gt;"&amp;SUBSTITUTE(选内存[[#This Row],[内存选项表]],",","&lt;/x&gt;&lt;x&gt;") &amp;"&lt;/x&gt;&lt;/select&gt;","//x")
        )
    )
),"无合适【内存】选项,请清除【规格】或【CPU】后再试")</f>
        <v>2</v>
      </c>
      <c r="K684">
        <v>4</v>
      </c>
      <c r="L684">
        <v>8</v>
      </c>
    </row>
    <row r="685" spans="1:12">
      <c r="A685" t="s">
        <v>66</v>
      </c>
      <c r="B685" t="s">
        <v>1879</v>
      </c>
      <c r="C685" t="s">
        <v>2442</v>
      </c>
      <c r="D685" s="21">
        <v>4</v>
      </c>
      <c r="E685" s="21" t="s">
        <v>3801</v>
      </c>
      <c r="F685" s="21" t="str">
        <f t="shared" si="10"/>
        <v>选内存!$J$685#</v>
      </c>
      <c r="G685" s="21" t="str" cm="1">
        <f t="array" ref="G685">_xlfn.LET(_xlpm.x, J685,
         _xlpm.cellAddress, "【 选内存!" &amp; ADDRESS(ROW(选内存[[#This Row],[自检]]),COLUMN(选内存[[#This Row],[自检]])) &amp; "】",
         _xlfn.IFS(ISBLANK(_xlpm.x),   "error:右侧选项不足:" &amp;  _xlpm.cellAddress,
               ISERROR(_xlpm.x),   "error:右侧选项执行失败:" &amp; _xlpm.cellAddress,
               TRUE,             "ok")
)</f>
        <v>ok</v>
      </c>
      <c r="J685" cm="1">
        <f t="array" ref="J685:K685">IFERROR(_xlfn._xlws.SORT(
    _xlfn.UNIQUE(
        TRANSPOSE(
            _xlfn.FILTERXML("&lt;select&gt;&lt;x&gt;"&amp;SUBSTITUTE(选内存[[#This Row],[内存选项表]],",","&lt;/x&gt;&lt;x&gt;") &amp;"&lt;/x&gt;&lt;/select&gt;","//x")
        )
    )
),"无合适【内存】选项,请清除【规格】或【CPU】后再试")</f>
        <v>8</v>
      </c>
      <c r="K685">
        <v>16</v>
      </c>
    </row>
    <row r="686" spans="1:12">
      <c r="A686" t="s">
        <v>66</v>
      </c>
      <c r="B686" t="s">
        <v>1879</v>
      </c>
      <c r="C686" t="s">
        <v>2442</v>
      </c>
      <c r="D686" s="21">
        <v>8</v>
      </c>
      <c r="E686" s="21" t="s">
        <v>3802</v>
      </c>
      <c r="F686" s="21" t="str">
        <f t="shared" si="10"/>
        <v>选内存!$J$686#</v>
      </c>
      <c r="G686" s="21" t="str" cm="1">
        <f t="array" ref="G686">_xlfn.LET(_xlpm.x, J686,
         _xlpm.cellAddress, "【 选内存!" &amp; ADDRESS(ROW(选内存[[#This Row],[自检]]),COLUMN(选内存[[#This Row],[自检]])) &amp; "】",
         _xlfn.IFS(ISBLANK(_xlpm.x),   "error:右侧选项不足:" &amp;  _xlpm.cellAddress,
               ISERROR(_xlpm.x),   "error:右侧选项执行失败:" &amp; _xlpm.cellAddress,
               TRUE,             "ok")
)</f>
        <v>ok</v>
      </c>
      <c r="J686" cm="1">
        <f t="array" ref="J686:K686">IFERROR(_xlfn._xlws.SORT(
    _xlfn.UNIQUE(
        TRANSPOSE(
            _xlfn.FILTERXML("&lt;select&gt;&lt;x&gt;"&amp;SUBSTITUTE(选内存[[#This Row],[内存选项表]],",","&lt;/x&gt;&lt;x&gt;") &amp;"&lt;/x&gt;&lt;/select&gt;","//x")
        )
    )
),"无合适【内存】选项,请清除【规格】或【CPU】后再试")</f>
        <v>16</v>
      </c>
      <c r="K686">
        <v>32</v>
      </c>
    </row>
    <row r="687" spans="1:12">
      <c r="A687" t="s">
        <v>66</v>
      </c>
      <c r="B687" t="s">
        <v>1879</v>
      </c>
      <c r="C687" t="s">
        <v>2442</v>
      </c>
      <c r="D687" s="21">
        <v>12</v>
      </c>
      <c r="E687" s="21" t="s">
        <v>3813</v>
      </c>
      <c r="F687" s="21" t="str">
        <f t="shared" si="10"/>
        <v>选内存!$J$687#</v>
      </c>
      <c r="G687" s="21" t="str" cm="1">
        <f t="array" ref="G687">_xlfn.LET(_xlpm.x, J687,
         _xlpm.cellAddress, "【 选内存!" &amp; ADDRESS(ROW(选内存[[#This Row],[自检]]),COLUMN(选内存[[#This Row],[自检]])) &amp; "】",
         _xlfn.IFS(ISBLANK(_xlpm.x),   "error:右侧选项不足:" &amp;  _xlpm.cellAddress,
               ISERROR(_xlpm.x),   "error:右侧选项执行失败:" &amp; _xlpm.cellAddress,
               TRUE,             "ok")
)</f>
        <v>ok</v>
      </c>
      <c r="J687" cm="1">
        <f t="array" ref="J687:K687">IFERROR(_xlfn._xlws.SORT(
    _xlfn.UNIQUE(
        TRANSPOSE(
            _xlfn.FILTERXML("&lt;select&gt;&lt;x&gt;"&amp;SUBSTITUTE(选内存[[#This Row],[内存选项表]],",","&lt;/x&gt;&lt;x&gt;") &amp;"&lt;/x&gt;&lt;/select&gt;","//x")
        )
    )
),"无合适【内存】选项,请清除【规格】或【CPU】后再试")</f>
        <v>24</v>
      </c>
      <c r="K687">
        <v>48</v>
      </c>
    </row>
    <row r="688" spans="1:12">
      <c r="A688" t="s">
        <v>66</v>
      </c>
      <c r="B688" t="s">
        <v>1879</v>
      </c>
      <c r="C688" t="s">
        <v>2442</v>
      </c>
      <c r="D688" s="21">
        <v>16</v>
      </c>
      <c r="E688" s="21" t="s">
        <v>3803</v>
      </c>
      <c r="F688" s="21" t="str">
        <f t="shared" si="10"/>
        <v>选内存!$J$688#</v>
      </c>
      <c r="G688" s="21" t="str" cm="1">
        <f t="array" ref="G688">_xlfn.LET(_xlpm.x, J688,
         _xlpm.cellAddress, "【 选内存!" &amp; ADDRESS(ROW(选内存[[#This Row],[自检]]),COLUMN(选内存[[#This Row],[自检]])) &amp; "】",
         _xlfn.IFS(ISBLANK(_xlpm.x),   "error:右侧选项不足:" &amp;  _xlpm.cellAddress,
               ISERROR(_xlpm.x),   "error:右侧选项执行失败:" &amp; _xlpm.cellAddress,
               TRUE,             "ok")
)</f>
        <v>ok</v>
      </c>
      <c r="J688" cm="1">
        <f t="array" ref="J688:K688">IFERROR(_xlfn._xlws.SORT(
    _xlfn.UNIQUE(
        TRANSPOSE(
            _xlfn.FILTERXML("&lt;select&gt;&lt;x&gt;"&amp;SUBSTITUTE(选内存[[#This Row],[内存选项表]],",","&lt;/x&gt;&lt;x&gt;") &amp;"&lt;/x&gt;&lt;/select&gt;","//x")
        )
    )
),"无合适【内存】选项,请清除【规格】或【CPU】后再试")</f>
        <v>32</v>
      </c>
      <c r="K688">
        <v>64</v>
      </c>
    </row>
    <row r="689" spans="1:12">
      <c r="A689" t="s">
        <v>66</v>
      </c>
      <c r="B689" t="s">
        <v>1879</v>
      </c>
      <c r="C689" t="s">
        <v>2442</v>
      </c>
      <c r="D689" s="21">
        <v>24</v>
      </c>
      <c r="E689" s="21" t="s">
        <v>3419</v>
      </c>
      <c r="F689" s="21" t="str">
        <f t="shared" si="10"/>
        <v>选内存!$J$689#</v>
      </c>
      <c r="G689" s="21" t="str" cm="1">
        <f t="array" ref="G689">_xlfn.LET(_xlpm.x, J689,
         _xlpm.cellAddress, "【 选内存!" &amp; ADDRESS(ROW(选内存[[#This Row],[自检]]),COLUMN(选内存[[#This Row],[自检]])) &amp; "】",
         _xlfn.IFS(ISBLANK(_xlpm.x),   "error:右侧选项不足:" &amp;  _xlpm.cellAddress,
               ISERROR(_xlpm.x),   "error:右侧选项执行失败:" &amp; _xlpm.cellAddress,
               TRUE,             "ok")
)</f>
        <v>ok</v>
      </c>
      <c r="J689" cm="1">
        <f t="array" ref="J689:K689">IFERROR(_xlfn._xlws.SORT(
    _xlfn.UNIQUE(
        TRANSPOSE(
            _xlfn.FILTERXML("&lt;select&gt;&lt;x&gt;"&amp;SUBSTITUTE(选内存[[#This Row],[内存选项表]],",","&lt;/x&gt;&lt;x&gt;") &amp;"&lt;/x&gt;&lt;/select&gt;","//x")
        )
    )
),"无合适【内存】选项,请清除【规格】或【CPU】后再试")</f>
        <v>48</v>
      </c>
      <c r="K689">
        <v>96</v>
      </c>
    </row>
    <row r="690" spans="1:12">
      <c r="A690" t="s">
        <v>66</v>
      </c>
      <c r="B690" t="s">
        <v>1879</v>
      </c>
      <c r="C690" t="s">
        <v>2442</v>
      </c>
      <c r="D690" s="21">
        <v>32</v>
      </c>
      <c r="E690" s="21" t="s">
        <v>3804</v>
      </c>
      <c r="F690" s="21" t="str">
        <f t="shared" si="10"/>
        <v>选内存!$J$690#</v>
      </c>
      <c r="G690" s="21" t="str" cm="1">
        <f t="array" ref="G690">_xlfn.LET(_xlpm.x, J690,
         _xlpm.cellAddress, "【 选内存!" &amp; ADDRESS(ROW(选内存[[#This Row],[自检]]),COLUMN(选内存[[#This Row],[自检]])) &amp; "】",
         _xlfn.IFS(ISBLANK(_xlpm.x),   "error:右侧选项不足:" &amp;  _xlpm.cellAddress,
               ISERROR(_xlpm.x),   "error:右侧选项执行失败:" &amp; _xlpm.cellAddress,
               TRUE,             "ok")
)</f>
        <v>ok</v>
      </c>
      <c r="J690" cm="1">
        <f t="array" ref="J690:K690">IFERROR(_xlfn._xlws.SORT(
    _xlfn.UNIQUE(
        TRANSPOSE(
            _xlfn.FILTERXML("&lt;select&gt;&lt;x&gt;"&amp;SUBSTITUTE(选内存[[#This Row],[内存选项表]],",","&lt;/x&gt;&lt;x&gt;") &amp;"&lt;/x&gt;&lt;/select&gt;","//x")
        )
    )
),"无合适【内存】选项,请清除【规格】或【CPU】后再试")</f>
        <v>64</v>
      </c>
      <c r="K690">
        <v>128</v>
      </c>
    </row>
    <row r="691" spans="1:12">
      <c r="A691" t="s">
        <v>66</v>
      </c>
      <c r="B691" t="s">
        <v>1879</v>
      </c>
      <c r="C691" t="s">
        <v>2442</v>
      </c>
      <c r="D691" s="21">
        <v>56</v>
      </c>
      <c r="E691" s="21" t="s">
        <v>3415</v>
      </c>
      <c r="F691" s="21" t="str">
        <f t="shared" si="10"/>
        <v>选内存!$J$691#</v>
      </c>
      <c r="G691" s="21" t="str" cm="1">
        <f t="array" ref="G691">_xlfn.LET(_xlpm.x, J691,
         _xlpm.cellAddress, "【 选内存!" &amp; ADDRESS(ROW(选内存[[#This Row],[自检]]),COLUMN(选内存[[#This Row],[自检]])) &amp; "】",
         _xlfn.IFS(ISBLANK(_xlpm.x),   "error:右侧选项不足:" &amp;  _xlpm.cellAddress,
               ISERROR(_xlpm.x),   "error:右侧选项执行失败:" &amp; _xlpm.cellAddress,
               TRUE,             "ok")
)</f>
        <v>ok</v>
      </c>
      <c r="J691" cm="1">
        <f t="array" ref="J691">IFERROR(_xlfn._xlws.SORT(
    _xlfn.UNIQUE(
        TRANSPOSE(
            _xlfn.FILTERXML("&lt;select&gt;&lt;x&gt;"&amp;SUBSTITUTE(选内存[[#This Row],[内存选项表]],",","&lt;/x&gt;&lt;x&gt;") &amp;"&lt;/x&gt;&lt;/select&gt;","//x")
        )
    )
),"无合适【内存】选项,请清除【规格】或【CPU】后再试")</f>
        <v>224</v>
      </c>
    </row>
    <row r="692" spans="1:12">
      <c r="A692" t="s">
        <v>66</v>
      </c>
      <c r="B692" t="s">
        <v>1879</v>
      </c>
      <c r="C692" t="s">
        <v>2462</v>
      </c>
      <c r="D692" s="21">
        <v>1</v>
      </c>
      <c r="E692" s="21" t="s">
        <v>3726</v>
      </c>
      <c r="F692" s="21" t="str">
        <f t="shared" si="10"/>
        <v>选内存!$J$692#</v>
      </c>
      <c r="G692" s="21" t="str" cm="1">
        <f t="array" ref="G692">_xlfn.LET(_xlpm.x, J692,
         _xlpm.cellAddress, "【 选内存!" &amp; ADDRESS(ROW(选内存[[#This Row],[自检]]),COLUMN(选内存[[#This Row],[自检]])) &amp; "】",
         _xlfn.IFS(ISBLANK(_xlpm.x),   "error:右侧选项不足:" &amp;  _xlpm.cellAddress,
               ISERROR(_xlpm.x),   "error:右侧选项执行失败:" &amp; _xlpm.cellAddress,
               TRUE,             "ok")
)</f>
        <v>ok</v>
      </c>
      <c r="J692" cm="1">
        <f t="array" ref="J692:L692">IFERROR(_xlfn._xlws.SORT(
    _xlfn.UNIQUE(
        TRANSPOSE(
            _xlfn.FILTERXML("&lt;select&gt;&lt;x&gt;"&amp;SUBSTITUTE(选内存[[#This Row],[内存选项表]],",","&lt;/x&gt;&lt;x&gt;") &amp;"&lt;/x&gt;&lt;/select&gt;","//x")
        )
    )
),"无合适【内存】选项,请清除【规格】或【CPU】后再试")</f>
        <v>1</v>
      </c>
      <c r="K692">
        <v>2</v>
      </c>
      <c r="L692">
        <v>4</v>
      </c>
    </row>
    <row r="693" spans="1:12">
      <c r="A693" t="s">
        <v>66</v>
      </c>
      <c r="B693" t="s">
        <v>1879</v>
      </c>
      <c r="C693" t="s">
        <v>2462</v>
      </c>
      <c r="D693" s="21">
        <v>2</v>
      </c>
      <c r="E693" s="21" t="s">
        <v>3814</v>
      </c>
      <c r="F693" s="21" t="str">
        <f t="shared" si="10"/>
        <v>选内存!$J$693#</v>
      </c>
      <c r="G693" s="21" t="str" cm="1">
        <f t="array" ref="G693">_xlfn.LET(_xlpm.x, J693,
         _xlpm.cellAddress, "【 选内存!" &amp; ADDRESS(ROW(选内存[[#This Row],[自检]]),COLUMN(选内存[[#This Row],[自检]])) &amp; "】",
         _xlfn.IFS(ISBLANK(_xlpm.x),   "error:右侧选项不足:" &amp;  _xlpm.cellAddress,
               ISERROR(_xlpm.x),   "error:右侧选项执行失败:" &amp; _xlpm.cellAddress,
               TRUE,             "ok")
)</f>
        <v>ok</v>
      </c>
      <c r="J693" cm="1">
        <f t="array" ref="J693:L693">IFERROR(_xlfn._xlws.SORT(
    _xlfn.UNIQUE(
        TRANSPOSE(
            _xlfn.FILTERXML("&lt;select&gt;&lt;x&gt;"&amp;SUBSTITUTE(选内存[[#This Row],[内存选项表]],",","&lt;/x&gt;&lt;x&gt;") &amp;"&lt;/x&gt;&lt;/select&gt;","//x")
        )
    )
),"无合适【内存】选项,请清除【规格】或【CPU】后再试")</f>
        <v>2</v>
      </c>
      <c r="K693">
        <v>4</v>
      </c>
      <c r="L693">
        <v>8</v>
      </c>
    </row>
    <row r="694" spans="1:12">
      <c r="A694" t="s">
        <v>66</v>
      </c>
      <c r="B694" t="s">
        <v>1879</v>
      </c>
      <c r="C694" t="s">
        <v>2462</v>
      </c>
      <c r="D694" s="21">
        <v>4</v>
      </c>
      <c r="E694" s="21" t="s">
        <v>3815</v>
      </c>
      <c r="F694" s="21" t="str">
        <f t="shared" si="10"/>
        <v>选内存!$J$694#</v>
      </c>
      <c r="G694" s="21" t="str" cm="1">
        <f t="array" ref="G694">_xlfn.LET(_xlpm.x, J694,
         _xlpm.cellAddress, "【 选内存!" &amp; ADDRESS(ROW(选内存[[#This Row],[自检]]),COLUMN(选内存[[#This Row],[自检]])) &amp; "】",
         _xlfn.IFS(ISBLANK(_xlpm.x),   "error:右侧选项不足:" &amp;  _xlpm.cellAddress,
               ISERROR(_xlpm.x),   "error:右侧选项执行失败:" &amp; _xlpm.cellAddress,
               TRUE,             "ok")
)</f>
        <v>ok</v>
      </c>
      <c r="J694" cm="1">
        <f t="array" ref="J694:L694">IFERROR(_xlfn._xlws.SORT(
    _xlfn.UNIQUE(
        TRANSPOSE(
            _xlfn.FILTERXML("&lt;select&gt;&lt;x&gt;"&amp;SUBSTITUTE(选内存[[#This Row],[内存选项表]],",","&lt;/x&gt;&lt;x&gt;") &amp;"&lt;/x&gt;&lt;/select&gt;","//x")
        )
    )
),"无合适【内存】选项,请清除【规格】或【CPU】后再试")</f>
        <v>4</v>
      </c>
      <c r="K694">
        <v>8</v>
      </c>
      <c r="L694">
        <v>16</v>
      </c>
    </row>
    <row r="695" spans="1:12">
      <c r="A695" t="s">
        <v>66</v>
      </c>
      <c r="B695" t="s">
        <v>1879</v>
      </c>
      <c r="C695" t="s">
        <v>2462</v>
      </c>
      <c r="D695" s="21">
        <v>8</v>
      </c>
      <c r="E695" s="21" t="s">
        <v>3802</v>
      </c>
      <c r="F695" s="21" t="str">
        <f t="shared" si="10"/>
        <v>选内存!$J$695#</v>
      </c>
      <c r="G695" s="21" t="str" cm="1">
        <f t="array" ref="G695">_xlfn.LET(_xlpm.x, J695,
         _xlpm.cellAddress, "【 选内存!" &amp; ADDRESS(ROW(选内存[[#This Row],[自检]]),COLUMN(选内存[[#This Row],[自检]])) &amp; "】",
         _xlfn.IFS(ISBLANK(_xlpm.x),   "error:右侧选项不足:" &amp;  _xlpm.cellAddress,
               ISERROR(_xlpm.x),   "error:右侧选项执行失败:" &amp; _xlpm.cellAddress,
               TRUE,             "ok")
)</f>
        <v>ok</v>
      </c>
      <c r="J695" cm="1">
        <f t="array" ref="J695:K695">IFERROR(_xlfn._xlws.SORT(
    _xlfn.UNIQUE(
        TRANSPOSE(
            _xlfn.FILTERXML("&lt;select&gt;&lt;x&gt;"&amp;SUBSTITUTE(选内存[[#This Row],[内存选项表]],",","&lt;/x&gt;&lt;x&gt;") &amp;"&lt;/x&gt;&lt;/select&gt;","//x")
        )
    )
),"无合适【内存】选项,请清除【规格】或【CPU】后再试")</f>
        <v>16</v>
      </c>
      <c r="K695">
        <v>32</v>
      </c>
    </row>
    <row r="696" spans="1:12">
      <c r="A696" t="s">
        <v>66</v>
      </c>
      <c r="B696" t="s">
        <v>1879</v>
      </c>
      <c r="C696" t="s">
        <v>2462</v>
      </c>
      <c r="D696" s="21">
        <v>12</v>
      </c>
      <c r="E696" s="21" t="s">
        <v>3813</v>
      </c>
      <c r="F696" s="21" t="str">
        <f t="shared" si="10"/>
        <v>选内存!$J$696#</v>
      </c>
      <c r="G696" s="21" t="str" cm="1">
        <f t="array" ref="G696">_xlfn.LET(_xlpm.x, J696,
         _xlpm.cellAddress, "【 选内存!" &amp; ADDRESS(ROW(选内存[[#This Row],[自检]]),COLUMN(选内存[[#This Row],[自检]])) &amp; "】",
         _xlfn.IFS(ISBLANK(_xlpm.x),   "error:右侧选项不足:" &amp;  _xlpm.cellAddress,
               ISERROR(_xlpm.x),   "error:右侧选项执行失败:" &amp; _xlpm.cellAddress,
               TRUE,             "ok")
)</f>
        <v>ok</v>
      </c>
      <c r="J696" cm="1">
        <f t="array" ref="J696:K696">IFERROR(_xlfn._xlws.SORT(
    _xlfn.UNIQUE(
        TRANSPOSE(
            _xlfn.FILTERXML("&lt;select&gt;&lt;x&gt;"&amp;SUBSTITUTE(选内存[[#This Row],[内存选项表]],",","&lt;/x&gt;&lt;x&gt;") &amp;"&lt;/x&gt;&lt;/select&gt;","//x")
        )
    )
),"无合适【内存】选项,请清除【规格】或【CPU】后再试")</f>
        <v>24</v>
      </c>
      <c r="K696">
        <v>48</v>
      </c>
    </row>
    <row r="697" spans="1:12">
      <c r="A697" t="s">
        <v>66</v>
      </c>
      <c r="B697" t="s">
        <v>1879</v>
      </c>
      <c r="C697" t="s">
        <v>2462</v>
      </c>
      <c r="D697" s="21">
        <v>16</v>
      </c>
      <c r="E697" s="21" t="s">
        <v>3802</v>
      </c>
      <c r="F697" s="21" t="str">
        <f t="shared" si="10"/>
        <v>选内存!$J$697#</v>
      </c>
      <c r="G697" s="21" t="str" cm="1">
        <f t="array" ref="G697">_xlfn.LET(_xlpm.x, J697,
         _xlpm.cellAddress, "【 选内存!" &amp; ADDRESS(ROW(选内存[[#This Row],[自检]]),COLUMN(选内存[[#This Row],[自检]])) &amp; "】",
         _xlfn.IFS(ISBLANK(_xlpm.x),   "error:右侧选项不足:" &amp;  _xlpm.cellAddress,
               ISERROR(_xlpm.x),   "error:右侧选项执行失败:" &amp; _xlpm.cellAddress,
               TRUE,             "ok")
)</f>
        <v>ok</v>
      </c>
      <c r="J697" cm="1">
        <f t="array" ref="J697:K697">IFERROR(_xlfn._xlws.SORT(
    _xlfn.UNIQUE(
        TRANSPOSE(
            _xlfn.FILTERXML("&lt;select&gt;&lt;x&gt;"&amp;SUBSTITUTE(选内存[[#This Row],[内存选项表]],",","&lt;/x&gt;&lt;x&gt;") &amp;"&lt;/x&gt;&lt;/select&gt;","//x")
        )
    )
),"无合适【内存】选项,请清除【规格】或【CPU】后再试")</f>
        <v>16</v>
      </c>
      <c r="K697">
        <v>32</v>
      </c>
    </row>
    <row r="698" spans="1:12">
      <c r="A698" t="s">
        <v>66</v>
      </c>
      <c r="B698" t="s">
        <v>1879</v>
      </c>
      <c r="C698" t="s">
        <v>2462</v>
      </c>
      <c r="D698" s="21">
        <v>24</v>
      </c>
      <c r="E698" s="21" t="s">
        <v>3437</v>
      </c>
      <c r="F698" s="21" t="str">
        <f t="shared" si="10"/>
        <v>选内存!$J$698#</v>
      </c>
      <c r="G698" s="21" t="str" cm="1">
        <f t="array" ref="G698">_xlfn.LET(_xlpm.x, J698,
         _xlpm.cellAddress, "【 选内存!" &amp; ADDRESS(ROW(选内存[[#This Row],[自检]]),COLUMN(选内存[[#This Row],[自检]])) &amp; "】",
         _xlfn.IFS(ISBLANK(_xlpm.x),   "error:右侧选项不足:" &amp;  _xlpm.cellAddress,
               ISERROR(_xlpm.x),   "error:右侧选项执行失败:" &amp; _xlpm.cellAddress,
               TRUE,             "ok")
)</f>
        <v>ok</v>
      </c>
      <c r="J698" cm="1">
        <f t="array" ref="J698">IFERROR(_xlfn._xlws.SORT(
    _xlfn.UNIQUE(
        TRANSPOSE(
            _xlfn.FILTERXML("&lt;select&gt;&lt;x&gt;"&amp;SUBSTITUTE(选内存[[#This Row],[内存选项表]],",","&lt;/x&gt;&lt;x&gt;") &amp;"&lt;/x&gt;&lt;/select&gt;","//x")
        )
    )
),"无合适【内存】选项,请清除【规格】或【CPU】后再试")</f>
        <v>48</v>
      </c>
    </row>
    <row r="699" spans="1:12">
      <c r="A699" t="s">
        <v>66</v>
      </c>
      <c r="B699" t="s">
        <v>1879</v>
      </c>
      <c r="C699" t="s">
        <v>2462</v>
      </c>
      <c r="D699" s="21">
        <v>32</v>
      </c>
      <c r="E699" s="21" t="s">
        <v>3411</v>
      </c>
      <c r="F699" s="21" t="str">
        <f t="shared" si="10"/>
        <v>选内存!$J$699#</v>
      </c>
      <c r="G699" s="21" t="str" cm="1">
        <f t="array" ref="G699">_xlfn.LET(_xlpm.x, J699,
         _xlpm.cellAddress, "【 选内存!" &amp; ADDRESS(ROW(选内存[[#This Row],[自检]]),COLUMN(选内存[[#This Row],[自检]])) &amp; "】",
         _xlfn.IFS(ISBLANK(_xlpm.x),   "error:右侧选项不足:" &amp;  _xlpm.cellAddress,
               ISERROR(_xlpm.x),   "error:右侧选项执行失败:" &amp; _xlpm.cellAddress,
               TRUE,             "ok")
)</f>
        <v>ok</v>
      </c>
      <c r="J699" cm="1">
        <f t="array" ref="J699">IFERROR(_xlfn._xlws.SORT(
    _xlfn.UNIQUE(
        TRANSPOSE(
            _xlfn.FILTERXML("&lt;select&gt;&lt;x&gt;"&amp;SUBSTITUTE(选内存[[#This Row],[内存选项表]],",","&lt;/x&gt;&lt;x&gt;") &amp;"&lt;/x&gt;&lt;/select&gt;","//x")
        )
    )
),"无合适【内存】选项,请清除【规格】或【CPU】后再试")</f>
        <v>64</v>
      </c>
    </row>
    <row r="700" spans="1:12">
      <c r="A700" t="s">
        <v>66</v>
      </c>
      <c r="B700" t="s">
        <v>1879</v>
      </c>
      <c r="C700" t="s">
        <v>2462</v>
      </c>
      <c r="D700" s="21">
        <v>48</v>
      </c>
      <c r="E700" s="21" t="s">
        <v>3368</v>
      </c>
      <c r="F700" s="21" t="str">
        <f t="shared" si="10"/>
        <v>选内存!$J$700#</v>
      </c>
      <c r="G700" s="21" t="str" cm="1">
        <f t="array" ref="G700">_xlfn.LET(_xlpm.x, J700,
         _xlpm.cellAddress, "【 选内存!" &amp; ADDRESS(ROW(选内存[[#This Row],[自检]]),COLUMN(选内存[[#This Row],[自检]])) &amp; "】",
         _xlfn.IFS(ISBLANK(_xlpm.x),   "error:右侧选项不足:" &amp;  _xlpm.cellAddress,
               ISERROR(_xlpm.x),   "error:右侧选项执行失败:" &amp; _xlpm.cellAddress,
               TRUE,             "ok")
)</f>
        <v>ok</v>
      </c>
      <c r="J700" cm="1">
        <f t="array" ref="J700">IFERROR(_xlfn._xlws.SORT(
    _xlfn.UNIQUE(
        TRANSPOSE(
            _xlfn.FILTERXML("&lt;select&gt;&lt;x&gt;"&amp;SUBSTITUTE(选内存[[#This Row],[内存选项表]],",","&lt;/x&gt;&lt;x&gt;") &amp;"&lt;/x&gt;&lt;/select&gt;","//x")
        )
    )
),"无合适【内存】选项,请清除【规格】或【CPU】后再试")</f>
        <v>96</v>
      </c>
    </row>
    <row r="701" spans="1:12">
      <c r="A701" t="s">
        <v>66</v>
      </c>
      <c r="B701" t="s">
        <v>1879</v>
      </c>
      <c r="C701" t="s">
        <v>2863</v>
      </c>
      <c r="D701" s="21">
        <v>96</v>
      </c>
      <c r="E701" s="21" t="s">
        <v>3413</v>
      </c>
      <c r="F701" s="21" t="str">
        <f t="shared" si="10"/>
        <v>选内存!$J$701#</v>
      </c>
      <c r="G701" s="21" t="str" cm="1">
        <f t="array" ref="G701">_xlfn.LET(_xlpm.x, J701,
         _xlpm.cellAddress, "【 选内存!" &amp; ADDRESS(ROW(选内存[[#This Row],[自检]]),COLUMN(选内存[[#This Row],[自检]])) &amp; "】",
         _xlfn.IFS(ISBLANK(_xlpm.x),   "error:右侧选项不足:" &amp;  _xlpm.cellAddress,
               ISERROR(_xlpm.x),   "error:右侧选项执行失败:" &amp; _xlpm.cellAddress,
               TRUE,             "ok")
)</f>
        <v>ok</v>
      </c>
      <c r="J701" cm="1">
        <f t="array" ref="J701">IFERROR(_xlfn._xlws.SORT(
    _xlfn.UNIQUE(
        TRANSPOSE(
            _xlfn.FILTERXML("&lt;select&gt;&lt;x&gt;"&amp;SUBSTITUTE(选内存[[#This Row],[内存选项表]],",","&lt;/x&gt;&lt;x&gt;") &amp;"&lt;/x&gt;&lt;/select&gt;","//x")
        )
    )
),"无合适【内存】选项,请清除【规格】或【CPU】后再试")</f>
        <v>192</v>
      </c>
    </row>
    <row r="702" spans="1:12">
      <c r="A702" t="s">
        <v>66</v>
      </c>
      <c r="B702" t="s">
        <v>1879</v>
      </c>
      <c r="C702" t="s">
        <v>2481</v>
      </c>
      <c r="D702" s="21">
        <v>80</v>
      </c>
      <c r="E702" s="21" t="s">
        <v>3369</v>
      </c>
      <c r="F702" s="21" t="str">
        <f t="shared" si="10"/>
        <v>选内存!$J$702#</v>
      </c>
      <c r="G702" s="21" t="str" cm="1">
        <f t="array" ref="G702">_xlfn.LET(_xlpm.x, J702,
         _xlpm.cellAddress, "【 选内存!" &amp; ADDRESS(ROW(选内存[[#This Row],[自检]]),COLUMN(选内存[[#This Row],[自检]])) &amp; "】",
         _xlfn.IFS(ISBLANK(_xlpm.x),   "error:右侧选项不足:" &amp;  _xlpm.cellAddress,
               ISERROR(_xlpm.x),   "error:右侧选项执行失败:" &amp; _xlpm.cellAddress,
               TRUE,             "ok")
)</f>
        <v>ok</v>
      </c>
      <c r="J702" cm="1">
        <f t="array" ref="J702">IFERROR(_xlfn._xlws.SORT(
    _xlfn.UNIQUE(
        TRANSPOSE(
            _xlfn.FILTERXML("&lt;select&gt;&lt;x&gt;"&amp;SUBSTITUTE(选内存[[#This Row],[内存选项表]],",","&lt;/x&gt;&lt;x&gt;") &amp;"&lt;/x&gt;&lt;/select&gt;","//x")
        )
    )
),"无合适【内存】选项,请清除【规格】或【CPU】后再试")</f>
        <v>384</v>
      </c>
    </row>
    <row r="703" spans="1:12">
      <c r="A703" t="s">
        <v>66</v>
      </c>
      <c r="B703" t="s">
        <v>1879</v>
      </c>
      <c r="C703" t="s">
        <v>2483</v>
      </c>
      <c r="D703" s="21">
        <v>8</v>
      </c>
      <c r="E703" s="21" t="s">
        <v>3410</v>
      </c>
      <c r="F703" s="21" t="str">
        <f t="shared" si="10"/>
        <v>选内存!$J$703#</v>
      </c>
      <c r="G703" s="21" t="str" cm="1">
        <f t="array" ref="G703">_xlfn.LET(_xlpm.x, J703,
         _xlpm.cellAddress, "【 选内存!" &amp; ADDRESS(ROW(选内存[[#This Row],[自检]]),COLUMN(选内存[[#This Row],[自检]])) &amp; "】",
         _xlfn.IFS(ISBLANK(_xlpm.x),   "error:右侧选项不足:" &amp;  _xlpm.cellAddress,
               ISERROR(_xlpm.x),   "error:右侧选项执行失败:" &amp; _xlpm.cellAddress,
               TRUE,             "ok")
)</f>
        <v>ok</v>
      </c>
      <c r="J703" cm="1">
        <f t="array" ref="J703">IFERROR(_xlfn._xlws.SORT(
    _xlfn.UNIQUE(
        TRANSPOSE(
            _xlfn.FILTERXML("&lt;select&gt;&lt;x&gt;"&amp;SUBSTITUTE(选内存[[#This Row],[内存选项表]],",","&lt;/x&gt;&lt;x&gt;") &amp;"&lt;/x&gt;&lt;/select&gt;","//x")
        )
    )
),"无合适【内存】选项,请清除【规格】或【CPU】后再试")</f>
        <v>32</v>
      </c>
    </row>
    <row r="704" spans="1:12">
      <c r="A704" t="s">
        <v>66</v>
      </c>
      <c r="B704" t="s">
        <v>1879</v>
      </c>
      <c r="C704" t="s">
        <v>2483</v>
      </c>
      <c r="D704" s="21">
        <v>16</v>
      </c>
      <c r="E704" s="21" t="s">
        <v>3411</v>
      </c>
      <c r="F704" s="21" t="str">
        <f t="shared" si="10"/>
        <v>选内存!$J$704#</v>
      </c>
      <c r="G704" s="21" t="str" cm="1">
        <f t="array" ref="G704">_xlfn.LET(_xlpm.x, J704,
         _xlpm.cellAddress, "【 选内存!" &amp; ADDRESS(ROW(选内存[[#This Row],[自检]]),COLUMN(选内存[[#This Row],[自检]])) &amp; "】",
         _xlfn.IFS(ISBLANK(_xlpm.x),   "error:右侧选项不足:" &amp;  _xlpm.cellAddress,
               ISERROR(_xlpm.x),   "error:右侧选项执行失败:" &amp; _xlpm.cellAddress,
               TRUE,             "ok")
)</f>
        <v>ok</v>
      </c>
      <c r="J704" cm="1">
        <f t="array" ref="J704">IFERROR(_xlfn._xlws.SORT(
    _xlfn.UNIQUE(
        TRANSPOSE(
            _xlfn.FILTERXML("&lt;select&gt;&lt;x&gt;"&amp;SUBSTITUTE(选内存[[#This Row],[内存选项表]],",","&lt;/x&gt;&lt;x&gt;") &amp;"&lt;/x&gt;&lt;/select&gt;","//x")
        )
    )
),"无合适【内存】选项,请清除【规格】或【CPU】后再试")</f>
        <v>64</v>
      </c>
    </row>
    <row r="705" spans="1:10">
      <c r="A705" t="s">
        <v>66</v>
      </c>
      <c r="B705" t="s">
        <v>1879</v>
      </c>
      <c r="C705" t="s">
        <v>2483</v>
      </c>
      <c r="D705" s="21">
        <v>32</v>
      </c>
      <c r="E705" s="21" t="s">
        <v>3451</v>
      </c>
      <c r="F705" s="21" t="str">
        <f t="shared" si="10"/>
        <v>选内存!$J$705#</v>
      </c>
      <c r="G705" s="21" t="str" cm="1">
        <f t="array" ref="G705">_xlfn.LET(_xlpm.x, J705,
         _xlpm.cellAddress, "【 选内存!" &amp; ADDRESS(ROW(选内存[[#This Row],[自检]]),COLUMN(选内存[[#This Row],[自检]])) &amp; "】",
         _xlfn.IFS(ISBLANK(_xlpm.x),   "error:右侧选项不足:" &amp;  _xlpm.cellAddress,
               ISERROR(_xlpm.x),   "error:右侧选项执行失败:" &amp; _xlpm.cellAddress,
               TRUE,             "ok")
)</f>
        <v>ok</v>
      </c>
      <c r="J705" cm="1">
        <f t="array" ref="J705">IFERROR(_xlfn._xlws.SORT(
    _xlfn.UNIQUE(
        TRANSPOSE(
            _xlfn.FILTERXML("&lt;select&gt;&lt;x&gt;"&amp;SUBSTITUTE(选内存[[#This Row],[内存选项表]],",","&lt;/x&gt;&lt;x&gt;") &amp;"&lt;/x&gt;&lt;/select&gt;","//x")
        )
    )
),"无合适【内存】选项,请清除【规格】或【CPU】后再试")</f>
        <v>128</v>
      </c>
    </row>
    <row r="706" spans="1:10">
      <c r="A706" t="s">
        <v>66</v>
      </c>
      <c r="B706" t="s">
        <v>1879</v>
      </c>
      <c r="C706" t="s">
        <v>2483</v>
      </c>
      <c r="D706" s="21">
        <v>64</v>
      </c>
      <c r="E706" s="21" t="s">
        <v>3503</v>
      </c>
      <c r="F706" s="21" t="str">
        <f t="shared" ref="F706:F769" si="11">"选内存!" &amp; ADDRESS(ROW(J706),COLUMN(J706)) &amp; "#"</f>
        <v>选内存!$J$706#</v>
      </c>
      <c r="G706" s="21" t="str" cm="1">
        <f t="array" ref="G706">_xlfn.LET(_xlpm.x, J706,
         _xlpm.cellAddress, "【 选内存!" &amp; ADDRESS(ROW(选内存[[#This Row],[自检]]),COLUMN(选内存[[#This Row],[自检]])) &amp; "】",
         _xlfn.IFS(ISBLANK(_xlpm.x),   "error:右侧选项不足:" &amp;  _xlpm.cellAddress,
               ISERROR(_xlpm.x),   "error:右侧选项执行失败:" &amp; _xlpm.cellAddress,
               TRUE,             "ok")
)</f>
        <v>ok</v>
      </c>
      <c r="J706" cm="1">
        <f t="array" ref="J706">IFERROR(_xlfn._xlws.SORT(
    _xlfn.UNIQUE(
        TRANSPOSE(
            _xlfn.FILTERXML("&lt;select&gt;&lt;x&gt;"&amp;SUBSTITUTE(选内存[[#This Row],[内存选项表]],",","&lt;/x&gt;&lt;x&gt;") &amp;"&lt;/x&gt;&lt;/select&gt;","//x")
        )
    )
),"无合适【内存】选项,请清除【规格】或【CPU】后再试")</f>
        <v>256</v>
      </c>
    </row>
    <row r="707" spans="1:10">
      <c r="A707" t="s">
        <v>66</v>
      </c>
      <c r="B707" t="s">
        <v>1879</v>
      </c>
      <c r="C707" t="s">
        <v>2483</v>
      </c>
      <c r="D707" s="21">
        <v>84</v>
      </c>
      <c r="E707" s="21" t="s">
        <v>3464</v>
      </c>
      <c r="F707" s="21" t="str">
        <f t="shared" si="11"/>
        <v>选内存!$J$707#</v>
      </c>
      <c r="G707" s="21" t="str" cm="1">
        <f t="array" ref="G707">_xlfn.LET(_xlpm.x, J707,
         _xlpm.cellAddress, "【 选内存!" &amp; ADDRESS(ROW(选内存[[#This Row],[自检]]),COLUMN(选内存[[#This Row],[自检]])) &amp; "】",
         _xlfn.IFS(ISBLANK(_xlpm.x),   "error:右侧选项不足:" &amp;  _xlpm.cellAddress,
               ISERROR(_xlpm.x),   "error:右侧选项执行失败:" &amp; _xlpm.cellAddress,
               TRUE,             "ok")
)</f>
        <v>ok</v>
      </c>
      <c r="J707" cm="1">
        <f t="array" ref="J707">IFERROR(_xlfn._xlws.SORT(
    _xlfn.UNIQUE(
        TRANSPOSE(
            _xlfn.FILTERXML("&lt;select&gt;&lt;x&gt;"&amp;SUBSTITUTE(选内存[[#This Row],[内存选项表]],",","&lt;/x&gt;&lt;x&gt;") &amp;"&lt;/x&gt;&lt;/select&gt;","//x")
        )
    )
),"无合适【内存】选项,请清除【规格】或【CPU】后再试")</f>
        <v>320</v>
      </c>
    </row>
    <row r="708" spans="1:10">
      <c r="A708" t="s">
        <v>66</v>
      </c>
      <c r="B708" t="s">
        <v>1879</v>
      </c>
      <c r="C708" t="s">
        <v>2489</v>
      </c>
      <c r="D708" s="21">
        <v>8</v>
      </c>
      <c r="E708" s="21" t="s">
        <v>3410</v>
      </c>
      <c r="F708" s="21" t="str">
        <f t="shared" si="11"/>
        <v>选内存!$J$708#</v>
      </c>
      <c r="G708" s="21" t="str" cm="1">
        <f t="array" ref="G708">_xlfn.LET(_xlpm.x, J708,
         _xlpm.cellAddress, "【 选内存!" &amp; ADDRESS(ROW(选内存[[#This Row],[自检]]),COLUMN(选内存[[#This Row],[自检]])) &amp; "】",
         _xlfn.IFS(ISBLANK(_xlpm.x),   "error:右侧选项不足:" &amp;  _xlpm.cellAddress,
               ISERROR(_xlpm.x),   "error:右侧选项执行失败:" &amp; _xlpm.cellAddress,
               TRUE,             "ok")
)</f>
        <v>ok</v>
      </c>
      <c r="J708" cm="1">
        <f t="array" ref="J708">IFERROR(_xlfn._xlws.SORT(
    _xlfn.UNIQUE(
        TRANSPOSE(
            _xlfn.FILTERXML("&lt;select&gt;&lt;x&gt;"&amp;SUBSTITUTE(选内存[[#This Row],[内存选项表]],",","&lt;/x&gt;&lt;x&gt;") &amp;"&lt;/x&gt;&lt;/select&gt;","//x")
        )
    )
),"无合适【内存】选项,请清除【规格】或【CPU】后再试")</f>
        <v>32</v>
      </c>
    </row>
    <row r="709" spans="1:10">
      <c r="A709" t="s">
        <v>66</v>
      </c>
      <c r="B709" t="s">
        <v>1879</v>
      </c>
      <c r="C709" t="s">
        <v>2489</v>
      </c>
      <c r="D709" s="21">
        <v>16</v>
      </c>
      <c r="E709" s="21" t="s">
        <v>3411</v>
      </c>
      <c r="F709" s="21" t="str">
        <f t="shared" si="11"/>
        <v>选内存!$J$709#</v>
      </c>
      <c r="G709" s="21" t="str" cm="1">
        <f t="array" ref="G709">_xlfn.LET(_xlpm.x, J709,
         _xlpm.cellAddress, "【 选内存!" &amp; ADDRESS(ROW(选内存[[#This Row],[自检]]),COLUMN(选内存[[#This Row],[自检]])) &amp; "】",
         _xlfn.IFS(ISBLANK(_xlpm.x),   "error:右侧选项不足:" &amp;  _xlpm.cellAddress,
               ISERROR(_xlpm.x),   "error:右侧选项执行失败:" &amp; _xlpm.cellAddress,
               TRUE,             "ok")
)</f>
        <v>ok</v>
      </c>
      <c r="J709" cm="1">
        <f t="array" ref="J709">IFERROR(_xlfn._xlws.SORT(
    _xlfn.UNIQUE(
        TRANSPOSE(
            _xlfn.FILTERXML("&lt;select&gt;&lt;x&gt;"&amp;SUBSTITUTE(选内存[[#This Row],[内存选项表]],",","&lt;/x&gt;&lt;x&gt;") &amp;"&lt;/x&gt;&lt;/select&gt;","//x")
        )
    )
),"无合适【内存】选项,请清除【规格】或【CPU】后再试")</f>
        <v>64</v>
      </c>
    </row>
    <row r="710" spans="1:10">
      <c r="A710" t="s">
        <v>66</v>
      </c>
      <c r="B710" t="s">
        <v>1879</v>
      </c>
      <c r="C710" t="s">
        <v>2489</v>
      </c>
      <c r="D710" s="21">
        <v>24</v>
      </c>
      <c r="E710" s="21" t="s">
        <v>3368</v>
      </c>
      <c r="F710" s="21" t="str">
        <f t="shared" si="11"/>
        <v>选内存!$J$710#</v>
      </c>
      <c r="G710" s="21" t="str" cm="1">
        <f t="array" ref="G710">_xlfn.LET(_xlpm.x, J710,
         _xlpm.cellAddress, "【 选内存!" &amp; ADDRESS(ROW(选内存[[#This Row],[自检]]),COLUMN(选内存[[#This Row],[自检]])) &amp; "】",
         _xlfn.IFS(ISBLANK(_xlpm.x),   "error:右侧选项不足:" &amp;  _xlpm.cellAddress,
               ISERROR(_xlpm.x),   "error:右侧选项执行失败:" &amp; _xlpm.cellAddress,
               TRUE,             "ok")
)</f>
        <v>ok</v>
      </c>
      <c r="J710" cm="1">
        <f t="array" ref="J710">IFERROR(_xlfn._xlws.SORT(
    _xlfn.UNIQUE(
        TRANSPOSE(
            _xlfn.FILTERXML("&lt;select&gt;&lt;x&gt;"&amp;SUBSTITUTE(选内存[[#This Row],[内存选项表]],",","&lt;/x&gt;&lt;x&gt;") &amp;"&lt;/x&gt;&lt;/select&gt;","//x")
        )
    )
),"无合适【内存】选项,请清除【规格】或【CPU】后再试")</f>
        <v>96</v>
      </c>
    </row>
    <row r="711" spans="1:10">
      <c r="A711" t="s">
        <v>66</v>
      </c>
      <c r="B711" t="s">
        <v>1879</v>
      </c>
      <c r="C711" t="s">
        <v>2489</v>
      </c>
      <c r="D711" s="21">
        <v>32</v>
      </c>
      <c r="E711" s="21" t="s">
        <v>3451</v>
      </c>
      <c r="F711" s="21" t="str">
        <f t="shared" si="11"/>
        <v>选内存!$J$711#</v>
      </c>
      <c r="G711" s="21" t="str" cm="1">
        <f t="array" ref="G711">_xlfn.LET(_xlpm.x, J711,
         _xlpm.cellAddress, "【 选内存!" &amp; ADDRESS(ROW(选内存[[#This Row],[自检]]),COLUMN(选内存[[#This Row],[自检]])) &amp; "】",
         _xlfn.IFS(ISBLANK(_xlpm.x),   "error:右侧选项不足:" &amp;  _xlpm.cellAddress,
               ISERROR(_xlpm.x),   "error:右侧选项执行失败:" &amp; _xlpm.cellAddress,
               TRUE,             "ok")
)</f>
        <v>ok</v>
      </c>
      <c r="J711" cm="1">
        <f t="array" ref="J711">IFERROR(_xlfn._xlws.SORT(
    _xlfn.UNIQUE(
        TRANSPOSE(
            _xlfn.FILTERXML("&lt;select&gt;&lt;x&gt;"&amp;SUBSTITUTE(选内存[[#This Row],[内存选项表]],",","&lt;/x&gt;&lt;x&gt;") &amp;"&lt;/x&gt;&lt;/select&gt;","//x")
        )
    )
),"无合适【内存】选项,请清除【规格】或【CPU】后再试")</f>
        <v>128</v>
      </c>
    </row>
    <row r="712" spans="1:10">
      <c r="A712" t="s">
        <v>66</v>
      </c>
      <c r="B712" t="s">
        <v>1879</v>
      </c>
      <c r="C712" t="s">
        <v>2489</v>
      </c>
      <c r="D712" s="21">
        <v>64</v>
      </c>
      <c r="E712" s="21" t="s">
        <v>3503</v>
      </c>
      <c r="F712" s="21" t="str">
        <f t="shared" si="11"/>
        <v>选内存!$J$712#</v>
      </c>
      <c r="G712" s="21" t="str" cm="1">
        <f t="array" ref="G712">_xlfn.LET(_xlpm.x, J712,
         _xlpm.cellAddress, "【 选内存!" &amp; ADDRESS(ROW(选内存[[#This Row],[自检]]),COLUMN(选内存[[#This Row],[自检]])) &amp; "】",
         _xlfn.IFS(ISBLANK(_xlpm.x),   "error:右侧选项不足:" &amp;  _xlpm.cellAddress,
               ISERROR(_xlpm.x),   "error:右侧选项执行失败:" &amp; _xlpm.cellAddress,
               TRUE,             "ok")
)</f>
        <v>ok</v>
      </c>
      <c r="J712" cm="1">
        <f t="array" ref="J712">IFERROR(_xlfn._xlws.SORT(
    _xlfn.UNIQUE(
        TRANSPOSE(
            _xlfn.FILTERXML("&lt;select&gt;&lt;x&gt;"&amp;SUBSTITUTE(选内存[[#This Row],[内存选项表]],",","&lt;/x&gt;&lt;x&gt;") &amp;"&lt;/x&gt;&lt;/select&gt;","//x")
        )
    )
),"无合适【内存】选项,请清除【规格】或【CPU】后再试")</f>
        <v>256</v>
      </c>
    </row>
    <row r="713" spans="1:10">
      <c r="A713" t="s">
        <v>66</v>
      </c>
      <c r="B713" t="s">
        <v>1879</v>
      </c>
      <c r="C713" t="s">
        <v>2489</v>
      </c>
      <c r="D713" s="21">
        <v>76</v>
      </c>
      <c r="E713" s="21" t="s">
        <v>3464</v>
      </c>
      <c r="F713" s="21" t="str">
        <f t="shared" si="11"/>
        <v>选内存!$J$713#</v>
      </c>
      <c r="G713" s="21" t="str" cm="1">
        <f t="array" ref="G713">_xlfn.LET(_xlpm.x, J713,
         _xlpm.cellAddress, "【 选内存!" &amp; ADDRESS(ROW(选内存[[#This Row],[自检]]),COLUMN(选内存[[#This Row],[自检]])) &amp; "】",
         _xlfn.IFS(ISBLANK(_xlpm.x),   "error:右侧选项不足:" &amp;  _xlpm.cellAddress,
               ISERROR(_xlpm.x),   "error:右侧选项执行失败:" &amp; _xlpm.cellAddress,
               TRUE,             "ok")
)</f>
        <v>ok</v>
      </c>
      <c r="J713" cm="1">
        <f t="array" ref="J713">IFERROR(_xlfn._xlws.SORT(
    _xlfn.UNIQUE(
        TRANSPOSE(
            _xlfn.FILTERXML("&lt;select&gt;&lt;x&gt;"&amp;SUBSTITUTE(选内存[[#This Row],[内存选项表]],",","&lt;/x&gt;&lt;x&gt;") &amp;"&lt;/x&gt;&lt;/select&gt;","//x")
        )
    )
),"无合适【内存】选项,请清除【规格】或【CPU】后再试")</f>
        <v>320</v>
      </c>
    </row>
    <row r="714" spans="1:10">
      <c r="A714" t="s">
        <v>66</v>
      </c>
      <c r="B714" t="s">
        <v>1879</v>
      </c>
      <c r="C714" t="s">
        <v>2877</v>
      </c>
      <c r="D714" s="21">
        <v>56</v>
      </c>
      <c r="E714" s="21" t="s">
        <v>3415</v>
      </c>
      <c r="F714" s="21" t="str">
        <f t="shared" si="11"/>
        <v>选内存!$J$714#</v>
      </c>
      <c r="G714" s="21" t="str" cm="1">
        <f t="array" ref="G714">_xlfn.LET(_xlpm.x, J714,
         _xlpm.cellAddress, "【 选内存!" &amp; ADDRESS(ROW(选内存[[#This Row],[自检]]),COLUMN(选内存[[#This Row],[自检]])) &amp; "】",
         _xlfn.IFS(ISBLANK(_xlpm.x),   "error:右侧选项不足:" &amp;  _xlpm.cellAddress,
               ISERROR(_xlpm.x),   "error:右侧选项执行失败:" &amp; _xlpm.cellAddress,
               TRUE,             "ok")
)</f>
        <v>ok</v>
      </c>
      <c r="J714" cm="1">
        <f t="array" ref="J714">IFERROR(_xlfn._xlws.SORT(
    _xlfn.UNIQUE(
        TRANSPOSE(
            _xlfn.FILTERXML("&lt;select&gt;&lt;x&gt;"&amp;SUBSTITUTE(选内存[[#This Row],[内存选项表]],",","&lt;/x&gt;&lt;x&gt;") &amp;"&lt;/x&gt;&lt;/select&gt;","//x")
        )
    )
),"无合适【内存】选项,请清除【规格】或【CPU】后再试")</f>
        <v>224</v>
      </c>
    </row>
    <row r="715" spans="1:10">
      <c r="A715" t="s">
        <v>66</v>
      </c>
      <c r="B715" t="s">
        <v>1879</v>
      </c>
      <c r="C715" t="s">
        <v>2496</v>
      </c>
      <c r="D715" s="21">
        <v>1</v>
      </c>
      <c r="E715" s="21" t="s">
        <v>3430</v>
      </c>
      <c r="F715" s="21" t="str">
        <f t="shared" si="11"/>
        <v>选内存!$J$715#</v>
      </c>
      <c r="G715" s="21" t="str" cm="1">
        <f t="array" ref="G715">_xlfn.LET(_xlpm.x, J715,
         _xlpm.cellAddress, "【 选内存!" &amp; ADDRESS(ROW(选内存[[#This Row],[自检]]),COLUMN(选内存[[#This Row],[自检]])) &amp; "】",
         _xlfn.IFS(ISBLANK(_xlpm.x),   "error:右侧选项不足:" &amp;  _xlpm.cellAddress,
               ISERROR(_xlpm.x),   "error:右侧选项执行失败:" &amp; _xlpm.cellAddress,
               TRUE,             "ok")
)</f>
        <v>ok</v>
      </c>
      <c r="J715" cm="1">
        <f t="array" ref="J715">IFERROR(_xlfn._xlws.SORT(
    _xlfn.UNIQUE(
        TRANSPOSE(
            _xlfn.FILTERXML("&lt;select&gt;&lt;x&gt;"&amp;SUBSTITUTE(选内存[[#This Row],[内存选项表]],",","&lt;/x&gt;&lt;x&gt;") &amp;"&lt;/x&gt;&lt;/select&gt;","//x")
        )
    )
),"无合适【内存】选项,请清除【规格】或【CPU】后再试")</f>
        <v>8</v>
      </c>
    </row>
    <row r="716" spans="1:10">
      <c r="A716" t="s">
        <v>66</v>
      </c>
      <c r="B716" t="s">
        <v>1879</v>
      </c>
      <c r="C716" t="s">
        <v>2496</v>
      </c>
      <c r="D716" s="21">
        <v>4</v>
      </c>
      <c r="E716" s="21" t="s">
        <v>3410</v>
      </c>
      <c r="F716" s="21" t="str">
        <f t="shared" si="11"/>
        <v>选内存!$J$716#</v>
      </c>
      <c r="G716" s="21" t="str" cm="1">
        <f t="array" ref="G716">_xlfn.LET(_xlpm.x, J716,
         _xlpm.cellAddress, "【 选内存!" &amp; ADDRESS(ROW(选内存[[#This Row],[自检]]),COLUMN(选内存[[#This Row],[自检]])) &amp; "】",
         _xlfn.IFS(ISBLANK(_xlpm.x),   "error:右侧选项不足:" &amp;  _xlpm.cellAddress,
               ISERROR(_xlpm.x),   "error:右侧选项执行失败:" &amp; _xlpm.cellAddress,
               TRUE,             "ok")
)</f>
        <v>ok</v>
      </c>
      <c r="J716" cm="1">
        <f t="array" ref="J716">IFERROR(_xlfn._xlws.SORT(
    _xlfn.UNIQUE(
        TRANSPOSE(
            _xlfn.FILTERXML("&lt;select&gt;&lt;x&gt;"&amp;SUBSTITUTE(选内存[[#This Row],[内存选项表]],",","&lt;/x&gt;&lt;x&gt;") &amp;"&lt;/x&gt;&lt;/select&gt;","//x")
        )
    )
),"无合适【内存】选项,请清除【规格】或【CPU】后再试")</f>
        <v>32</v>
      </c>
    </row>
    <row r="717" spans="1:10">
      <c r="A717" t="s">
        <v>66</v>
      </c>
      <c r="B717" t="s">
        <v>1879</v>
      </c>
      <c r="C717" t="s">
        <v>2496</v>
      </c>
      <c r="D717" s="21">
        <v>8</v>
      </c>
      <c r="E717" s="21" t="s">
        <v>3411</v>
      </c>
      <c r="F717" s="21" t="str">
        <f t="shared" si="11"/>
        <v>选内存!$J$717#</v>
      </c>
      <c r="G717" s="21" t="str" cm="1">
        <f t="array" ref="G717">_xlfn.LET(_xlpm.x, J717,
         _xlpm.cellAddress, "【 选内存!" &amp; ADDRESS(ROW(选内存[[#This Row],[自检]]),COLUMN(选内存[[#This Row],[自检]])) &amp; "】",
         _xlfn.IFS(ISBLANK(_xlpm.x),   "error:右侧选项不足:" &amp;  _xlpm.cellAddress,
               ISERROR(_xlpm.x),   "error:右侧选项执行失败:" &amp; _xlpm.cellAddress,
               TRUE,             "ok")
)</f>
        <v>ok</v>
      </c>
      <c r="J717" cm="1">
        <f t="array" ref="J717">IFERROR(_xlfn._xlws.SORT(
    _xlfn.UNIQUE(
        TRANSPOSE(
            _xlfn.FILTERXML("&lt;select&gt;&lt;x&gt;"&amp;SUBSTITUTE(选内存[[#This Row],[内存选项表]],",","&lt;/x&gt;&lt;x&gt;") &amp;"&lt;/x&gt;&lt;/select&gt;","//x")
        )
    )
),"无合适【内存】选项,请清除【规格】或【CPU】后再试")</f>
        <v>64</v>
      </c>
    </row>
    <row r="718" spans="1:10">
      <c r="A718" t="s">
        <v>66</v>
      </c>
      <c r="B718" t="s">
        <v>1879</v>
      </c>
      <c r="C718" t="s">
        <v>2496</v>
      </c>
      <c r="D718" s="21">
        <v>16</v>
      </c>
      <c r="E718" s="21" t="s">
        <v>3451</v>
      </c>
      <c r="F718" s="21" t="str">
        <f t="shared" si="11"/>
        <v>选内存!$J$718#</v>
      </c>
      <c r="G718" s="21" t="str" cm="1">
        <f t="array" ref="G718">_xlfn.LET(_xlpm.x, J718,
         _xlpm.cellAddress, "【 选内存!" &amp; ADDRESS(ROW(选内存[[#This Row],[自检]]),COLUMN(选内存[[#This Row],[自检]])) &amp; "】",
         _xlfn.IFS(ISBLANK(_xlpm.x),   "error:右侧选项不足:" &amp;  _xlpm.cellAddress,
               ISERROR(_xlpm.x),   "error:右侧选项执行失败:" &amp; _xlpm.cellAddress,
               TRUE,             "ok")
)</f>
        <v>ok</v>
      </c>
      <c r="J718" cm="1">
        <f t="array" ref="J718">IFERROR(_xlfn._xlws.SORT(
    _xlfn.UNIQUE(
        TRANSPOSE(
            _xlfn.FILTERXML("&lt;select&gt;&lt;x&gt;"&amp;SUBSTITUTE(选内存[[#This Row],[内存选项表]],",","&lt;/x&gt;&lt;x&gt;") &amp;"&lt;/x&gt;&lt;/select&gt;","//x")
        )
    )
),"无合适【内存】选项,请清除【规格】或【CPU】后再试")</f>
        <v>128</v>
      </c>
    </row>
    <row r="719" spans="1:10">
      <c r="A719" t="s">
        <v>66</v>
      </c>
      <c r="B719" t="s">
        <v>1879</v>
      </c>
      <c r="C719" t="s">
        <v>2496</v>
      </c>
      <c r="D719" s="21">
        <v>32</v>
      </c>
      <c r="E719" s="21" t="s">
        <v>3503</v>
      </c>
      <c r="F719" s="21" t="str">
        <f t="shared" si="11"/>
        <v>选内存!$J$719#</v>
      </c>
      <c r="G719" s="21" t="str" cm="1">
        <f t="array" ref="G719">_xlfn.LET(_xlpm.x, J719,
         _xlpm.cellAddress, "【 选内存!" &amp; ADDRESS(ROW(选内存[[#This Row],[自检]]),COLUMN(选内存[[#This Row],[自检]])) &amp; "】",
         _xlfn.IFS(ISBLANK(_xlpm.x),   "error:右侧选项不足:" &amp;  _xlpm.cellAddress,
               ISERROR(_xlpm.x),   "error:右侧选项执行失败:" &amp; _xlpm.cellAddress,
               TRUE,             "ok")
)</f>
        <v>ok</v>
      </c>
      <c r="J719" cm="1">
        <f t="array" ref="J719">IFERROR(_xlfn._xlws.SORT(
    _xlfn.UNIQUE(
        TRANSPOSE(
            _xlfn.FILTERXML("&lt;select&gt;&lt;x&gt;"&amp;SUBSTITUTE(选内存[[#This Row],[内存选项表]],",","&lt;/x&gt;&lt;x&gt;") &amp;"&lt;/x&gt;&lt;/select&gt;","//x")
        )
    )
),"无合适【内存】选项,请清除【规格】或【CPU】后再试")</f>
        <v>256</v>
      </c>
    </row>
    <row r="720" spans="1:10">
      <c r="A720" t="s">
        <v>66</v>
      </c>
      <c r="B720" t="s">
        <v>1879</v>
      </c>
      <c r="C720" t="s">
        <v>2496</v>
      </c>
      <c r="D720" s="21">
        <v>48</v>
      </c>
      <c r="E720" s="21" t="s">
        <v>3369</v>
      </c>
      <c r="F720" s="21" t="str">
        <f t="shared" si="11"/>
        <v>选内存!$J$720#</v>
      </c>
      <c r="G720" s="21" t="str" cm="1">
        <f t="array" ref="G720">_xlfn.LET(_xlpm.x, J720,
         _xlpm.cellAddress, "【 选内存!" &amp; ADDRESS(ROW(选内存[[#This Row],[自检]]),COLUMN(选内存[[#This Row],[自检]])) &amp; "】",
         _xlfn.IFS(ISBLANK(_xlpm.x),   "error:右侧选项不足:" &amp;  _xlpm.cellAddress,
               ISERROR(_xlpm.x),   "error:右侧选项执行失败:" &amp; _xlpm.cellAddress,
               TRUE,             "ok")
)</f>
        <v>ok</v>
      </c>
      <c r="J720" cm="1">
        <f t="array" ref="J720">IFERROR(_xlfn._xlws.SORT(
    _xlfn.UNIQUE(
        TRANSPOSE(
            _xlfn.FILTERXML("&lt;select&gt;&lt;x&gt;"&amp;SUBSTITUTE(选内存[[#This Row],[内存选项表]],",","&lt;/x&gt;&lt;x&gt;") &amp;"&lt;/x&gt;&lt;/select&gt;","//x")
        )
    )
),"无合适【内存】选项,请清除【规格】或【CPU】后再试")</f>
        <v>384</v>
      </c>
    </row>
    <row r="721" spans="1:10">
      <c r="A721" t="s">
        <v>66</v>
      </c>
      <c r="B721" t="s">
        <v>1879</v>
      </c>
      <c r="C721" t="s">
        <v>2503</v>
      </c>
      <c r="D721" s="21">
        <v>1</v>
      </c>
      <c r="E721" s="21" t="s">
        <v>3430</v>
      </c>
      <c r="F721" s="21" t="str">
        <f t="shared" si="11"/>
        <v>选内存!$J$721#</v>
      </c>
      <c r="G721" s="21" t="str" cm="1">
        <f t="array" ref="G721">_xlfn.LET(_xlpm.x, J721,
         _xlpm.cellAddress, "【 选内存!" &amp; ADDRESS(ROW(选内存[[#This Row],[自检]]),COLUMN(选内存[[#This Row],[自检]])) &amp; "】",
         _xlfn.IFS(ISBLANK(_xlpm.x),   "error:右侧选项不足:" &amp;  _xlpm.cellAddress,
               ISERROR(_xlpm.x),   "error:右侧选项执行失败:" &amp; _xlpm.cellAddress,
               TRUE,             "ok")
)</f>
        <v>ok</v>
      </c>
      <c r="J721" cm="1">
        <f t="array" ref="J721">IFERROR(_xlfn._xlws.SORT(
    _xlfn.UNIQUE(
        TRANSPOSE(
            _xlfn.FILTERXML("&lt;select&gt;&lt;x&gt;"&amp;SUBSTITUTE(选内存[[#This Row],[内存选项表]],",","&lt;/x&gt;&lt;x&gt;") &amp;"&lt;/x&gt;&lt;/select&gt;","//x")
        )
    )
),"无合适【内存】选项,请清除【规格】或【CPU】后再试")</f>
        <v>8</v>
      </c>
    </row>
    <row r="722" spans="1:10">
      <c r="A722" t="s">
        <v>66</v>
      </c>
      <c r="B722" t="s">
        <v>1879</v>
      </c>
      <c r="C722" t="s">
        <v>2503</v>
      </c>
      <c r="D722" s="21">
        <v>2</v>
      </c>
      <c r="E722" s="21" t="s">
        <v>3444</v>
      </c>
      <c r="F722" s="21" t="str">
        <f t="shared" si="11"/>
        <v>选内存!$J$722#</v>
      </c>
      <c r="G722" s="21" t="str" cm="1">
        <f t="array" ref="G722">_xlfn.LET(_xlpm.x, J722,
         _xlpm.cellAddress, "【 选内存!" &amp; ADDRESS(ROW(选内存[[#This Row],[自检]]),COLUMN(选内存[[#This Row],[自检]])) &amp; "】",
         _xlfn.IFS(ISBLANK(_xlpm.x),   "error:右侧选项不足:" &amp;  _xlpm.cellAddress,
               ISERROR(_xlpm.x),   "error:右侧选项执行失败:" &amp; _xlpm.cellAddress,
               TRUE,             "ok")
)</f>
        <v>ok</v>
      </c>
      <c r="J722" cm="1">
        <f t="array" ref="J722">IFERROR(_xlfn._xlws.SORT(
    _xlfn.UNIQUE(
        TRANSPOSE(
            _xlfn.FILTERXML("&lt;select&gt;&lt;x&gt;"&amp;SUBSTITUTE(选内存[[#This Row],[内存选项表]],",","&lt;/x&gt;&lt;x&gt;") &amp;"&lt;/x&gt;&lt;/select&gt;","//x")
        )
    )
),"无合适【内存】选项,请清除【规格】或【CPU】后再试")</f>
        <v>12</v>
      </c>
    </row>
    <row r="723" spans="1:10">
      <c r="A723" t="s">
        <v>66</v>
      </c>
      <c r="B723" t="s">
        <v>1879</v>
      </c>
      <c r="C723" t="s">
        <v>2503</v>
      </c>
      <c r="D723" s="21">
        <v>4</v>
      </c>
      <c r="E723" s="21" t="s">
        <v>3410</v>
      </c>
      <c r="F723" s="21" t="str">
        <f t="shared" si="11"/>
        <v>选内存!$J$723#</v>
      </c>
      <c r="G723" s="21" t="str" cm="1">
        <f t="array" ref="G723">_xlfn.LET(_xlpm.x, J723,
         _xlpm.cellAddress, "【 选内存!" &amp; ADDRESS(ROW(选内存[[#This Row],[自检]]),COLUMN(选内存[[#This Row],[自检]])) &amp; "】",
         _xlfn.IFS(ISBLANK(_xlpm.x),   "error:右侧选项不足:" &amp;  _xlpm.cellAddress,
               ISERROR(_xlpm.x),   "error:右侧选项执行失败:" &amp; _xlpm.cellAddress,
               TRUE,             "ok")
)</f>
        <v>ok</v>
      </c>
      <c r="J723" cm="1">
        <f t="array" ref="J723">IFERROR(_xlfn._xlws.SORT(
    _xlfn.UNIQUE(
        TRANSPOSE(
            _xlfn.FILTERXML("&lt;select&gt;&lt;x&gt;"&amp;SUBSTITUTE(选内存[[#This Row],[内存选项表]],",","&lt;/x&gt;&lt;x&gt;") &amp;"&lt;/x&gt;&lt;/select&gt;","//x")
        )
    )
),"无合适【内存】选项,请清除【规格】或【CPU】后再试")</f>
        <v>32</v>
      </c>
    </row>
    <row r="724" spans="1:10">
      <c r="A724" t="s">
        <v>66</v>
      </c>
      <c r="B724" t="s">
        <v>1879</v>
      </c>
      <c r="C724" t="s">
        <v>2503</v>
      </c>
      <c r="D724" s="21">
        <v>8</v>
      </c>
      <c r="E724" s="21" t="s">
        <v>3411</v>
      </c>
      <c r="F724" s="21" t="str">
        <f t="shared" si="11"/>
        <v>选内存!$J$724#</v>
      </c>
      <c r="G724" s="21" t="str" cm="1">
        <f t="array" ref="G724">_xlfn.LET(_xlpm.x, J724,
         _xlpm.cellAddress, "【 选内存!" &amp; ADDRESS(ROW(选内存[[#This Row],[自检]]),COLUMN(选内存[[#This Row],[自检]])) &amp; "】",
         _xlfn.IFS(ISBLANK(_xlpm.x),   "error:右侧选项不足:" &amp;  _xlpm.cellAddress,
               ISERROR(_xlpm.x),   "error:右侧选项执行失败:" &amp; _xlpm.cellAddress,
               TRUE,             "ok")
)</f>
        <v>ok</v>
      </c>
      <c r="J724" cm="1">
        <f t="array" ref="J724">IFERROR(_xlfn._xlws.SORT(
    _xlfn.UNIQUE(
        TRANSPOSE(
            _xlfn.FILTERXML("&lt;select&gt;&lt;x&gt;"&amp;SUBSTITUTE(选内存[[#This Row],[内存选项表]],",","&lt;/x&gt;&lt;x&gt;") &amp;"&lt;/x&gt;&lt;/select&gt;","//x")
        )
    )
),"无合适【内存】选项,请清除【规格】或【CPU】后再试")</f>
        <v>64</v>
      </c>
    </row>
    <row r="725" spans="1:10">
      <c r="A725" t="s">
        <v>66</v>
      </c>
      <c r="B725" t="s">
        <v>1879</v>
      </c>
      <c r="C725" t="s">
        <v>2503</v>
      </c>
      <c r="D725" s="21">
        <v>16</v>
      </c>
      <c r="E725" s="21" t="s">
        <v>3451</v>
      </c>
      <c r="F725" s="21" t="str">
        <f t="shared" si="11"/>
        <v>选内存!$J$725#</v>
      </c>
      <c r="G725" s="21" t="str" cm="1">
        <f t="array" ref="G725">_xlfn.LET(_xlpm.x, J725,
         _xlpm.cellAddress, "【 选内存!" &amp; ADDRESS(ROW(选内存[[#This Row],[自检]]),COLUMN(选内存[[#This Row],[自检]])) &amp; "】",
         _xlfn.IFS(ISBLANK(_xlpm.x),   "error:右侧选项不足:" &amp;  _xlpm.cellAddress,
               ISERROR(_xlpm.x),   "error:右侧选项执行失败:" &amp; _xlpm.cellAddress,
               TRUE,             "ok")
)</f>
        <v>ok</v>
      </c>
      <c r="J725" cm="1">
        <f t="array" ref="J725">IFERROR(_xlfn._xlws.SORT(
    _xlfn.UNIQUE(
        TRANSPOSE(
            _xlfn.FILTERXML("&lt;select&gt;&lt;x&gt;"&amp;SUBSTITUTE(选内存[[#This Row],[内存选项表]],",","&lt;/x&gt;&lt;x&gt;") &amp;"&lt;/x&gt;&lt;/select&gt;","//x")
        )
    )
),"无合适【内存】选项,请清除【规格】或【CPU】后再试")</f>
        <v>128</v>
      </c>
    </row>
    <row r="726" spans="1:10">
      <c r="A726" t="s">
        <v>66</v>
      </c>
      <c r="B726" t="s">
        <v>1879</v>
      </c>
      <c r="C726" t="s">
        <v>2503</v>
      </c>
      <c r="D726" s="21">
        <v>32</v>
      </c>
      <c r="E726" s="21" t="s">
        <v>3503</v>
      </c>
      <c r="F726" s="21" t="str">
        <f t="shared" si="11"/>
        <v>选内存!$J$726#</v>
      </c>
      <c r="G726" s="21" t="str" cm="1">
        <f t="array" ref="G726">_xlfn.LET(_xlpm.x, J726,
         _xlpm.cellAddress, "【 选内存!" &amp; ADDRESS(ROW(选内存[[#This Row],[自检]]),COLUMN(选内存[[#This Row],[自检]])) &amp; "】",
         _xlfn.IFS(ISBLANK(_xlpm.x),   "error:右侧选项不足:" &amp;  _xlpm.cellAddress,
               ISERROR(_xlpm.x),   "error:右侧选项执行失败:" &amp; _xlpm.cellAddress,
               TRUE,             "ok")
)</f>
        <v>ok</v>
      </c>
      <c r="J726" cm="1">
        <f t="array" ref="J726">IFERROR(_xlfn._xlws.SORT(
    _xlfn.UNIQUE(
        TRANSPOSE(
            _xlfn.FILTERXML("&lt;select&gt;&lt;x&gt;"&amp;SUBSTITUTE(选内存[[#This Row],[内存选项表]],",","&lt;/x&gt;&lt;x&gt;") &amp;"&lt;/x&gt;&lt;/select&gt;","//x")
        )
    )
),"无合适【内存】选项,请清除【规格】或【CPU】后再试")</f>
        <v>256</v>
      </c>
    </row>
    <row r="727" spans="1:10">
      <c r="A727" t="s">
        <v>66</v>
      </c>
      <c r="B727" t="s">
        <v>1879</v>
      </c>
      <c r="C727" t="s">
        <v>2503</v>
      </c>
      <c r="D727" s="21">
        <v>62</v>
      </c>
      <c r="E727" s="21" t="s">
        <v>3495</v>
      </c>
      <c r="F727" s="21" t="str">
        <f t="shared" si="11"/>
        <v>选内存!$J$727#</v>
      </c>
      <c r="G727" s="21" t="str" cm="1">
        <f t="array" ref="G727">_xlfn.LET(_xlpm.x, J727,
         _xlpm.cellAddress, "【 选内存!" &amp; ADDRESS(ROW(选内存[[#This Row],[自检]]),COLUMN(选内存[[#This Row],[自检]])) &amp; "】",
         _xlfn.IFS(ISBLANK(_xlpm.x),   "error:右侧选项不足:" &amp;  _xlpm.cellAddress,
               ISERROR(_xlpm.x),   "error:右侧选项执行失败:" &amp; _xlpm.cellAddress,
               TRUE,             "ok")
)</f>
        <v>ok</v>
      </c>
      <c r="J727" cm="1">
        <f t="array" ref="J727">IFERROR(_xlfn._xlws.SORT(
    _xlfn.UNIQUE(
        TRANSPOSE(
            _xlfn.FILTERXML("&lt;select&gt;&lt;x&gt;"&amp;SUBSTITUTE(选内存[[#This Row],[内存选项表]],",","&lt;/x&gt;&lt;x&gt;") &amp;"&lt;/x&gt;&lt;/select&gt;","//x")
        )
    )
),"无合适【内存】选项,请清除【规格】或【CPU】后再试")</f>
        <v>470</v>
      </c>
    </row>
    <row r="728" spans="1:10">
      <c r="A728" t="s">
        <v>66</v>
      </c>
      <c r="B728" t="s">
        <v>1879</v>
      </c>
      <c r="C728" t="s">
        <v>2503</v>
      </c>
      <c r="D728" s="21">
        <v>64</v>
      </c>
      <c r="E728" s="21" t="s">
        <v>3534</v>
      </c>
      <c r="F728" s="21" t="str">
        <f t="shared" si="11"/>
        <v>选内存!$J$728#</v>
      </c>
      <c r="G728" s="21" t="str" cm="1">
        <f t="array" ref="G728">_xlfn.LET(_xlpm.x, J728,
         _xlpm.cellAddress, "【 选内存!" &amp; ADDRESS(ROW(选内存[[#This Row],[自检]]),COLUMN(选内存[[#This Row],[自检]])) &amp; "】",
         _xlfn.IFS(ISBLANK(_xlpm.x),   "error:右侧选项不足:" &amp;  _xlpm.cellAddress,
               ISERROR(_xlpm.x),   "error:右侧选项执行失败:" &amp; _xlpm.cellAddress,
               TRUE,             "ok")
)</f>
        <v>ok</v>
      </c>
      <c r="J728" cm="1">
        <f t="array" ref="J728">IFERROR(_xlfn._xlws.SORT(
    _xlfn.UNIQUE(
        TRANSPOSE(
            _xlfn.FILTERXML("&lt;select&gt;&lt;x&gt;"&amp;SUBSTITUTE(选内存[[#This Row],[内存选项表]],",","&lt;/x&gt;&lt;x&gt;") &amp;"&lt;/x&gt;&lt;/select&gt;","//x")
        )
    )
),"无合适【内存】选项,请清除【规格】或【CPU】后再试")</f>
        <v>512</v>
      </c>
    </row>
    <row r="729" spans="1:10">
      <c r="A729" t="s">
        <v>66</v>
      </c>
      <c r="B729" t="s">
        <v>1879</v>
      </c>
      <c r="C729" t="s">
        <v>2503</v>
      </c>
      <c r="D729" s="21">
        <v>124</v>
      </c>
      <c r="E729" s="21" t="s">
        <v>3527</v>
      </c>
      <c r="F729" s="21" t="str">
        <f t="shared" si="11"/>
        <v>选内存!$J$729#</v>
      </c>
      <c r="G729" s="21" t="str" cm="1">
        <f t="array" ref="G729">_xlfn.LET(_xlpm.x, J729,
         _xlpm.cellAddress, "【 选内存!" &amp; ADDRESS(ROW(选内存[[#This Row],[自检]]),COLUMN(选内存[[#This Row],[自检]])) &amp; "】",
         _xlfn.IFS(ISBLANK(_xlpm.x),   "error:右侧选项不足:" &amp;  _xlpm.cellAddress,
               ISERROR(_xlpm.x),   "error:右侧选项执行失败:" &amp; _xlpm.cellAddress,
               TRUE,             "ok")
)</f>
        <v>ok</v>
      </c>
      <c r="J729" cm="1">
        <f t="array" ref="J729">IFERROR(_xlfn._xlws.SORT(
    _xlfn.UNIQUE(
        TRANSPOSE(
            _xlfn.FILTERXML("&lt;select&gt;&lt;x&gt;"&amp;SUBSTITUTE(选内存[[#This Row],[内存选项表]],",","&lt;/x&gt;&lt;x&gt;") &amp;"&lt;/x&gt;&lt;/select&gt;","//x")
        )
    )
),"无合适【内存】选项,请清除【规格】或【CPU】后再试")</f>
        <v>940</v>
      </c>
    </row>
    <row r="730" spans="1:10">
      <c r="A730" t="s">
        <v>66</v>
      </c>
      <c r="B730" t="s">
        <v>1879</v>
      </c>
      <c r="C730" t="s">
        <v>2513</v>
      </c>
      <c r="D730" s="21">
        <v>1</v>
      </c>
      <c r="E730" s="21" t="s">
        <v>3430</v>
      </c>
      <c r="F730" s="21" t="str">
        <f t="shared" si="11"/>
        <v>选内存!$J$730#</v>
      </c>
      <c r="G730" s="21" t="str" cm="1">
        <f t="array" ref="G730">_xlfn.LET(_xlpm.x, J730,
         _xlpm.cellAddress, "【 选内存!" &amp; ADDRESS(ROW(选内存[[#This Row],[自检]]),COLUMN(选内存[[#This Row],[自检]])) &amp; "】",
         _xlfn.IFS(ISBLANK(_xlpm.x),   "error:右侧选项不足:" &amp;  _xlpm.cellAddress,
               ISERROR(_xlpm.x),   "error:右侧选项执行失败:" &amp; _xlpm.cellAddress,
               TRUE,             "ok")
)</f>
        <v>ok</v>
      </c>
      <c r="J730" cm="1">
        <f t="array" ref="J730">IFERROR(_xlfn._xlws.SORT(
    _xlfn.UNIQUE(
        TRANSPOSE(
            _xlfn.FILTERXML("&lt;select&gt;&lt;x&gt;"&amp;SUBSTITUTE(选内存[[#This Row],[内存选项表]],",","&lt;/x&gt;&lt;x&gt;") &amp;"&lt;/x&gt;&lt;/select&gt;","//x")
        )
    )
),"无合适【内存】选项,请清除【规格】或【CPU】后再试")</f>
        <v>8</v>
      </c>
    </row>
    <row r="731" spans="1:10">
      <c r="A731" t="s">
        <v>66</v>
      </c>
      <c r="B731" t="s">
        <v>1879</v>
      </c>
      <c r="C731" t="s">
        <v>2513</v>
      </c>
      <c r="D731" s="21">
        <v>2</v>
      </c>
      <c r="E731" s="21" t="s">
        <v>3427</v>
      </c>
      <c r="F731" s="21" t="str">
        <f t="shared" si="11"/>
        <v>选内存!$J$731#</v>
      </c>
      <c r="G731" s="21" t="str" cm="1">
        <f t="array" ref="G731">_xlfn.LET(_xlpm.x, J731,
         _xlpm.cellAddress, "【 选内存!" &amp; ADDRESS(ROW(选内存[[#This Row],[自检]]),COLUMN(选内存[[#This Row],[自检]])) &amp; "】",
         _xlfn.IFS(ISBLANK(_xlpm.x),   "error:右侧选项不足:" &amp;  _xlpm.cellAddress,
               ISERROR(_xlpm.x),   "error:右侧选项执行失败:" &amp; _xlpm.cellAddress,
               TRUE,             "ok")
)</f>
        <v>ok</v>
      </c>
      <c r="J731" cm="1">
        <f t="array" ref="J731">IFERROR(_xlfn._xlws.SORT(
    _xlfn.UNIQUE(
        TRANSPOSE(
            _xlfn.FILTERXML("&lt;select&gt;&lt;x&gt;"&amp;SUBSTITUTE(选内存[[#This Row],[内存选项表]],",","&lt;/x&gt;&lt;x&gt;") &amp;"&lt;/x&gt;&lt;/select&gt;","//x")
        )
    )
),"无合适【内存】选项,请清除【规格】或【CPU】后再试")</f>
        <v>16</v>
      </c>
    </row>
    <row r="732" spans="1:10">
      <c r="A732" t="s">
        <v>66</v>
      </c>
      <c r="B732" t="s">
        <v>1879</v>
      </c>
      <c r="C732" t="s">
        <v>2513</v>
      </c>
      <c r="D732" s="21">
        <v>4</v>
      </c>
      <c r="E732" s="21" t="s">
        <v>3410</v>
      </c>
      <c r="F732" s="21" t="str">
        <f t="shared" si="11"/>
        <v>选内存!$J$732#</v>
      </c>
      <c r="G732" s="21" t="str" cm="1">
        <f t="array" ref="G732">_xlfn.LET(_xlpm.x, J732,
         _xlpm.cellAddress, "【 选内存!" &amp; ADDRESS(ROW(选内存[[#This Row],[自检]]),COLUMN(选内存[[#This Row],[自检]])) &amp; "】",
         _xlfn.IFS(ISBLANK(_xlpm.x),   "error:右侧选项不足:" &amp;  _xlpm.cellAddress,
               ISERROR(_xlpm.x),   "error:右侧选项执行失败:" &amp; _xlpm.cellAddress,
               TRUE,             "ok")
)</f>
        <v>ok</v>
      </c>
      <c r="J732" cm="1">
        <f t="array" ref="J732">IFERROR(_xlfn._xlws.SORT(
    _xlfn.UNIQUE(
        TRANSPOSE(
            _xlfn.FILTERXML("&lt;select&gt;&lt;x&gt;"&amp;SUBSTITUTE(选内存[[#This Row],[内存选项表]],",","&lt;/x&gt;&lt;x&gt;") &amp;"&lt;/x&gt;&lt;/select&gt;","//x")
        )
    )
),"无合适【内存】选项,请清除【规格】或【CPU】后再试")</f>
        <v>32</v>
      </c>
    </row>
    <row r="733" spans="1:10">
      <c r="A733" t="s">
        <v>66</v>
      </c>
      <c r="B733" t="s">
        <v>1879</v>
      </c>
      <c r="C733" t="s">
        <v>2513</v>
      </c>
      <c r="D733" s="21">
        <v>8</v>
      </c>
      <c r="E733" s="21" t="s">
        <v>3411</v>
      </c>
      <c r="F733" s="21" t="str">
        <f t="shared" si="11"/>
        <v>选内存!$J$733#</v>
      </c>
      <c r="G733" s="21" t="str" cm="1">
        <f t="array" ref="G733">_xlfn.LET(_xlpm.x, J733,
         _xlpm.cellAddress, "【 选内存!" &amp; ADDRESS(ROW(选内存[[#This Row],[自检]]),COLUMN(选内存[[#This Row],[自检]])) &amp; "】",
         _xlfn.IFS(ISBLANK(_xlpm.x),   "error:右侧选项不足:" &amp;  _xlpm.cellAddress,
               ISERROR(_xlpm.x),   "error:右侧选项执行失败:" &amp; _xlpm.cellAddress,
               TRUE,             "ok")
)</f>
        <v>ok</v>
      </c>
      <c r="J733" cm="1">
        <f t="array" ref="J733">IFERROR(_xlfn._xlws.SORT(
    _xlfn.UNIQUE(
        TRANSPOSE(
            _xlfn.FILTERXML("&lt;select&gt;&lt;x&gt;"&amp;SUBSTITUTE(选内存[[#This Row],[内存选项表]],",","&lt;/x&gt;&lt;x&gt;") &amp;"&lt;/x&gt;&lt;/select&gt;","//x")
        )
    )
),"无合适【内存】选项,请清除【规格】或【CPU】后再试")</f>
        <v>64</v>
      </c>
    </row>
    <row r="734" spans="1:10">
      <c r="A734" t="s">
        <v>66</v>
      </c>
      <c r="B734" t="s">
        <v>1879</v>
      </c>
      <c r="C734" t="s">
        <v>2513</v>
      </c>
      <c r="D734" s="21">
        <v>12</v>
      </c>
      <c r="E734" s="21" t="s">
        <v>3368</v>
      </c>
      <c r="F734" s="21" t="str">
        <f t="shared" si="11"/>
        <v>选内存!$J$734#</v>
      </c>
      <c r="G734" s="21" t="str" cm="1">
        <f t="array" ref="G734">_xlfn.LET(_xlpm.x, J734,
         _xlpm.cellAddress, "【 选内存!" &amp; ADDRESS(ROW(选内存[[#This Row],[自检]]),COLUMN(选内存[[#This Row],[自检]])) &amp; "】",
         _xlfn.IFS(ISBLANK(_xlpm.x),   "error:右侧选项不足:" &amp;  _xlpm.cellAddress,
               ISERROR(_xlpm.x),   "error:右侧选项执行失败:" &amp; _xlpm.cellAddress,
               TRUE,             "ok")
)</f>
        <v>ok</v>
      </c>
      <c r="J734" cm="1">
        <f t="array" ref="J734">IFERROR(_xlfn._xlws.SORT(
    _xlfn.UNIQUE(
        TRANSPOSE(
            _xlfn.FILTERXML("&lt;select&gt;&lt;x&gt;"&amp;SUBSTITUTE(选内存[[#This Row],[内存选项表]],",","&lt;/x&gt;&lt;x&gt;") &amp;"&lt;/x&gt;&lt;/select&gt;","//x")
        )
    )
),"无合适【内存】选项,请清除【规格】或【CPU】后再试")</f>
        <v>96</v>
      </c>
    </row>
    <row r="735" spans="1:10">
      <c r="A735" t="s">
        <v>66</v>
      </c>
      <c r="B735" t="s">
        <v>1879</v>
      </c>
      <c r="C735" t="s">
        <v>2513</v>
      </c>
      <c r="D735" s="21">
        <v>16</v>
      </c>
      <c r="E735" s="21" t="s">
        <v>3451</v>
      </c>
      <c r="F735" s="21" t="str">
        <f t="shared" si="11"/>
        <v>选内存!$J$735#</v>
      </c>
      <c r="G735" s="21" t="str" cm="1">
        <f t="array" ref="G735">_xlfn.LET(_xlpm.x, J735,
         _xlpm.cellAddress, "【 选内存!" &amp; ADDRESS(ROW(选内存[[#This Row],[自检]]),COLUMN(选内存[[#This Row],[自检]])) &amp; "】",
         _xlfn.IFS(ISBLANK(_xlpm.x),   "error:右侧选项不足:" &amp;  _xlpm.cellAddress,
               ISERROR(_xlpm.x),   "error:右侧选项执行失败:" &amp; _xlpm.cellAddress,
               TRUE,             "ok")
)</f>
        <v>ok</v>
      </c>
      <c r="J735" cm="1">
        <f t="array" ref="J735">IFERROR(_xlfn._xlws.SORT(
    _xlfn.UNIQUE(
        TRANSPOSE(
            _xlfn.FILTERXML("&lt;select&gt;&lt;x&gt;"&amp;SUBSTITUTE(选内存[[#This Row],[内存选项表]],",","&lt;/x&gt;&lt;x&gt;") &amp;"&lt;/x&gt;&lt;/select&gt;","//x")
        )
    )
),"无合适【内存】选项,请清除【规格】或【CPU】后再试")</f>
        <v>128</v>
      </c>
    </row>
    <row r="736" spans="1:10">
      <c r="A736" t="s">
        <v>66</v>
      </c>
      <c r="B736" t="s">
        <v>1879</v>
      </c>
      <c r="C736" t="s">
        <v>2513</v>
      </c>
      <c r="D736" s="21">
        <v>24</v>
      </c>
      <c r="E736" s="21" t="s">
        <v>3413</v>
      </c>
      <c r="F736" s="21" t="str">
        <f t="shared" si="11"/>
        <v>选内存!$J$736#</v>
      </c>
      <c r="G736" s="21" t="str" cm="1">
        <f t="array" ref="G736">_xlfn.LET(_xlpm.x, J736,
         _xlpm.cellAddress, "【 选内存!" &amp; ADDRESS(ROW(选内存[[#This Row],[自检]]),COLUMN(选内存[[#This Row],[自检]])) &amp; "】",
         _xlfn.IFS(ISBLANK(_xlpm.x),   "error:右侧选项不足:" &amp;  _xlpm.cellAddress,
               ISERROR(_xlpm.x),   "error:右侧选项执行失败:" &amp; _xlpm.cellAddress,
               TRUE,             "ok")
)</f>
        <v>ok</v>
      </c>
      <c r="J736" cm="1">
        <f t="array" ref="J736">IFERROR(_xlfn._xlws.SORT(
    _xlfn.UNIQUE(
        TRANSPOSE(
            _xlfn.FILTERXML("&lt;select&gt;&lt;x&gt;"&amp;SUBSTITUTE(选内存[[#This Row],[内存选项表]],",","&lt;/x&gt;&lt;x&gt;") &amp;"&lt;/x&gt;&lt;/select&gt;","//x")
        )
    )
),"无合适【内存】选项,请清除【规格】或【CPU】后再试")</f>
        <v>192</v>
      </c>
    </row>
    <row r="737" spans="1:11">
      <c r="A737" t="s">
        <v>66</v>
      </c>
      <c r="B737" t="s">
        <v>1879</v>
      </c>
      <c r="C737" t="s">
        <v>2513</v>
      </c>
      <c r="D737" s="21">
        <v>32</v>
      </c>
      <c r="E737" s="21" t="s">
        <v>3503</v>
      </c>
      <c r="F737" s="21" t="str">
        <f t="shared" si="11"/>
        <v>选内存!$J$737#</v>
      </c>
      <c r="G737" s="21" t="str" cm="1">
        <f t="array" ref="G737">_xlfn.LET(_xlpm.x, J737,
         _xlpm.cellAddress, "【 选内存!" &amp; ADDRESS(ROW(选内存[[#This Row],[自检]]),COLUMN(选内存[[#This Row],[自检]])) &amp; "】",
         _xlfn.IFS(ISBLANK(_xlpm.x),   "error:右侧选项不足:" &amp;  _xlpm.cellAddress,
               ISERROR(_xlpm.x),   "error:右侧选项执行失败:" &amp; _xlpm.cellAddress,
               TRUE,             "ok")
)</f>
        <v>ok</v>
      </c>
      <c r="J737" cm="1">
        <f t="array" ref="J737">IFERROR(_xlfn._xlws.SORT(
    _xlfn.UNIQUE(
        TRANSPOSE(
            _xlfn.FILTERXML("&lt;select&gt;&lt;x&gt;"&amp;SUBSTITUTE(选内存[[#This Row],[内存选项表]],",","&lt;/x&gt;&lt;x&gt;") &amp;"&lt;/x&gt;&lt;/select&gt;","//x")
        )
    )
),"无合适【内存】选项,请清除【规格】或【CPU】后再试")</f>
        <v>256</v>
      </c>
    </row>
    <row r="738" spans="1:11">
      <c r="A738" t="s">
        <v>66</v>
      </c>
      <c r="B738" t="s">
        <v>1879</v>
      </c>
      <c r="C738" t="s">
        <v>2513</v>
      </c>
      <c r="D738" s="21">
        <v>64</v>
      </c>
      <c r="E738" s="21" t="s">
        <v>3534</v>
      </c>
      <c r="F738" s="21" t="str">
        <f t="shared" si="11"/>
        <v>选内存!$J$738#</v>
      </c>
      <c r="G738" s="21" t="str" cm="1">
        <f t="array" ref="G738">_xlfn.LET(_xlpm.x, J738,
         _xlpm.cellAddress, "【 选内存!" &amp; ADDRESS(ROW(选内存[[#This Row],[自检]]),COLUMN(选内存[[#This Row],[自检]])) &amp; "】",
         _xlfn.IFS(ISBLANK(_xlpm.x),   "error:右侧选项不足:" &amp;  _xlpm.cellAddress,
               ISERROR(_xlpm.x),   "error:右侧选项执行失败:" &amp; _xlpm.cellAddress,
               TRUE,             "ok")
)</f>
        <v>ok</v>
      </c>
      <c r="J738" cm="1">
        <f t="array" ref="J738">IFERROR(_xlfn._xlws.SORT(
    _xlfn.UNIQUE(
        TRANSPOSE(
            _xlfn.FILTERXML("&lt;select&gt;&lt;x&gt;"&amp;SUBSTITUTE(选内存[[#This Row],[内存选项表]],",","&lt;/x&gt;&lt;x&gt;") &amp;"&lt;/x&gt;&lt;/select&gt;","//x")
        )
    )
),"无合适【内存】选项,请清除【规格】或【CPU】后再试")</f>
        <v>512</v>
      </c>
    </row>
    <row r="739" spans="1:11">
      <c r="A739" t="s">
        <v>66</v>
      </c>
      <c r="B739" t="s">
        <v>1879</v>
      </c>
      <c r="C739" t="s">
        <v>2513</v>
      </c>
      <c r="D739" s="21">
        <v>84</v>
      </c>
      <c r="E739" s="21" t="s">
        <v>3575</v>
      </c>
      <c r="F739" s="21" t="str">
        <f t="shared" si="11"/>
        <v>选内存!$J$739#</v>
      </c>
      <c r="G739" s="21" t="str" cm="1">
        <f t="array" ref="G739">_xlfn.LET(_xlpm.x, J739,
         _xlpm.cellAddress, "【 选内存!" &amp; ADDRESS(ROW(选内存[[#This Row],[自检]]),COLUMN(选内存[[#This Row],[自检]])) &amp; "】",
         _xlfn.IFS(ISBLANK(_xlpm.x),   "error:右侧选项不足:" &amp;  _xlpm.cellAddress,
               ISERROR(_xlpm.x),   "error:右侧选项执行失败:" &amp; _xlpm.cellAddress,
               TRUE,             "ok")
)</f>
        <v>ok</v>
      </c>
      <c r="J739" cm="1">
        <f t="array" ref="J739">IFERROR(_xlfn._xlws.SORT(
    _xlfn.UNIQUE(
        TRANSPOSE(
            _xlfn.FILTERXML("&lt;select&gt;&lt;x&gt;"&amp;SUBSTITUTE(选内存[[#This Row],[内存选项表]],",","&lt;/x&gt;&lt;x&gt;") &amp;"&lt;/x&gt;&lt;/select&gt;","//x")
        )
    )
),"无合适【内存】选项,请清除【规格】或【CPU】后再试")</f>
        <v>700</v>
      </c>
    </row>
    <row r="740" spans="1:11">
      <c r="A740" t="s">
        <v>66</v>
      </c>
      <c r="B740" t="s">
        <v>1879</v>
      </c>
      <c r="C740" t="s">
        <v>2522</v>
      </c>
      <c r="D740" s="21">
        <v>1</v>
      </c>
      <c r="E740" s="21" t="s">
        <v>3430</v>
      </c>
      <c r="F740" s="21" t="str">
        <f t="shared" si="11"/>
        <v>选内存!$J$740#</v>
      </c>
      <c r="G740" s="21" t="str" cm="1">
        <f t="array" ref="G740">_xlfn.LET(_xlpm.x, J740,
         _xlpm.cellAddress, "【 选内存!" &amp; ADDRESS(ROW(选内存[[#This Row],[自检]]),COLUMN(选内存[[#This Row],[自检]])) &amp; "】",
         _xlfn.IFS(ISBLANK(_xlpm.x),   "error:右侧选项不足:" &amp;  _xlpm.cellAddress,
               ISERROR(_xlpm.x),   "error:右侧选项执行失败:" &amp; _xlpm.cellAddress,
               TRUE,             "ok")
)</f>
        <v>ok</v>
      </c>
      <c r="J740" cm="1">
        <f t="array" ref="J740">IFERROR(_xlfn._xlws.SORT(
    _xlfn.UNIQUE(
        TRANSPOSE(
            _xlfn.FILTERXML("&lt;select&gt;&lt;x&gt;"&amp;SUBSTITUTE(选内存[[#This Row],[内存选项表]],",","&lt;/x&gt;&lt;x&gt;") &amp;"&lt;/x&gt;&lt;/select&gt;","//x")
        )
    )
),"无合适【内存】选项,请清除【规格】或【CPU】后再试")</f>
        <v>8</v>
      </c>
    </row>
    <row r="741" spans="1:11">
      <c r="A741" t="s">
        <v>66</v>
      </c>
      <c r="B741" t="s">
        <v>1879</v>
      </c>
      <c r="C741" t="s">
        <v>2522</v>
      </c>
      <c r="D741" s="21">
        <v>2</v>
      </c>
      <c r="E741" s="21" t="s">
        <v>3427</v>
      </c>
      <c r="F741" s="21" t="str">
        <f t="shared" si="11"/>
        <v>选内存!$J$741#</v>
      </c>
      <c r="G741" s="21" t="str" cm="1">
        <f t="array" ref="G741">_xlfn.LET(_xlpm.x, J741,
         _xlpm.cellAddress, "【 选内存!" &amp; ADDRESS(ROW(选内存[[#This Row],[自检]]),COLUMN(选内存[[#This Row],[自检]])) &amp; "】",
         _xlfn.IFS(ISBLANK(_xlpm.x),   "error:右侧选项不足:" &amp;  _xlpm.cellAddress,
               ISERROR(_xlpm.x),   "error:右侧选项执行失败:" &amp; _xlpm.cellAddress,
               TRUE,             "ok")
)</f>
        <v>ok</v>
      </c>
      <c r="J741" cm="1">
        <f t="array" ref="J741">IFERROR(_xlfn._xlws.SORT(
    _xlfn.UNIQUE(
        TRANSPOSE(
            _xlfn.FILTERXML("&lt;select&gt;&lt;x&gt;"&amp;SUBSTITUTE(选内存[[#This Row],[内存选项表]],",","&lt;/x&gt;&lt;x&gt;") &amp;"&lt;/x&gt;&lt;/select&gt;","//x")
        )
    )
),"无合适【内存】选项,请清除【规格】或【CPU】后再试")</f>
        <v>16</v>
      </c>
    </row>
    <row r="742" spans="1:11">
      <c r="A742" t="s">
        <v>66</v>
      </c>
      <c r="B742" t="s">
        <v>1879</v>
      </c>
      <c r="C742" t="s">
        <v>2522</v>
      </c>
      <c r="D742" s="21">
        <v>4</v>
      </c>
      <c r="E742" s="21" t="s">
        <v>3410</v>
      </c>
      <c r="F742" s="21" t="str">
        <f t="shared" si="11"/>
        <v>选内存!$J$742#</v>
      </c>
      <c r="G742" s="21" t="str" cm="1">
        <f t="array" ref="G742">_xlfn.LET(_xlpm.x, J742,
         _xlpm.cellAddress, "【 选内存!" &amp; ADDRESS(ROW(选内存[[#This Row],[自检]]),COLUMN(选内存[[#This Row],[自检]])) &amp; "】",
         _xlfn.IFS(ISBLANK(_xlpm.x),   "error:右侧选项不足:" &amp;  _xlpm.cellAddress,
               ISERROR(_xlpm.x),   "error:右侧选项执行失败:" &amp; _xlpm.cellAddress,
               TRUE,             "ok")
)</f>
        <v>ok</v>
      </c>
      <c r="J742" cm="1">
        <f t="array" ref="J742">IFERROR(_xlfn._xlws.SORT(
    _xlfn.UNIQUE(
        TRANSPOSE(
            _xlfn.FILTERXML("&lt;select&gt;&lt;x&gt;"&amp;SUBSTITUTE(选内存[[#This Row],[内存选项表]],",","&lt;/x&gt;&lt;x&gt;") &amp;"&lt;/x&gt;&lt;/select&gt;","//x")
        )
    )
),"无合适【内存】选项,请清除【规格】或【CPU】后再试")</f>
        <v>32</v>
      </c>
    </row>
    <row r="743" spans="1:11">
      <c r="A743" t="s">
        <v>66</v>
      </c>
      <c r="B743" t="s">
        <v>1879</v>
      </c>
      <c r="C743" t="s">
        <v>2522</v>
      </c>
      <c r="D743" s="21">
        <v>8</v>
      </c>
      <c r="E743" s="21" t="s">
        <v>3411</v>
      </c>
      <c r="F743" s="21" t="str">
        <f t="shared" si="11"/>
        <v>选内存!$J$743#</v>
      </c>
      <c r="G743" s="21" t="str" cm="1">
        <f t="array" ref="G743">_xlfn.LET(_xlpm.x, J743,
         _xlpm.cellAddress, "【 选内存!" &amp; ADDRESS(ROW(选内存[[#This Row],[自检]]),COLUMN(选内存[[#This Row],[自检]])) &amp; "】",
         _xlfn.IFS(ISBLANK(_xlpm.x),   "error:右侧选项不足:" &amp;  _xlpm.cellAddress,
               ISERROR(_xlpm.x),   "error:右侧选项执行失败:" &amp; _xlpm.cellAddress,
               TRUE,             "ok")
)</f>
        <v>ok</v>
      </c>
      <c r="J743" cm="1">
        <f t="array" ref="J743">IFERROR(_xlfn._xlws.SORT(
    _xlfn.UNIQUE(
        TRANSPOSE(
            _xlfn.FILTERXML("&lt;select&gt;&lt;x&gt;"&amp;SUBSTITUTE(选内存[[#This Row],[内存选项表]],",","&lt;/x&gt;&lt;x&gt;") &amp;"&lt;/x&gt;&lt;/select&gt;","//x")
        )
    )
),"无合适【内存】选项,请清除【规格】或【CPU】后再试")</f>
        <v>64</v>
      </c>
    </row>
    <row r="744" spans="1:11">
      <c r="A744" t="s">
        <v>66</v>
      </c>
      <c r="B744" t="s">
        <v>1879</v>
      </c>
      <c r="C744" t="s">
        <v>2522</v>
      </c>
      <c r="D744" s="21">
        <v>12</v>
      </c>
      <c r="E744" s="21" t="s">
        <v>3817</v>
      </c>
      <c r="F744" s="21" t="str">
        <f t="shared" si="11"/>
        <v>选内存!$J$744#</v>
      </c>
      <c r="G744" s="21" t="str" cm="1">
        <f t="array" ref="G744">_xlfn.LET(_xlpm.x, J744,
         _xlpm.cellAddress, "【 选内存!" &amp; ADDRESS(ROW(选内存[[#This Row],[自检]]),COLUMN(选内存[[#This Row],[自检]])) &amp; "】",
         _xlfn.IFS(ISBLANK(_xlpm.x),   "error:右侧选项不足:" &amp;  _xlpm.cellAddress,
               ISERROR(_xlpm.x),   "error:右侧选项执行失败:" &amp; _xlpm.cellAddress,
               TRUE,             "ok")
)</f>
        <v>ok</v>
      </c>
      <c r="J744" cm="1">
        <f t="array" ref="J744:K744">IFERROR(_xlfn._xlws.SORT(
    _xlfn.UNIQUE(
        TRANSPOSE(
            _xlfn.FILTERXML("&lt;select&gt;&lt;x&gt;"&amp;SUBSTITUTE(选内存[[#This Row],[内存选项表]],",","&lt;/x&gt;&lt;x&gt;") &amp;"&lt;/x&gt;&lt;/select&gt;","//x")
        )
    )
),"无合适【内存】选项,请清除【规格】或【CPU】后再试")</f>
        <v>96</v>
      </c>
      <c r="K744">
        <v>144</v>
      </c>
    </row>
    <row r="745" spans="1:11">
      <c r="A745" t="s">
        <v>66</v>
      </c>
      <c r="B745" t="s">
        <v>1879</v>
      </c>
      <c r="C745" t="s">
        <v>2522</v>
      </c>
      <c r="D745" s="21">
        <v>16</v>
      </c>
      <c r="E745" s="21" t="s">
        <v>3818</v>
      </c>
      <c r="F745" s="21" t="str">
        <f t="shared" si="11"/>
        <v>选内存!$J$745#</v>
      </c>
      <c r="G745" s="21" t="str" cm="1">
        <f t="array" ref="G745">_xlfn.LET(_xlpm.x, J745,
         _xlpm.cellAddress, "【 选内存!" &amp; ADDRESS(ROW(选内存[[#This Row],[自检]]),COLUMN(选内存[[#This Row],[自检]])) &amp; "】",
         _xlfn.IFS(ISBLANK(_xlpm.x),   "error:右侧选项不足:" &amp;  _xlpm.cellAddress,
               ISERROR(_xlpm.x),   "error:右侧选项执行失败:" &amp; _xlpm.cellAddress,
               TRUE,             "ok")
)</f>
        <v>ok</v>
      </c>
      <c r="J745" cm="1">
        <f t="array" ref="J745:K745">IFERROR(_xlfn._xlws.SORT(
    _xlfn.UNIQUE(
        TRANSPOSE(
            _xlfn.FILTERXML("&lt;select&gt;&lt;x&gt;"&amp;SUBSTITUTE(选内存[[#This Row],[内存选项表]],",","&lt;/x&gt;&lt;x&gt;") &amp;"&lt;/x&gt;&lt;/select&gt;","//x")
        )
    )
),"无合适【内存】选项,请清除【规格】或【CPU】后再试")</f>
        <v>128</v>
      </c>
      <c r="K745">
        <v>192</v>
      </c>
    </row>
    <row r="746" spans="1:11">
      <c r="A746" t="s">
        <v>66</v>
      </c>
      <c r="B746" t="s">
        <v>1879</v>
      </c>
      <c r="C746" t="s">
        <v>2522</v>
      </c>
      <c r="D746" s="21">
        <v>32</v>
      </c>
      <c r="E746" s="21" t="s">
        <v>3819</v>
      </c>
      <c r="F746" s="21" t="str">
        <f t="shared" si="11"/>
        <v>选内存!$J$746#</v>
      </c>
      <c r="G746" s="21" t="str" cm="1">
        <f t="array" ref="G746">_xlfn.LET(_xlpm.x, J746,
         _xlpm.cellAddress, "【 选内存!" &amp; ADDRESS(ROW(选内存[[#This Row],[自检]]),COLUMN(选内存[[#This Row],[自检]])) &amp; "】",
         _xlfn.IFS(ISBLANK(_xlpm.x),   "error:右侧选项不足:" &amp;  _xlpm.cellAddress,
               ISERROR(_xlpm.x),   "error:右侧选项执行失败:" &amp; _xlpm.cellAddress,
               TRUE,             "ok")
)</f>
        <v>ok</v>
      </c>
      <c r="J746" cm="1">
        <f t="array" ref="J746:K746">IFERROR(_xlfn._xlws.SORT(
    _xlfn.UNIQUE(
        TRANSPOSE(
            _xlfn.FILTERXML("&lt;select&gt;&lt;x&gt;"&amp;SUBSTITUTE(选内存[[#This Row],[内存选项表]],",","&lt;/x&gt;&lt;x&gt;") &amp;"&lt;/x&gt;&lt;/select&gt;","//x")
        )
    )
),"无合适【内存】选项,请清除【规格】或【CPU】后再试")</f>
        <v>256</v>
      </c>
      <c r="K746">
        <v>384</v>
      </c>
    </row>
    <row r="747" spans="1:11">
      <c r="A747" t="s">
        <v>66</v>
      </c>
      <c r="B747" t="s">
        <v>1879</v>
      </c>
      <c r="C747" t="s">
        <v>2522</v>
      </c>
      <c r="D747" s="21">
        <v>64</v>
      </c>
      <c r="E747" s="21" t="s">
        <v>3534</v>
      </c>
      <c r="F747" s="21" t="str">
        <f t="shared" si="11"/>
        <v>选内存!$J$747#</v>
      </c>
      <c r="G747" s="21" t="str" cm="1">
        <f t="array" ref="G747">_xlfn.LET(_xlpm.x, J747,
         _xlpm.cellAddress, "【 选内存!" &amp; ADDRESS(ROW(选内存[[#This Row],[自检]]),COLUMN(选内存[[#This Row],[自检]])) &amp; "】",
         _xlfn.IFS(ISBLANK(_xlpm.x),   "error:右侧选项不足:" &amp;  _xlpm.cellAddress,
               ISERROR(_xlpm.x),   "error:右侧选项执行失败:" &amp; _xlpm.cellAddress,
               TRUE,             "ok")
)</f>
        <v>ok</v>
      </c>
      <c r="J747" cm="1">
        <f t="array" ref="J747">IFERROR(_xlfn._xlws.SORT(
    _xlfn.UNIQUE(
        TRANSPOSE(
            _xlfn.FILTERXML("&lt;select&gt;&lt;x&gt;"&amp;SUBSTITUTE(选内存[[#This Row],[内存选项表]],",","&lt;/x&gt;&lt;x&gt;") &amp;"&lt;/x&gt;&lt;/select&gt;","//x")
        )
    )
),"无合适【内存】选项,请清除【规格】或【CPU】后再试")</f>
        <v>512</v>
      </c>
    </row>
    <row r="748" spans="1:11">
      <c r="A748" t="s">
        <v>66</v>
      </c>
      <c r="B748" t="s">
        <v>1879</v>
      </c>
      <c r="C748" t="s">
        <v>2522</v>
      </c>
      <c r="D748" s="21">
        <v>72</v>
      </c>
      <c r="E748" s="21" t="s">
        <v>3539</v>
      </c>
      <c r="F748" s="21" t="str">
        <f t="shared" si="11"/>
        <v>选内存!$J$748#</v>
      </c>
      <c r="G748" s="21" t="str" cm="1">
        <f t="array" ref="G748">_xlfn.LET(_xlpm.x, J748,
         _xlpm.cellAddress, "【 选内存!" &amp; ADDRESS(ROW(选内存[[#This Row],[自检]]),COLUMN(选内存[[#This Row],[自检]])) &amp; "】",
         _xlfn.IFS(ISBLANK(_xlpm.x),   "error:右侧选项不足:" &amp;  _xlpm.cellAddress,
               ISERROR(_xlpm.x),   "error:右侧选项执行失败:" &amp; _xlpm.cellAddress,
               TRUE,             "ok")
)</f>
        <v>ok</v>
      </c>
      <c r="J748" cm="1">
        <f t="array" ref="J748">IFERROR(_xlfn._xlws.SORT(
    _xlfn.UNIQUE(
        TRANSPOSE(
            _xlfn.FILTERXML("&lt;select&gt;&lt;x&gt;"&amp;SUBSTITUTE(选内存[[#This Row],[内存选项表]],",","&lt;/x&gt;&lt;x&gt;") &amp;"&lt;/x&gt;&lt;/select&gt;","//x")
        )
    )
),"无合适【内存】选项,请清除【规格】或【CPU】后再试")</f>
        <v>648</v>
      </c>
    </row>
    <row r="749" spans="1:11">
      <c r="A749" t="s">
        <v>66</v>
      </c>
      <c r="B749" t="s">
        <v>1879</v>
      </c>
      <c r="C749" t="s">
        <v>2547</v>
      </c>
      <c r="D749" s="21">
        <v>1</v>
      </c>
      <c r="E749" s="21" t="s">
        <v>3430</v>
      </c>
      <c r="F749" s="21" t="str">
        <f t="shared" si="11"/>
        <v>选内存!$J$749#</v>
      </c>
      <c r="G749" s="21" t="str" cm="1">
        <f t="array" ref="G749">_xlfn.LET(_xlpm.x, J749,
         _xlpm.cellAddress, "【 选内存!" &amp; ADDRESS(ROW(选内存[[#This Row],[自检]]),COLUMN(选内存[[#This Row],[自检]])) &amp; "】",
         _xlfn.IFS(ISBLANK(_xlpm.x),   "error:右侧选项不足:" &amp;  _xlpm.cellAddress,
               ISERROR(_xlpm.x),   "error:右侧选项执行失败:" &amp; _xlpm.cellAddress,
               TRUE,             "ok")
)</f>
        <v>ok</v>
      </c>
      <c r="J749" cm="1">
        <f t="array" ref="J749">IFERROR(_xlfn._xlws.SORT(
    _xlfn.UNIQUE(
        TRANSPOSE(
            _xlfn.FILTERXML("&lt;select&gt;&lt;x&gt;"&amp;SUBSTITUTE(选内存[[#This Row],[内存选项表]],",","&lt;/x&gt;&lt;x&gt;") &amp;"&lt;/x&gt;&lt;/select&gt;","//x")
        )
    )
),"无合适【内存】选项,请清除【规格】或【CPU】后再试")</f>
        <v>8</v>
      </c>
    </row>
    <row r="750" spans="1:11">
      <c r="A750" t="s">
        <v>66</v>
      </c>
      <c r="B750" t="s">
        <v>1879</v>
      </c>
      <c r="C750" t="s">
        <v>2547</v>
      </c>
      <c r="D750" s="21">
        <v>2</v>
      </c>
      <c r="E750" s="21" t="s">
        <v>3427</v>
      </c>
      <c r="F750" s="21" t="str">
        <f t="shared" si="11"/>
        <v>选内存!$J$750#</v>
      </c>
      <c r="G750" s="21" t="str" cm="1">
        <f t="array" ref="G750">_xlfn.LET(_xlpm.x, J750,
         _xlpm.cellAddress, "【 选内存!" &amp; ADDRESS(ROW(选内存[[#This Row],[自检]]),COLUMN(选内存[[#This Row],[自检]])) &amp; "】",
         _xlfn.IFS(ISBLANK(_xlpm.x),   "error:右侧选项不足:" &amp;  _xlpm.cellAddress,
               ISERROR(_xlpm.x),   "error:右侧选项执行失败:" &amp; _xlpm.cellAddress,
               TRUE,             "ok")
)</f>
        <v>ok</v>
      </c>
      <c r="J750" cm="1">
        <f t="array" ref="J750">IFERROR(_xlfn._xlws.SORT(
    _xlfn.UNIQUE(
        TRANSPOSE(
            _xlfn.FILTERXML("&lt;select&gt;&lt;x&gt;"&amp;SUBSTITUTE(选内存[[#This Row],[内存选项表]],",","&lt;/x&gt;&lt;x&gt;") &amp;"&lt;/x&gt;&lt;/select&gt;","//x")
        )
    )
),"无合适【内存】选项,请清除【规格】或【CPU】后再试")</f>
        <v>16</v>
      </c>
    </row>
    <row r="751" spans="1:11">
      <c r="A751" t="s">
        <v>66</v>
      </c>
      <c r="B751" t="s">
        <v>1879</v>
      </c>
      <c r="C751" t="s">
        <v>2547</v>
      </c>
      <c r="D751" s="21">
        <v>4</v>
      </c>
      <c r="E751" s="21" t="s">
        <v>3410</v>
      </c>
      <c r="F751" s="21" t="str">
        <f t="shared" si="11"/>
        <v>选内存!$J$751#</v>
      </c>
      <c r="G751" s="21" t="str" cm="1">
        <f t="array" ref="G751">_xlfn.LET(_xlpm.x, J751,
         _xlpm.cellAddress, "【 选内存!" &amp; ADDRESS(ROW(选内存[[#This Row],[自检]]),COLUMN(选内存[[#This Row],[自检]])) &amp; "】",
         _xlfn.IFS(ISBLANK(_xlpm.x),   "error:右侧选项不足:" &amp;  _xlpm.cellAddress,
               ISERROR(_xlpm.x),   "error:右侧选项执行失败:" &amp; _xlpm.cellAddress,
               TRUE,             "ok")
)</f>
        <v>ok</v>
      </c>
      <c r="J751" cm="1">
        <f t="array" ref="J751">IFERROR(_xlfn._xlws.SORT(
    _xlfn.UNIQUE(
        TRANSPOSE(
            _xlfn.FILTERXML("&lt;select&gt;&lt;x&gt;"&amp;SUBSTITUTE(选内存[[#This Row],[内存选项表]],",","&lt;/x&gt;&lt;x&gt;") &amp;"&lt;/x&gt;&lt;/select&gt;","//x")
        )
    )
),"无合适【内存】选项,请清除【规格】或【CPU】后再试")</f>
        <v>32</v>
      </c>
    </row>
    <row r="752" spans="1:11">
      <c r="A752" t="s">
        <v>66</v>
      </c>
      <c r="B752" t="s">
        <v>1879</v>
      </c>
      <c r="C752" t="s">
        <v>2547</v>
      </c>
      <c r="D752" s="21">
        <v>8</v>
      </c>
      <c r="E752" s="21" t="s">
        <v>3411</v>
      </c>
      <c r="F752" s="21" t="str">
        <f t="shared" si="11"/>
        <v>选内存!$J$752#</v>
      </c>
      <c r="G752" s="21" t="str" cm="1">
        <f t="array" ref="G752">_xlfn.LET(_xlpm.x, J752,
         _xlpm.cellAddress, "【 选内存!" &amp; ADDRESS(ROW(选内存[[#This Row],[自检]]),COLUMN(选内存[[#This Row],[自检]])) &amp; "】",
         _xlfn.IFS(ISBLANK(_xlpm.x),   "error:右侧选项不足:" &amp;  _xlpm.cellAddress,
               ISERROR(_xlpm.x),   "error:右侧选项执行失败:" &amp; _xlpm.cellAddress,
               TRUE,             "ok")
)</f>
        <v>ok</v>
      </c>
      <c r="J752" cm="1">
        <f t="array" ref="J752">IFERROR(_xlfn._xlws.SORT(
    _xlfn.UNIQUE(
        TRANSPOSE(
            _xlfn.FILTERXML("&lt;select&gt;&lt;x&gt;"&amp;SUBSTITUTE(选内存[[#This Row],[内存选项表]],",","&lt;/x&gt;&lt;x&gt;") &amp;"&lt;/x&gt;&lt;/select&gt;","//x")
        )
    )
),"无合适【内存】选项,请清除【规格】或【CPU】后再试")</f>
        <v>64</v>
      </c>
    </row>
    <row r="753" spans="1:10">
      <c r="A753" t="s">
        <v>66</v>
      </c>
      <c r="B753" t="s">
        <v>1879</v>
      </c>
      <c r="C753" t="s">
        <v>2547</v>
      </c>
      <c r="D753" s="21">
        <v>12</v>
      </c>
      <c r="E753" s="21" t="s">
        <v>3368</v>
      </c>
      <c r="F753" s="21" t="str">
        <f t="shared" si="11"/>
        <v>选内存!$J$753#</v>
      </c>
      <c r="G753" s="21" t="str" cm="1">
        <f t="array" ref="G753">_xlfn.LET(_xlpm.x, J753,
         _xlpm.cellAddress, "【 选内存!" &amp; ADDRESS(ROW(选内存[[#This Row],[自检]]),COLUMN(选内存[[#This Row],[自检]])) &amp; "】",
         _xlfn.IFS(ISBLANK(_xlpm.x),   "error:右侧选项不足:" &amp;  _xlpm.cellAddress,
               ISERROR(_xlpm.x),   "error:右侧选项执行失败:" &amp; _xlpm.cellAddress,
               TRUE,             "ok")
)</f>
        <v>ok</v>
      </c>
      <c r="J753" cm="1">
        <f t="array" ref="J753">IFERROR(_xlfn._xlws.SORT(
    _xlfn.UNIQUE(
        TRANSPOSE(
            _xlfn.FILTERXML("&lt;select&gt;&lt;x&gt;"&amp;SUBSTITUTE(选内存[[#This Row],[内存选项表]],",","&lt;/x&gt;&lt;x&gt;") &amp;"&lt;/x&gt;&lt;/select&gt;","//x")
        )
    )
),"无合适【内存】选项,请清除【规格】或【CPU】后再试")</f>
        <v>96</v>
      </c>
    </row>
    <row r="754" spans="1:10">
      <c r="A754" t="s">
        <v>66</v>
      </c>
      <c r="B754" t="s">
        <v>1879</v>
      </c>
      <c r="C754" t="s">
        <v>2547</v>
      </c>
      <c r="D754" s="21">
        <v>16</v>
      </c>
      <c r="E754" s="21" t="s">
        <v>3451</v>
      </c>
      <c r="F754" s="21" t="str">
        <f t="shared" si="11"/>
        <v>选内存!$J$754#</v>
      </c>
      <c r="G754" s="21" t="str" cm="1">
        <f t="array" ref="G754">_xlfn.LET(_xlpm.x, J754,
         _xlpm.cellAddress, "【 选内存!" &amp; ADDRESS(ROW(选内存[[#This Row],[自检]]),COLUMN(选内存[[#This Row],[自检]])) &amp; "】",
         _xlfn.IFS(ISBLANK(_xlpm.x),   "error:右侧选项不足:" &amp;  _xlpm.cellAddress,
               ISERROR(_xlpm.x),   "error:右侧选项执行失败:" &amp; _xlpm.cellAddress,
               TRUE,             "ok")
)</f>
        <v>ok</v>
      </c>
      <c r="J754" cm="1">
        <f t="array" ref="J754">IFERROR(_xlfn._xlws.SORT(
    _xlfn.UNIQUE(
        TRANSPOSE(
            _xlfn.FILTERXML("&lt;select&gt;&lt;x&gt;"&amp;SUBSTITUTE(选内存[[#This Row],[内存选项表]],",","&lt;/x&gt;&lt;x&gt;") &amp;"&lt;/x&gt;&lt;/select&gt;","//x")
        )
    )
),"无合适【内存】选项,请清除【规格】或【CPU】后再试")</f>
        <v>128</v>
      </c>
    </row>
    <row r="755" spans="1:10">
      <c r="A755" t="s">
        <v>66</v>
      </c>
      <c r="B755" t="s">
        <v>1879</v>
      </c>
      <c r="C755" t="s">
        <v>2547</v>
      </c>
      <c r="D755" s="21">
        <v>24</v>
      </c>
      <c r="E755" s="21" t="s">
        <v>3413</v>
      </c>
      <c r="F755" s="21" t="str">
        <f t="shared" si="11"/>
        <v>选内存!$J$755#</v>
      </c>
      <c r="G755" s="21" t="str" cm="1">
        <f t="array" ref="G755">_xlfn.LET(_xlpm.x, J755,
         _xlpm.cellAddress, "【 选内存!" &amp; ADDRESS(ROW(选内存[[#This Row],[自检]]),COLUMN(选内存[[#This Row],[自检]])) &amp; "】",
         _xlfn.IFS(ISBLANK(_xlpm.x),   "error:右侧选项不足:" &amp;  _xlpm.cellAddress,
               ISERROR(_xlpm.x),   "error:右侧选项执行失败:" &amp; _xlpm.cellAddress,
               TRUE,             "ok")
)</f>
        <v>ok</v>
      </c>
      <c r="J755" cm="1">
        <f t="array" ref="J755">IFERROR(_xlfn._xlws.SORT(
    _xlfn.UNIQUE(
        TRANSPOSE(
            _xlfn.FILTERXML("&lt;select&gt;&lt;x&gt;"&amp;SUBSTITUTE(选内存[[#This Row],[内存选项表]],",","&lt;/x&gt;&lt;x&gt;") &amp;"&lt;/x&gt;&lt;/select&gt;","//x")
        )
    )
),"无合适【内存】选项,请清除【规格】或【CPU】后再试")</f>
        <v>192</v>
      </c>
    </row>
    <row r="756" spans="1:10">
      <c r="A756" t="s">
        <v>66</v>
      </c>
      <c r="B756" t="s">
        <v>1879</v>
      </c>
      <c r="C756" t="s">
        <v>2547</v>
      </c>
      <c r="D756" s="21">
        <v>32</v>
      </c>
      <c r="E756" s="21" t="s">
        <v>3503</v>
      </c>
      <c r="F756" s="21" t="str">
        <f t="shared" si="11"/>
        <v>选内存!$J$756#</v>
      </c>
      <c r="G756" s="21" t="str" cm="1">
        <f t="array" ref="G756">_xlfn.LET(_xlpm.x, J756,
         _xlpm.cellAddress, "【 选内存!" &amp; ADDRESS(ROW(选内存[[#This Row],[自检]]),COLUMN(选内存[[#This Row],[自检]])) &amp; "】",
         _xlfn.IFS(ISBLANK(_xlpm.x),   "error:右侧选项不足:" &amp;  _xlpm.cellAddress,
               ISERROR(_xlpm.x),   "error:右侧选项执行失败:" &amp; _xlpm.cellAddress,
               TRUE,             "ok")
)</f>
        <v>ok</v>
      </c>
      <c r="J756" cm="1">
        <f t="array" ref="J756">IFERROR(_xlfn._xlws.SORT(
    _xlfn.UNIQUE(
        TRANSPOSE(
            _xlfn.FILTERXML("&lt;select&gt;&lt;x&gt;"&amp;SUBSTITUTE(选内存[[#This Row],[内存选项表]],",","&lt;/x&gt;&lt;x&gt;") &amp;"&lt;/x&gt;&lt;/select&gt;","//x")
        )
    )
),"无合适【内存】选项,请清除【规格】或【CPU】后再试")</f>
        <v>256</v>
      </c>
    </row>
    <row r="757" spans="1:10">
      <c r="A757" t="s">
        <v>66</v>
      </c>
      <c r="B757" t="s">
        <v>1879</v>
      </c>
      <c r="C757" t="s">
        <v>2547</v>
      </c>
      <c r="D757" s="21">
        <v>48</v>
      </c>
      <c r="E757" s="21" t="s">
        <v>3369</v>
      </c>
      <c r="F757" s="21" t="str">
        <f t="shared" si="11"/>
        <v>选内存!$J$757#</v>
      </c>
      <c r="G757" s="21" t="str" cm="1">
        <f t="array" ref="G757">_xlfn.LET(_xlpm.x, J757,
         _xlpm.cellAddress, "【 选内存!" &amp; ADDRESS(ROW(选内存[[#This Row],[自检]]),COLUMN(选内存[[#This Row],[自检]])) &amp; "】",
         _xlfn.IFS(ISBLANK(_xlpm.x),   "error:右侧选项不足:" &amp;  _xlpm.cellAddress,
               ISERROR(_xlpm.x),   "error:右侧选项执行失败:" &amp; _xlpm.cellAddress,
               TRUE,             "ok")
)</f>
        <v>ok</v>
      </c>
      <c r="J757" cm="1">
        <f t="array" ref="J757">IFERROR(_xlfn._xlws.SORT(
    _xlfn.UNIQUE(
        TRANSPOSE(
            _xlfn.FILTERXML("&lt;select&gt;&lt;x&gt;"&amp;SUBSTITUTE(选内存[[#This Row],[内存选项表]],",","&lt;/x&gt;&lt;x&gt;") &amp;"&lt;/x&gt;&lt;/select&gt;","//x")
        )
    )
),"无合适【内存】选项,请清除【规格】或【CPU】后再试")</f>
        <v>384</v>
      </c>
    </row>
    <row r="758" spans="1:10">
      <c r="A758" t="s">
        <v>66</v>
      </c>
      <c r="B758" t="s">
        <v>1879</v>
      </c>
      <c r="C758" t="s">
        <v>2547</v>
      </c>
      <c r="D758" s="21">
        <v>56</v>
      </c>
      <c r="E758" s="21" t="s">
        <v>3529</v>
      </c>
      <c r="F758" s="21" t="str">
        <f t="shared" si="11"/>
        <v>选内存!$J$758#</v>
      </c>
      <c r="G758" s="21" t="str" cm="1">
        <f t="array" ref="G758">_xlfn.LET(_xlpm.x, J758,
         _xlpm.cellAddress, "【 选内存!" &amp; ADDRESS(ROW(选内存[[#This Row],[自检]]),COLUMN(选内存[[#This Row],[自检]])) &amp; "】",
         _xlfn.IFS(ISBLANK(_xlpm.x),   "error:右侧选项不足:" &amp;  _xlpm.cellAddress,
               ISERROR(_xlpm.x),   "error:右侧选项执行失败:" &amp; _xlpm.cellAddress,
               TRUE,             "ok")
)</f>
        <v>ok</v>
      </c>
      <c r="J758" cm="1">
        <f t="array" ref="J758">IFERROR(_xlfn._xlws.SORT(
    _xlfn.UNIQUE(
        TRANSPOSE(
            _xlfn.FILTERXML("&lt;select&gt;&lt;x&gt;"&amp;SUBSTITUTE(选内存[[#This Row],[内存选项表]],",","&lt;/x&gt;&lt;x&gt;") &amp;"&lt;/x&gt;&lt;/select&gt;","//x")
        )
    )
),"无合适【内存】选项,请清除【规格】或【CPU】后再试")</f>
        <v>448</v>
      </c>
    </row>
    <row r="759" spans="1:10">
      <c r="A759" t="s">
        <v>66</v>
      </c>
      <c r="B759" t="s">
        <v>1879</v>
      </c>
      <c r="C759" t="s">
        <v>2558</v>
      </c>
      <c r="D759" s="21">
        <v>1</v>
      </c>
      <c r="E759" s="21" t="s">
        <v>3430</v>
      </c>
      <c r="F759" s="21" t="str">
        <f t="shared" si="11"/>
        <v>选内存!$J$759#</v>
      </c>
      <c r="G759" s="21" t="str" cm="1">
        <f t="array" ref="G759">_xlfn.LET(_xlpm.x, J759,
         _xlpm.cellAddress, "【 选内存!" &amp; ADDRESS(ROW(选内存[[#This Row],[自检]]),COLUMN(选内存[[#This Row],[自检]])) &amp; "】",
         _xlfn.IFS(ISBLANK(_xlpm.x),   "error:右侧选项不足:" &amp;  _xlpm.cellAddress,
               ISERROR(_xlpm.x),   "error:右侧选项执行失败:" &amp; _xlpm.cellAddress,
               TRUE,             "ok")
)</f>
        <v>ok</v>
      </c>
      <c r="J759" cm="1">
        <f t="array" ref="J759">IFERROR(_xlfn._xlws.SORT(
    _xlfn.UNIQUE(
        TRANSPOSE(
            _xlfn.FILTERXML("&lt;select&gt;&lt;x&gt;"&amp;SUBSTITUTE(选内存[[#This Row],[内存选项表]],",","&lt;/x&gt;&lt;x&gt;") &amp;"&lt;/x&gt;&lt;/select&gt;","//x")
        )
    )
),"无合适【内存】选项,请清除【规格】或【CPU】后再试")</f>
        <v>8</v>
      </c>
    </row>
    <row r="760" spans="1:10">
      <c r="A760" t="s">
        <v>66</v>
      </c>
      <c r="B760" t="s">
        <v>1879</v>
      </c>
      <c r="C760" t="s">
        <v>2558</v>
      </c>
      <c r="D760" s="21">
        <v>2</v>
      </c>
      <c r="E760" s="21" t="s">
        <v>3427</v>
      </c>
      <c r="F760" s="21" t="str">
        <f t="shared" si="11"/>
        <v>选内存!$J$760#</v>
      </c>
      <c r="G760" s="21" t="str" cm="1">
        <f t="array" ref="G760">_xlfn.LET(_xlpm.x, J760,
         _xlpm.cellAddress, "【 选内存!" &amp; ADDRESS(ROW(选内存[[#This Row],[自检]]),COLUMN(选内存[[#This Row],[自检]])) &amp; "】",
         _xlfn.IFS(ISBLANK(_xlpm.x),   "error:右侧选项不足:" &amp;  _xlpm.cellAddress,
               ISERROR(_xlpm.x),   "error:右侧选项执行失败:" &amp; _xlpm.cellAddress,
               TRUE,             "ok")
)</f>
        <v>ok</v>
      </c>
      <c r="J760" cm="1">
        <f t="array" ref="J760">IFERROR(_xlfn._xlws.SORT(
    _xlfn.UNIQUE(
        TRANSPOSE(
            _xlfn.FILTERXML("&lt;select&gt;&lt;x&gt;"&amp;SUBSTITUTE(选内存[[#This Row],[内存选项表]],",","&lt;/x&gt;&lt;x&gt;") &amp;"&lt;/x&gt;&lt;/select&gt;","//x")
        )
    )
),"无合适【内存】选项,请清除【规格】或【CPU】后再试")</f>
        <v>16</v>
      </c>
    </row>
    <row r="761" spans="1:10">
      <c r="A761" t="s">
        <v>66</v>
      </c>
      <c r="B761" t="s">
        <v>1879</v>
      </c>
      <c r="C761" t="s">
        <v>2558</v>
      </c>
      <c r="D761" s="21">
        <v>4</v>
      </c>
      <c r="E761" s="21" t="s">
        <v>3410</v>
      </c>
      <c r="F761" s="21" t="str">
        <f t="shared" si="11"/>
        <v>选内存!$J$761#</v>
      </c>
      <c r="G761" s="21" t="str" cm="1">
        <f t="array" ref="G761">_xlfn.LET(_xlpm.x, J761,
         _xlpm.cellAddress, "【 选内存!" &amp; ADDRESS(ROW(选内存[[#This Row],[自检]]),COLUMN(选内存[[#This Row],[自检]])) &amp; "】",
         _xlfn.IFS(ISBLANK(_xlpm.x),   "error:右侧选项不足:" &amp;  _xlpm.cellAddress,
               ISERROR(_xlpm.x),   "error:右侧选项执行失败:" &amp; _xlpm.cellAddress,
               TRUE,             "ok")
)</f>
        <v>ok</v>
      </c>
      <c r="J761" cm="1">
        <f t="array" ref="J761">IFERROR(_xlfn._xlws.SORT(
    _xlfn.UNIQUE(
        TRANSPOSE(
            _xlfn.FILTERXML("&lt;select&gt;&lt;x&gt;"&amp;SUBSTITUTE(选内存[[#This Row],[内存选项表]],",","&lt;/x&gt;&lt;x&gt;") &amp;"&lt;/x&gt;&lt;/select&gt;","//x")
        )
    )
),"无合适【内存】选项,请清除【规格】或【CPU】后再试")</f>
        <v>32</v>
      </c>
    </row>
    <row r="762" spans="1:10">
      <c r="A762" t="s">
        <v>66</v>
      </c>
      <c r="B762" t="s">
        <v>1879</v>
      </c>
      <c r="C762" t="s">
        <v>2558</v>
      </c>
      <c r="D762" s="21">
        <v>8</v>
      </c>
      <c r="E762" s="21" t="s">
        <v>3411</v>
      </c>
      <c r="F762" s="21" t="str">
        <f t="shared" si="11"/>
        <v>选内存!$J$762#</v>
      </c>
      <c r="G762" s="21" t="str" cm="1">
        <f t="array" ref="G762">_xlfn.LET(_xlpm.x, J762,
         _xlpm.cellAddress, "【 选内存!" &amp; ADDRESS(ROW(选内存[[#This Row],[自检]]),COLUMN(选内存[[#This Row],[自检]])) &amp; "】",
         _xlfn.IFS(ISBLANK(_xlpm.x),   "error:右侧选项不足:" &amp;  _xlpm.cellAddress,
               ISERROR(_xlpm.x),   "error:右侧选项执行失败:" &amp; _xlpm.cellAddress,
               TRUE,             "ok")
)</f>
        <v>ok</v>
      </c>
      <c r="J762" cm="1">
        <f t="array" ref="J762">IFERROR(_xlfn._xlws.SORT(
    _xlfn.UNIQUE(
        TRANSPOSE(
            _xlfn.FILTERXML("&lt;select&gt;&lt;x&gt;"&amp;SUBSTITUTE(选内存[[#This Row],[内存选项表]],",","&lt;/x&gt;&lt;x&gt;") &amp;"&lt;/x&gt;&lt;/select&gt;","//x")
        )
    )
),"无合适【内存】选项,请清除【规格】或【CPU】后再试")</f>
        <v>64</v>
      </c>
    </row>
    <row r="763" spans="1:10">
      <c r="A763" t="s">
        <v>66</v>
      </c>
      <c r="B763" t="s">
        <v>1879</v>
      </c>
      <c r="C763" t="s">
        <v>2558</v>
      </c>
      <c r="D763" s="21">
        <v>12</v>
      </c>
      <c r="E763" s="21" t="s">
        <v>3368</v>
      </c>
      <c r="F763" s="21" t="str">
        <f t="shared" si="11"/>
        <v>选内存!$J$763#</v>
      </c>
      <c r="G763" s="21" t="str" cm="1">
        <f t="array" ref="G763">_xlfn.LET(_xlpm.x, J763,
         _xlpm.cellAddress, "【 选内存!" &amp; ADDRESS(ROW(选内存[[#This Row],[自检]]),COLUMN(选内存[[#This Row],[自检]])) &amp; "】",
         _xlfn.IFS(ISBLANK(_xlpm.x),   "error:右侧选项不足:" &amp;  _xlpm.cellAddress,
               ISERROR(_xlpm.x),   "error:右侧选项执行失败:" &amp; _xlpm.cellAddress,
               TRUE,             "ok")
)</f>
        <v>ok</v>
      </c>
      <c r="J763" cm="1">
        <f t="array" ref="J763">IFERROR(_xlfn._xlws.SORT(
    _xlfn.UNIQUE(
        TRANSPOSE(
            _xlfn.FILTERXML("&lt;select&gt;&lt;x&gt;"&amp;SUBSTITUTE(选内存[[#This Row],[内存选项表]],",","&lt;/x&gt;&lt;x&gt;") &amp;"&lt;/x&gt;&lt;/select&gt;","//x")
        )
    )
),"无合适【内存】选项,请清除【规格】或【CPU】后再试")</f>
        <v>96</v>
      </c>
    </row>
    <row r="764" spans="1:10">
      <c r="A764" t="s">
        <v>66</v>
      </c>
      <c r="B764" t="s">
        <v>1879</v>
      </c>
      <c r="C764" t="s">
        <v>2558</v>
      </c>
      <c r="D764" s="21">
        <v>16</v>
      </c>
      <c r="E764" s="21" t="s">
        <v>3451</v>
      </c>
      <c r="F764" s="21" t="str">
        <f t="shared" si="11"/>
        <v>选内存!$J$764#</v>
      </c>
      <c r="G764" s="21" t="str" cm="1">
        <f t="array" ref="G764">_xlfn.LET(_xlpm.x, J764,
         _xlpm.cellAddress, "【 选内存!" &amp; ADDRESS(ROW(选内存[[#This Row],[自检]]),COLUMN(选内存[[#This Row],[自检]])) &amp; "】",
         _xlfn.IFS(ISBLANK(_xlpm.x),   "error:右侧选项不足:" &amp;  _xlpm.cellAddress,
               ISERROR(_xlpm.x),   "error:右侧选项执行失败:" &amp; _xlpm.cellAddress,
               TRUE,             "ok")
)</f>
        <v>ok</v>
      </c>
      <c r="J764" cm="1">
        <f t="array" ref="J764">IFERROR(_xlfn._xlws.SORT(
    _xlfn.UNIQUE(
        TRANSPOSE(
            _xlfn.FILTERXML("&lt;select&gt;&lt;x&gt;"&amp;SUBSTITUTE(选内存[[#This Row],[内存选项表]],",","&lt;/x&gt;&lt;x&gt;") &amp;"&lt;/x&gt;&lt;/select&gt;","//x")
        )
    )
),"无合适【内存】选项,请清除【规格】或【CPU】后再试")</f>
        <v>128</v>
      </c>
    </row>
    <row r="765" spans="1:10">
      <c r="A765" t="s">
        <v>66</v>
      </c>
      <c r="B765" t="s">
        <v>1879</v>
      </c>
      <c r="C765" t="s">
        <v>2558</v>
      </c>
      <c r="D765" s="21">
        <v>24</v>
      </c>
      <c r="E765" s="21" t="s">
        <v>3413</v>
      </c>
      <c r="F765" s="21" t="str">
        <f t="shared" si="11"/>
        <v>选内存!$J$765#</v>
      </c>
      <c r="G765" s="21" t="str" cm="1">
        <f t="array" ref="G765">_xlfn.LET(_xlpm.x, J765,
         _xlpm.cellAddress, "【 选内存!" &amp; ADDRESS(ROW(选内存[[#This Row],[自检]]),COLUMN(选内存[[#This Row],[自检]])) &amp; "】",
         _xlfn.IFS(ISBLANK(_xlpm.x),   "error:右侧选项不足:" &amp;  _xlpm.cellAddress,
               ISERROR(_xlpm.x),   "error:右侧选项执行失败:" &amp; _xlpm.cellAddress,
               TRUE,             "ok")
)</f>
        <v>ok</v>
      </c>
      <c r="J765" cm="1">
        <f t="array" ref="J765">IFERROR(_xlfn._xlws.SORT(
    _xlfn.UNIQUE(
        TRANSPOSE(
            _xlfn.FILTERXML("&lt;select&gt;&lt;x&gt;"&amp;SUBSTITUTE(选内存[[#This Row],[内存选项表]],",","&lt;/x&gt;&lt;x&gt;") &amp;"&lt;/x&gt;&lt;/select&gt;","//x")
        )
    )
),"无合适【内存】选项,请清除【规格】或【CPU】后再试")</f>
        <v>192</v>
      </c>
    </row>
    <row r="766" spans="1:10">
      <c r="A766" t="s">
        <v>66</v>
      </c>
      <c r="B766" t="s">
        <v>1879</v>
      </c>
      <c r="C766" t="s">
        <v>2558</v>
      </c>
      <c r="D766" s="21">
        <v>32</v>
      </c>
      <c r="E766" s="21" t="s">
        <v>3503</v>
      </c>
      <c r="F766" s="21" t="str">
        <f t="shared" si="11"/>
        <v>选内存!$J$766#</v>
      </c>
      <c r="G766" s="21" t="str" cm="1">
        <f t="array" ref="G766">_xlfn.LET(_xlpm.x, J766,
         _xlpm.cellAddress, "【 选内存!" &amp; ADDRESS(ROW(选内存[[#This Row],[自检]]),COLUMN(选内存[[#This Row],[自检]])) &amp; "】",
         _xlfn.IFS(ISBLANK(_xlpm.x),   "error:右侧选项不足:" &amp;  _xlpm.cellAddress,
               ISERROR(_xlpm.x),   "error:右侧选项执行失败:" &amp; _xlpm.cellAddress,
               TRUE,             "ok")
)</f>
        <v>ok</v>
      </c>
      <c r="J766" cm="1">
        <f t="array" ref="J766">IFERROR(_xlfn._xlws.SORT(
    _xlfn.UNIQUE(
        TRANSPOSE(
            _xlfn.FILTERXML("&lt;select&gt;&lt;x&gt;"&amp;SUBSTITUTE(选内存[[#This Row],[内存选项表]],",","&lt;/x&gt;&lt;x&gt;") &amp;"&lt;/x&gt;&lt;/select&gt;","//x")
        )
    )
),"无合适【内存】选项,请清除【规格】或【CPU】后再试")</f>
        <v>256</v>
      </c>
    </row>
    <row r="767" spans="1:10">
      <c r="A767" t="s">
        <v>66</v>
      </c>
      <c r="B767" t="s">
        <v>1879</v>
      </c>
      <c r="C767" t="s">
        <v>2567</v>
      </c>
      <c r="D767" s="21">
        <v>16</v>
      </c>
      <c r="E767" s="21" t="s">
        <v>3368</v>
      </c>
      <c r="F767" s="21" t="str">
        <f t="shared" si="11"/>
        <v>选内存!$J$767#</v>
      </c>
      <c r="G767" s="21" t="str" cm="1">
        <f t="array" ref="G767">_xlfn.LET(_xlpm.x, J767,
         _xlpm.cellAddress, "【 选内存!" &amp; ADDRESS(ROW(选内存[[#This Row],[自检]]),COLUMN(选内存[[#This Row],[自检]])) &amp; "】",
         _xlfn.IFS(ISBLANK(_xlpm.x),   "error:右侧选项不足:" &amp;  _xlpm.cellAddress,
               ISERROR(_xlpm.x),   "error:右侧选项执行失败:" &amp; _xlpm.cellAddress,
               TRUE,             "ok")
)</f>
        <v>ok</v>
      </c>
      <c r="J767" cm="1">
        <f t="array" ref="J767">IFERROR(_xlfn._xlws.SORT(
    _xlfn.UNIQUE(
        TRANSPOSE(
            _xlfn.FILTERXML("&lt;select&gt;&lt;x&gt;"&amp;SUBSTITUTE(选内存[[#This Row],[内存选项表]],",","&lt;/x&gt;&lt;x&gt;") &amp;"&lt;/x&gt;&lt;/select&gt;","//x")
        )
    )
),"无合适【内存】选项,请清除【规格】或【CPU】后再试")</f>
        <v>96</v>
      </c>
    </row>
    <row r="768" spans="1:10">
      <c r="A768" t="s">
        <v>66</v>
      </c>
      <c r="B768" t="s">
        <v>1879</v>
      </c>
      <c r="C768" t="s">
        <v>2567</v>
      </c>
      <c r="D768" s="21">
        <v>32</v>
      </c>
      <c r="E768" s="21" t="s">
        <v>3413</v>
      </c>
      <c r="F768" s="21" t="str">
        <f t="shared" si="11"/>
        <v>选内存!$J$768#</v>
      </c>
      <c r="G768" s="21" t="str" cm="1">
        <f t="array" ref="G768">_xlfn.LET(_xlpm.x, J768,
         _xlpm.cellAddress, "【 选内存!" &amp; ADDRESS(ROW(选内存[[#This Row],[自检]]),COLUMN(选内存[[#This Row],[自检]])) &amp; "】",
         _xlfn.IFS(ISBLANK(_xlpm.x),   "error:右侧选项不足:" &amp;  _xlpm.cellAddress,
               ISERROR(_xlpm.x),   "error:右侧选项执行失败:" &amp; _xlpm.cellAddress,
               TRUE,             "ok")
)</f>
        <v>ok</v>
      </c>
      <c r="J768" cm="1">
        <f t="array" ref="J768">IFERROR(_xlfn._xlws.SORT(
    _xlfn.UNIQUE(
        TRANSPOSE(
            _xlfn.FILTERXML("&lt;select&gt;&lt;x&gt;"&amp;SUBSTITUTE(选内存[[#This Row],[内存选项表]],",","&lt;/x&gt;&lt;x&gt;") &amp;"&lt;/x&gt;&lt;/select&gt;","//x")
        )
    )
),"无合适【内存】选项,请清除【规格】或【CPU】后再试")</f>
        <v>192</v>
      </c>
    </row>
    <row r="769" spans="1:10">
      <c r="A769" t="s">
        <v>66</v>
      </c>
      <c r="B769" t="s">
        <v>1879</v>
      </c>
      <c r="C769" t="s">
        <v>2567</v>
      </c>
      <c r="D769" s="21">
        <v>82</v>
      </c>
      <c r="E769" s="21" t="s">
        <v>3466</v>
      </c>
      <c r="F769" s="21" t="str">
        <f t="shared" si="11"/>
        <v>选内存!$J$769#</v>
      </c>
      <c r="G769" s="21" t="str" cm="1">
        <f t="array" ref="G769">_xlfn.LET(_xlpm.x, J769,
         _xlpm.cellAddress, "【 选内存!" &amp; ADDRESS(ROW(选内存[[#This Row],[自检]]),COLUMN(选内存[[#This Row],[自检]])) &amp; "】",
         _xlfn.IFS(ISBLANK(_xlpm.x),   "error:右侧选项不足:" &amp;  _xlpm.cellAddress,
               ISERROR(_xlpm.x),   "error:右侧选项执行失败:" &amp; _xlpm.cellAddress,
               TRUE,             "ok")
)</f>
        <v>ok</v>
      </c>
      <c r="J769" cm="1">
        <f t="array" ref="J769">IFERROR(_xlfn._xlws.SORT(
    _xlfn.UNIQUE(
        TRANSPOSE(
            _xlfn.FILTERXML("&lt;select&gt;&lt;x&gt;"&amp;SUBSTITUTE(选内存[[#This Row],[内存选项表]],",","&lt;/x&gt;&lt;x&gt;") &amp;"&lt;/x&gt;&lt;/select&gt;","//x")
        )
    )
),"无合适【内存】选项,请清除【规格】或【CPU】后再试")</f>
        <v>474</v>
      </c>
    </row>
    <row r="770" spans="1:10">
      <c r="A770" t="s">
        <v>66</v>
      </c>
      <c r="B770" t="s">
        <v>1879</v>
      </c>
      <c r="C770" t="s">
        <v>2567</v>
      </c>
      <c r="D770" s="21">
        <v>164</v>
      </c>
      <c r="E770" s="21" t="s">
        <v>3468</v>
      </c>
      <c r="F770" s="21" t="str">
        <f t="shared" ref="F770:F833" si="12">"选内存!" &amp; ADDRESS(ROW(J770),COLUMN(J770)) &amp; "#"</f>
        <v>选内存!$J$770#</v>
      </c>
      <c r="G770" s="21" t="str" cm="1">
        <f t="array" ref="G770">_xlfn.LET(_xlpm.x, J770,
         _xlpm.cellAddress, "【 选内存!" &amp; ADDRESS(ROW(选内存[[#This Row],[自检]]),COLUMN(选内存[[#This Row],[自检]])) &amp; "】",
         _xlfn.IFS(ISBLANK(_xlpm.x),   "error:右侧选项不足:" &amp;  _xlpm.cellAddress,
               ISERROR(_xlpm.x),   "error:右侧选项执行失败:" &amp; _xlpm.cellAddress,
               TRUE,             "ok")
)</f>
        <v>ok</v>
      </c>
      <c r="J770" cm="1">
        <f t="array" ref="J770">IFERROR(_xlfn._xlws.SORT(
    _xlfn.UNIQUE(
        TRANSPOSE(
            _xlfn.FILTERXML("&lt;select&gt;&lt;x&gt;"&amp;SUBSTITUTE(选内存[[#This Row],[内存选项表]],",","&lt;/x&gt;&lt;x&gt;") &amp;"&lt;/x&gt;&lt;/select&gt;","//x")
        )
    )
),"无合适【内存】选项,请清除【规格】或【CPU】后再试")</f>
        <v>948</v>
      </c>
    </row>
    <row r="771" spans="1:10">
      <c r="A771" t="s">
        <v>66</v>
      </c>
      <c r="B771" t="s">
        <v>1879</v>
      </c>
      <c r="C771" t="s">
        <v>2572</v>
      </c>
      <c r="D771" s="21">
        <v>6</v>
      </c>
      <c r="E771" s="21" t="s">
        <v>3414</v>
      </c>
      <c r="F771" s="21" t="str">
        <f t="shared" si="12"/>
        <v>选内存!$J$771#</v>
      </c>
      <c r="G771" s="21" t="str" cm="1">
        <f t="array" ref="G771">_xlfn.LET(_xlpm.x, J771,
         _xlpm.cellAddress, "【 选内存!" &amp; ADDRESS(ROW(选内存[[#This Row],[自检]]),COLUMN(选内存[[#This Row],[自检]])) &amp; "】",
         _xlfn.IFS(ISBLANK(_xlpm.x),   "error:右侧选项不足:" &amp;  _xlpm.cellAddress,
               ISERROR(_xlpm.x),   "error:右侧选项执行失败:" &amp; _xlpm.cellAddress,
               TRUE,             "ok")
)</f>
        <v>ok</v>
      </c>
      <c r="J771" cm="1">
        <f t="array" ref="J771">IFERROR(_xlfn._xlws.SORT(
    _xlfn.UNIQUE(
        TRANSPOSE(
            _xlfn.FILTERXML("&lt;select&gt;&lt;x&gt;"&amp;SUBSTITUTE(选内存[[#This Row],[内存选项表]],",","&lt;/x&gt;&lt;x&gt;") &amp;"&lt;/x&gt;&lt;/select&gt;","//x")
        )
    )
),"无合适【内存】选项,请清除【规格】或【CPU】后再试")</f>
        <v>56</v>
      </c>
    </row>
    <row r="772" spans="1:10">
      <c r="A772" t="s">
        <v>66</v>
      </c>
      <c r="B772" t="s">
        <v>1879</v>
      </c>
      <c r="C772" t="s">
        <v>2572</v>
      </c>
      <c r="D772" s="21">
        <v>14</v>
      </c>
      <c r="E772" s="21" t="s">
        <v>3471</v>
      </c>
      <c r="F772" s="21" t="str">
        <f t="shared" si="12"/>
        <v>选内存!$J$772#</v>
      </c>
      <c r="G772" s="21" t="str" cm="1">
        <f t="array" ref="G772">_xlfn.LET(_xlpm.x, J772,
         _xlpm.cellAddress, "【 选内存!" &amp; ADDRESS(ROW(选内存[[#This Row],[自检]]),COLUMN(选内存[[#This Row],[自检]])) &amp; "】",
         _xlfn.IFS(ISBLANK(_xlpm.x),   "error:右侧选项不足:" &amp;  _xlpm.cellAddress,
               ISERROR(_xlpm.x),   "error:右侧选项执行失败:" &amp; _xlpm.cellAddress,
               TRUE,             "ok")
)</f>
        <v>ok</v>
      </c>
      <c r="J772" cm="1">
        <f t="array" ref="J772">IFERROR(_xlfn._xlws.SORT(
    _xlfn.UNIQUE(
        TRANSPOSE(
            _xlfn.FILTERXML("&lt;select&gt;&lt;x&gt;"&amp;SUBSTITUTE(选内存[[#This Row],[内存选项表]],",","&lt;/x&gt;&lt;x&gt;") &amp;"&lt;/x&gt;&lt;/select&gt;","//x")
        )
    )
),"无合适【内存】选项,请清除【规格】或【CPU】后再试")</f>
        <v>112</v>
      </c>
    </row>
    <row r="773" spans="1:10">
      <c r="A773" t="s">
        <v>66</v>
      </c>
      <c r="B773" t="s">
        <v>1879</v>
      </c>
      <c r="C773" t="s">
        <v>2572</v>
      </c>
      <c r="D773" s="21">
        <v>28</v>
      </c>
      <c r="E773" s="21" t="s">
        <v>3415</v>
      </c>
      <c r="F773" s="21" t="str">
        <f t="shared" si="12"/>
        <v>选内存!$J$773#</v>
      </c>
      <c r="G773" s="21" t="str" cm="1">
        <f t="array" ref="G773">_xlfn.LET(_xlpm.x, J773,
         _xlpm.cellAddress, "【 选内存!" &amp; ADDRESS(ROW(选内存[[#This Row],[自检]]),COLUMN(选内存[[#This Row],[自检]])) &amp; "】",
         _xlfn.IFS(ISBLANK(_xlpm.x),   "error:右侧选项不足:" &amp;  _xlpm.cellAddress,
               ISERROR(_xlpm.x),   "error:右侧选项执行失败:" &amp; _xlpm.cellAddress,
               TRUE,             "ok")
)</f>
        <v>ok</v>
      </c>
      <c r="J773" cm="1">
        <f t="array" ref="J773">IFERROR(_xlfn._xlws.SORT(
    _xlfn.UNIQUE(
        TRANSPOSE(
            _xlfn.FILTERXML("&lt;select&gt;&lt;x&gt;"&amp;SUBSTITUTE(选内存[[#This Row],[内存选项表]],",","&lt;/x&gt;&lt;x&gt;") &amp;"&lt;/x&gt;&lt;/select&gt;","//x")
        )
    )
),"无合适【内存】选项,请清除【规格】或【CPU】后再试")</f>
        <v>224</v>
      </c>
    </row>
    <row r="774" spans="1:10">
      <c r="A774" t="s">
        <v>66</v>
      </c>
      <c r="B774" t="s">
        <v>1879</v>
      </c>
      <c r="C774" t="s">
        <v>2572</v>
      </c>
      <c r="D774" s="21">
        <v>56</v>
      </c>
      <c r="E774" s="21" t="s">
        <v>3529</v>
      </c>
      <c r="F774" s="21" t="str">
        <f t="shared" si="12"/>
        <v>选内存!$J$774#</v>
      </c>
      <c r="G774" s="21" t="str" cm="1">
        <f t="array" ref="G774">_xlfn.LET(_xlpm.x, J774,
         _xlpm.cellAddress, "【 选内存!" &amp; ADDRESS(ROW(选内存[[#This Row],[自检]]),COLUMN(选内存[[#This Row],[自检]])) &amp; "】",
         _xlfn.IFS(ISBLANK(_xlpm.x),   "error:右侧选项不足:" &amp;  _xlpm.cellAddress,
               ISERROR(_xlpm.x),   "error:右侧选项执行失败:" &amp; _xlpm.cellAddress,
               TRUE,             "ok")
)</f>
        <v>ok</v>
      </c>
      <c r="J774" cm="1">
        <f t="array" ref="J774">IFERROR(_xlfn._xlws.SORT(
    _xlfn.UNIQUE(
        TRANSPOSE(
            _xlfn.FILTERXML("&lt;select&gt;&lt;x&gt;"&amp;SUBSTITUTE(选内存[[#This Row],[内存选项表]],",","&lt;/x&gt;&lt;x&gt;") &amp;"&lt;/x&gt;&lt;/select&gt;","//x")
        )
    )
),"无合适【内存】选项,请清除【规格】或【CPU】后再试")</f>
        <v>448</v>
      </c>
    </row>
    <row r="775" spans="1:10">
      <c r="A775" t="s">
        <v>66</v>
      </c>
      <c r="B775" t="s">
        <v>1879</v>
      </c>
      <c r="C775" t="s">
        <v>2577</v>
      </c>
      <c r="D775" s="21">
        <v>4</v>
      </c>
      <c r="E775" s="21" t="s">
        <v>3476</v>
      </c>
      <c r="F775" s="21" t="str">
        <f t="shared" si="12"/>
        <v>选内存!$J$775#</v>
      </c>
      <c r="G775" s="21" t="str" cm="1">
        <f t="array" ref="G775">_xlfn.LET(_xlpm.x, J775,
         _xlpm.cellAddress, "【 选内存!" &amp; ADDRESS(ROW(选内存[[#This Row],[自检]]),COLUMN(选内存[[#This Row],[自检]])) &amp; "】",
         _xlfn.IFS(ISBLANK(_xlpm.x),   "error:右侧选项不足:" &amp;  _xlpm.cellAddress,
               ISERROR(_xlpm.x),   "error:右侧选项执行失败:" &amp; _xlpm.cellAddress,
               TRUE,             "ok")
)</f>
        <v>ok</v>
      </c>
      <c r="J775" cm="1">
        <f t="array" ref="J775">IFERROR(_xlfn._xlws.SORT(
    _xlfn.UNIQUE(
        TRANSPOSE(
            _xlfn.FILTERXML("&lt;select&gt;&lt;x&gt;"&amp;SUBSTITUTE(选内存[[#This Row],[内存选项表]],",","&lt;/x&gt;&lt;x&gt;") &amp;"&lt;/x&gt;&lt;/select&gt;","//x")
        )
    )
),"无合适【内存】选项,请清除【规格】或【CPU】后再试")</f>
        <v>20</v>
      </c>
    </row>
    <row r="776" spans="1:10">
      <c r="A776" t="s">
        <v>66</v>
      </c>
      <c r="B776" t="s">
        <v>1879</v>
      </c>
      <c r="C776" t="s">
        <v>2577</v>
      </c>
      <c r="D776" s="21">
        <v>8</v>
      </c>
      <c r="E776" s="21" t="s">
        <v>3410</v>
      </c>
      <c r="F776" s="21" t="str">
        <f t="shared" si="12"/>
        <v>选内存!$J$776#</v>
      </c>
      <c r="G776" s="21" t="str" cm="1">
        <f t="array" ref="G776">_xlfn.LET(_xlpm.x, J776,
         _xlpm.cellAddress, "【 选内存!" &amp; ADDRESS(ROW(选内存[[#This Row],[自检]]),COLUMN(选内存[[#This Row],[自检]])) &amp; "】",
         _xlfn.IFS(ISBLANK(_xlpm.x),   "error:右侧选项不足:" &amp;  _xlpm.cellAddress,
               ISERROR(_xlpm.x),   "error:右侧选项执行失败:" &amp; _xlpm.cellAddress,
               TRUE,             "ok")
)</f>
        <v>ok</v>
      </c>
      <c r="J776" cm="1">
        <f t="array" ref="J776">IFERROR(_xlfn._xlws.SORT(
    _xlfn.UNIQUE(
        TRANSPOSE(
            _xlfn.FILTERXML("&lt;select&gt;&lt;x&gt;"&amp;SUBSTITUTE(选内存[[#This Row],[内存选项表]],",","&lt;/x&gt;&lt;x&gt;") &amp;"&lt;/x&gt;&lt;/select&gt;","//x")
        )
    )
),"无合适【内存】选项,请清除【规格】或【CPU】后再试")</f>
        <v>32</v>
      </c>
    </row>
    <row r="777" spans="1:10">
      <c r="A777" t="s">
        <v>66</v>
      </c>
      <c r="B777" t="s">
        <v>1879</v>
      </c>
      <c r="C777" t="s">
        <v>2577</v>
      </c>
      <c r="D777" s="21">
        <v>10</v>
      </c>
      <c r="E777" s="21" t="s">
        <v>3478</v>
      </c>
      <c r="F777" s="21" t="str">
        <f t="shared" si="12"/>
        <v>选内存!$J$777#</v>
      </c>
      <c r="G777" s="21" t="str" cm="1">
        <f t="array" ref="G777">_xlfn.LET(_xlpm.x, J777,
         _xlpm.cellAddress, "【 选内存!" &amp; ADDRESS(ROW(选内存[[#This Row],[自检]]),COLUMN(选内存[[#This Row],[自检]])) &amp; "】",
         _xlfn.IFS(ISBLANK(_xlpm.x),   "error:右侧选项不足:" &amp;  _xlpm.cellAddress,
               ISERROR(_xlpm.x),   "error:右侧选项执行失败:" &amp; _xlpm.cellAddress,
               TRUE,             "ok")
)</f>
        <v>ok</v>
      </c>
      <c r="J777" cm="1">
        <f t="array" ref="J777">IFERROR(_xlfn._xlws.SORT(
    _xlfn.UNIQUE(
        TRANSPOSE(
            _xlfn.FILTERXML("&lt;select&gt;&lt;x&gt;"&amp;SUBSTITUTE(选内存[[#This Row],[内存选项表]],",","&lt;/x&gt;&lt;x&gt;") &amp;"&lt;/x&gt;&lt;/select&gt;","//x")
        )
    )
),"无合适【内存】选项,请清除【规格】或【CPU】后再试")</f>
        <v>40</v>
      </c>
    </row>
    <row r="778" spans="1:10">
      <c r="A778" t="s">
        <v>66</v>
      </c>
      <c r="B778" t="s">
        <v>1879</v>
      </c>
      <c r="C778" t="s">
        <v>2577</v>
      </c>
      <c r="D778" s="21">
        <v>20</v>
      </c>
      <c r="E778" s="21" t="s">
        <v>3376</v>
      </c>
      <c r="F778" s="21" t="str">
        <f t="shared" si="12"/>
        <v>选内存!$J$778#</v>
      </c>
      <c r="G778" s="21" t="str" cm="1">
        <f t="array" ref="G778">_xlfn.LET(_xlpm.x, J778,
         _xlpm.cellAddress, "【 选内存!" &amp; ADDRESS(ROW(选内存[[#This Row],[自检]]),COLUMN(选内存[[#This Row],[自检]])) &amp; "】",
         _xlfn.IFS(ISBLANK(_xlpm.x),   "error:右侧选项不足:" &amp;  _xlpm.cellAddress,
               ISERROR(_xlpm.x),   "error:右侧选项执行失败:" &amp; _xlpm.cellAddress,
               TRUE,             "ok")
)</f>
        <v>ok</v>
      </c>
      <c r="J778" cm="1">
        <f t="array" ref="J778">IFERROR(_xlfn._xlws.SORT(
    _xlfn.UNIQUE(
        TRANSPOSE(
            _xlfn.FILTERXML("&lt;select&gt;&lt;x&gt;"&amp;SUBSTITUTE(选内存[[#This Row],[内存选项表]],",","&lt;/x&gt;&lt;x&gt;") &amp;"&lt;/x&gt;&lt;/select&gt;","//x")
        )
    )
),"无合适【内存】选项,请清除【规格】或【CPU】后再试")</f>
        <v>80</v>
      </c>
    </row>
    <row r="779" spans="1:10">
      <c r="A779" t="s">
        <v>66</v>
      </c>
      <c r="B779" t="s">
        <v>1879</v>
      </c>
      <c r="C779" t="s">
        <v>2577</v>
      </c>
      <c r="D779" s="21">
        <v>32</v>
      </c>
      <c r="E779" s="21" t="s">
        <v>3451</v>
      </c>
      <c r="F779" s="21" t="str">
        <f t="shared" si="12"/>
        <v>选内存!$J$779#</v>
      </c>
      <c r="G779" s="21" t="str" cm="1">
        <f t="array" ref="G779">_xlfn.LET(_xlpm.x, J779,
         _xlpm.cellAddress, "【 选内存!" &amp; ADDRESS(ROW(选内存[[#This Row],[自检]]),COLUMN(选内存[[#This Row],[自检]])) &amp; "】",
         _xlfn.IFS(ISBLANK(_xlpm.x),   "error:右侧选项不足:" &amp;  _xlpm.cellAddress,
               ISERROR(_xlpm.x),   "error:右侧选项执行失败:" &amp; _xlpm.cellAddress,
               TRUE,             "ok")
)</f>
        <v>ok</v>
      </c>
      <c r="J779" cm="1">
        <f t="array" ref="J779">IFERROR(_xlfn._xlws.SORT(
    _xlfn.UNIQUE(
        TRANSPOSE(
            _xlfn.FILTERXML("&lt;select&gt;&lt;x&gt;"&amp;SUBSTITUTE(选内存[[#This Row],[内存选项表]],",","&lt;/x&gt;&lt;x&gt;") &amp;"&lt;/x&gt;&lt;/select&gt;","//x")
        )
    )
),"无合适【内存】选项,请清除【规格】或【CPU】后再试")</f>
        <v>128</v>
      </c>
    </row>
    <row r="780" spans="1:10">
      <c r="A780" t="s">
        <v>66</v>
      </c>
      <c r="B780" t="s">
        <v>1879</v>
      </c>
      <c r="C780" t="s">
        <v>2577</v>
      </c>
      <c r="D780" s="21">
        <v>40</v>
      </c>
      <c r="E780" s="21" t="s">
        <v>3452</v>
      </c>
      <c r="F780" s="21" t="str">
        <f t="shared" si="12"/>
        <v>选内存!$J$780#</v>
      </c>
      <c r="G780" s="21" t="str" cm="1">
        <f t="array" ref="G780">_xlfn.LET(_xlpm.x, J780,
         _xlpm.cellAddress, "【 选内存!" &amp; ADDRESS(ROW(选内存[[#This Row],[自检]]),COLUMN(选内存[[#This Row],[自检]])) &amp; "】",
         _xlfn.IFS(ISBLANK(_xlpm.x),   "error:右侧选项不足:" &amp;  _xlpm.cellAddress,
               ISERROR(_xlpm.x),   "error:右侧选项执行失败:" &amp; _xlpm.cellAddress,
               TRUE,             "ok")
)</f>
        <v>ok</v>
      </c>
      <c r="J780" cm="1">
        <f t="array" ref="J780">IFERROR(_xlfn._xlws.SORT(
    _xlfn.UNIQUE(
        TRANSPOSE(
            _xlfn.FILTERXML("&lt;select&gt;&lt;x&gt;"&amp;SUBSTITUTE(选内存[[#This Row],[内存选项表]],",","&lt;/x&gt;&lt;x&gt;") &amp;"&lt;/x&gt;&lt;/select&gt;","//x")
        )
    )
),"无合适【内存】选项,请清除【规格】或【CPU】后再试")</f>
        <v>160</v>
      </c>
    </row>
    <row r="781" spans="1:10">
      <c r="A781" t="s">
        <v>66</v>
      </c>
      <c r="B781" t="s">
        <v>1879</v>
      </c>
      <c r="C781" t="s">
        <v>2577</v>
      </c>
      <c r="D781" s="21">
        <v>80</v>
      </c>
      <c r="E781" s="21" t="s">
        <v>3464</v>
      </c>
      <c r="F781" s="21" t="str">
        <f t="shared" si="12"/>
        <v>选内存!$J$781#</v>
      </c>
      <c r="G781" s="21" t="str" cm="1">
        <f t="array" ref="G781">_xlfn.LET(_xlpm.x, J781,
         _xlpm.cellAddress, "【 选内存!" &amp; ADDRESS(ROW(选内存[[#This Row],[自检]]),COLUMN(选内存[[#This Row],[自检]])) &amp; "】",
         _xlfn.IFS(ISBLANK(_xlpm.x),   "error:右侧选项不足:" &amp;  _xlpm.cellAddress,
               ISERROR(_xlpm.x),   "error:右侧选项执行失败:" &amp; _xlpm.cellAddress,
               TRUE,             "ok")
)</f>
        <v>ok</v>
      </c>
      <c r="J781" cm="1">
        <f t="array" ref="J781">IFERROR(_xlfn._xlws.SORT(
    _xlfn.UNIQUE(
        TRANSPOSE(
            _xlfn.FILTERXML("&lt;select&gt;&lt;x&gt;"&amp;SUBSTITUTE(选内存[[#This Row],[内存选项表]],",","&lt;/x&gt;&lt;x&gt;") &amp;"&lt;/x&gt;&lt;/select&gt;","//x")
        )
    )
),"无合适【内存】选项,请清除【规格】或【CPU】后再试")</f>
        <v>320</v>
      </c>
    </row>
    <row r="782" spans="1:10">
      <c r="A782" t="s">
        <v>66</v>
      </c>
      <c r="B782" t="s">
        <v>1879</v>
      </c>
      <c r="C782" t="s">
        <v>2585</v>
      </c>
      <c r="D782" s="21">
        <v>4</v>
      </c>
      <c r="E782" s="21" t="s">
        <v>3476</v>
      </c>
      <c r="F782" s="21" t="str">
        <f t="shared" si="12"/>
        <v>选内存!$J$782#</v>
      </c>
      <c r="G782" s="21" t="str" cm="1">
        <f t="array" ref="G782">_xlfn.LET(_xlpm.x, J782,
         _xlpm.cellAddress, "【 选内存!" &amp; ADDRESS(ROW(选内存[[#This Row],[自检]]),COLUMN(选内存[[#This Row],[自检]])) &amp; "】",
         _xlfn.IFS(ISBLANK(_xlpm.x),   "error:右侧选项不足:" &amp;  _xlpm.cellAddress,
               ISERROR(_xlpm.x),   "error:右侧选项执行失败:" &amp; _xlpm.cellAddress,
               TRUE,             "ok")
)</f>
        <v>ok</v>
      </c>
      <c r="J782" cm="1">
        <f t="array" ref="J782">IFERROR(_xlfn._xlws.SORT(
    _xlfn.UNIQUE(
        TRANSPOSE(
            _xlfn.FILTERXML("&lt;select&gt;&lt;x&gt;"&amp;SUBSTITUTE(选内存[[#This Row],[内存选项表]],",","&lt;/x&gt;&lt;x&gt;") &amp;"&lt;/x&gt;&lt;/select&gt;","//x")
        )
    )
),"无合适【内存】选项,请清除【规格】或【CPU】后再试")</f>
        <v>20</v>
      </c>
    </row>
    <row r="783" spans="1:10">
      <c r="A783" t="s">
        <v>66</v>
      </c>
      <c r="B783" t="s">
        <v>1879</v>
      </c>
      <c r="C783" t="s">
        <v>2585</v>
      </c>
      <c r="D783" s="21">
        <v>8</v>
      </c>
      <c r="E783" s="21" t="s">
        <v>3478</v>
      </c>
      <c r="F783" s="21" t="str">
        <f t="shared" si="12"/>
        <v>选内存!$J$783#</v>
      </c>
      <c r="G783" s="21" t="str" cm="1">
        <f t="array" ref="G783">_xlfn.LET(_xlpm.x, J783,
         _xlpm.cellAddress, "【 选内存!" &amp; ADDRESS(ROW(选内存[[#This Row],[自检]]),COLUMN(选内存[[#This Row],[自检]])) &amp; "】",
         _xlfn.IFS(ISBLANK(_xlpm.x),   "error:右侧选项不足:" &amp;  _xlpm.cellAddress,
               ISERROR(_xlpm.x),   "error:右侧选项执行失败:" &amp; _xlpm.cellAddress,
               TRUE,             "ok")
)</f>
        <v>ok</v>
      </c>
      <c r="J783" cm="1">
        <f t="array" ref="J783">IFERROR(_xlfn._xlws.SORT(
    _xlfn.UNIQUE(
        TRANSPOSE(
            _xlfn.FILTERXML("&lt;select&gt;&lt;x&gt;"&amp;SUBSTITUTE(选内存[[#This Row],[内存选项表]],",","&lt;/x&gt;&lt;x&gt;") &amp;"&lt;/x&gt;&lt;/select&gt;","//x")
        )
    )
),"无合适【内存】选项,请清除【规格】或【CPU】后再试")</f>
        <v>40</v>
      </c>
    </row>
    <row r="784" spans="1:10">
      <c r="A784" t="s">
        <v>66</v>
      </c>
      <c r="B784" t="s">
        <v>1879</v>
      </c>
      <c r="C784" t="s">
        <v>2951</v>
      </c>
      <c r="D784" s="21">
        <v>28</v>
      </c>
      <c r="E784" s="21" t="s">
        <v>3437</v>
      </c>
      <c r="F784" s="21" t="str">
        <f t="shared" si="12"/>
        <v>选内存!$J$784#</v>
      </c>
      <c r="G784" s="21" t="str" cm="1">
        <f t="array" ref="G784">_xlfn.LET(_xlpm.x, J784,
         _xlpm.cellAddress, "【 选内存!" &amp; ADDRESS(ROW(选内存[[#This Row],[自检]]),COLUMN(选内存[[#This Row],[自检]])) &amp; "】",
         _xlfn.IFS(ISBLANK(_xlpm.x),   "error:右侧选项不足:" &amp;  _xlpm.cellAddress,
               ISERROR(_xlpm.x),   "error:右侧选项执行失败:" &amp; _xlpm.cellAddress,
               TRUE,             "ok")
)</f>
        <v>ok</v>
      </c>
      <c r="J784" cm="1">
        <f t="array" ref="J784">IFERROR(_xlfn._xlws.SORT(
    _xlfn.UNIQUE(
        TRANSPOSE(
            _xlfn.FILTERXML("&lt;select&gt;&lt;x&gt;"&amp;SUBSTITUTE(选内存[[#This Row],[内存选项表]],",","&lt;/x&gt;&lt;x&gt;") &amp;"&lt;/x&gt;&lt;/select&gt;","//x")
        )
    )
),"无合适【内存】选项,请清除【规格】或【CPU】后再试")</f>
        <v>48</v>
      </c>
    </row>
    <row r="785" spans="1:10">
      <c r="A785" t="s">
        <v>66</v>
      </c>
      <c r="B785" t="s">
        <v>1879</v>
      </c>
      <c r="C785" t="s">
        <v>2951</v>
      </c>
      <c r="D785" s="21">
        <v>56</v>
      </c>
      <c r="E785" s="21" t="s">
        <v>3368</v>
      </c>
      <c r="F785" s="21" t="str">
        <f t="shared" si="12"/>
        <v>选内存!$J$785#</v>
      </c>
      <c r="G785" s="21" t="str" cm="1">
        <f t="array" ref="G785">_xlfn.LET(_xlpm.x, J785,
         _xlpm.cellAddress, "【 选内存!" &amp; ADDRESS(ROW(选内存[[#This Row],[自检]]),COLUMN(选内存[[#This Row],[自检]])) &amp; "】",
         _xlfn.IFS(ISBLANK(_xlpm.x),   "error:右侧选项不足:" &amp;  _xlpm.cellAddress,
               ISERROR(_xlpm.x),   "error:右侧选项执行失败:" &amp; _xlpm.cellAddress,
               TRUE,             "ok")
)</f>
        <v>ok</v>
      </c>
      <c r="J785" cm="1">
        <f t="array" ref="J785">IFERROR(_xlfn._xlws.SORT(
    _xlfn.UNIQUE(
        TRANSPOSE(
            _xlfn.FILTERXML("&lt;select&gt;&lt;x&gt;"&amp;SUBSTITUTE(选内存[[#This Row],[内存选项表]],",","&lt;/x&gt;&lt;x&gt;") &amp;"&lt;/x&gt;&lt;/select&gt;","//x")
        )
    )
),"无合适【内存】选项,请清除【规格】或【CPU】后再试")</f>
        <v>96</v>
      </c>
    </row>
    <row r="786" spans="1:10">
      <c r="A786" t="s">
        <v>66</v>
      </c>
      <c r="B786" t="s">
        <v>1879</v>
      </c>
      <c r="C786" t="s">
        <v>2588</v>
      </c>
      <c r="D786" s="21">
        <v>10</v>
      </c>
      <c r="E786" s="21" t="s">
        <v>3478</v>
      </c>
      <c r="F786" s="21" t="str">
        <f t="shared" si="12"/>
        <v>选内存!$J$786#</v>
      </c>
      <c r="G786" s="21" t="str" cm="1">
        <f t="array" ref="G786">_xlfn.LET(_xlpm.x, J786,
         _xlpm.cellAddress, "【 选内存!" &amp; ADDRESS(ROW(选内存[[#This Row],[自检]]),COLUMN(选内存[[#This Row],[自检]])) &amp; "】",
         _xlfn.IFS(ISBLANK(_xlpm.x),   "error:右侧选项不足:" &amp;  _xlpm.cellAddress,
               ISERROR(_xlpm.x),   "error:右侧选项执行失败:" &amp; _xlpm.cellAddress,
               TRUE,             "ok")
)</f>
        <v>ok</v>
      </c>
      <c r="J786" cm="1">
        <f t="array" ref="J786">IFERROR(_xlfn._xlws.SORT(
    _xlfn.UNIQUE(
        TRANSPOSE(
            _xlfn.FILTERXML("&lt;select&gt;&lt;x&gt;"&amp;SUBSTITUTE(选内存[[#This Row],[内存选项表]],",","&lt;/x&gt;&lt;x&gt;") &amp;"&lt;/x&gt;&lt;/select&gt;","//x")
        )
    )
),"无合适【内存】选项,请清除【规格】或【CPU】后再试")</f>
        <v>40</v>
      </c>
    </row>
    <row r="787" spans="1:10">
      <c r="A787" t="s">
        <v>66</v>
      </c>
      <c r="B787" t="s">
        <v>1879</v>
      </c>
      <c r="C787" t="s">
        <v>2588</v>
      </c>
      <c r="D787" s="21">
        <v>20</v>
      </c>
      <c r="E787" s="21" t="s">
        <v>3376</v>
      </c>
      <c r="F787" s="21" t="str">
        <f t="shared" si="12"/>
        <v>选内存!$J$787#</v>
      </c>
      <c r="G787" s="21" t="str" cm="1">
        <f t="array" ref="G787">_xlfn.LET(_xlpm.x, J787,
         _xlpm.cellAddress, "【 选内存!" &amp; ADDRESS(ROW(选内存[[#This Row],[自检]]),COLUMN(选内存[[#This Row],[自检]])) &amp; "】",
         _xlfn.IFS(ISBLANK(_xlpm.x),   "error:右侧选项不足:" &amp;  _xlpm.cellAddress,
               ISERROR(_xlpm.x),   "error:右侧选项执行失败:" &amp; _xlpm.cellAddress,
               TRUE,             "ok")
)</f>
        <v>ok</v>
      </c>
      <c r="J787" cm="1">
        <f t="array" ref="J787">IFERROR(_xlfn._xlws.SORT(
    _xlfn.UNIQUE(
        TRANSPOSE(
            _xlfn.FILTERXML("&lt;select&gt;&lt;x&gt;"&amp;SUBSTITUTE(选内存[[#This Row],[内存选项表]],",","&lt;/x&gt;&lt;x&gt;") &amp;"&lt;/x&gt;&lt;/select&gt;","//x")
        )
    )
),"无合适【内存】选项,请清除【规格】或【CPU】后再试")</f>
        <v>80</v>
      </c>
    </row>
    <row r="788" spans="1:10">
      <c r="A788" t="s">
        <v>66</v>
      </c>
      <c r="B788" t="s">
        <v>1879</v>
      </c>
      <c r="C788" t="s">
        <v>2588</v>
      </c>
      <c r="D788" s="21">
        <v>40</v>
      </c>
      <c r="E788" s="21" t="s">
        <v>3452</v>
      </c>
      <c r="F788" s="21" t="str">
        <f t="shared" si="12"/>
        <v>选内存!$J$788#</v>
      </c>
      <c r="G788" s="21" t="str" cm="1">
        <f t="array" ref="G788">_xlfn.LET(_xlpm.x, J788,
         _xlpm.cellAddress, "【 选内存!" &amp; ADDRESS(ROW(选内存[[#This Row],[自检]]),COLUMN(选内存[[#This Row],[自检]])) &amp; "】",
         _xlfn.IFS(ISBLANK(_xlpm.x),   "error:右侧选项不足:" &amp;  _xlpm.cellAddress,
               ISERROR(_xlpm.x),   "error:右侧选项执行失败:" &amp; _xlpm.cellAddress,
               TRUE,             "ok")
)</f>
        <v>ok</v>
      </c>
      <c r="J788" cm="1">
        <f t="array" ref="J788">IFERROR(_xlfn._xlws.SORT(
    _xlfn.UNIQUE(
        TRANSPOSE(
            _xlfn.FILTERXML("&lt;select&gt;&lt;x&gt;"&amp;SUBSTITUTE(选内存[[#This Row],[内存选项表]],",","&lt;/x&gt;&lt;x&gt;") &amp;"&lt;/x&gt;&lt;/select&gt;","//x")
        )
    )
),"无合适【内存】选项,请清除【规格】或【CPU】后再试")</f>
        <v>160</v>
      </c>
    </row>
    <row r="789" spans="1:10">
      <c r="A789" t="s">
        <v>66</v>
      </c>
      <c r="B789" t="s">
        <v>1879</v>
      </c>
      <c r="C789" t="s">
        <v>2588</v>
      </c>
      <c r="D789" s="21">
        <v>80</v>
      </c>
      <c r="E789" s="21" t="s">
        <v>3464</v>
      </c>
      <c r="F789" s="21" t="str">
        <f t="shared" si="12"/>
        <v>选内存!$J$789#</v>
      </c>
      <c r="G789" s="21" t="str" cm="1">
        <f t="array" ref="G789">_xlfn.LET(_xlpm.x, J789,
         _xlpm.cellAddress, "【 选内存!" &amp; ADDRESS(ROW(选内存[[#This Row],[自检]]),COLUMN(选内存[[#This Row],[自检]])) &amp; "】",
         _xlfn.IFS(ISBLANK(_xlpm.x),   "error:右侧选项不足:" &amp;  _xlpm.cellAddress,
               ISERROR(_xlpm.x),   "error:右侧选项执行失败:" &amp; _xlpm.cellAddress,
               TRUE,             "ok")
)</f>
        <v>ok</v>
      </c>
      <c r="J789" cm="1">
        <f t="array" ref="J789">IFERROR(_xlfn._xlws.SORT(
    _xlfn.UNIQUE(
        TRANSPOSE(
            _xlfn.FILTERXML("&lt;select&gt;&lt;x&gt;"&amp;SUBSTITUTE(选内存[[#This Row],[内存选项表]],",","&lt;/x&gt;&lt;x&gt;") &amp;"&lt;/x&gt;&lt;/select&gt;","//x")
        )
    )
),"无合适【内存】选项,请清除【规格】或【CPU】后再试")</f>
        <v>320</v>
      </c>
    </row>
    <row r="790" spans="1:10">
      <c r="A790" t="s">
        <v>66</v>
      </c>
      <c r="B790" t="s">
        <v>1879</v>
      </c>
      <c r="C790" t="s">
        <v>2593</v>
      </c>
      <c r="D790" s="21">
        <v>8</v>
      </c>
      <c r="E790" s="21" t="s">
        <v>3478</v>
      </c>
      <c r="F790" s="21" t="str">
        <f t="shared" si="12"/>
        <v>选内存!$J$790#</v>
      </c>
      <c r="G790" s="21" t="str" cm="1">
        <f t="array" ref="G790">_xlfn.LET(_xlpm.x, J790,
         _xlpm.cellAddress, "【 选内存!" &amp; ADDRESS(ROW(选内存[[#This Row],[自检]]),COLUMN(选内存[[#This Row],[自检]])) &amp; "】",
         _xlfn.IFS(ISBLANK(_xlpm.x),   "error:右侧选项不足:" &amp;  _xlpm.cellAddress,
               ISERROR(_xlpm.x),   "error:右侧选项执行失败:" &amp; _xlpm.cellAddress,
               TRUE,             "ok")
)</f>
        <v>ok</v>
      </c>
      <c r="J790" cm="1">
        <f t="array" ref="J790">IFERROR(_xlfn._xlws.SORT(
    _xlfn.UNIQUE(
        TRANSPOSE(
            _xlfn.FILTERXML("&lt;select&gt;&lt;x&gt;"&amp;SUBSTITUTE(选内存[[#This Row],[内存选项表]],",","&lt;/x&gt;&lt;x&gt;") &amp;"&lt;/x&gt;&lt;/select&gt;","//x")
        )
    )
),"无合适【内存】选项,请清除【规格】或【CPU】后再试")</f>
        <v>40</v>
      </c>
    </row>
    <row r="791" spans="1:10">
      <c r="A791" t="s">
        <v>66</v>
      </c>
      <c r="B791" t="s">
        <v>1879</v>
      </c>
      <c r="C791" t="s">
        <v>2593</v>
      </c>
      <c r="D791" s="21">
        <v>36</v>
      </c>
      <c r="E791" s="21" t="s">
        <v>3452</v>
      </c>
      <c r="F791" s="21" t="str">
        <f t="shared" si="12"/>
        <v>选内存!$J$791#</v>
      </c>
      <c r="G791" s="21" t="str" cm="1">
        <f t="array" ref="G791">_xlfn.LET(_xlpm.x, J791,
         _xlpm.cellAddress, "【 选内存!" &amp; ADDRESS(ROW(选内存[[#This Row],[自检]]),COLUMN(选内存[[#This Row],[自检]])) &amp; "】",
         _xlfn.IFS(ISBLANK(_xlpm.x),   "error:右侧选项不足:" &amp;  _xlpm.cellAddress,
               ISERROR(_xlpm.x),   "error:右侧选项执行失败:" &amp; _xlpm.cellAddress,
               TRUE,             "ok")
)</f>
        <v>ok</v>
      </c>
      <c r="J791" cm="1">
        <f t="array" ref="J791">IFERROR(_xlfn._xlws.SORT(
    _xlfn.UNIQUE(
        TRANSPOSE(
            _xlfn.FILTERXML("&lt;select&gt;&lt;x&gt;"&amp;SUBSTITUTE(选内存[[#This Row],[内存选项表]],",","&lt;/x&gt;&lt;x&gt;") &amp;"&lt;/x&gt;&lt;/select&gt;","//x")
        )
    )
),"无合适【内存】选项,请清除【规格】或【CPU】后再试")</f>
        <v>160</v>
      </c>
    </row>
    <row r="792" spans="1:10">
      <c r="A792" t="s">
        <v>66</v>
      </c>
      <c r="B792" t="s">
        <v>1879</v>
      </c>
      <c r="C792" t="s">
        <v>2593</v>
      </c>
      <c r="D792" s="21">
        <v>72</v>
      </c>
      <c r="E792" s="21" t="s">
        <v>3464</v>
      </c>
      <c r="F792" s="21" t="str">
        <f t="shared" si="12"/>
        <v>选内存!$J$792#</v>
      </c>
      <c r="G792" s="21" t="str" cm="1">
        <f t="array" ref="G792">_xlfn.LET(_xlpm.x, J792,
         _xlpm.cellAddress, "【 选内存!" &amp; ADDRESS(ROW(选内存[[#This Row],[自检]]),COLUMN(选内存[[#This Row],[自检]])) &amp; "】",
         _xlfn.IFS(ISBLANK(_xlpm.x),   "error:右侧选项不足:" &amp;  _xlpm.cellAddress,
               ISERROR(_xlpm.x),   "error:右侧选项执行失败:" &amp; _xlpm.cellAddress,
               TRUE,             "ok")
)</f>
        <v>ok</v>
      </c>
      <c r="J792" cm="1">
        <f t="array" ref="J792">IFERROR(_xlfn._xlws.SORT(
    _xlfn.UNIQUE(
        TRANSPOSE(
            _xlfn.FILTERXML("&lt;select&gt;&lt;x&gt;"&amp;SUBSTITUTE(选内存[[#This Row],[内存选项表]],",","&lt;/x&gt;&lt;x&gt;") &amp;"&lt;/x&gt;&lt;/select&gt;","//x")
        )
    )
),"无合适【内存】选项,请清除【规格】或【CPU】后再试")</f>
        <v>320</v>
      </c>
    </row>
    <row r="793" spans="1:10">
      <c r="A793" t="s">
        <v>66</v>
      </c>
      <c r="B793" t="s">
        <v>1879</v>
      </c>
      <c r="C793" t="s">
        <v>2598</v>
      </c>
      <c r="D793" s="21">
        <v>32</v>
      </c>
      <c r="E793" s="21" t="s">
        <v>3411</v>
      </c>
      <c r="F793" s="21" t="str">
        <f t="shared" si="12"/>
        <v>选内存!$J$793#</v>
      </c>
      <c r="G793" s="21" t="str" cm="1">
        <f t="array" ref="G793">_xlfn.LET(_xlpm.x, J793,
         _xlpm.cellAddress, "【 选内存!" &amp; ADDRESS(ROW(选内存[[#This Row],[自检]]),COLUMN(选内存[[#This Row],[自检]])) &amp; "】",
         _xlfn.IFS(ISBLANK(_xlpm.x),   "error:右侧选项不足:" &amp;  _xlpm.cellAddress,
               ISERROR(_xlpm.x),   "error:右侧选项执行失败:" &amp; _xlpm.cellAddress,
               TRUE,             "ok")
)</f>
        <v>ok</v>
      </c>
      <c r="J793" cm="1">
        <f t="array" ref="J793">IFERROR(_xlfn._xlws.SORT(
    _xlfn.UNIQUE(
        TRANSPOSE(
            _xlfn.FILTERXML("&lt;select&gt;&lt;x&gt;"&amp;SUBSTITUTE(选内存[[#This Row],[内存选项表]],",","&lt;/x&gt;&lt;x&gt;") &amp;"&lt;/x&gt;&lt;/select&gt;","//x")
        )
    )
),"无合适【内存】选项,请清除【规格】或【CPU】后再试")</f>
        <v>64</v>
      </c>
    </row>
    <row r="794" spans="1:10">
      <c r="A794" t="s">
        <v>66</v>
      </c>
      <c r="B794" t="s">
        <v>1879</v>
      </c>
      <c r="C794" t="s">
        <v>2598</v>
      </c>
      <c r="D794" s="21">
        <v>90</v>
      </c>
      <c r="E794" s="21" t="s">
        <v>3544</v>
      </c>
      <c r="F794" s="21" t="str">
        <f t="shared" si="12"/>
        <v>选内存!$J$794#</v>
      </c>
      <c r="G794" s="21" t="str" cm="1">
        <f t="array" ref="G794">_xlfn.LET(_xlpm.x, J794,
         _xlpm.cellAddress, "【 选内存!" &amp; ADDRESS(ROW(选内存[[#This Row],[自检]]),COLUMN(选内存[[#This Row],[自检]])) &amp; "】",
         _xlfn.IFS(ISBLANK(_xlpm.x),   "error:右侧选项不足:" &amp;  _xlpm.cellAddress,
               ISERROR(_xlpm.x),   "error:右侧选项执行失败:" &amp; _xlpm.cellAddress,
               TRUE,             "ok")
)</f>
        <v>ok</v>
      </c>
      <c r="J794" cm="1">
        <f t="array" ref="J794">IFERROR(_xlfn._xlws.SORT(
    _xlfn.UNIQUE(
        TRANSPOSE(
            _xlfn.FILTERXML("&lt;select&gt;&lt;x&gt;"&amp;SUBSTITUTE(选内存[[#This Row],[内存选项表]],",","&lt;/x&gt;&lt;x&gt;") &amp;"&lt;/x&gt;&lt;/select&gt;","//x")
        )
    )
),"无合适【内存】选项,请清除【规格】或【CPU】后再试")</f>
        <v>226</v>
      </c>
    </row>
    <row r="795" spans="1:10">
      <c r="A795" t="s">
        <v>66</v>
      </c>
      <c r="B795" t="s">
        <v>1879</v>
      </c>
      <c r="C795" t="s">
        <v>2598</v>
      </c>
      <c r="D795" s="21">
        <v>180</v>
      </c>
      <c r="E795" s="21" t="s">
        <v>3545</v>
      </c>
      <c r="F795" s="21" t="str">
        <f t="shared" si="12"/>
        <v>选内存!$J$795#</v>
      </c>
      <c r="G795" s="21" t="str" cm="1">
        <f t="array" ref="G795">_xlfn.LET(_xlpm.x, J795,
         _xlpm.cellAddress, "【 选内存!" &amp; ADDRESS(ROW(选内存[[#This Row],[自检]]),COLUMN(选内存[[#This Row],[自检]])) &amp; "】",
         _xlfn.IFS(ISBLANK(_xlpm.x),   "error:右侧选项不足:" &amp;  _xlpm.cellAddress,
               ISERROR(_xlpm.x),   "error:右侧选项执行失败:" &amp; _xlpm.cellAddress,
               TRUE,             "ok")
)</f>
        <v>ok</v>
      </c>
      <c r="J795" cm="1">
        <f t="array" ref="J795">IFERROR(_xlfn._xlws.SORT(
    _xlfn.UNIQUE(
        TRANSPOSE(
            _xlfn.FILTERXML("&lt;select&gt;&lt;x&gt;"&amp;SUBSTITUTE(选内存[[#This Row],[内存选项表]],",","&lt;/x&gt;&lt;x&gt;") &amp;"&lt;/x&gt;&lt;/select&gt;","//x")
        )
    )
),"无合适【内存】选项,请清除【规格】或【CPU】后再试")</f>
        <v>452</v>
      </c>
    </row>
    <row r="796" spans="1:10">
      <c r="A796" t="s">
        <v>66</v>
      </c>
      <c r="B796" t="s">
        <v>1879</v>
      </c>
      <c r="C796" t="s">
        <v>2964</v>
      </c>
      <c r="D796" s="21">
        <v>96</v>
      </c>
      <c r="E796" s="21" t="s">
        <v>3369</v>
      </c>
      <c r="F796" s="21" t="str">
        <f t="shared" si="12"/>
        <v>选内存!$J$796#</v>
      </c>
      <c r="G796" s="21" t="str" cm="1">
        <f t="array" ref="G796">_xlfn.LET(_xlpm.x, J796,
         _xlpm.cellAddress, "【 选内存!" &amp; ADDRESS(ROW(选内存[[#This Row],[自检]]),COLUMN(选内存[[#This Row],[自检]])) &amp; "】",
         _xlfn.IFS(ISBLANK(_xlpm.x),   "error:右侧选项不足:" &amp;  _xlpm.cellAddress,
               ISERROR(_xlpm.x),   "error:右侧选项执行失败:" &amp; _xlpm.cellAddress,
               TRUE,             "ok")
)</f>
        <v>ok</v>
      </c>
      <c r="J796" cm="1">
        <f t="array" ref="J796">IFERROR(_xlfn._xlws.SORT(
    _xlfn.UNIQUE(
        TRANSPOSE(
            _xlfn.FILTERXML("&lt;select&gt;&lt;x&gt;"&amp;SUBSTITUTE(选内存[[#This Row],[内存选项表]],",","&lt;/x&gt;&lt;x&gt;") &amp;"&lt;/x&gt;&lt;/select&gt;","//x")
        )
    )
),"无合适【内存】选项,请清除【规格】或【CPU】后再试")</f>
        <v>384</v>
      </c>
    </row>
    <row r="797" spans="1:10">
      <c r="A797" t="s">
        <v>66</v>
      </c>
      <c r="B797" t="s">
        <v>1879</v>
      </c>
      <c r="C797" t="s">
        <v>2602</v>
      </c>
      <c r="D797" s="21">
        <v>96</v>
      </c>
      <c r="E797" s="21" t="s">
        <v>3369</v>
      </c>
      <c r="F797" s="21" t="str">
        <f t="shared" si="12"/>
        <v>选内存!$J$797#</v>
      </c>
      <c r="G797" s="21" t="str" cm="1">
        <f t="array" ref="G797">_xlfn.LET(_xlpm.x, J797,
         _xlpm.cellAddress, "【 选内存!" &amp; ADDRESS(ROW(选内存[[#This Row],[自检]]),COLUMN(选内存[[#This Row],[自检]])) &amp; "】",
         _xlfn.IFS(ISBLANK(_xlpm.x),   "error:右侧选项不足:" &amp;  _xlpm.cellAddress,
               ISERROR(_xlpm.x),   "error:右侧选项执行失败:" &amp; _xlpm.cellAddress,
               TRUE,             "ok")
)</f>
        <v>ok</v>
      </c>
      <c r="J797" cm="1">
        <f t="array" ref="J797">IFERROR(_xlfn._xlws.SORT(
    _xlfn.UNIQUE(
        TRANSPOSE(
            _xlfn.FILTERXML("&lt;select&gt;&lt;x&gt;"&amp;SUBSTITUTE(选内存[[#This Row],[内存选项表]],",","&lt;/x&gt;&lt;x&gt;") &amp;"&lt;/x&gt;&lt;/select&gt;","//x")
        )
    )
),"无合适【内存】选项,请清除【规格】或【CPU】后再试")</f>
        <v>384</v>
      </c>
    </row>
    <row r="798" spans="1:10">
      <c r="A798" t="s">
        <v>66</v>
      </c>
      <c r="B798" t="s">
        <v>1879</v>
      </c>
      <c r="C798" t="s">
        <v>2604</v>
      </c>
      <c r="D798" s="21">
        <v>10</v>
      </c>
      <c r="E798" s="21" t="s">
        <v>3546</v>
      </c>
      <c r="F798" s="21" t="str">
        <f t="shared" si="12"/>
        <v>选内存!$J$798#</v>
      </c>
      <c r="G798" s="21" t="str" cm="1">
        <f t="array" ref="G798">_xlfn.LET(_xlpm.x, J798,
         _xlpm.cellAddress, "【 选内存!" &amp; ADDRESS(ROW(选内存[[#This Row],[自检]]),COLUMN(选内存[[#This Row],[自检]])) &amp; "】",
         _xlfn.IFS(ISBLANK(_xlpm.x),   "error:右侧选项不足:" &amp;  _xlpm.cellAddress,
               ISERROR(_xlpm.x),   "error:右侧选项执行失败:" &amp; _xlpm.cellAddress,
               TRUE,             "ok")
)</f>
        <v>ok</v>
      </c>
      <c r="J798" cm="1">
        <f t="array" ref="J798">IFERROR(_xlfn._xlws.SORT(
    _xlfn.UNIQUE(
        TRANSPOSE(
            _xlfn.FILTERXML("&lt;select&gt;&lt;x&gt;"&amp;SUBSTITUTE(选内存[[#This Row],[内存选项表]],",","&lt;/x&gt;&lt;x&gt;") &amp;"&lt;/x&gt;&lt;/select&gt;","//x")
        )
    )
),"无合适【内存】选项,请清除【规格】或【CPU】后再试")</f>
        <v>88</v>
      </c>
    </row>
    <row r="799" spans="1:10">
      <c r="A799" t="s">
        <v>66</v>
      </c>
      <c r="B799" t="s">
        <v>1879</v>
      </c>
      <c r="C799" t="s">
        <v>2604</v>
      </c>
      <c r="D799" s="21">
        <v>22</v>
      </c>
      <c r="E799" s="21" t="s">
        <v>3481</v>
      </c>
      <c r="F799" s="21" t="str">
        <f t="shared" si="12"/>
        <v>选内存!$J$799#</v>
      </c>
      <c r="G799" s="21" t="str" cm="1">
        <f t="array" ref="G799">_xlfn.LET(_xlpm.x, J799,
         _xlpm.cellAddress, "【 选内存!" &amp; ADDRESS(ROW(选内存[[#This Row],[自检]]),COLUMN(选内存[[#This Row],[自检]])) &amp; "】",
         _xlfn.IFS(ISBLANK(_xlpm.x),   "error:右侧选项不足:" &amp;  _xlpm.cellAddress,
               ISERROR(_xlpm.x),   "error:右侧选项执行失败:" &amp; _xlpm.cellAddress,
               TRUE,             "ok")
)</f>
        <v>ok</v>
      </c>
      <c r="J799" cm="1">
        <f t="array" ref="J799">IFERROR(_xlfn._xlws.SORT(
    _xlfn.UNIQUE(
        TRANSPOSE(
            _xlfn.FILTERXML("&lt;select&gt;&lt;x&gt;"&amp;SUBSTITUTE(选内存[[#This Row],[内存选项表]],",","&lt;/x&gt;&lt;x&gt;") &amp;"&lt;/x&gt;&lt;/select&gt;","//x")
        )
    )
),"无合适【内存】选项,请清除【规格】或【CPU】后再试")</f>
        <v>176</v>
      </c>
    </row>
    <row r="800" spans="1:10">
      <c r="A800" t="s">
        <v>66</v>
      </c>
      <c r="B800" t="s">
        <v>1879</v>
      </c>
      <c r="C800" t="s">
        <v>2604</v>
      </c>
      <c r="D800" s="21">
        <v>44</v>
      </c>
      <c r="E800" s="21" t="s">
        <v>3483</v>
      </c>
      <c r="F800" s="21" t="str">
        <f t="shared" si="12"/>
        <v>选内存!$J$800#</v>
      </c>
      <c r="G800" s="21" t="str" cm="1">
        <f t="array" ref="G800">_xlfn.LET(_xlpm.x, J800,
         _xlpm.cellAddress, "【 选内存!" &amp; ADDRESS(ROW(选内存[[#This Row],[自检]]),COLUMN(选内存[[#This Row],[自检]])) &amp; "】",
         _xlfn.IFS(ISBLANK(_xlpm.x),   "error:右侧选项不足:" &amp;  _xlpm.cellAddress,
               ISERROR(_xlpm.x),   "error:右侧选项执行失败:" &amp; _xlpm.cellAddress,
               TRUE,             "ok")
)</f>
        <v>ok</v>
      </c>
      <c r="J800" cm="1">
        <f t="array" ref="J800">IFERROR(_xlfn._xlws.SORT(
    _xlfn.UNIQUE(
        TRANSPOSE(
            _xlfn.FILTERXML("&lt;select&gt;&lt;x&gt;"&amp;SUBSTITUTE(选内存[[#This Row],[内存选项表]],",","&lt;/x&gt;&lt;x&gt;") &amp;"&lt;/x&gt;&lt;/select&gt;","//x")
        )
    )
),"无合适【内存】选项,请清除【规格】或【CPU】后再试")</f>
        <v>352</v>
      </c>
    </row>
    <row r="801" spans="1:11">
      <c r="A801" t="s">
        <v>66</v>
      </c>
      <c r="B801" t="s">
        <v>11</v>
      </c>
      <c r="C801" t="s">
        <v>2183</v>
      </c>
      <c r="D801" s="21">
        <v>96</v>
      </c>
      <c r="E801" s="21" t="s">
        <v>3369</v>
      </c>
      <c r="F801" s="21" t="str">
        <f t="shared" si="12"/>
        <v>选内存!$J$801#</v>
      </c>
      <c r="G801" s="21" t="str" cm="1">
        <f t="array" ref="G801">_xlfn.LET(_xlpm.x, J801,
         _xlpm.cellAddress, "【 选内存!" &amp; ADDRESS(ROW(选内存[[#This Row],[自检]]),COLUMN(选内存[[#This Row],[自检]])) &amp; "】",
         _xlfn.IFS(ISBLANK(_xlpm.x),   "error:右侧选项不足:" &amp;  _xlpm.cellAddress,
               ISERROR(_xlpm.x),   "error:右侧选项执行失败:" &amp; _xlpm.cellAddress,
               TRUE,             "ok")
)</f>
        <v>ok</v>
      </c>
      <c r="J801" cm="1">
        <f t="array" ref="J801">IFERROR(_xlfn._xlws.SORT(
    _xlfn.UNIQUE(
        TRANSPOSE(
            _xlfn.FILTERXML("&lt;select&gt;&lt;x&gt;"&amp;SUBSTITUTE(选内存[[#This Row],[内存选项表]],",","&lt;/x&gt;&lt;x&gt;") &amp;"&lt;/x&gt;&lt;/select&gt;","//x")
        )
    )
),"无合适【内存】选项,请清除【规格】或【CPU】后再试")</f>
        <v>384</v>
      </c>
    </row>
    <row r="802" spans="1:11">
      <c r="A802" t="s">
        <v>66</v>
      </c>
      <c r="B802" t="s">
        <v>11</v>
      </c>
      <c r="C802" t="s">
        <v>2185</v>
      </c>
      <c r="D802" s="21">
        <v>16</v>
      </c>
      <c r="E802" s="21" t="s">
        <v>3411</v>
      </c>
      <c r="F802" s="21" t="str">
        <f t="shared" si="12"/>
        <v>选内存!$J$802#</v>
      </c>
      <c r="G802" s="21" t="str" cm="1">
        <f t="array" ref="G802">_xlfn.LET(_xlpm.x, J802,
         _xlpm.cellAddress, "【 选内存!" &amp; ADDRESS(ROW(选内存[[#This Row],[自检]]),COLUMN(选内存[[#This Row],[自检]])) &amp; "】",
         _xlfn.IFS(ISBLANK(_xlpm.x),   "error:右侧选项不足:" &amp;  _xlpm.cellAddress,
               ISERROR(_xlpm.x),   "error:右侧选项执行失败:" &amp; _xlpm.cellAddress,
               TRUE,             "ok")
)</f>
        <v>ok</v>
      </c>
      <c r="J802" cm="1">
        <f t="array" ref="J802">IFERROR(_xlfn._xlws.SORT(
    _xlfn.UNIQUE(
        TRANSPOSE(
            _xlfn.FILTERXML("&lt;select&gt;&lt;x&gt;"&amp;SUBSTITUTE(选内存[[#This Row],[内存选项表]],",","&lt;/x&gt;&lt;x&gt;") &amp;"&lt;/x&gt;&lt;/select&gt;","//x")
        )
    )
),"无合适【内存】选项,请清除【规格】或【CPU】后再试")</f>
        <v>64</v>
      </c>
    </row>
    <row r="803" spans="1:11">
      <c r="A803" t="s">
        <v>66</v>
      </c>
      <c r="B803" t="s">
        <v>11</v>
      </c>
      <c r="C803" t="s">
        <v>2185</v>
      </c>
      <c r="D803" s="21">
        <v>32</v>
      </c>
      <c r="E803" s="21" t="s">
        <v>3451</v>
      </c>
      <c r="F803" s="21" t="str">
        <f t="shared" si="12"/>
        <v>选内存!$J$803#</v>
      </c>
      <c r="G803" s="21" t="str" cm="1">
        <f t="array" ref="G803">_xlfn.LET(_xlpm.x, J803,
         _xlpm.cellAddress, "【 选内存!" &amp; ADDRESS(ROW(选内存[[#This Row],[自检]]),COLUMN(选内存[[#This Row],[自检]])) &amp; "】",
         _xlfn.IFS(ISBLANK(_xlpm.x),   "error:右侧选项不足:" &amp;  _xlpm.cellAddress,
               ISERROR(_xlpm.x),   "error:右侧选项执行失败:" &amp; _xlpm.cellAddress,
               TRUE,             "ok")
)</f>
        <v>ok</v>
      </c>
      <c r="J803" cm="1">
        <f t="array" ref="J803">IFERROR(_xlfn._xlws.SORT(
    _xlfn.UNIQUE(
        TRANSPOSE(
            _xlfn.FILTERXML("&lt;select&gt;&lt;x&gt;"&amp;SUBSTITUTE(选内存[[#This Row],[内存选项表]],",","&lt;/x&gt;&lt;x&gt;") &amp;"&lt;/x&gt;&lt;/select&gt;","//x")
        )
    )
),"无合适【内存】选项,请清除【规格】或【CPU】后再试")</f>
        <v>128</v>
      </c>
    </row>
    <row r="804" spans="1:11">
      <c r="A804" t="s">
        <v>66</v>
      </c>
      <c r="B804" t="s">
        <v>11</v>
      </c>
      <c r="C804" t="s">
        <v>2185</v>
      </c>
      <c r="D804" s="21">
        <v>64</v>
      </c>
      <c r="E804" s="21" t="s">
        <v>3503</v>
      </c>
      <c r="F804" s="21" t="str">
        <f t="shared" si="12"/>
        <v>选内存!$J$804#</v>
      </c>
      <c r="G804" s="21" t="str" cm="1">
        <f t="array" ref="G804">_xlfn.LET(_xlpm.x, J804,
         _xlpm.cellAddress, "【 选内存!" &amp; ADDRESS(ROW(选内存[[#This Row],[自检]]),COLUMN(选内存[[#This Row],[自检]])) &amp; "】",
         _xlfn.IFS(ISBLANK(_xlpm.x),   "error:右侧选项不足:" &amp;  _xlpm.cellAddress,
               ISERROR(_xlpm.x),   "error:右侧选项执行失败:" &amp; _xlpm.cellAddress,
               TRUE,             "ok")
)</f>
        <v>ok</v>
      </c>
      <c r="J804" cm="1">
        <f t="array" ref="J804">IFERROR(_xlfn._xlws.SORT(
    _xlfn.UNIQUE(
        TRANSPOSE(
            _xlfn.FILTERXML("&lt;select&gt;&lt;x&gt;"&amp;SUBSTITUTE(选内存[[#This Row],[内存选项表]],",","&lt;/x&gt;&lt;x&gt;") &amp;"&lt;/x&gt;&lt;/select&gt;","//x")
        )
    )
),"无合适【内存】选项,请清除【规格】或【CPU】后再试")</f>
        <v>256</v>
      </c>
    </row>
    <row r="805" spans="1:11">
      <c r="A805" t="s">
        <v>66</v>
      </c>
      <c r="B805" t="s">
        <v>11</v>
      </c>
      <c r="C805" t="s">
        <v>2185</v>
      </c>
      <c r="D805" s="21">
        <v>84</v>
      </c>
      <c r="E805" s="21" t="s">
        <v>3464</v>
      </c>
      <c r="F805" s="21" t="str">
        <f t="shared" si="12"/>
        <v>选内存!$J$805#</v>
      </c>
      <c r="G805" s="21" t="str" cm="1">
        <f t="array" ref="G805">_xlfn.LET(_xlpm.x, J805,
         _xlpm.cellAddress, "【 选内存!" &amp; ADDRESS(ROW(选内存[[#This Row],[自检]]),COLUMN(选内存[[#This Row],[自检]])) &amp; "】",
         _xlfn.IFS(ISBLANK(_xlpm.x),   "error:右侧选项不足:" &amp;  _xlpm.cellAddress,
               ISERROR(_xlpm.x),   "error:右侧选项执行失败:" &amp; _xlpm.cellAddress,
               TRUE,             "ok")
)</f>
        <v>ok</v>
      </c>
      <c r="J805" cm="1">
        <f t="array" ref="J805">IFERROR(_xlfn._xlws.SORT(
    _xlfn.UNIQUE(
        TRANSPOSE(
            _xlfn.FILTERXML("&lt;select&gt;&lt;x&gt;"&amp;SUBSTITUTE(选内存[[#This Row],[内存选项表]],",","&lt;/x&gt;&lt;x&gt;") &amp;"&lt;/x&gt;&lt;/select&gt;","//x")
        )
    )
),"无合适【内存】选项,请清除【规格】或【CPU】后再试")</f>
        <v>320</v>
      </c>
    </row>
    <row r="806" spans="1:11">
      <c r="A806" t="s">
        <v>66</v>
      </c>
      <c r="B806" t="s">
        <v>11</v>
      </c>
      <c r="C806" t="s">
        <v>2190</v>
      </c>
      <c r="D806" s="21">
        <v>16</v>
      </c>
      <c r="E806" s="21" t="s">
        <v>3411</v>
      </c>
      <c r="F806" s="21" t="str">
        <f t="shared" si="12"/>
        <v>选内存!$J$806#</v>
      </c>
      <c r="G806" s="21" t="str" cm="1">
        <f t="array" ref="G806">_xlfn.LET(_xlpm.x, J806,
         _xlpm.cellAddress, "【 选内存!" &amp; ADDRESS(ROW(选内存[[#This Row],[自检]]),COLUMN(选内存[[#This Row],[自检]])) &amp; "】",
         _xlfn.IFS(ISBLANK(_xlpm.x),   "error:右侧选项不足:" &amp;  _xlpm.cellAddress,
               ISERROR(_xlpm.x),   "error:右侧选项执行失败:" &amp; _xlpm.cellAddress,
               TRUE,             "ok")
)</f>
        <v>ok</v>
      </c>
      <c r="J806" cm="1">
        <f t="array" ref="J806">IFERROR(_xlfn._xlws.SORT(
    _xlfn.UNIQUE(
        TRANSPOSE(
            _xlfn.FILTERXML("&lt;select&gt;&lt;x&gt;"&amp;SUBSTITUTE(选内存[[#This Row],[内存选项表]],",","&lt;/x&gt;&lt;x&gt;") &amp;"&lt;/x&gt;&lt;/select&gt;","//x")
        )
    )
),"无合适【内存】选项,请清除【规格】或【CPU】后再试")</f>
        <v>64</v>
      </c>
    </row>
    <row r="807" spans="1:11">
      <c r="A807" t="s">
        <v>66</v>
      </c>
      <c r="B807" t="s">
        <v>11</v>
      </c>
      <c r="C807" t="s">
        <v>2190</v>
      </c>
      <c r="D807" s="21">
        <v>32</v>
      </c>
      <c r="E807" s="21" t="s">
        <v>3451</v>
      </c>
      <c r="F807" s="21" t="str">
        <f t="shared" si="12"/>
        <v>选内存!$J$807#</v>
      </c>
      <c r="G807" s="21" t="str" cm="1">
        <f t="array" ref="G807">_xlfn.LET(_xlpm.x, J807,
         _xlpm.cellAddress, "【 选内存!" &amp; ADDRESS(ROW(选内存[[#This Row],[自检]]),COLUMN(选内存[[#This Row],[自检]])) &amp; "】",
         _xlfn.IFS(ISBLANK(_xlpm.x),   "error:右侧选项不足:" &amp;  _xlpm.cellAddress,
               ISERROR(_xlpm.x),   "error:右侧选项执行失败:" &amp; _xlpm.cellAddress,
               TRUE,             "ok")
)</f>
        <v>ok</v>
      </c>
      <c r="J807" cm="1">
        <f t="array" ref="J807">IFERROR(_xlfn._xlws.SORT(
    _xlfn.UNIQUE(
        TRANSPOSE(
            _xlfn.FILTERXML("&lt;select&gt;&lt;x&gt;"&amp;SUBSTITUTE(选内存[[#This Row],[内存选项表]],",","&lt;/x&gt;&lt;x&gt;") &amp;"&lt;/x&gt;&lt;/select&gt;","//x")
        )
    )
),"无合适【内存】选项,请清除【规格】或【CPU】后再试")</f>
        <v>128</v>
      </c>
    </row>
    <row r="808" spans="1:11">
      <c r="A808" t="s">
        <v>66</v>
      </c>
      <c r="B808" t="s">
        <v>11</v>
      </c>
      <c r="C808" t="s">
        <v>2190</v>
      </c>
      <c r="D808" s="21">
        <v>64</v>
      </c>
      <c r="E808" s="21" t="s">
        <v>3503</v>
      </c>
      <c r="F808" s="21" t="str">
        <f t="shared" si="12"/>
        <v>选内存!$J$808#</v>
      </c>
      <c r="G808" s="21" t="str" cm="1">
        <f t="array" ref="G808">_xlfn.LET(_xlpm.x, J808,
         _xlpm.cellAddress, "【 选内存!" &amp; ADDRESS(ROW(选内存[[#This Row],[自检]]),COLUMN(选内存[[#This Row],[自检]])) &amp; "】",
         _xlfn.IFS(ISBLANK(_xlpm.x),   "error:右侧选项不足:" &amp;  _xlpm.cellAddress,
               ISERROR(_xlpm.x),   "error:右侧选项执行失败:" &amp; _xlpm.cellAddress,
               TRUE,             "ok")
)</f>
        <v>ok</v>
      </c>
      <c r="J808" cm="1">
        <f t="array" ref="J808">IFERROR(_xlfn._xlws.SORT(
    _xlfn.UNIQUE(
        TRANSPOSE(
            _xlfn.FILTERXML("&lt;select&gt;&lt;x&gt;"&amp;SUBSTITUTE(选内存[[#This Row],[内存选项表]],",","&lt;/x&gt;&lt;x&gt;") &amp;"&lt;/x&gt;&lt;/select&gt;","//x")
        )
    )
),"无合适【内存】选项,请清除【规格】或【CPU】后再试")</f>
        <v>256</v>
      </c>
    </row>
    <row r="809" spans="1:11">
      <c r="A809" t="s">
        <v>66</v>
      </c>
      <c r="B809" t="s">
        <v>11</v>
      </c>
      <c r="C809" t="s">
        <v>2194</v>
      </c>
      <c r="D809" s="21">
        <v>8</v>
      </c>
      <c r="E809" s="21" t="s">
        <v>3410</v>
      </c>
      <c r="F809" s="21" t="str">
        <f t="shared" si="12"/>
        <v>选内存!$J$809#</v>
      </c>
      <c r="G809" s="21" t="str" cm="1">
        <f t="array" ref="G809">_xlfn.LET(_xlpm.x, J809,
         _xlpm.cellAddress, "【 选内存!" &amp; ADDRESS(ROW(选内存[[#This Row],[自检]]),COLUMN(选内存[[#This Row],[自检]])) &amp; "】",
         _xlfn.IFS(ISBLANK(_xlpm.x),   "error:右侧选项不足:" &amp;  _xlpm.cellAddress,
               ISERROR(_xlpm.x),   "error:右侧选项执行失败:" &amp; _xlpm.cellAddress,
               TRUE,             "ok")
)</f>
        <v>ok</v>
      </c>
      <c r="J809" cm="1">
        <f t="array" ref="J809">IFERROR(_xlfn._xlws.SORT(
    _xlfn.UNIQUE(
        TRANSPOSE(
            _xlfn.FILTERXML("&lt;select&gt;&lt;x&gt;"&amp;SUBSTITUTE(选内存[[#This Row],[内存选项表]],",","&lt;/x&gt;&lt;x&gt;") &amp;"&lt;/x&gt;&lt;/select&gt;","//x")
        )
    )
),"无合适【内存】选项,请清除【规格】或【CPU】后再试")</f>
        <v>32</v>
      </c>
    </row>
    <row r="810" spans="1:11">
      <c r="A810" t="s">
        <v>66</v>
      </c>
      <c r="B810" t="s">
        <v>11</v>
      </c>
      <c r="C810" t="s">
        <v>2194</v>
      </c>
      <c r="D810" s="21">
        <v>16</v>
      </c>
      <c r="E810" s="21" t="s">
        <v>3411</v>
      </c>
      <c r="F810" s="21" t="str">
        <f t="shared" si="12"/>
        <v>选内存!$J$810#</v>
      </c>
      <c r="G810" s="21" t="str" cm="1">
        <f t="array" ref="G810">_xlfn.LET(_xlpm.x, J810,
         _xlpm.cellAddress, "【 选内存!" &amp; ADDRESS(ROW(选内存[[#This Row],[自检]]),COLUMN(选内存[[#This Row],[自检]])) &amp; "】",
         _xlfn.IFS(ISBLANK(_xlpm.x),   "error:右侧选项不足:" &amp;  _xlpm.cellAddress,
               ISERROR(_xlpm.x),   "error:右侧选项执行失败:" &amp; _xlpm.cellAddress,
               TRUE,             "ok")
)</f>
        <v>ok</v>
      </c>
      <c r="J810" cm="1">
        <f t="array" ref="J810">IFERROR(_xlfn._xlws.SORT(
    _xlfn.UNIQUE(
        TRANSPOSE(
            _xlfn.FILTERXML("&lt;select&gt;&lt;x&gt;"&amp;SUBSTITUTE(选内存[[#This Row],[内存选项表]],",","&lt;/x&gt;&lt;x&gt;") &amp;"&lt;/x&gt;&lt;/select&gt;","//x")
        )
    )
),"无合适【内存】选项,请清除【规格】或【CPU】后再试")</f>
        <v>64</v>
      </c>
    </row>
    <row r="811" spans="1:11">
      <c r="A811" t="s">
        <v>66</v>
      </c>
      <c r="B811" t="s">
        <v>11</v>
      </c>
      <c r="C811" t="s">
        <v>2194</v>
      </c>
      <c r="D811" s="21">
        <v>24</v>
      </c>
      <c r="E811" s="21" t="s">
        <v>3368</v>
      </c>
      <c r="F811" s="21" t="str">
        <f t="shared" si="12"/>
        <v>选内存!$J$811#</v>
      </c>
      <c r="G811" s="21" t="str" cm="1">
        <f t="array" ref="G811">_xlfn.LET(_xlpm.x, J811,
         _xlpm.cellAddress, "【 选内存!" &amp; ADDRESS(ROW(选内存[[#This Row],[自检]]),COLUMN(选内存[[#This Row],[自检]])) &amp; "】",
         _xlfn.IFS(ISBLANK(_xlpm.x),   "error:右侧选项不足:" &amp;  _xlpm.cellAddress,
               ISERROR(_xlpm.x),   "error:右侧选项执行失败:" &amp; _xlpm.cellAddress,
               TRUE,             "ok")
)</f>
        <v>ok</v>
      </c>
      <c r="J811" cm="1">
        <f t="array" ref="J811">IFERROR(_xlfn._xlws.SORT(
    _xlfn.UNIQUE(
        TRANSPOSE(
            _xlfn.FILTERXML("&lt;select&gt;&lt;x&gt;"&amp;SUBSTITUTE(选内存[[#This Row],[内存选项表]],",","&lt;/x&gt;&lt;x&gt;") &amp;"&lt;/x&gt;&lt;/select&gt;","//x")
        )
    )
),"无合适【内存】选项,请清除【规格】或【CPU】后再试")</f>
        <v>96</v>
      </c>
    </row>
    <row r="812" spans="1:11">
      <c r="A812" t="s">
        <v>66</v>
      </c>
      <c r="B812" t="s">
        <v>11</v>
      </c>
      <c r="C812" t="s">
        <v>2194</v>
      </c>
      <c r="D812" s="21">
        <v>32</v>
      </c>
      <c r="E812" s="21" t="s">
        <v>3451</v>
      </c>
      <c r="F812" s="21" t="str">
        <f t="shared" si="12"/>
        <v>选内存!$J$812#</v>
      </c>
      <c r="G812" s="21" t="str" cm="1">
        <f t="array" ref="G812">_xlfn.LET(_xlpm.x, J812,
         _xlpm.cellAddress, "【 选内存!" &amp; ADDRESS(ROW(选内存[[#This Row],[自检]]),COLUMN(选内存[[#This Row],[自检]])) &amp; "】",
         _xlfn.IFS(ISBLANK(_xlpm.x),   "error:右侧选项不足:" &amp;  _xlpm.cellAddress,
               ISERROR(_xlpm.x),   "error:右侧选项执行失败:" &amp; _xlpm.cellAddress,
               TRUE,             "ok")
)</f>
        <v>ok</v>
      </c>
      <c r="J812" cm="1">
        <f t="array" ref="J812">IFERROR(_xlfn._xlws.SORT(
    _xlfn.UNIQUE(
        TRANSPOSE(
            _xlfn.FILTERXML("&lt;select&gt;&lt;x&gt;"&amp;SUBSTITUTE(选内存[[#This Row],[内存选项表]],",","&lt;/x&gt;&lt;x&gt;") &amp;"&lt;/x&gt;&lt;/select&gt;","//x")
        )
    )
),"无合适【内存】选项,请清除【规格】或【CPU】后再试")</f>
        <v>128</v>
      </c>
    </row>
    <row r="813" spans="1:11">
      <c r="A813" t="s">
        <v>66</v>
      </c>
      <c r="B813" t="s">
        <v>11</v>
      </c>
      <c r="C813" t="s">
        <v>2194</v>
      </c>
      <c r="D813" s="21">
        <v>64</v>
      </c>
      <c r="E813" s="21" t="s">
        <v>3503</v>
      </c>
      <c r="F813" s="21" t="str">
        <f t="shared" si="12"/>
        <v>选内存!$J$813#</v>
      </c>
      <c r="G813" s="21" t="str" cm="1">
        <f t="array" ref="G813">_xlfn.LET(_xlpm.x, J813,
         _xlpm.cellAddress, "【 选内存!" &amp; ADDRESS(ROW(选内存[[#This Row],[自检]]),COLUMN(选内存[[#This Row],[自检]])) &amp; "】",
         _xlfn.IFS(ISBLANK(_xlpm.x),   "error:右侧选项不足:" &amp;  _xlpm.cellAddress,
               ISERROR(_xlpm.x),   "error:右侧选项执行失败:" &amp; _xlpm.cellAddress,
               TRUE,             "ok")
)</f>
        <v>ok</v>
      </c>
      <c r="J813" cm="1">
        <f t="array" ref="J813">IFERROR(_xlfn._xlws.SORT(
    _xlfn.UNIQUE(
        TRANSPOSE(
            _xlfn.FILTERXML("&lt;select&gt;&lt;x&gt;"&amp;SUBSTITUTE(选内存[[#This Row],[内存选项表]],",","&lt;/x&gt;&lt;x&gt;") &amp;"&lt;/x&gt;&lt;/select&gt;","//x")
        )
    )
),"无合适【内存】选项,请清除【规格】或【CPU】后再试")</f>
        <v>256</v>
      </c>
    </row>
    <row r="814" spans="1:11">
      <c r="A814" t="s">
        <v>66</v>
      </c>
      <c r="B814" t="s">
        <v>11</v>
      </c>
      <c r="C814" t="s">
        <v>2194</v>
      </c>
      <c r="D814" s="21">
        <v>76</v>
      </c>
      <c r="E814" s="21" t="s">
        <v>3464</v>
      </c>
      <c r="F814" s="21" t="str">
        <f t="shared" si="12"/>
        <v>选内存!$J$814#</v>
      </c>
      <c r="G814" s="21" t="str" cm="1">
        <f t="array" ref="G814">_xlfn.LET(_xlpm.x, J814,
         _xlpm.cellAddress, "【 选内存!" &amp; ADDRESS(ROW(选内存[[#This Row],[自检]]),COLUMN(选内存[[#This Row],[自检]])) &amp; "】",
         _xlfn.IFS(ISBLANK(_xlpm.x),   "error:右侧选项不足:" &amp;  _xlpm.cellAddress,
               ISERROR(_xlpm.x),   "error:右侧选项执行失败:" &amp; _xlpm.cellAddress,
               TRUE,             "ok")
)</f>
        <v>ok</v>
      </c>
      <c r="J814" cm="1">
        <f t="array" ref="J814">IFERROR(_xlfn._xlws.SORT(
    _xlfn.UNIQUE(
        TRANSPOSE(
            _xlfn.FILTERXML("&lt;select&gt;&lt;x&gt;"&amp;SUBSTITUTE(选内存[[#This Row],[内存选项表]],",","&lt;/x&gt;&lt;x&gt;") &amp;"&lt;/x&gt;&lt;/select&gt;","//x")
        )
    )
),"无合适【内存】选项,请清除【规格】或【CPU】后再试")</f>
        <v>320</v>
      </c>
    </row>
    <row r="815" spans="1:11">
      <c r="A815" t="s">
        <v>66</v>
      </c>
      <c r="B815" t="s">
        <v>11</v>
      </c>
      <c r="C815" t="s">
        <v>2200</v>
      </c>
      <c r="D815" s="21">
        <v>4</v>
      </c>
      <c r="E815" s="21" t="s">
        <v>3801</v>
      </c>
      <c r="F815" s="21" t="str">
        <f t="shared" si="12"/>
        <v>选内存!$J$815#</v>
      </c>
      <c r="G815" s="21" t="str" cm="1">
        <f t="array" ref="G815">_xlfn.LET(_xlpm.x, J815,
         _xlpm.cellAddress, "【 选内存!" &amp; ADDRESS(ROW(选内存[[#This Row],[自检]]),COLUMN(选内存[[#This Row],[自检]])) &amp; "】",
         _xlfn.IFS(ISBLANK(_xlpm.x),   "error:右侧选项不足:" &amp;  _xlpm.cellAddress,
               ISERROR(_xlpm.x),   "error:右侧选项执行失败:" &amp; _xlpm.cellAddress,
               TRUE,             "ok")
)</f>
        <v>ok</v>
      </c>
      <c r="J815" cm="1">
        <f t="array" ref="J815:K815">IFERROR(_xlfn._xlws.SORT(
    _xlfn.UNIQUE(
        TRANSPOSE(
            _xlfn.FILTERXML("&lt;select&gt;&lt;x&gt;"&amp;SUBSTITUTE(选内存[[#This Row],[内存选项表]],",","&lt;/x&gt;&lt;x&gt;") &amp;"&lt;/x&gt;&lt;/select&gt;","//x")
        )
    )
),"无合适【内存】选项,请清除【规格】或【CPU】后再试")</f>
        <v>8</v>
      </c>
      <c r="K815">
        <v>16</v>
      </c>
    </row>
    <row r="816" spans="1:11">
      <c r="A816" t="s">
        <v>66</v>
      </c>
      <c r="B816" t="s">
        <v>11</v>
      </c>
      <c r="C816" t="s">
        <v>2200</v>
      </c>
      <c r="D816" s="21">
        <v>8</v>
      </c>
      <c r="E816" s="21" t="s">
        <v>3802</v>
      </c>
      <c r="F816" s="21" t="str">
        <f t="shared" si="12"/>
        <v>选内存!$J$816#</v>
      </c>
      <c r="G816" s="21" t="str" cm="1">
        <f t="array" ref="G816">_xlfn.LET(_xlpm.x, J816,
         _xlpm.cellAddress, "【 选内存!" &amp; ADDRESS(ROW(选内存[[#This Row],[自检]]),COLUMN(选内存[[#This Row],[自检]])) &amp; "】",
         _xlfn.IFS(ISBLANK(_xlpm.x),   "error:右侧选项不足:" &amp;  _xlpm.cellAddress,
               ISERROR(_xlpm.x),   "error:右侧选项执行失败:" &amp; _xlpm.cellAddress,
               TRUE,             "ok")
)</f>
        <v>ok</v>
      </c>
      <c r="J816" cm="1">
        <f t="array" ref="J816:K816">IFERROR(_xlfn._xlws.SORT(
    _xlfn.UNIQUE(
        TRANSPOSE(
            _xlfn.FILTERXML("&lt;select&gt;&lt;x&gt;"&amp;SUBSTITUTE(选内存[[#This Row],[内存选项表]],",","&lt;/x&gt;&lt;x&gt;") &amp;"&lt;/x&gt;&lt;/select&gt;","//x")
        )
    )
),"无合适【内存】选项,请清除【规格】或【CPU】后再试")</f>
        <v>16</v>
      </c>
      <c r="K816">
        <v>32</v>
      </c>
    </row>
    <row r="817" spans="1:12">
      <c r="A817" t="s">
        <v>66</v>
      </c>
      <c r="B817" t="s">
        <v>11</v>
      </c>
      <c r="C817" t="s">
        <v>2200</v>
      </c>
      <c r="D817" s="21">
        <v>16</v>
      </c>
      <c r="E817" s="21" t="s">
        <v>3803</v>
      </c>
      <c r="F817" s="21" t="str">
        <f t="shared" si="12"/>
        <v>选内存!$J$817#</v>
      </c>
      <c r="G817" s="21" t="str" cm="1">
        <f t="array" ref="G817">_xlfn.LET(_xlpm.x, J817,
         _xlpm.cellAddress, "【 选内存!" &amp; ADDRESS(ROW(选内存[[#This Row],[自检]]),COLUMN(选内存[[#This Row],[自检]])) &amp; "】",
         _xlfn.IFS(ISBLANK(_xlpm.x),   "error:右侧选项不足:" &amp;  _xlpm.cellAddress,
               ISERROR(_xlpm.x),   "error:右侧选项执行失败:" &amp; _xlpm.cellAddress,
               TRUE,             "ok")
)</f>
        <v>ok</v>
      </c>
      <c r="J817" cm="1">
        <f t="array" ref="J817:K817">IFERROR(_xlfn._xlws.SORT(
    _xlfn.UNIQUE(
        TRANSPOSE(
            _xlfn.FILTERXML("&lt;select&gt;&lt;x&gt;"&amp;SUBSTITUTE(选内存[[#This Row],[内存选项表]],",","&lt;/x&gt;&lt;x&gt;") &amp;"&lt;/x&gt;&lt;/select&gt;","//x")
        )
    )
),"无合适【内存】选项,请清除【规格】或【CPU】后再试")</f>
        <v>32</v>
      </c>
      <c r="K817">
        <v>64</v>
      </c>
    </row>
    <row r="818" spans="1:12">
      <c r="A818" t="s">
        <v>66</v>
      </c>
      <c r="B818" t="s">
        <v>11</v>
      </c>
      <c r="C818" t="s">
        <v>2200</v>
      </c>
      <c r="D818" s="21">
        <v>32</v>
      </c>
      <c r="E818" s="21" t="s">
        <v>3804</v>
      </c>
      <c r="F818" s="21" t="str">
        <f t="shared" si="12"/>
        <v>选内存!$J$818#</v>
      </c>
      <c r="G818" s="21" t="str" cm="1">
        <f t="array" ref="G818">_xlfn.LET(_xlpm.x, J818,
         _xlpm.cellAddress, "【 选内存!" &amp; ADDRESS(ROW(选内存[[#This Row],[自检]]),COLUMN(选内存[[#This Row],[自检]])) &amp; "】",
         _xlfn.IFS(ISBLANK(_xlpm.x),   "error:右侧选项不足:" &amp;  _xlpm.cellAddress,
               ISERROR(_xlpm.x),   "error:右侧选项执行失败:" &amp; _xlpm.cellAddress,
               TRUE,             "ok")
)</f>
        <v>ok</v>
      </c>
      <c r="J818" cm="1">
        <f t="array" ref="J818:K818">IFERROR(_xlfn._xlws.SORT(
    _xlfn.UNIQUE(
        TRANSPOSE(
            _xlfn.FILTERXML("&lt;select&gt;&lt;x&gt;"&amp;SUBSTITUTE(选内存[[#This Row],[内存选项表]],",","&lt;/x&gt;&lt;x&gt;") &amp;"&lt;/x&gt;&lt;/select&gt;","//x")
        )
    )
),"无合适【内存】选项,请清除【规格】或【CPU】后再试")</f>
        <v>64</v>
      </c>
      <c r="K818">
        <v>128</v>
      </c>
    </row>
    <row r="819" spans="1:12">
      <c r="A819" t="s">
        <v>66</v>
      </c>
      <c r="B819" t="s">
        <v>11</v>
      </c>
      <c r="C819" t="s">
        <v>2221</v>
      </c>
      <c r="D819" s="21">
        <v>2</v>
      </c>
      <c r="E819" s="21" t="s">
        <v>3432</v>
      </c>
      <c r="F819" s="21" t="str">
        <f t="shared" si="12"/>
        <v>选内存!$J$819#</v>
      </c>
      <c r="G819" s="21" t="str" cm="1">
        <f t="array" ref="G819">_xlfn.LET(_xlpm.x, J819,
         _xlpm.cellAddress, "【 选内存!" &amp; ADDRESS(ROW(选内存[[#This Row],[自检]]),COLUMN(选内存[[#This Row],[自检]])) &amp; "】",
         _xlfn.IFS(ISBLANK(_xlpm.x),   "error:右侧选项不足:" &amp;  _xlpm.cellAddress,
               ISERROR(_xlpm.x),   "error:右侧选项执行失败:" &amp; _xlpm.cellAddress,
               TRUE,             "ok")
)</f>
        <v>ok</v>
      </c>
      <c r="J819" cm="1">
        <f t="array" ref="J819">IFERROR(_xlfn._xlws.SORT(
    _xlfn.UNIQUE(
        TRANSPOSE(
            _xlfn.FILTERXML("&lt;select&gt;&lt;x&gt;"&amp;SUBSTITUTE(选内存[[#This Row],[内存选项表]],",","&lt;/x&gt;&lt;x&gt;") &amp;"&lt;/x&gt;&lt;/select&gt;","//x")
        )
    )
),"无合适【内存】选项,请清除【规格】或【CPU】后再试")</f>
        <v>4</v>
      </c>
    </row>
    <row r="820" spans="1:12">
      <c r="A820" t="s">
        <v>66</v>
      </c>
      <c r="B820" t="s">
        <v>11</v>
      </c>
      <c r="C820" t="s">
        <v>2221</v>
      </c>
      <c r="D820" s="21">
        <v>4</v>
      </c>
      <c r="E820" s="21" t="s">
        <v>3801</v>
      </c>
      <c r="F820" s="21" t="str">
        <f t="shared" si="12"/>
        <v>选内存!$J$820#</v>
      </c>
      <c r="G820" s="21" t="str" cm="1">
        <f t="array" ref="G820">_xlfn.LET(_xlpm.x, J820,
         _xlpm.cellAddress, "【 选内存!" &amp; ADDRESS(ROW(选内存[[#This Row],[自检]]),COLUMN(选内存[[#This Row],[自检]])) &amp; "】",
         _xlfn.IFS(ISBLANK(_xlpm.x),   "error:右侧选项不足:" &amp;  _xlpm.cellAddress,
               ISERROR(_xlpm.x),   "error:右侧选项执行失败:" &amp; _xlpm.cellAddress,
               TRUE,             "ok")
)</f>
        <v>ok</v>
      </c>
      <c r="J820" cm="1">
        <f t="array" ref="J820:K820">IFERROR(_xlfn._xlws.SORT(
    _xlfn.UNIQUE(
        TRANSPOSE(
            _xlfn.FILTERXML("&lt;select&gt;&lt;x&gt;"&amp;SUBSTITUTE(选内存[[#This Row],[内存选项表]],",","&lt;/x&gt;&lt;x&gt;") &amp;"&lt;/x&gt;&lt;/select&gt;","//x")
        )
    )
),"无合适【内存】选项,请清除【规格】或【CPU】后再试")</f>
        <v>8</v>
      </c>
      <c r="K820">
        <v>16</v>
      </c>
    </row>
    <row r="821" spans="1:12">
      <c r="A821" t="s">
        <v>66</v>
      </c>
      <c r="B821" t="s">
        <v>11</v>
      </c>
      <c r="C821" t="s">
        <v>2221</v>
      </c>
      <c r="D821" s="21">
        <v>8</v>
      </c>
      <c r="E821" s="21" t="s">
        <v>3802</v>
      </c>
      <c r="F821" s="21" t="str">
        <f t="shared" si="12"/>
        <v>选内存!$J$821#</v>
      </c>
      <c r="G821" s="21" t="str" cm="1">
        <f t="array" ref="G821">_xlfn.LET(_xlpm.x, J821,
         _xlpm.cellAddress, "【 选内存!" &amp; ADDRESS(ROW(选内存[[#This Row],[自检]]),COLUMN(选内存[[#This Row],[自检]])) &amp; "】",
         _xlfn.IFS(ISBLANK(_xlpm.x),   "error:右侧选项不足:" &amp;  _xlpm.cellAddress,
               ISERROR(_xlpm.x),   "error:右侧选项执行失败:" &amp; _xlpm.cellAddress,
               TRUE,             "ok")
)</f>
        <v>ok</v>
      </c>
      <c r="J821" cm="1">
        <f t="array" ref="J821:K821">IFERROR(_xlfn._xlws.SORT(
    _xlfn.UNIQUE(
        TRANSPOSE(
            _xlfn.FILTERXML("&lt;select&gt;&lt;x&gt;"&amp;SUBSTITUTE(选内存[[#This Row],[内存选项表]],",","&lt;/x&gt;&lt;x&gt;") &amp;"&lt;/x&gt;&lt;/select&gt;","//x")
        )
    )
),"无合适【内存】选项,请清除【规格】或【CPU】后再试")</f>
        <v>16</v>
      </c>
      <c r="K821">
        <v>32</v>
      </c>
    </row>
    <row r="822" spans="1:12">
      <c r="A822" t="s">
        <v>66</v>
      </c>
      <c r="B822" t="s">
        <v>11</v>
      </c>
      <c r="C822" t="s">
        <v>2221</v>
      </c>
      <c r="D822" s="21">
        <v>16</v>
      </c>
      <c r="E822" s="21" t="s">
        <v>3803</v>
      </c>
      <c r="F822" s="21" t="str">
        <f t="shared" si="12"/>
        <v>选内存!$J$822#</v>
      </c>
      <c r="G822" s="21" t="str" cm="1">
        <f t="array" ref="G822">_xlfn.LET(_xlpm.x, J822,
         _xlpm.cellAddress, "【 选内存!" &amp; ADDRESS(ROW(选内存[[#This Row],[自检]]),COLUMN(选内存[[#This Row],[自检]])) &amp; "】",
         _xlfn.IFS(ISBLANK(_xlpm.x),   "error:右侧选项不足:" &amp;  _xlpm.cellAddress,
               ISERROR(_xlpm.x),   "error:右侧选项执行失败:" &amp; _xlpm.cellAddress,
               TRUE,             "ok")
)</f>
        <v>ok</v>
      </c>
      <c r="J822" cm="1">
        <f t="array" ref="J822:K822">IFERROR(_xlfn._xlws.SORT(
    _xlfn.UNIQUE(
        TRANSPOSE(
            _xlfn.FILTERXML("&lt;select&gt;&lt;x&gt;"&amp;SUBSTITUTE(选内存[[#This Row],[内存选项表]],",","&lt;/x&gt;&lt;x&gt;") &amp;"&lt;/x&gt;&lt;/select&gt;","//x")
        )
    )
),"无合适【内存】选项,请清除【规格】或【CPU】后再试")</f>
        <v>32</v>
      </c>
      <c r="K822">
        <v>64</v>
      </c>
    </row>
    <row r="823" spans="1:12">
      <c r="A823" t="s">
        <v>66</v>
      </c>
      <c r="B823" t="s">
        <v>11</v>
      </c>
      <c r="C823" t="s">
        <v>2221</v>
      </c>
      <c r="D823" s="21">
        <v>32</v>
      </c>
      <c r="E823" s="21" t="s">
        <v>3373</v>
      </c>
      <c r="F823" s="21" t="str">
        <f t="shared" si="12"/>
        <v>选内存!$J$823#</v>
      </c>
      <c r="G823" s="21" t="str" cm="1">
        <f t="array" ref="G823">_xlfn.LET(_xlpm.x, J823,
         _xlpm.cellAddress, "【 选内存!" &amp; ADDRESS(ROW(选内存[[#This Row],[自检]]),COLUMN(选内存[[#This Row],[自检]])) &amp; "】",
         _xlfn.IFS(ISBLANK(_xlpm.x),   "error:右侧选项不足:" &amp;  _xlpm.cellAddress,
               ISERROR(_xlpm.x),   "error:右侧选项执行失败:" &amp; _xlpm.cellAddress,
               TRUE,             "ok")
)</f>
        <v>ok</v>
      </c>
      <c r="J823" cm="1">
        <f t="array" ref="J823:L823">IFERROR(_xlfn._xlws.SORT(
    _xlfn.UNIQUE(
        TRANSPOSE(
            _xlfn.FILTERXML("&lt;select&gt;&lt;x&gt;"&amp;SUBSTITUTE(选内存[[#This Row],[内存选项表]],",","&lt;/x&gt;&lt;x&gt;") &amp;"&lt;/x&gt;&lt;/select&gt;","//x")
        )
    )
),"无合适【内存】选项,请清除【规格】或【CPU】后再试")</f>
        <v>64</v>
      </c>
      <c r="K823">
        <v>128</v>
      </c>
      <c r="L823">
        <v>256</v>
      </c>
    </row>
    <row r="824" spans="1:12">
      <c r="A824" t="s">
        <v>66</v>
      </c>
      <c r="B824" t="s">
        <v>11</v>
      </c>
      <c r="C824" t="s">
        <v>2221</v>
      </c>
      <c r="D824" s="21">
        <v>48</v>
      </c>
      <c r="E824" s="21" t="s">
        <v>3805</v>
      </c>
      <c r="F824" s="21" t="str">
        <f t="shared" si="12"/>
        <v>选内存!$J$824#</v>
      </c>
      <c r="G824" s="21" t="str" cm="1">
        <f t="array" ref="G824">_xlfn.LET(_xlpm.x, J824,
         _xlpm.cellAddress, "【 选内存!" &amp; ADDRESS(ROW(选内存[[#This Row],[自检]]),COLUMN(选内存[[#This Row],[自检]])) &amp; "】",
         _xlfn.IFS(ISBLANK(_xlpm.x),   "error:右侧选项不足:" &amp;  _xlpm.cellAddress,
               ISERROR(_xlpm.x),   "error:右侧选项执行失败:" &amp; _xlpm.cellAddress,
               TRUE,             "ok")
)</f>
        <v>ok</v>
      </c>
      <c r="J824" cm="1">
        <f t="array" ref="J824:K824">IFERROR(_xlfn._xlws.SORT(
    _xlfn.UNIQUE(
        TRANSPOSE(
            _xlfn.FILTERXML("&lt;select&gt;&lt;x&gt;"&amp;SUBSTITUTE(选内存[[#This Row],[内存选项表]],",","&lt;/x&gt;&lt;x&gt;") &amp;"&lt;/x&gt;&lt;/select&gt;","//x")
        )
    )
),"无合适【内存】选项,请清除【规格】或【CPU】后再试")</f>
        <v>96</v>
      </c>
      <c r="K824">
        <v>192</v>
      </c>
    </row>
    <row r="825" spans="1:12">
      <c r="A825" t="s">
        <v>66</v>
      </c>
      <c r="B825" t="s">
        <v>11</v>
      </c>
      <c r="C825" t="s">
        <v>2221</v>
      </c>
      <c r="D825" s="21">
        <v>52</v>
      </c>
      <c r="E825" s="21" t="s">
        <v>3438</v>
      </c>
      <c r="F825" s="21" t="str">
        <f t="shared" si="12"/>
        <v>选内存!$J$825#</v>
      </c>
      <c r="G825" s="21" t="str" cm="1">
        <f t="array" ref="G825">_xlfn.LET(_xlpm.x, J825,
         _xlpm.cellAddress, "【 选内存!" &amp; ADDRESS(ROW(选内存[[#This Row],[自检]]),COLUMN(选内存[[#This Row],[自检]])) &amp; "】",
         _xlfn.IFS(ISBLANK(_xlpm.x),   "error:右侧选项不足:" &amp;  _xlpm.cellAddress,
               ISERROR(_xlpm.x),   "error:右侧选项执行失败:" &amp; _xlpm.cellAddress,
               TRUE,             "ok")
)</f>
        <v>ok</v>
      </c>
      <c r="J825" cm="1">
        <f t="array" ref="J825">IFERROR(_xlfn._xlws.SORT(
    _xlfn.UNIQUE(
        TRANSPOSE(
            _xlfn.FILTERXML("&lt;select&gt;&lt;x&gt;"&amp;SUBSTITUTE(选内存[[#This Row],[内存选项表]],",","&lt;/x&gt;&lt;x&gt;") &amp;"&lt;/x&gt;&lt;/select&gt;","//x")
        )
    )
),"无合适【内存】选项,请清除【规格】或【CPU】后再试")</f>
        <v>184</v>
      </c>
    </row>
    <row r="826" spans="1:12">
      <c r="A826" t="s">
        <v>66</v>
      </c>
      <c r="B826" t="s">
        <v>11</v>
      </c>
      <c r="C826" t="s">
        <v>2221</v>
      </c>
      <c r="D826" s="21">
        <v>64</v>
      </c>
      <c r="E826" s="21" t="s">
        <v>3806</v>
      </c>
      <c r="F826" s="21" t="str">
        <f t="shared" si="12"/>
        <v>选内存!$J$826#</v>
      </c>
      <c r="G826" s="21" t="str" cm="1">
        <f t="array" ref="G826">_xlfn.LET(_xlpm.x, J826,
         _xlpm.cellAddress, "【 选内存!" &amp; ADDRESS(ROW(选内存[[#This Row],[自检]]),COLUMN(选内存[[#This Row],[自检]])) &amp; "】",
         _xlfn.IFS(ISBLANK(_xlpm.x),   "error:右侧选项不足:" &amp;  _xlpm.cellAddress,
               ISERROR(_xlpm.x),   "error:右侧选项执行失败:" &amp; _xlpm.cellAddress,
               TRUE,             "ok")
)</f>
        <v>ok</v>
      </c>
      <c r="J826" cm="1">
        <f t="array" ref="J826:K826">IFERROR(_xlfn._xlws.SORT(
    _xlfn.UNIQUE(
        TRANSPOSE(
            _xlfn.FILTERXML("&lt;select&gt;&lt;x&gt;"&amp;SUBSTITUTE(选内存[[#This Row],[内存选项表]],",","&lt;/x&gt;&lt;x&gt;") &amp;"&lt;/x&gt;&lt;/select&gt;","//x")
        )
    )
),"无合适【内存】选项,请清除【规格】或【CPU】后再试")</f>
        <v>128</v>
      </c>
      <c r="K826">
        <v>256</v>
      </c>
    </row>
    <row r="827" spans="1:12">
      <c r="A827" t="s">
        <v>66</v>
      </c>
      <c r="B827" t="s">
        <v>11</v>
      </c>
      <c r="C827" t="s">
        <v>2221</v>
      </c>
      <c r="D827" s="21">
        <v>104</v>
      </c>
      <c r="E827" s="21" t="s">
        <v>3440</v>
      </c>
      <c r="F827" s="21" t="str">
        <f t="shared" si="12"/>
        <v>选内存!$J$827#</v>
      </c>
      <c r="G827" s="21" t="str" cm="1">
        <f t="array" ref="G827">_xlfn.LET(_xlpm.x, J827,
         _xlpm.cellAddress, "【 选内存!" &amp; ADDRESS(ROW(选内存[[#This Row],[自检]]),COLUMN(选内存[[#This Row],[自检]])) &amp; "】",
         _xlfn.IFS(ISBLANK(_xlpm.x),   "error:右侧选项不足:" &amp;  _xlpm.cellAddress,
               ISERROR(_xlpm.x),   "error:右侧选项执行失败:" &amp; _xlpm.cellAddress,
               TRUE,             "ok")
)</f>
        <v>ok</v>
      </c>
      <c r="J827" cm="1">
        <f t="array" ref="J827">IFERROR(_xlfn._xlws.SORT(
    _xlfn.UNIQUE(
        TRANSPOSE(
            _xlfn.FILTERXML("&lt;select&gt;&lt;x&gt;"&amp;SUBSTITUTE(选内存[[#This Row],[内存选项表]],",","&lt;/x&gt;&lt;x&gt;") &amp;"&lt;/x&gt;&lt;/select&gt;","//x")
        )
    )
),"无合适【内存】选项,请清除【规格】或【CPU】后再试")</f>
        <v>368</v>
      </c>
    </row>
    <row r="828" spans="1:12">
      <c r="A828" t="s">
        <v>66</v>
      </c>
      <c r="B828" t="s">
        <v>11</v>
      </c>
      <c r="C828" t="s">
        <v>2236</v>
      </c>
      <c r="D828" s="21">
        <v>2</v>
      </c>
      <c r="E828" s="21" t="s">
        <v>3432</v>
      </c>
      <c r="F828" s="21" t="str">
        <f t="shared" si="12"/>
        <v>选内存!$J$828#</v>
      </c>
      <c r="G828" s="21" t="str" cm="1">
        <f t="array" ref="G828">_xlfn.LET(_xlpm.x, J828,
         _xlpm.cellAddress, "【 选内存!" &amp; ADDRESS(ROW(选内存[[#This Row],[自检]]),COLUMN(选内存[[#This Row],[自检]])) &amp; "】",
         _xlfn.IFS(ISBLANK(_xlpm.x),   "error:右侧选项不足:" &amp;  _xlpm.cellAddress,
               ISERROR(_xlpm.x),   "error:右侧选项执行失败:" &amp; _xlpm.cellAddress,
               TRUE,             "ok")
)</f>
        <v>ok</v>
      </c>
      <c r="J828" cm="1">
        <f t="array" ref="J828">IFERROR(_xlfn._xlws.SORT(
    _xlfn.UNIQUE(
        TRANSPOSE(
            _xlfn.FILTERXML("&lt;select&gt;&lt;x&gt;"&amp;SUBSTITUTE(选内存[[#This Row],[内存选项表]],",","&lt;/x&gt;&lt;x&gt;") &amp;"&lt;/x&gt;&lt;/select&gt;","//x")
        )
    )
),"无合适【内存】选项,请清除【规格】或【CPU】后再试")</f>
        <v>4</v>
      </c>
    </row>
    <row r="829" spans="1:12">
      <c r="A829" t="s">
        <v>66</v>
      </c>
      <c r="B829" t="s">
        <v>11</v>
      </c>
      <c r="C829" t="s">
        <v>2236</v>
      </c>
      <c r="D829" s="21">
        <v>4</v>
      </c>
      <c r="E829" s="21" t="s">
        <v>3801</v>
      </c>
      <c r="F829" s="21" t="str">
        <f t="shared" si="12"/>
        <v>选内存!$J$829#</v>
      </c>
      <c r="G829" s="21" t="str" cm="1">
        <f t="array" ref="G829">_xlfn.LET(_xlpm.x, J829,
         _xlpm.cellAddress, "【 选内存!" &amp; ADDRESS(ROW(选内存[[#This Row],[自检]]),COLUMN(选内存[[#This Row],[自检]])) &amp; "】",
         _xlfn.IFS(ISBLANK(_xlpm.x),   "error:右侧选项不足:" &amp;  _xlpm.cellAddress,
               ISERROR(_xlpm.x),   "error:右侧选项执行失败:" &amp; _xlpm.cellAddress,
               TRUE,             "ok")
)</f>
        <v>ok</v>
      </c>
      <c r="J829" cm="1">
        <f t="array" ref="J829:K829">IFERROR(_xlfn._xlws.SORT(
    _xlfn.UNIQUE(
        TRANSPOSE(
            _xlfn.FILTERXML("&lt;select&gt;&lt;x&gt;"&amp;SUBSTITUTE(选内存[[#This Row],[内存选项表]],",","&lt;/x&gt;&lt;x&gt;") &amp;"&lt;/x&gt;&lt;/select&gt;","//x")
        )
    )
),"无合适【内存】选项,请清除【规格】或【CPU】后再试")</f>
        <v>8</v>
      </c>
      <c r="K829">
        <v>16</v>
      </c>
    </row>
    <row r="830" spans="1:12">
      <c r="A830" t="s">
        <v>66</v>
      </c>
      <c r="B830" t="s">
        <v>11</v>
      </c>
      <c r="C830" t="s">
        <v>2236</v>
      </c>
      <c r="D830" s="21">
        <v>8</v>
      </c>
      <c r="E830" s="21" t="s">
        <v>3802</v>
      </c>
      <c r="F830" s="21" t="str">
        <f t="shared" si="12"/>
        <v>选内存!$J$830#</v>
      </c>
      <c r="G830" s="21" t="str" cm="1">
        <f t="array" ref="G830">_xlfn.LET(_xlpm.x, J830,
         _xlpm.cellAddress, "【 选内存!" &amp; ADDRESS(ROW(选内存[[#This Row],[自检]]),COLUMN(选内存[[#This Row],[自检]])) &amp; "】",
         _xlfn.IFS(ISBLANK(_xlpm.x),   "error:右侧选项不足:" &amp;  _xlpm.cellAddress,
               ISERROR(_xlpm.x),   "error:右侧选项执行失败:" &amp; _xlpm.cellAddress,
               TRUE,             "ok")
)</f>
        <v>ok</v>
      </c>
      <c r="J830" cm="1">
        <f t="array" ref="J830:K830">IFERROR(_xlfn._xlws.SORT(
    _xlfn.UNIQUE(
        TRANSPOSE(
            _xlfn.FILTERXML("&lt;select&gt;&lt;x&gt;"&amp;SUBSTITUTE(选内存[[#This Row],[内存选项表]],",","&lt;/x&gt;&lt;x&gt;") &amp;"&lt;/x&gt;&lt;/select&gt;","//x")
        )
    )
),"无合适【内存】选项,请清除【规格】或【CPU】后再试")</f>
        <v>16</v>
      </c>
      <c r="K830">
        <v>32</v>
      </c>
    </row>
    <row r="831" spans="1:12">
      <c r="A831" t="s">
        <v>66</v>
      </c>
      <c r="B831" t="s">
        <v>11</v>
      </c>
      <c r="C831" t="s">
        <v>2236</v>
      </c>
      <c r="D831" s="21">
        <v>16</v>
      </c>
      <c r="E831" s="21" t="s">
        <v>3411</v>
      </c>
      <c r="F831" s="21" t="str">
        <f t="shared" si="12"/>
        <v>选内存!$J$831#</v>
      </c>
      <c r="G831" s="21" t="str" cm="1">
        <f t="array" ref="G831">_xlfn.LET(_xlpm.x, J831,
         _xlpm.cellAddress, "【 选内存!" &amp; ADDRESS(ROW(选内存[[#This Row],[自检]]),COLUMN(选内存[[#This Row],[自检]])) &amp; "】",
         _xlfn.IFS(ISBLANK(_xlpm.x),   "error:右侧选项不足:" &amp;  _xlpm.cellAddress,
               ISERROR(_xlpm.x),   "error:右侧选项执行失败:" &amp; _xlpm.cellAddress,
               TRUE,             "ok")
)</f>
        <v>ok</v>
      </c>
      <c r="J831" cm="1">
        <f t="array" ref="J831">IFERROR(_xlfn._xlws.SORT(
    _xlfn.UNIQUE(
        TRANSPOSE(
            _xlfn.FILTERXML("&lt;select&gt;&lt;x&gt;"&amp;SUBSTITUTE(选内存[[#This Row],[内存选项表]],",","&lt;/x&gt;&lt;x&gt;") &amp;"&lt;/x&gt;&lt;/select&gt;","//x")
        )
    )
),"无合适【内存】选项,请清除【规格】或【CPU】后再试")</f>
        <v>64</v>
      </c>
    </row>
    <row r="832" spans="1:12">
      <c r="A832" t="s">
        <v>66</v>
      </c>
      <c r="B832" t="s">
        <v>11</v>
      </c>
      <c r="C832" t="s">
        <v>2236</v>
      </c>
      <c r="D832" s="21">
        <v>32</v>
      </c>
      <c r="E832" s="21" t="s">
        <v>3514</v>
      </c>
      <c r="F832" s="21" t="str">
        <f t="shared" si="12"/>
        <v>选内存!$J$832#</v>
      </c>
      <c r="G832" s="21" t="str" cm="1">
        <f t="array" ref="G832">_xlfn.LET(_xlpm.x, J832,
         _xlpm.cellAddress, "【 选内存!" &amp; ADDRESS(ROW(选内存[[#This Row],[自检]]),COLUMN(选内存[[#This Row],[自检]])) &amp; "】",
         _xlfn.IFS(ISBLANK(_xlpm.x),   "error:右侧选项不足:" &amp;  _xlpm.cellAddress,
               ISERROR(_xlpm.x),   "error:右侧选项执行失败:" &amp; _xlpm.cellAddress,
               TRUE,             "ok")
)</f>
        <v>ok</v>
      </c>
      <c r="J832" cm="1">
        <f t="array" ref="J832">IFERROR(_xlfn._xlws.SORT(
    _xlfn.UNIQUE(
        TRANSPOSE(
            _xlfn.FILTERXML("&lt;select&gt;&lt;x&gt;"&amp;SUBSTITUTE(选内存[[#This Row],[内存选项表]],",","&lt;/x&gt;&lt;x&gt;") &amp;"&lt;/x&gt;&lt;/select&gt;","//x")
        )
    )
),"无合适【内存】选项,请清除【规格】或【CPU】后再试")</f>
        <v>174</v>
      </c>
    </row>
    <row r="833" spans="1:12">
      <c r="A833" t="s">
        <v>66</v>
      </c>
      <c r="B833" t="s">
        <v>11</v>
      </c>
      <c r="C833" t="s">
        <v>2236</v>
      </c>
      <c r="D833" s="21">
        <v>64</v>
      </c>
      <c r="E833" s="21" t="s">
        <v>3515</v>
      </c>
      <c r="F833" s="21" t="str">
        <f t="shared" si="12"/>
        <v>选内存!$J$833#</v>
      </c>
      <c r="G833" s="21" t="str" cm="1">
        <f t="array" ref="G833">_xlfn.LET(_xlpm.x, J833,
         _xlpm.cellAddress, "【 选内存!" &amp; ADDRESS(ROW(选内存[[#This Row],[自检]]),COLUMN(选内存[[#This Row],[自检]])) &amp; "】",
         _xlfn.IFS(ISBLANK(_xlpm.x),   "error:右侧选项不足:" &amp;  _xlpm.cellAddress,
               ISERROR(_xlpm.x),   "error:右侧选项执行失败:" &amp; _xlpm.cellAddress,
               TRUE,             "ok")
)</f>
        <v>ok</v>
      </c>
      <c r="J833" cm="1">
        <f t="array" ref="J833">IFERROR(_xlfn._xlws.SORT(
    _xlfn.UNIQUE(
        TRANSPOSE(
            _xlfn.FILTERXML("&lt;select&gt;&lt;x&gt;"&amp;SUBSTITUTE(选内存[[#This Row],[内存选项表]],",","&lt;/x&gt;&lt;x&gt;") &amp;"&lt;/x&gt;&lt;/select&gt;","//x")
        )
    )
),"无合适【内存】选项,请清除【规格】或【CPU】后再试")</f>
        <v>348</v>
      </c>
    </row>
    <row r="834" spans="1:12">
      <c r="A834" t="s">
        <v>66</v>
      </c>
      <c r="B834" t="s">
        <v>11</v>
      </c>
      <c r="C834" t="s">
        <v>2245</v>
      </c>
      <c r="D834" s="21">
        <v>4</v>
      </c>
      <c r="E834" s="21" t="s">
        <v>3801</v>
      </c>
      <c r="F834" s="21" t="str">
        <f t="shared" ref="F834:F897" si="13">"选内存!" &amp; ADDRESS(ROW(J834),COLUMN(J834)) &amp; "#"</f>
        <v>选内存!$J$834#</v>
      </c>
      <c r="G834" s="21" t="str" cm="1">
        <f t="array" ref="G834">_xlfn.LET(_xlpm.x, J834,
         _xlpm.cellAddress, "【 选内存!" &amp; ADDRESS(ROW(选内存[[#This Row],[自检]]),COLUMN(选内存[[#This Row],[自检]])) &amp; "】",
         _xlfn.IFS(ISBLANK(_xlpm.x),   "error:右侧选项不足:" &amp;  _xlpm.cellAddress,
               ISERROR(_xlpm.x),   "error:右侧选项执行失败:" &amp; _xlpm.cellAddress,
               TRUE,             "ok")
)</f>
        <v>ok</v>
      </c>
      <c r="J834" cm="1">
        <f t="array" ref="J834:K834">IFERROR(_xlfn._xlws.SORT(
    _xlfn.UNIQUE(
        TRANSPOSE(
            _xlfn.FILTERXML("&lt;select&gt;&lt;x&gt;"&amp;SUBSTITUTE(选内存[[#This Row],[内存选项表]],",","&lt;/x&gt;&lt;x&gt;") &amp;"&lt;/x&gt;&lt;/select&gt;","//x")
        )
    )
),"无合适【内存】选项,请清除【规格】或【CPU】后再试")</f>
        <v>8</v>
      </c>
      <c r="K834">
        <v>16</v>
      </c>
    </row>
    <row r="835" spans="1:12">
      <c r="A835" t="s">
        <v>66</v>
      </c>
      <c r="B835" t="s">
        <v>11</v>
      </c>
      <c r="C835" t="s">
        <v>2245</v>
      </c>
      <c r="D835" s="21">
        <v>8</v>
      </c>
      <c r="E835" s="21" t="s">
        <v>3802</v>
      </c>
      <c r="F835" s="21" t="str">
        <f t="shared" si="13"/>
        <v>选内存!$J$835#</v>
      </c>
      <c r="G835" s="21" t="str" cm="1">
        <f t="array" ref="G835">_xlfn.LET(_xlpm.x, J835,
         _xlpm.cellAddress, "【 选内存!" &amp; ADDRESS(ROW(选内存[[#This Row],[自检]]),COLUMN(选内存[[#This Row],[自检]])) &amp; "】",
         _xlfn.IFS(ISBLANK(_xlpm.x),   "error:右侧选项不足:" &amp;  _xlpm.cellAddress,
               ISERROR(_xlpm.x),   "error:右侧选项执行失败:" &amp; _xlpm.cellAddress,
               TRUE,             "ok")
)</f>
        <v>ok</v>
      </c>
      <c r="J835" cm="1">
        <f t="array" ref="J835:K835">IFERROR(_xlfn._xlws.SORT(
    _xlfn.UNIQUE(
        TRANSPOSE(
            _xlfn.FILTERXML("&lt;select&gt;&lt;x&gt;"&amp;SUBSTITUTE(选内存[[#This Row],[内存选项表]],",","&lt;/x&gt;&lt;x&gt;") &amp;"&lt;/x&gt;&lt;/select&gt;","//x")
        )
    )
),"无合适【内存】选项,请清除【规格】或【CPU】后再试")</f>
        <v>16</v>
      </c>
      <c r="K835">
        <v>32</v>
      </c>
    </row>
    <row r="836" spans="1:12">
      <c r="A836" t="s">
        <v>66</v>
      </c>
      <c r="B836" t="s">
        <v>11</v>
      </c>
      <c r="C836" t="s">
        <v>2245</v>
      </c>
      <c r="D836" s="21">
        <v>16</v>
      </c>
      <c r="E836" s="21" t="s">
        <v>3803</v>
      </c>
      <c r="F836" s="21" t="str">
        <f t="shared" si="13"/>
        <v>选内存!$J$836#</v>
      </c>
      <c r="G836" s="21" t="str" cm="1">
        <f t="array" ref="G836">_xlfn.LET(_xlpm.x, J836,
         _xlpm.cellAddress, "【 选内存!" &amp; ADDRESS(ROW(选内存[[#This Row],[自检]]),COLUMN(选内存[[#This Row],[自检]])) &amp; "】",
         _xlfn.IFS(ISBLANK(_xlpm.x),   "error:右侧选项不足:" &amp;  _xlpm.cellAddress,
               ISERROR(_xlpm.x),   "error:右侧选项执行失败:" &amp; _xlpm.cellAddress,
               TRUE,             "ok")
)</f>
        <v>ok</v>
      </c>
      <c r="J836" cm="1">
        <f t="array" ref="J836:K836">IFERROR(_xlfn._xlws.SORT(
    _xlfn.UNIQUE(
        TRANSPOSE(
            _xlfn.FILTERXML("&lt;select&gt;&lt;x&gt;"&amp;SUBSTITUTE(选内存[[#This Row],[内存选项表]],",","&lt;/x&gt;&lt;x&gt;") &amp;"&lt;/x&gt;&lt;/select&gt;","//x")
        )
    )
),"无合适【内存】选项,请清除【规格】或【CPU】后再试")</f>
        <v>32</v>
      </c>
      <c r="K836">
        <v>64</v>
      </c>
    </row>
    <row r="837" spans="1:12">
      <c r="A837" t="s">
        <v>66</v>
      </c>
      <c r="B837" t="s">
        <v>11</v>
      </c>
      <c r="C837" t="s">
        <v>2245</v>
      </c>
      <c r="D837" s="21">
        <v>32</v>
      </c>
      <c r="E837" s="21" t="s">
        <v>3804</v>
      </c>
      <c r="F837" s="21" t="str">
        <f t="shared" si="13"/>
        <v>选内存!$J$837#</v>
      </c>
      <c r="G837" s="21" t="str" cm="1">
        <f t="array" ref="G837">_xlfn.LET(_xlpm.x, J837,
         _xlpm.cellAddress, "【 选内存!" &amp; ADDRESS(ROW(选内存[[#This Row],[自检]]),COLUMN(选内存[[#This Row],[自检]])) &amp; "】",
         _xlfn.IFS(ISBLANK(_xlpm.x),   "error:右侧选项不足:" &amp;  _xlpm.cellAddress,
               ISERROR(_xlpm.x),   "error:右侧选项执行失败:" &amp; _xlpm.cellAddress,
               TRUE,             "ok")
)</f>
        <v>ok</v>
      </c>
      <c r="J837" cm="1">
        <f t="array" ref="J837:K837">IFERROR(_xlfn._xlws.SORT(
    _xlfn.UNIQUE(
        TRANSPOSE(
            _xlfn.FILTERXML("&lt;select&gt;&lt;x&gt;"&amp;SUBSTITUTE(选内存[[#This Row],[内存选项表]],",","&lt;/x&gt;&lt;x&gt;") &amp;"&lt;/x&gt;&lt;/select&gt;","//x")
        )
    )
),"无合适【内存】选项,请清除【规格】或【CPU】后再试")</f>
        <v>64</v>
      </c>
      <c r="K837">
        <v>128</v>
      </c>
    </row>
    <row r="838" spans="1:12">
      <c r="A838" t="s">
        <v>66</v>
      </c>
      <c r="B838" t="s">
        <v>11</v>
      </c>
      <c r="C838" t="s">
        <v>2254</v>
      </c>
      <c r="D838" s="21">
        <v>4</v>
      </c>
      <c r="E838" s="21" t="s">
        <v>3816</v>
      </c>
      <c r="F838" s="21" t="str">
        <f t="shared" si="13"/>
        <v>选内存!$J$838#</v>
      </c>
      <c r="G838" s="21" t="str" cm="1">
        <f t="array" ref="G838">_xlfn.LET(_xlpm.x, J838,
         _xlpm.cellAddress, "【 选内存!" &amp; ADDRESS(ROW(选内存[[#This Row],[自检]]),COLUMN(选内存[[#This Row],[自检]])) &amp; "】",
         _xlfn.IFS(ISBLANK(_xlpm.x),   "error:右侧选项不足:" &amp;  _xlpm.cellAddress,
               ISERROR(_xlpm.x),   "error:右侧选项执行失败:" &amp; _xlpm.cellAddress,
               TRUE,             "ok")
)</f>
        <v>ok</v>
      </c>
      <c r="J838" cm="1">
        <f t="array" ref="J838:L838">IFERROR(_xlfn._xlws.SORT(
    _xlfn.UNIQUE(
        TRANSPOSE(
            _xlfn.FILTERXML("&lt;select&gt;&lt;x&gt;"&amp;SUBSTITUTE(选内存[[#This Row],[内存选项表]],",","&lt;/x&gt;&lt;x&gt;") &amp;"&lt;/x&gt;&lt;/select&gt;","//x")
        )
    )
),"无合适【内存】选项,请清除【规格】或【CPU】后再试")</f>
        <v>8</v>
      </c>
      <c r="K838">
        <v>16</v>
      </c>
      <c r="L838">
        <v>32</v>
      </c>
    </row>
    <row r="839" spans="1:12">
      <c r="A839" t="s">
        <v>66</v>
      </c>
      <c r="B839" t="s">
        <v>11</v>
      </c>
      <c r="C839" t="s">
        <v>2254</v>
      </c>
      <c r="D839" s="21">
        <v>8</v>
      </c>
      <c r="E839" s="21" t="s">
        <v>3802</v>
      </c>
      <c r="F839" s="21" t="str">
        <f t="shared" si="13"/>
        <v>选内存!$J$839#</v>
      </c>
      <c r="G839" s="21" t="str" cm="1">
        <f t="array" ref="G839">_xlfn.LET(_xlpm.x, J839,
         _xlpm.cellAddress, "【 选内存!" &amp; ADDRESS(ROW(选内存[[#This Row],[自检]]),COLUMN(选内存[[#This Row],[自检]])) &amp; "】",
         _xlfn.IFS(ISBLANK(_xlpm.x),   "error:右侧选项不足:" &amp;  _xlpm.cellAddress,
               ISERROR(_xlpm.x),   "error:右侧选项执行失败:" &amp; _xlpm.cellAddress,
               TRUE,             "ok")
)</f>
        <v>ok</v>
      </c>
      <c r="J839" cm="1">
        <f t="array" ref="J839:K839">IFERROR(_xlfn._xlws.SORT(
    _xlfn.UNIQUE(
        TRANSPOSE(
            _xlfn.FILTERXML("&lt;select&gt;&lt;x&gt;"&amp;SUBSTITUTE(选内存[[#This Row],[内存选项表]],",","&lt;/x&gt;&lt;x&gt;") &amp;"&lt;/x&gt;&lt;/select&gt;","//x")
        )
    )
),"无合适【内存】选项,请清除【规格】或【CPU】后再试")</f>
        <v>16</v>
      </c>
      <c r="K839">
        <v>32</v>
      </c>
    </row>
    <row r="840" spans="1:12">
      <c r="A840" t="s">
        <v>66</v>
      </c>
      <c r="B840" t="s">
        <v>11</v>
      </c>
      <c r="C840" t="s">
        <v>2254</v>
      </c>
      <c r="D840" s="21">
        <v>16</v>
      </c>
      <c r="E840" s="21" t="s">
        <v>3803</v>
      </c>
      <c r="F840" s="21" t="str">
        <f t="shared" si="13"/>
        <v>选内存!$J$840#</v>
      </c>
      <c r="G840" s="21" t="str" cm="1">
        <f t="array" ref="G840">_xlfn.LET(_xlpm.x, J840,
         _xlpm.cellAddress, "【 选内存!" &amp; ADDRESS(ROW(选内存[[#This Row],[自检]]),COLUMN(选内存[[#This Row],[自检]])) &amp; "】",
         _xlfn.IFS(ISBLANK(_xlpm.x),   "error:右侧选项不足:" &amp;  _xlpm.cellAddress,
               ISERROR(_xlpm.x),   "error:右侧选项执行失败:" &amp; _xlpm.cellAddress,
               TRUE,             "ok")
)</f>
        <v>ok</v>
      </c>
      <c r="J840" cm="1">
        <f t="array" ref="J840:K840">IFERROR(_xlfn._xlws.SORT(
    _xlfn.UNIQUE(
        TRANSPOSE(
            _xlfn.FILTERXML("&lt;select&gt;&lt;x&gt;"&amp;SUBSTITUTE(选内存[[#This Row],[内存选项表]],",","&lt;/x&gt;&lt;x&gt;") &amp;"&lt;/x&gt;&lt;/select&gt;","//x")
        )
    )
),"无合适【内存】选项,请清除【规格】或【CPU】后再试")</f>
        <v>32</v>
      </c>
      <c r="K840">
        <v>64</v>
      </c>
    </row>
    <row r="841" spans="1:12">
      <c r="A841" t="s">
        <v>66</v>
      </c>
      <c r="B841" t="s">
        <v>11</v>
      </c>
      <c r="C841" t="s">
        <v>2254</v>
      </c>
      <c r="D841" s="21">
        <v>32</v>
      </c>
      <c r="E841" s="21" t="s">
        <v>3368</v>
      </c>
      <c r="F841" s="21" t="str">
        <f t="shared" si="13"/>
        <v>选内存!$J$841#</v>
      </c>
      <c r="G841" s="21" t="str" cm="1">
        <f t="array" ref="G841">_xlfn.LET(_xlpm.x, J841,
         _xlpm.cellAddress, "【 选内存!" &amp; ADDRESS(ROW(选内存[[#This Row],[自检]]),COLUMN(选内存[[#This Row],[自检]])) &amp; "】",
         _xlfn.IFS(ISBLANK(_xlpm.x),   "error:右侧选项不足:" &amp;  _xlpm.cellAddress,
               ISERROR(_xlpm.x),   "error:右侧选项执行失败:" &amp; _xlpm.cellAddress,
               TRUE,             "ok")
)</f>
        <v>ok</v>
      </c>
      <c r="J841" cm="1">
        <f t="array" ref="J841">IFERROR(_xlfn._xlws.SORT(
    _xlfn.UNIQUE(
        TRANSPOSE(
            _xlfn.FILTERXML("&lt;select&gt;&lt;x&gt;"&amp;SUBSTITUTE(选内存[[#This Row],[内存选项表]],",","&lt;/x&gt;&lt;x&gt;") &amp;"&lt;/x&gt;&lt;/select&gt;","//x")
        )
    )
),"无合适【内存】选项,请清除【规格】或【CPU】后再试")</f>
        <v>96</v>
      </c>
    </row>
    <row r="842" spans="1:12">
      <c r="A842" t="s">
        <v>66</v>
      </c>
      <c r="B842" t="s">
        <v>11</v>
      </c>
      <c r="C842" t="s">
        <v>2263</v>
      </c>
      <c r="D842" s="21">
        <v>1</v>
      </c>
      <c r="E842" s="21" t="s">
        <v>3443</v>
      </c>
      <c r="F842" s="21" t="str">
        <f t="shared" si="13"/>
        <v>选内存!$J$842#</v>
      </c>
      <c r="G842" s="21" t="str" cm="1">
        <f t="array" ref="G842">_xlfn.LET(_xlpm.x, J842,
         _xlpm.cellAddress, "【 选内存!" &amp; ADDRESS(ROW(选内存[[#This Row],[自检]]),COLUMN(选内存[[#This Row],[自检]])) &amp; "】",
         _xlfn.IFS(ISBLANK(_xlpm.x),   "error:右侧选项不足:" &amp;  _xlpm.cellAddress,
               ISERROR(_xlpm.x),   "error:右侧选项执行失败:" &amp; _xlpm.cellAddress,
               TRUE,             "ok")
)</f>
        <v>ok</v>
      </c>
      <c r="J842" cm="1">
        <f t="array" ref="J842">IFERROR(_xlfn._xlws.SORT(
    _xlfn.UNIQUE(
        TRANSPOSE(
            _xlfn.FILTERXML("&lt;select&gt;&lt;x&gt;"&amp;SUBSTITUTE(选内存[[#This Row],[内存选项表]],",","&lt;/x&gt;&lt;x&gt;") &amp;"&lt;/x&gt;&lt;/select&gt;","//x")
        )
    )
),"无合适【内存】选项,请清除【规格】或【CPU】后再试")</f>
        <v>2</v>
      </c>
    </row>
    <row r="843" spans="1:12">
      <c r="A843" t="s">
        <v>66</v>
      </c>
      <c r="B843" t="s">
        <v>11</v>
      </c>
      <c r="C843" t="s">
        <v>2263</v>
      </c>
      <c r="D843" s="21">
        <v>2</v>
      </c>
      <c r="E843" s="21" t="s">
        <v>3432</v>
      </c>
      <c r="F843" s="21" t="str">
        <f t="shared" si="13"/>
        <v>选内存!$J$843#</v>
      </c>
      <c r="G843" s="21" t="str" cm="1">
        <f t="array" ref="G843">_xlfn.LET(_xlpm.x, J843,
         _xlpm.cellAddress, "【 选内存!" &amp; ADDRESS(ROW(选内存[[#This Row],[自检]]),COLUMN(选内存[[#This Row],[自检]])) &amp; "】",
         _xlfn.IFS(ISBLANK(_xlpm.x),   "error:右侧选项不足:" &amp;  _xlpm.cellAddress,
               ISERROR(_xlpm.x),   "error:右侧选项执行失败:" &amp; _xlpm.cellAddress,
               TRUE,             "ok")
)</f>
        <v>ok</v>
      </c>
      <c r="J843" cm="1">
        <f t="array" ref="J843">IFERROR(_xlfn._xlws.SORT(
    _xlfn.UNIQUE(
        TRANSPOSE(
            _xlfn.FILTERXML("&lt;select&gt;&lt;x&gt;"&amp;SUBSTITUTE(选内存[[#This Row],[内存选项表]],",","&lt;/x&gt;&lt;x&gt;") &amp;"&lt;/x&gt;&lt;/select&gt;","//x")
        )
    )
),"无合适【内存】选项,请清除【规格】或【CPU】后再试")</f>
        <v>4</v>
      </c>
    </row>
    <row r="844" spans="1:12">
      <c r="A844" t="s">
        <v>66</v>
      </c>
      <c r="B844" t="s">
        <v>11</v>
      </c>
      <c r="C844" t="s">
        <v>2263</v>
      </c>
      <c r="D844" s="21">
        <v>4</v>
      </c>
      <c r="E844" s="21" t="s">
        <v>3801</v>
      </c>
      <c r="F844" s="21" t="str">
        <f t="shared" si="13"/>
        <v>选内存!$J$844#</v>
      </c>
      <c r="G844" s="21" t="str" cm="1">
        <f t="array" ref="G844">_xlfn.LET(_xlpm.x, J844,
         _xlpm.cellAddress, "【 选内存!" &amp; ADDRESS(ROW(选内存[[#This Row],[自检]]),COLUMN(选内存[[#This Row],[自检]])) &amp; "】",
         _xlfn.IFS(ISBLANK(_xlpm.x),   "error:右侧选项不足:" &amp;  _xlpm.cellAddress,
               ISERROR(_xlpm.x),   "error:右侧选项执行失败:" &amp; _xlpm.cellAddress,
               TRUE,             "ok")
)</f>
        <v>ok</v>
      </c>
      <c r="J844" cm="1">
        <f t="array" ref="J844:K844">IFERROR(_xlfn._xlws.SORT(
    _xlfn.UNIQUE(
        TRANSPOSE(
            _xlfn.FILTERXML("&lt;select&gt;&lt;x&gt;"&amp;SUBSTITUTE(选内存[[#This Row],[内存选项表]],",","&lt;/x&gt;&lt;x&gt;") &amp;"&lt;/x&gt;&lt;/select&gt;","//x")
        )
    )
),"无合适【内存】选项,请清除【规格】或【CPU】后再试")</f>
        <v>8</v>
      </c>
      <c r="K844">
        <v>16</v>
      </c>
    </row>
    <row r="845" spans="1:12">
      <c r="A845" t="s">
        <v>66</v>
      </c>
      <c r="B845" t="s">
        <v>11</v>
      </c>
      <c r="C845" t="s">
        <v>2263</v>
      </c>
      <c r="D845" s="21">
        <v>8</v>
      </c>
      <c r="E845" s="21" t="s">
        <v>3802</v>
      </c>
      <c r="F845" s="21" t="str">
        <f t="shared" si="13"/>
        <v>选内存!$J$845#</v>
      </c>
      <c r="G845" s="21" t="str" cm="1">
        <f t="array" ref="G845">_xlfn.LET(_xlpm.x, J845,
         _xlpm.cellAddress, "【 选内存!" &amp; ADDRESS(ROW(选内存[[#This Row],[自检]]),COLUMN(选内存[[#This Row],[自检]])) &amp; "】",
         _xlfn.IFS(ISBLANK(_xlpm.x),   "error:右侧选项不足:" &amp;  _xlpm.cellAddress,
               ISERROR(_xlpm.x),   "error:右侧选项执行失败:" &amp; _xlpm.cellAddress,
               TRUE,             "ok")
)</f>
        <v>ok</v>
      </c>
      <c r="J845" cm="1">
        <f t="array" ref="J845:K845">IFERROR(_xlfn._xlws.SORT(
    _xlfn.UNIQUE(
        TRANSPOSE(
            _xlfn.FILTERXML("&lt;select&gt;&lt;x&gt;"&amp;SUBSTITUTE(选内存[[#This Row],[内存选项表]],",","&lt;/x&gt;&lt;x&gt;") &amp;"&lt;/x&gt;&lt;/select&gt;","//x")
        )
    )
),"无合适【内存】选项,请清除【规格】或【CPU】后再试")</f>
        <v>16</v>
      </c>
      <c r="K845">
        <v>32</v>
      </c>
    </row>
    <row r="846" spans="1:12">
      <c r="A846" t="s">
        <v>66</v>
      </c>
      <c r="B846" t="s">
        <v>11</v>
      </c>
      <c r="C846" t="s">
        <v>2263</v>
      </c>
      <c r="D846" s="21">
        <v>12</v>
      </c>
      <c r="E846" s="21" t="s">
        <v>3431</v>
      </c>
      <c r="F846" s="21" t="str">
        <f t="shared" si="13"/>
        <v>选内存!$J$846#</v>
      </c>
      <c r="G846" s="21" t="str" cm="1">
        <f t="array" ref="G846">_xlfn.LET(_xlpm.x, J846,
         _xlpm.cellAddress, "【 选内存!" &amp; ADDRESS(ROW(选内存[[#This Row],[自检]]),COLUMN(选内存[[#This Row],[自检]])) &amp; "】",
         _xlfn.IFS(ISBLANK(_xlpm.x),   "error:右侧选项不足:" &amp;  _xlpm.cellAddress,
               ISERROR(_xlpm.x),   "error:右侧选项执行失败:" &amp; _xlpm.cellAddress,
               TRUE,             "ok")
)</f>
        <v>ok</v>
      </c>
      <c r="J846" cm="1">
        <f t="array" ref="J846">IFERROR(_xlfn._xlws.SORT(
    _xlfn.UNIQUE(
        TRANSPOSE(
            _xlfn.FILTERXML("&lt;select&gt;&lt;x&gt;"&amp;SUBSTITUTE(选内存[[#This Row],[内存选项表]],",","&lt;/x&gt;&lt;x&gt;") &amp;"&lt;/x&gt;&lt;/select&gt;","//x")
        )
    )
),"无合适【内存】选项,请清除【规格】或【CPU】后再试")</f>
        <v>24</v>
      </c>
    </row>
    <row r="847" spans="1:12">
      <c r="A847" t="s">
        <v>66</v>
      </c>
      <c r="B847" t="s">
        <v>11</v>
      </c>
      <c r="C847" t="s">
        <v>2263</v>
      </c>
      <c r="D847" s="21">
        <v>16</v>
      </c>
      <c r="E847" s="21" t="s">
        <v>3803</v>
      </c>
      <c r="F847" s="21" t="str">
        <f t="shared" si="13"/>
        <v>选内存!$J$847#</v>
      </c>
      <c r="G847" s="21" t="str" cm="1">
        <f t="array" ref="G847">_xlfn.LET(_xlpm.x, J847,
         _xlpm.cellAddress, "【 选内存!" &amp; ADDRESS(ROW(选内存[[#This Row],[自检]]),COLUMN(选内存[[#This Row],[自检]])) &amp; "】",
         _xlfn.IFS(ISBLANK(_xlpm.x),   "error:右侧选项不足:" &amp;  _xlpm.cellAddress,
               ISERROR(_xlpm.x),   "error:右侧选项执行失败:" &amp; _xlpm.cellAddress,
               TRUE,             "ok")
)</f>
        <v>ok</v>
      </c>
      <c r="J847" cm="1">
        <f t="array" ref="J847:K847">IFERROR(_xlfn._xlws.SORT(
    _xlfn.UNIQUE(
        TRANSPOSE(
            _xlfn.FILTERXML("&lt;select&gt;&lt;x&gt;"&amp;SUBSTITUTE(选内存[[#This Row],[内存选项表]],",","&lt;/x&gt;&lt;x&gt;") &amp;"&lt;/x&gt;&lt;/select&gt;","//x")
        )
    )
),"无合适【内存】选项,请清除【规格】或【CPU】后再试")</f>
        <v>32</v>
      </c>
      <c r="K847">
        <v>64</v>
      </c>
    </row>
    <row r="848" spans="1:12">
      <c r="A848" t="s">
        <v>66</v>
      </c>
      <c r="B848" t="s">
        <v>11</v>
      </c>
      <c r="C848" t="s">
        <v>2263</v>
      </c>
      <c r="D848" s="21">
        <v>24</v>
      </c>
      <c r="E848" s="21" t="s">
        <v>3419</v>
      </c>
      <c r="F848" s="21" t="str">
        <f t="shared" si="13"/>
        <v>选内存!$J$848#</v>
      </c>
      <c r="G848" s="21" t="str" cm="1">
        <f t="array" ref="G848">_xlfn.LET(_xlpm.x, J848,
         _xlpm.cellAddress, "【 选内存!" &amp; ADDRESS(ROW(选内存[[#This Row],[自检]]),COLUMN(选内存[[#This Row],[自检]])) &amp; "】",
         _xlfn.IFS(ISBLANK(_xlpm.x),   "error:右侧选项不足:" &amp;  _xlpm.cellAddress,
               ISERROR(_xlpm.x),   "error:右侧选项执行失败:" &amp; _xlpm.cellAddress,
               TRUE,             "ok")
)</f>
        <v>ok</v>
      </c>
      <c r="J848" cm="1">
        <f t="array" ref="J848:K848">IFERROR(_xlfn._xlws.SORT(
    _xlfn.UNIQUE(
        TRANSPOSE(
            _xlfn.FILTERXML("&lt;select&gt;&lt;x&gt;"&amp;SUBSTITUTE(选内存[[#This Row],[内存选项表]],",","&lt;/x&gt;&lt;x&gt;") &amp;"&lt;/x&gt;&lt;/select&gt;","//x")
        )
    )
),"无合适【内存】选项,请清除【规格】或【CPU】后再试")</f>
        <v>48</v>
      </c>
      <c r="K848">
        <v>96</v>
      </c>
    </row>
    <row r="849" spans="1:12">
      <c r="A849" t="s">
        <v>66</v>
      </c>
      <c r="B849" t="s">
        <v>11</v>
      </c>
      <c r="C849" t="s">
        <v>2263</v>
      </c>
      <c r="D849" s="21">
        <v>32</v>
      </c>
      <c r="E849" s="21" t="s">
        <v>3804</v>
      </c>
      <c r="F849" s="21" t="str">
        <f t="shared" si="13"/>
        <v>选内存!$J$849#</v>
      </c>
      <c r="G849" s="21" t="str" cm="1">
        <f t="array" ref="G849">_xlfn.LET(_xlpm.x, J849,
         _xlpm.cellAddress, "【 选内存!" &amp; ADDRESS(ROW(选内存[[#This Row],[自检]]),COLUMN(选内存[[#This Row],[自检]])) &amp; "】",
         _xlfn.IFS(ISBLANK(_xlpm.x),   "error:右侧选项不足:" &amp;  _xlpm.cellAddress,
               ISERROR(_xlpm.x),   "error:右侧选项执行失败:" &amp; _xlpm.cellAddress,
               TRUE,             "ok")
)</f>
        <v>ok</v>
      </c>
      <c r="J849" cm="1">
        <f t="array" ref="J849:K849">IFERROR(_xlfn._xlws.SORT(
    _xlfn.UNIQUE(
        TRANSPOSE(
            _xlfn.FILTERXML("&lt;select&gt;&lt;x&gt;"&amp;SUBSTITUTE(选内存[[#This Row],[内存选项表]],",","&lt;/x&gt;&lt;x&gt;") &amp;"&lt;/x&gt;&lt;/select&gt;","//x")
        )
    )
),"无合适【内存】选项,请清除【规格】或【CPU】后再试")</f>
        <v>64</v>
      </c>
      <c r="K849">
        <v>128</v>
      </c>
    </row>
    <row r="850" spans="1:12">
      <c r="A850" t="s">
        <v>66</v>
      </c>
      <c r="B850" t="s">
        <v>11</v>
      </c>
      <c r="C850" t="s">
        <v>2263</v>
      </c>
      <c r="D850" s="21">
        <v>48</v>
      </c>
      <c r="E850" s="21" t="s">
        <v>3805</v>
      </c>
      <c r="F850" s="21" t="str">
        <f t="shared" si="13"/>
        <v>选内存!$J$850#</v>
      </c>
      <c r="G850" s="21" t="str" cm="1">
        <f t="array" ref="G850">_xlfn.LET(_xlpm.x, J850,
         _xlpm.cellAddress, "【 选内存!" &amp; ADDRESS(ROW(选内存[[#This Row],[自检]]),COLUMN(选内存[[#This Row],[自检]])) &amp; "】",
         _xlfn.IFS(ISBLANK(_xlpm.x),   "error:右侧选项不足:" &amp;  _xlpm.cellAddress,
               ISERROR(_xlpm.x),   "error:右侧选项执行失败:" &amp; _xlpm.cellAddress,
               TRUE,             "ok")
)</f>
        <v>ok</v>
      </c>
      <c r="J850" cm="1">
        <f t="array" ref="J850:K850">IFERROR(_xlfn._xlws.SORT(
    _xlfn.UNIQUE(
        TRANSPOSE(
            _xlfn.FILTERXML("&lt;select&gt;&lt;x&gt;"&amp;SUBSTITUTE(选内存[[#This Row],[内存选项表]],",","&lt;/x&gt;&lt;x&gt;") &amp;"&lt;/x&gt;&lt;/select&gt;","//x")
        )
    )
),"无合适【内存】选项,请清除【规格】或【CPU】后再试")</f>
        <v>96</v>
      </c>
      <c r="K850">
        <v>192</v>
      </c>
    </row>
    <row r="851" spans="1:12">
      <c r="A851" t="s">
        <v>66</v>
      </c>
      <c r="B851" t="s">
        <v>11</v>
      </c>
      <c r="C851" t="s">
        <v>2263</v>
      </c>
      <c r="D851" s="21">
        <v>64</v>
      </c>
      <c r="E851" s="21" t="s">
        <v>3806</v>
      </c>
      <c r="F851" s="21" t="str">
        <f t="shared" si="13"/>
        <v>选内存!$J$851#</v>
      </c>
      <c r="G851" s="21" t="str" cm="1">
        <f t="array" ref="G851">_xlfn.LET(_xlpm.x, J851,
         _xlpm.cellAddress, "【 选内存!" &amp; ADDRESS(ROW(选内存[[#This Row],[自检]]),COLUMN(选内存[[#This Row],[自检]])) &amp; "】",
         _xlfn.IFS(ISBLANK(_xlpm.x),   "error:右侧选项不足:" &amp;  _xlpm.cellAddress,
               ISERROR(_xlpm.x),   "error:右侧选项执行失败:" &amp; _xlpm.cellAddress,
               TRUE,             "ok")
)</f>
        <v>ok</v>
      </c>
      <c r="J851" cm="1">
        <f t="array" ref="J851:K851">IFERROR(_xlfn._xlws.SORT(
    _xlfn.UNIQUE(
        TRANSPOSE(
            _xlfn.FILTERXML("&lt;select&gt;&lt;x&gt;"&amp;SUBSTITUTE(选内存[[#This Row],[内存选项表]],",","&lt;/x&gt;&lt;x&gt;") &amp;"&lt;/x&gt;&lt;/select&gt;","//x")
        )
    )
),"无合适【内存】选项,请清除【规格】或【CPU】后再试")</f>
        <v>128</v>
      </c>
      <c r="K851">
        <v>256</v>
      </c>
    </row>
    <row r="852" spans="1:12">
      <c r="A852" t="s">
        <v>66</v>
      </c>
      <c r="B852" t="s">
        <v>11</v>
      </c>
      <c r="C852" t="s">
        <v>2263</v>
      </c>
      <c r="D852" s="21">
        <v>72</v>
      </c>
      <c r="E852" s="21" t="s">
        <v>3519</v>
      </c>
      <c r="F852" s="21" t="str">
        <f t="shared" si="13"/>
        <v>选内存!$J$852#</v>
      </c>
      <c r="G852" s="21" t="str" cm="1">
        <f t="array" ref="G852">_xlfn.LET(_xlpm.x, J852,
         _xlpm.cellAddress, "【 选内存!" &amp; ADDRESS(ROW(选内存[[#This Row],[自检]]),COLUMN(选内存[[#This Row],[自检]])) &amp; "】",
         _xlfn.IFS(ISBLANK(_xlpm.x),   "error:右侧选项不足:" &amp;  _xlpm.cellAddress,
               ISERROR(_xlpm.x),   "error:右侧选项执行失败:" &amp; _xlpm.cellAddress,
               TRUE,             "ok")
)</f>
        <v>ok</v>
      </c>
      <c r="J852" cm="1">
        <f t="array" ref="J852">IFERROR(_xlfn._xlws.SORT(
    _xlfn.UNIQUE(
        TRANSPOSE(
            _xlfn.FILTERXML("&lt;select&gt;&lt;x&gt;"&amp;SUBSTITUTE(选内存[[#This Row],[内存选项表]],",","&lt;/x&gt;&lt;x&gt;") &amp;"&lt;/x&gt;&lt;/select&gt;","//x")
        )
    )
),"无合适【内存】选项,请清除【规格】或【CPU】后再试")</f>
        <v>288</v>
      </c>
    </row>
    <row r="853" spans="1:12">
      <c r="A853" t="s">
        <v>66</v>
      </c>
      <c r="B853" t="s">
        <v>11</v>
      </c>
      <c r="C853" t="s">
        <v>2263</v>
      </c>
      <c r="D853" s="21">
        <v>76</v>
      </c>
      <c r="E853" s="21" t="s">
        <v>3464</v>
      </c>
      <c r="F853" s="21" t="str">
        <f t="shared" si="13"/>
        <v>选内存!$J$853#</v>
      </c>
      <c r="G853" s="21" t="str" cm="1">
        <f t="array" ref="G853">_xlfn.LET(_xlpm.x, J853,
         _xlpm.cellAddress, "【 选内存!" &amp; ADDRESS(ROW(选内存[[#This Row],[自检]]),COLUMN(选内存[[#This Row],[自检]])) &amp; "】",
         _xlfn.IFS(ISBLANK(_xlpm.x),   "error:右侧选项不足:" &amp;  _xlpm.cellAddress,
               ISERROR(_xlpm.x),   "error:右侧选项执行失败:" &amp; _xlpm.cellAddress,
               TRUE,             "ok")
)</f>
        <v>ok</v>
      </c>
      <c r="J853" cm="1">
        <f t="array" ref="J853">IFERROR(_xlfn._xlws.SORT(
    _xlfn.UNIQUE(
        TRANSPOSE(
            _xlfn.FILTERXML("&lt;select&gt;&lt;x&gt;"&amp;SUBSTITUTE(选内存[[#This Row],[内存选项表]],",","&lt;/x&gt;&lt;x&gt;") &amp;"&lt;/x&gt;&lt;/select&gt;","//x")
        )
    )
),"无合适【内存】选项,请清除【规格】或【CPU】后再试")</f>
        <v>320</v>
      </c>
    </row>
    <row r="854" spans="1:12">
      <c r="A854" t="s">
        <v>66</v>
      </c>
      <c r="B854" t="s">
        <v>11</v>
      </c>
      <c r="C854" t="s">
        <v>2282</v>
      </c>
      <c r="D854" s="21">
        <v>8</v>
      </c>
      <c r="E854" s="21" t="s">
        <v>3802</v>
      </c>
      <c r="F854" s="21" t="str">
        <f t="shared" si="13"/>
        <v>选内存!$J$854#</v>
      </c>
      <c r="G854" s="21" t="str" cm="1">
        <f t="array" ref="G854">_xlfn.LET(_xlpm.x, J854,
         _xlpm.cellAddress, "【 选内存!" &amp; ADDRESS(ROW(选内存[[#This Row],[自检]]),COLUMN(选内存[[#This Row],[自检]])) &amp; "】",
         _xlfn.IFS(ISBLANK(_xlpm.x),   "error:右侧选项不足:" &amp;  _xlpm.cellAddress,
               ISERROR(_xlpm.x),   "error:右侧选项执行失败:" &amp; _xlpm.cellAddress,
               TRUE,             "ok")
)</f>
        <v>ok</v>
      </c>
      <c r="J854" cm="1">
        <f t="array" ref="J854:K854">IFERROR(_xlfn._xlws.SORT(
    _xlfn.UNIQUE(
        TRANSPOSE(
            _xlfn.FILTERXML("&lt;select&gt;&lt;x&gt;"&amp;SUBSTITUTE(选内存[[#This Row],[内存选项表]],",","&lt;/x&gt;&lt;x&gt;") &amp;"&lt;/x&gt;&lt;/select&gt;","//x")
        )
    )
),"无合适【内存】选项,请清除【规格】或【CPU】后再试")</f>
        <v>16</v>
      </c>
      <c r="K854">
        <v>32</v>
      </c>
    </row>
    <row r="855" spans="1:12">
      <c r="A855" t="s">
        <v>66</v>
      </c>
      <c r="B855" t="s">
        <v>11</v>
      </c>
      <c r="C855" t="s">
        <v>2282</v>
      </c>
      <c r="D855" s="21">
        <v>16</v>
      </c>
      <c r="E855" s="21" t="s">
        <v>3803</v>
      </c>
      <c r="F855" s="21" t="str">
        <f t="shared" si="13"/>
        <v>选内存!$J$855#</v>
      </c>
      <c r="G855" s="21" t="str" cm="1">
        <f t="array" ref="G855">_xlfn.LET(_xlpm.x, J855,
         _xlpm.cellAddress, "【 选内存!" &amp; ADDRESS(ROW(选内存[[#This Row],[自检]]),COLUMN(选内存[[#This Row],[自检]])) &amp; "】",
         _xlfn.IFS(ISBLANK(_xlpm.x),   "error:右侧选项不足:" &amp;  _xlpm.cellAddress,
               ISERROR(_xlpm.x),   "error:右侧选项执行失败:" &amp; _xlpm.cellAddress,
               TRUE,             "ok")
)</f>
        <v>ok</v>
      </c>
      <c r="J855" cm="1">
        <f t="array" ref="J855:K855">IFERROR(_xlfn._xlws.SORT(
    _xlfn.UNIQUE(
        TRANSPOSE(
            _xlfn.FILTERXML("&lt;select&gt;&lt;x&gt;"&amp;SUBSTITUTE(选内存[[#This Row],[内存选项表]],",","&lt;/x&gt;&lt;x&gt;") &amp;"&lt;/x&gt;&lt;/select&gt;","//x")
        )
    )
),"无合适【内存】选项,请清除【规格】或【CPU】后再试")</f>
        <v>32</v>
      </c>
      <c r="K855">
        <v>64</v>
      </c>
    </row>
    <row r="856" spans="1:12">
      <c r="A856" t="s">
        <v>66</v>
      </c>
      <c r="B856" t="s">
        <v>11</v>
      </c>
      <c r="C856" t="s">
        <v>2282</v>
      </c>
      <c r="D856" s="21">
        <v>32</v>
      </c>
      <c r="E856" s="21" t="s">
        <v>3804</v>
      </c>
      <c r="F856" s="21" t="str">
        <f t="shared" si="13"/>
        <v>选内存!$J$856#</v>
      </c>
      <c r="G856" s="21" t="str" cm="1">
        <f t="array" ref="G856">_xlfn.LET(_xlpm.x, J856,
         _xlpm.cellAddress, "【 选内存!" &amp; ADDRESS(ROW(选内存[[#This Row],[自检]]),COLUMN(选内存[[#This Row],[自检]])) &amp; "】",
         _xlfn.IFS(ISBLANK(_xlpm.x),   "error:右侧选项不足:" &amp;  _xlpm.cellAddress,
               ISERROR(_xlpm.x),   "error:右侧选项执行失败:" &amp; _xlpm.cellAddress,
               TRUE,             "ok")
)</f>
        <v>ok</v>
      </c>
      <c r="J856" cm="1">
        <f t="array" ref="J856:K856">IFERROR(_xlfn._xlws.SORT(
    _xlfn.UNIQUE(
        TRANSPOSE(
            _xlfn.FILTERXML("&lt;select&gt;&lt;x&gt;"&amp;SUBSTITUTE(选内存[[#This Row],[内存选项表]],",","&lt;/x&gt;&lt;x&gt;") &amp;"&lt;/x&gt;&lt;/select&gt;","//x")
        )
    )
),"无合适【内存】选项,请清除【规格】或【CPU】后再试")</f>
        <v>64</v>
      </c>
      <c r="K856">
        <v>128</v>
      </c>
    </row>
    <row r="857" spans="1:12">
      <c r="A857" t="s">
        <v>66</v>
      </c>
      <c r="B857" t="s">
        <v>11</v>
      </c>
      <c r="C857" t="s">
        <v>2282</v>
      </c>
      <c r="D857" s="21">
        <v>68</v>
      </c>
      <c r="E857" s="21" t="s">
        <v>3447</v>
      </c>
      <c r="F857" s="21" t="str">
        <f t="shared" si="13"/>
        <v>选内存!$J$857#</v>
      </c>
      <c r="G857" s="21" t="str" cm="1">
        <f t="array" ref="G857">_xlfn.LET(_xlpm.x, J857,
         _xlpm.cellAddress, "【 选内存!" &amp; ADDRESS(ROW(选内存[[#This Row],[自检]]),COLUMN(选内存[[#This Row],[自检]])) &amp; "】",
         _xlfn.IFS(ISBLANK(_xlpm.x),   "error:右侧选项不足:" &amp;  _xlpm.cellAddress,
               ISERROR(_xlpm.x),   "error:右侧选项执行失败:" &amp; _xlpm.cellAddress,
               TRUE,             "ok")
)</f>
        <v>ok</v>
      </c>
      <c r="J857" cm="1">
        <f t="array" ref="J857">IFERROR(_xlfn._xlws.SORT(
    _xlfn.UNIQUE(
        TRANSPOSE(
            _xlfn.FILTERXML("&lt;select&gt;&lt;x&gt;"&amp;SUBSTITUTE(选内存[[#This Row],[内存选项表]],",","&lt;/x&gt;&lt;x&gt;") &amp;"&lt;/x&gt;&lt;/select&gt;","//x")
        )
    )
),"无合适【内存】选项,请清除【规格】或【CPU】后再试")</f>
        <v>316</v>
      </c>
    </row>
    <row r="858" spans="1:12">
      <c r="A858" t="s">
        <v>66</v>
      </c>
      <c r="B858" t="s">
        <v>11</v>
      </c>
      <c r="C858" t="s">
        <v>2291</v>
      </c>
      <c r="D858" s="21">
        <v>80</v>
      </c>
      <c r="E858" s="21" t="s">
        <v>3369</v>
      </c>
      <c r="F858" s="21" t="str">
        <f t="shared" si="13"/>
        <v>选内存!$J$858#</v>
      </c>
      <c r="G858" s="21" t="str" cm="1">
        <f t="array" ref="G858">_xlfn.LET(_xlpm.x, J858,
         _xlpm.cellAddress, "【 选内存!" &amp; ADDRESS(ROW(选内存[[#This Row],[自检]]),COLUMN(选内存[[#This Row],[自检]])) &amp; "】",
         _xlfn.IFS(ISBLANK(_xlpm.x),   "error:右侧选项不足:" &amp;  _xlpm.cellAddress,
               ISERROR(_xlpm.x),   "error:右侧选项执行失败:" &amp; _xlpm.cellAddress,
               TRUE,             "ok")
)</f>
        <v>ok</v>
      </c>
      <c r="J858" cm="1">
        <f t="array" ref="J858">IFERROR(_xlfn._xlws.SORT(
    _xlfn.UNIQUE(
        TRANSPOSE(
            _xlfn.FILTERXML("&lt;select&gt;&lt;x&gt;"&amp;SUBSTITUTE(选内存[[#This Row],[内存选项表]],",","&lt;/x&gt;&lt;x&gt;") &amp;"&lt;/x&gt;&lt;/select&gt;","//x")
        )
    )
),"无合适【内存】选项,请清除【规格】或【CPU】后再试")</f>
        <v>384</v>
      </c>
    </row>
    <row r="859" spans="1:12">
      <c r="A859" t="s">
        <v>66</v>
      </c>
      <c r="B859" t="s">
        <v>11</v>
      </c>
      <c r="C859" t="s">
        <v>2293</v>
      </c>
      <c r="D859" s="21">
        <v>1</v>
      </c>
      <c r="E859" s="21" t="s">
        <v>3726</v>
      </c>
      <c r="F859" s="21" t="str">
        <f t="shared" si="13"/>
        <v>选内存!$J$859#</v>
      </c>
      <c r="G859" s="21" t="str" cm="1">
        <f t="array" ref="G859">_xlfn.LET(_xlpm.x, J859,
         _xlpm.cellAddress, "【 选内存!" &amp; ADDRESS(ROW(选内存[[#This Row],[自检]]),COLUMN(选内存[[#This Row],[自检]])) &amp; "】",
         _xlfn.IFS(ISBLANK(_xlpm.x),   "error:右侧选项不足:" &amp;  _xlpm.cellAddress,
               ISERROR(_xlpm.x),   "error:右侧选项执行失败:" &amp; _xlpm.cellAddress,
               TRUE,             "ok")
)</f>
        <v>ok</v>
      </c>
      <c r="J859" cm="1">
        <f t="array" ref="J859:L859">IFERROR(_xlfn._xlws.SORT(
    _xlfn.UNIQUE(
        TRANSPOSE(
            _xlfn.FILTERXML("&lt;select&gt;&lt;x&gt;"&amp;SUBSTITUTE(选内存[[#This Row],[内存选项表]],",","&lt;/x&gt;&lt;x&gt;") &amp;"&lt;/x&gt;&lt;/select&gt;","//x")
        )
    )
),"无合适【内存】选项,请清除【规格】或【CPU】后再试")</f>
        <v>1</v>
      </c>
      <c r="K859">
        <v>2</v>
      </c>
      <c r="L859">
        <v>4</v>
      </c>
    </row>
    <row r="860" spans="1:12">
      <c r="A860" t="s">
        <v>66</v>
      </c>
      <c r="B860" t="s">
        <v>11</v>
      </c>
      <c r="C860" t="s">
        <v>2293</v>
      </c>
      <c r="D860" s="21">
        <v>2</v>
      </c>
      <c r="E860" s="21" t="s">
        <v>3399</v>
      </c>
      <c r="F860" s="21" t="str">
        <f t="shared" si="13"/>
        <v>选内存!$J$860#</v>
      </c>
      <c r="G860" s="21" t="str" cm="1">
        <f t="array" ref="G860">_xlfn.LET(_xlpm.x, J860,
         _xlpm.cellAddress, "【 选内存!" &amp; ADDRESS(ROW(选内存[[#This Row],[自检]]),COLUMN(选内存[[#This Row],[自检]])) &amp; "】",
         _xlfn.IFS(ISBLANK(_xlpm.x),   "error:右侧选项不足:" &amp;  _xlpm.cellAddress,
               ISERROR(_xlpm.x),   "error:右侧选项执行失败:" &amp; _xlpm.cellAddress,
               TRUE,             "ok")
)</f>
        <v>ok</v>
      </c>
      <c r="J860" cm="1">
        <f t="array" ref="J860:K860">IFERROR(_xlfn._xlws.SORT(
    _xlfn.UNIQUE(
        TRANSPOSE(
            _xlfn.FILTERXML("&lt;select&gt;&lt;x&gt;"&amp;SUBSTITUTE(选内存[[#This Row],[内存选项表]],",","&lt;/x&gt;&lt;x&gt;") &amp;"&lt;/x&gt;&lt;/select&gt;","//x")
        )
    )
),"无合适【内存】选项,请清除【规格】或【CPU】后再试")</f>
        <v>4</v>
      </c>
      <c r="K860">
        <v>8</v>
      </c>
    </row>
    <row r="861" spans="1:12">
      <c r="A861" t="s">
        <v>66</v>
      </c>
      <c r="B861" t="s">
        <v>11</v>
      </c>
      <c r="C861" t="s">
        <v>2293</v>
      </c>
      <c r="D861" s="21">
        <v>4</v>
      </c>
      <c r="E861" s="21" t="s">
        <v>3801</v>
      </c>
      <c r="F861" s="21" t="str">
        <f t="shared" si="13"/>
        <v>选内存!$J$861#</v>
      </c>
      <c r="G861" s="21" t="str" cm="1">
        <f t="array" ref="G861">_xlfn.LET(_xlpm.x, J861,
         _xlpm.cellAddress, "【 选内存!" &amp; ADDRESS(ROW(选内存[[#This Row],[自检]]),COLUMN(选内存[[#This Row],[自检]])) &amp; "】",
         _xlfn.IFS(ISBLANK(_xlpm.x),   "error:右侧选项不足:" &amp;  _xlpm.cellAddress,
               ISERROR(_xlpm.x),   "error:右侧选项执行失败:" &amp; _xlpm.cellAddress,
               TRUE,             "ok")
)</f>
        <v>ok</v>
      </c>
      <c r="J861" cm="1">
        <f t="array" ref="J861:K861">IFERROR(_xlfn._xlws.SORT(
    _xlfn.UNIQUE(
        TRANSPOSE(
            _xlfn.FILTERXML("&lt;select&gt;&lt;x&gt;"&amp;SUBSTITUTE(选内存[[#This Row],[内存选项表]],",","&lt;/x&gt;&lt;x&gt;") &amp;"&lt;/x&gt;&lt;/select&gt;","//x")
        )
    )
),"无合适【内存】选项,请清除【规格】或【CPU】后再试")</f>
        <v>8</v>
      </c>
      <c r="K861">
        <v>16</v>
      </c>
    </row>
    <row r="862" spans="1:12">
      <c r="A862" t="s">
        <v>66</v>
      </c>
      <c r="B862" t="s">
        <v>11</v>
      </c>
      <c r="C862" t="s">
        <v>2293</v>
      </c>
      <c r="D862" s="21">
        <v>8</v>
      </c>
      <c r="E862" s="21" t="s">
        <v>3802</v>
      </c>
      <c r="F862" s="21" t="str">
        <f t="shared" si="13"/>
        <v>选内存!$J$862#</v>
      </c>
      <c r="G862" s="21" t="str" cm="1">
        <f t="array" ref="G862">_xlfn.LET(_xlpm.x, J862,
         _xlpm.cellAddress, "【 选内存!" &amp; ADDRESS(ROW(选内存[[#This Row],[自检]]),COLUMN(选内存[[#This Row],[自检]])) &amp; "】",
         _xlfn.IFS(ISBLANK(_xlpm.x),   "error:右侧选项不足:" &amp;  _xlpm.cellAddress,
               ISERROR(_xlpm.x),   "error:右侧选项执行失败:" &amp; _xlpm.cellAddress,
               TRUE,             "ok")
)</f>
        <v>ok</v>
      </c>
      <c r="J862" cm="1">
        <f t="array" ref="J862:K862">IFERROR(_xlfn._xlws.SORT(
    _xlfn.UNIQUE(
        TRANSPOSE(
            _xlfn.FILTERXML("&lt;select&gt;&lt;x&gt;"&amp;SUBSTITUTE(选内存[[#This Row],[内存选项表]],",","&lt;/x&gt;&lt;x&gt;") &amp;"&lt;/x&gt;&lt;/select&gt;","//x")
        )
    )
),"无合适【内存】选项,请清除【规格】或【CPU】后再试")</f>
        <v>16</v>
      </c>
      <c r="K862">
        <v>32</v>
      </c>
    </row>
    <row r="863" spans="1:12">
      <c r="A863" t="s">
        <v>66</v>
      </c>
      <c r="B863" t="s">
        <v>11</v>
      </c>
      <c r="C863" t="s">
        <v>2293</v>
      </c>
      <c r="D863" s="21">
        <v>16</v>
      </c>
      <c r="E863" s="21" t="s">
        <v>3803</v>
      </c>
      <c r="F863" s="21" t="str">
        <f t="shared" si="13"/>
        <v>选内存!$J$863#</v>
      </c>
      <c r="G863" s="21" t="str" cm="1">
        <f t="array" ref="G863">_xlfn.LET(_xlpm.x, J863,
         _xlpm.cellAddress, "【 选内存!" &amp; ADDRESS(ROW(选内存[[#This Row],[自检]]),COLUMN(选内存[[#This Row],[自检]])) &amp; "】",
         _xlfn.IFS(ISBLANK(_xlpm.x),   "error:右侧选项不足:" &amp;  _xlpm.cellAddress,
               ISERROR(_xlpm.x),   "error:右侧选项执行失败:" &amp; _xlpm.cellAddress,
               TRUE,             "ok")
)</f>
        <v>ok</v>
      </c>
      <c r="J863" cm="1">
        <f t="array" ref="J863:K863">IFERROR(_xlfn._xlws.SORT(
    _xlfn.UNIQUE(
        TRANSPOSE(
            _xlfn.FILTERXML("&lt;select&gt;&lt;x&gt;"&amp;SUBSTITUTE(选内存[[#This Row],[内存选项表]],",","&lt;/x&gt;&lt;x&gt;") &amp;"&lt;/x&gt;&lt;/select&gt;","//x")
        )
    )
),"无合适【内存】选项,请清除【规格】或【CPU】后再试")</f>
        <v>32</v>
      </c>
      <c r="K863">
        <v>64</v>
      </c>
    </row>
    <row r="864" spans="1:12">
      <c r="A864" t="s">
        <v>66</v>
      </c>
      <c r="B864" t="s">
        <v>11</v>
      </c>
      <c r="C864" t="s">
        <v>2293</v>
      </c>
      <c r="D864" s="21">
        <v>32</v>
      </c>
      <c r="E864" s="21" t="s">
        <v>3804</v>
      </c>
      <c r="F864" s="21" t="str">
        <f t="shared" si="13"/>
        <v>选内存!$J$864#</v>
      </c>
      <c r="G864" s="21" t="str" cm="1">
        <f t="array" ref="G864">_xlfn.LET(_xlpm.x, J864,
         _xlpm.cellAddress, "【 选内存!" &amp; ADDRESS(ROW(选内存[[#This Row],[自检]]),COLUMN(选内存[[#This Row],[自检]])) &amp; "】",
         _xlfn.IFS(ISBLANK(_xlpm.x),   "error:右侧选项不足:" &amp;  _xlpm.cellAddress,
               ISERROR(_xlpm.x),   "error:右侧选项执行失败:" &amp; _xlpm.cellAddress,
               TRUE,             "ok")
)</f>
        <v>ok</v>
      </c>
      <c r="J864" cm="1">
        <f t="array" ref="J864:K864">IFERROR(_xlfn._xlws.SORT(
    _xlfn.UNIQUE(
        TRANSPOSE(
            _xlfn.FILTERXML("&lt;select&gt;&lt;x&gt;"&amp;SUBSTITUTE(选内存[[#This Row],[内存选项表]],",","&lt;/x&gt;&lt;x&gt;") &amp;"&lt;/x&gt;&lt;/select&gt;","//x")
        )
    )
),"无合适【内存】选项,请清除【规格】或【CPU】后再试")</f>
        <v>64</v>
      </c>
      <c r="K864">
        <v>128</v>
      </c>
    </row>
    <row r="865" spans="1:12">
      <c r="A865" t="s">
        <v>66</v>
      </c>
      <c r="B865" t="s">
        <v>11</v>
      </c>
      <c r="C865" t="s">
        <v>2293</v>
      </c>
      <c r="D865" s="21">
        <v>48</v>
      </c>
      <c r="E865" s="21" t="s">
        <v>3805</v>
      </c>
      <c r="F865" s="21" t="str">
        <f t="shared" si="13"/>
        <v>选内存!$J$865#</v>
      </c>
      <c r="G865" s="21" t="str" cm="1">
        <f t="array" ref="G865">_xlfn.LET(_xlpm.x, J865,
         _xlpm.cellAddress, "【 选内存!" &amp; ADDRESS(ROW(选内存[[#This Row],[自检]]),COLUMN(选内存[[#This Row],[自检]])) &amp; "】",
         _xlfn.IFS(ISBLANK(_xlpm.x),   "error:右侧选项不足:" &amp;  _xlpm.cellAddress,
               ISERROR(_xlpm.x),   "error:右侧选项执行失败:" &amp; _xlpm.cellAddress,
               TRUE,             "ok")
)</f>
        <v>ok</v>
      </c>
      <c r="J865" cm="1">
        <f t="array" ref="J865:K865">IFERROR(_xlfn._xlws.SORT(
    _xlfn.UNIQUE(
        TRANSPOSE(
            _xlfn.FILTERXML("&lt;select&gt;&lt;x&gt;"&amp;SUBSTITUTE(选内存[[#This Row],[内存选项表]],",","&lt;/x&gt;&lt;x&gt;") &amp;"&lt;/x&gt;&lt;/select&gt;","//x")
        )
    )
),"无合适【内存】选项,请清除【规格】或【CPU】后再试")</f>
        <v>96</v>
      </c>
      <c r="K865">
        <v>192</v>
      </c>
    </row>
    <row r="866" spans="1:12">
      <c r="A866" t="s">
        <v>66</v>
      </c>
      <c r="B866" t="s">
        <v>11</v>
      </c>
      <c r="C866" t="s">
        <v>2293</v>
      </c>
      <c r="D866" s="21">
        <v>64</v>
      </c>
      <c r="E866" s="21" t="s">
        <v>3806</v>
      </c>
      <c r="F866" s="21" t="str">
        <f t="shared" si="13"/>
        <v>选内存!$J$866#</v>
      </c>
      <c r="G866" s="21" t="str" cm="1">
        <f t="array" ref="G866">_xlfn.LET(_xlpm.x, J866,
         _xlpm.cellAddress, "【 选内存!" &amp; ADDRESS(ROW(选内存[[#This Row],[自检]]),COLUMN(选内存[[#This Row],[自检]])) &amp; "】",
         _xlfn.IFS(ISBLANK(_xlpm.x),   "error:右侧选项不足:" &amp;  _xlpm.cellAddress,
               ISERROR(_xlpm.x),   "error:右侧选项执行失败:" &amp; _xlpm.cellAddress,
               TRUE,             "ok")
)</f>
        <v>ok</v>
      </c>
      <c r="J866" cm="1">
        <f t="array" ref="J866:K866">IFERROR(_xlfn._xlws.SORT(
    _xlfn.UNIQUE(
        TRANSPOSE(
            _xlfn.FILTERXML("&lt;select&gt;&lt;x&gt;"&amp;SUBSTITUTE(选内存[[#This Row],[内存选项表]],",","&lt;/x&gt;&lt;x&gt;") &amp;"&lt;/x&gt;&lt;/select&gt;","//x")
        )
    )
),"无合适【内存】选项,请清除【规格】或【CPU】后再试")</f>
        <v>128</v>
      </c>
      <c r="K866">
        <v>256</v>
      </c>
    </row>
    <row r="867" spans="1:12">
      <c r="A867" t="s">
        <v>66</v>
      </c>
      <c r="B867" t="s">
        <v>11</v>
      </c>
      <c r="C867" t="s">
        <v>2293</v>
      </c>
      <c r="D867" s="21">
        <v>80</v>
      </c>
      <c r="E867" s="21" t="s">
        <v>3808</v>
      </c>
      <c r="F867" s="21" t="str">
        <f t="shared" si="13"/>
        <v>选内存!$J$867#</v>
      </c>
      <c r="G867" s="21" t="str" cm="1">
        <f t="array" ref="G867">_xlfn.LET(_xlpm.x, J867,
         _xlpm.cellAddress, "【 选内存!" &amp; ADDRESS(ROW(选内存[[#This Row],[自检]]),COLUMN(选内存[[#This Row],[自检]])) &amp; "】",
         _xlfn.IFS(ISBLANK(_xlpm.x),   "error:右侧选项不足:" &amp;  _xlpm.cellAddress,
               ISERROR(_xlpm.x),   "error:右侧选项执行失败:" &amp; _xlpm.cellAddress,
               TRUE,             "ok")
)</f>
        <v>ok</v>
      </c>
      <c r="J867" cm="1">
        <f t="array" ref="J867:K867">IFERROR(_xlfn._xlws.SORT(
    _xlfn.UNIQUE(
        TRANSPOSE(
            _xlfn.FILTERXML("&lt;select&gt;&lt;x&gt;"&amp;SUBSTITUTE(选内存[[#This Row],[内存选项表]],",","&lt;/x&gt;&lt;x&gt;") &amp;"&lt;/x&gt;&lt;/select&gt;","//x")
        )
    )
),"无合适【内存】选项,请清除【规格】或【CPU】后再试")</f>
        <v>160</v>
      </c>
      <c r="K867">
        <v>320</v>
      </c>
    </row>
    <row r="868" spans="1:12">
      <c r="A868" t="s">
        <v>66</v>
      </c>
      <c r="B868" t="s">
        <v>11</v>
      </c>
      <c r="C868" t="s">
        <v>2293</v>
      </c>
      <c r="D868" s="21">
        <v>96</v>
      </c>
      <c r="E868" s="21" t="s">
        <v>3809</v>
      </c>
      <c r="F868" s="21" t="str">
        <f t="shared" si="13"/>
        <v>选内存!$J$868#</v>
      </c>
      <c r="G868" s="21" t="str" cm="1">
        <f t="array" ref="G868">_xlfn.LET(_xlpm.x, J868,
         _xlpm.cellAddress, "【 选内存!" &amp; ADDRESS(ROW(选内存[[#This Row],[自检]]),COLUMN(选内存[[#This Row],[自检]])) &amp; "】",
         _xlfn.IFS(ISBLANK(_xlpm.x),   "error:右侧选项不足:" &amp;  _xlpm.cellAddress,
               ISERROR(_xlpm.x),   "error:右侧选项执行失败:" &amp; _xlpm.cellAddress,
               TRUE,             "ok")
)</f>
        <v>ok</v>
      </c>
      <c r="J868" cm="1">
        <f t="array" ref="J868:K868">IFERROR(_xlfn._xlws.SORT(
    _xlfn.UNIQUE(
        TRANSPOSE(
            _xlfn.FILTERXML("&lt;select&gt;&lt;x&gt;"&amp;SUBSTITUTE(选内存[[#This Row],[内存选项表]],",","&lt;/x&gt;&lt;x&gt;") &amp;"&lt;/x&gt;&lt;/select&gt;","//x")
        )
    )
),"无合适【内存】选项,请清除【规格】或【CPU】后再试")</f>
        <v>192</v>
      </c>
      <c r="K868">
        <v>384</v>
      </c>
    </row>
    <row r="869" spans="1:12">
      <c r="A869" t="s">
        <v>66</v>
      </c>
      <c r="B869" t="s">
        <v>11</v>
      </c>
      <c r="C869" t="s">
        <v>2293</v>
      </c>
      <c r="D869" s="21">
        <v>116</v>
      </c>
      <c r="E869" s="21" t="s">
        <v>3449</v>
      </c>
      <c r="F869" s="21" t="str">
        <f t="shared" si="13"/>
        <v>选内存!$J$869#</v>
      </c>
      <c r="G869" s="21" t="str" cm="1">
        <f t="array" ref="G869">_xlfn.LET(_xlpm.x, J869,
         _xlpm.cellAddress, "【 选内存!" &amp; ADDRESS(ROW(选内存[[#This Row],[自检]]),COLUMN(选内存[[#This Row],[自检]])) &amp; "】",
         _xlfn.IFS(ISBLANK(_xlpm.x),   "error:右侧选项不足:" &amp;  _xlpm.cellAddress,
               ISERROR(_xlpm.x),   "error:右侧选项执行失败:" &amp; _xlpm.cellAddress,
               TRUE,             "ok")
)</f>
        <v>ok</v>
      </c>
      <c r="J869" cm="1">
        <f t="array" ref="J869:K869">IFERROR(_xlfn._xlws.SORT(
    _xlfn.UNIQUE(
        TRANSPOSE(
            _xlfn.FILTERXML("&lt;select&gt;&lt;x&gt;"&amp;SUBSTITUTE(选内存[[#This Row],[内存选项表]],",","&lt;/x&gt;&lt;x&gt;") &amp;"&lt;/x&gt;&lt;/select&gt;","//x")
        )
    )
),"无合适【内存】选项,请清除【规格】或【CPU】后再试")</f>
        <v>216</v>
      </c>
      <c r="K869">
        <v>470</v>
      </c>
    </row>
    <row r="870" spans="1:12">
      <c r="A870" t="s">
        <v>66</v>
      </c>
      <c r="B870" t="s">
        <v>11</v>
      </c>
      <c r="C870" t="s">
        <v>2293</v>
      </c>
      <c r="D870" s="21">
        <v>128</v>
      </c>
      <c r="E870" s="21" t="s">
        <v>3810</v>
      </c>
      <c r="F870" s="21" t="str">
        <f t="shared" si="13"/>
        <v>选内存!$J$870#</v>
      </c>
      <c r="G870" s="21" t="str" cm="1">
        <f t="array" ref="G870">_xlfn.LET(_xlpm.x, J870,
         _xlpm.cellAddress, "【 选内存!" &amp; ADDRESS(ROW(选内存[[#This Row],[自检]]),COLUMN(选内存[[#This Row],[自检]])) &amp; "】",
         _xlfn.IFS(ISBLANK(_xlpm.x),   "error:右侧选项不足:" &amp;  _xlpm.cellAddress,
               ISERROR(_xlpm.x),   "error:右侧选项执行失败:" &amp; _xlpm.cellAddress,
               TRUE,             "ok")
)</f>
        <v>ok</v>
      </c>
      <c r="J870" cm="1">
        <f t="array" ref="J870:K870">IFERROR(_xlfn._xlws.SORT(
    _xlfn.UNIQUE(
        TRANSPOSE(
            _xlfn.FILTERXML("&lt;select&gt;&lt;x&gt;"&amp;SUBSTITUTE(选内存[[#This Row],[内存选项表]],",","&lt;/x&gt;&lt;x&gt;") &amp;"&lt;/x&gt;&lt;/select&gt;","//x")
        )
    )
),"无合适【内存】选项,请清除【规格】或【CPU】后再试")</f>
        <v>215</v>
      </c>
      <c r="K870">
        <v>256</v>
      </c>
    </row>
    <row r="871" spans="1:12">
      <c r="A871" t="s">
        <v>66</v>
      </c>
      <c r="B871" t="s">
        <v>11</v>
      </c>
      <c r="C871" t="s">
        <v>2293</v>
      </c>
      <c r="D871" s="21">
        <v>160</v>
      </c>
      <c r="E871" s="21" t="s">
        <v>3627</v>
      </c>
      <c r="F871" s="21" t="str">
        <f t="shared" si="13"/>
        <v>选内存!$J$871#</v>
      </c>
      <c r="G871" s="21" t="str" cm="1">
        <f t="array" ref="G871">_xlfn.LET(_xlpm.x, J871,
         _xlpm.cellAddress, "【 选内存!" &amp; ADDRESS(ROW(选内存[[#This Row],[自检]]),COLUMN(选内存[[#This Row],[自检]])) &amp; "】",
         _xlfn.IFS(ISBLANK(_xlpm.x),   "error:右侧选项不足:" &amp;  _xlpm.cellAddress,
               ISERROR(_xlpm.x),   "error:右侧选项执行失败:" &amp; _xlpm.cellAddress,
               TRUE,             "ok")
)</f>
        <v>ok</v>
      </c>
      <c r="J871" cm="1">
        <f t="array" ref="J871:K871">IFERROR(_xlfn._xlws.SORT(
    _xlfn.UNIQUE(
        TRANSPOSE(
            _xlfn.FILTERXML("&lt;select&gt;&lt;x&gt;"&amp;SUBSTITUTE(选内存[[#This Row],[内存选项表]],",","&lt;/x&gt;&lt;x&gt;") &amp;"&lt;/x&gt;&lt;/select&gt;","//x")
        )
    )
),"无合适【内存】选项,请清除【规格】或【CPU】后再试")</f>
        <v>320</v>
      </c>
      <c r="K871">
        <v>640</v>
      </c>
    </row>
    <row r="872" spans="1:12">
      <c r="A872" t="s">
        <v>66</v>
      </c>
      <c r="B872" t="s">
        <v>11</v>
      </c>
      <c r="C872" t="s">
        <v>2293</v>
      </c>
      <c r="D872" s="21">
        <v>232</v>
      </c>
      <c r="E872" s="21" t="s">
        <v>3453</v>
      </c>
      <c r="F872" s="21" t="str">
        <f t="shared" si="13"/>
        <v>选内存!$J$872#</v>
      </c>
      <c r="G872" s="21" t="str" cm="1">
        <f t="array" ref="G872">_xlfn.LET(_xlpm.x, J872,
         _xlpm.cellAddress, "【 选内存!" &amp; ADDRESS(ROW(选内存[[#This Row],[自检]]),COLUMN(选内存[[#This Row],[自检]])) &amp; "】",
         _xlfn.IFS(ISBLANK(_xlpm.x),   "error:右侧选项不足:" &amp;  _xlpm.cellAddress,
               ISERROR(_xlpm.x),   "error:右侧选项执行失败:" &amp; _xlpm.cellAddress,
               TRUE,             "ok")
)</f>
        <v>ok</v>
      </c>
      <c r="J872" cm="1">
        <f t="array" ref="J872:K872">IFERROR(_xlfn._xlws.SORT(
    _xlfn.UNIQUE(
        TRANSPOSE(
            _xlfn.FILTERXML("&lt;select&gt;&lt;x&gt;"&amp;SUBSTITUTE(选内存[[#This Row],[内存选项表]],",","&lt;/x&gt;&lt;x&gt;") &amp;"&lt;/x&gt;&lt;/select&gt;","//x")
        )
    )
),"无合适【内存】选项,请清除【规格】或【CPU】后再试")</f>
        <v>432</v>
      </c>
      <c r="K872">
        <v>940</v>
      </c>
    </row>
    <row r="873" spans="1:12">
      <c r="A873" t="s">
        <v>66</v>
      </c>
      <c r="B873" t="s">
        <v>11</v>
      </c>
      <c r="C873" t="s">
        <v>2323</v>
      </c>
      <c r="D873" s="21">
        <v>1</v>
      </c>
      <c r="E873" s="21" t="s">
        <v>3726</v>
      </c>
      <c r="F873" s="21" t="str">
        <f t="shared" si="13"/>
        <v>选内存!$J$873#</v>
      </c>
      <c r="G873" s="21" t="str" cm="1">
        <f t="array" ref="G873">_xlfn.LET(_xlpm.x, J873,
         _xlpm.cellAddress, "【 选内存!" &amp; ADDRESS(ROW(选内存[[#This Row],[自检]]),COLUMN(选内存[[#This Row],[自检]])) &amp; "】",
         _xlfn.IFS(ISBLANK(_xlpm.x),   "error:右侧选项不足:" &amp;  _xlpm.cellAddress,
               ISERROR(_xlpm.x),   "error:右侧选项执行失败:" &amp; _xlpm.cellAddress,
               TRUE,             "ok")
)</f>
        <v>ok</v>
      </c>
      <c r="J873" cm="1">
        <f t="array" ref="J873:L873">IFERROR(_xlfn._xlws.SORT(
    _xlfn.UNIQUE(
        TRANSPOSE(
            _xlfn.FILTERXML("&lt;select&gt;&lt;x&gt;"&amp;SUBSTITUTE(选内存[[#This Row],[内存选项表]],",","&lt;/x&gt;&lt;x&gt;") &amp;"&lt;/x&gt;&lt;/select&gt;","//x")
        )
    )
),"无合适【内存】选项,请清除【规格】或【CPU】后再试")</f>
        <v>1</v>
      </c>
      <c r="K873">
        <v>2</v>
      </c>
      <c r="L873">
        <v>4</v>
      </c>
    </row>
    <row r="874" spans="1:12">
      <c r="A874" t="s">
        <v>66</v>
      </c>
      <c r="B874" t="s">
        <v>11</v>
      </c>
      <c r="C874" t="s">
        <v>2323</v>
      </c>
      <c r="D874" s="21">
        <v>2</v>
      </c>
      <c r="E874" s="21" t="s">
        <v>3399</v>
      </c>
      <c r="F874" s="21" t="str">
        <f t="shared" si="13"/>
        <v>选内存!$J$874#</v>
      </c>
      <c r="G874" s="21" t="str" cm="1">
        <f t="array" ref="G874">_xlfn.LET(_xlpm.x, J874,
         _xlpm.cellAddress, "【 选内存!" &amp; ADDRESS(ROW(选内存[[#This Row],[自检]]),COLUMN(选内存[[#This Row],[自检]])) &amp; "】",
         _xlfn.IFS(ISBLANK(_xlpm.x),   "error:右侧选项不足:" &amp;  _xlpm.cellAddress,
               ISERROR(_xlpm.x),   "error:右侧选项执行失败:" &amp; _xlpm.cellAddress,
               TRUE,             "ok")
)</f>
        <v>ok</v>
      </c>
      <c r="J874" cm="1">
        <f t="array" ref="J874:K874">IFERROR(_xlfn._xlws.SORT(
    _xlfn.UNIQUE(
        TRANSPOSE(
            _xlfn.FILTERXML("&lt;select&gt;&lt;x&gt;"&amp;SUBSTITUTE(选内存[[#This Row],[内存选项表]],",","&lt;/x&gt;&lt;x&gt;") &amp;"&lt;/x&gt;&lt;/select&gt;","//x")
        )
    )
),"无合适【内存】选项,请清除【规格】或【CPU】后再试")</f>
        <v>4</v>
      </c>
      <c r="K874">
        <v>8</v>
      </c>
    </row>
    <row r="875" spans="1:12">
      <c r="A875" t="s">
        <v>66</v>
      </c>
      <c r="B875" t="s">
        <v>11</v>
      </c>
      <c r="C875" t="s">
        <v>2323</v>
      </c>
      <c r="D875" s="21">
        <v>4</v>
      </c>
      <c r="E875" s="21" t="s">
        <v>3801</v>
      </c>
      <c r="F875" s="21" t="str">
        <f t="shared" si="13"/>
        <v>选内存!$J$875#</v>
      </c>
      <c r="G875" s="21" t="str" cm="1">
        <f t="array" ref="G875">_xlfn.LET(_xlpm.x, J875,
         _xlpm.cellAddress, "【 选内存!" &amp; ADDRESS(ROW(选内存[[#This Row],[自检]]),COLUMN(选内存[[#This Row],[自检]])) &amp; "】",
         _xlfn.IFS(ISBLANK(_xlpm.x),   "error:右侧选项不足:" &amp;  _xlpm.cellAddress,
               ISERROR(_xlpm.x),   "error:右侧选项执行失败:" &amp; _xlpm.cellAddress,
               TRUE,             "ok")
)</f>
        <v>ok</v>
      </c>
      <c r="J875" cm="1">
        <f t="array" ref="J875:K875">IFERROR(_xlfn._xlws.SORT(
    _xlfn.UNIQUE(
        TRANSPOSE(
            _xlfn.FILTERXML("&lt;select&gt;&lt;x&gt;"&amp;SUBSTITUTE(选内存[[#This Row],[内存选项表]],",","&lt;/x&gt;&lt;x&gt;") &amp;"&lt;/x&gt;&lt;/select&gt;","//x")
        )
    )
),"无合适【内存】选项,请清除【规格】或【CPU】后再试")</f>
        <v>8</v>
      </c>
      <c r="K875">
        <v>16</v>
      </c>
    </row>
    <row r="876" spans="1:12">
      <c r="A876" t="s">
        <v>66</v>
      </c>
      <c r="B876" t="s">
        <v>11</v>
      </c>
      <c r="C876" t="s">
        <v>2323</v>
      </c>
      <c r="D876" s="21">
        <v>8</v>
      </c>
      <c r="E876" s="21" t="s">
        <v>3802</v>
      </c>
      <c r="F876" s="21" t="str">
        <f t="shared" si="13"/>
        <v>选内存!$J$876#</v>
      </c>
      <c r="G876" s="21" t="str" cm="1">
        <f t="array" ref="G876">_xlfn.LET(_xlpm.x, J876,
         _xlpm.cellAddress, "【 选内存!" &amp; ADDRESS(ROW(选内存[[#This Row],[自检]]),COLUMN(选内存[[#This Row],[自检]])) &amp; "】",
         _xlfn.IFS(ISBLANK(_xlpm.x),   "error:右侧选项不足:" &amp;  _xlpm.cellAddress,
               ISERROR(_xlpm.x),   "error:右侧选项执行失败:" &amp; _xlpm.cellAddress,
               TRUE,             "ok")
)</f>
        <v>ok</v>
      </c>
      <c r="J876" cm="1">
        <f t="array" ref="J876:K876">IFERROR(_xlfn._xlws.SORT(
    _xlfn.UNIQUE(
        TRANSPOSE(
            _xlfn.FILTERXML("&lt;select&gt;&lt;x&gt;"&amp;SUBSTITUTE(选内存[[#This Row],[内存选项表]],",","&lt;/x&gt;&lt;x&gt;") &amp;"&lt;/x&gt;&lt;/select&gt;","//x")
        )
    )
),"无合适【内存】选项,请清除【规格】或【CPU】后再试")</f>
        <v>16</v>
      </c>
      <c r="K876">
        <v>32</v>
      </c>
    </row>
    <row r="877" spans="1:12">
      <c r="A877" t="s">
        <v>66</v>
      </c>
      <c r="B877" t="s">
        <v>11</v>
      </c>
      <c r="C877" t="s">
        <v>2323</v>
      </c>
      <c r="D877" s="21">
        <v>16</v>
      </c>
      <c r="E877" s="21" t="s">
        <v>3803</v>
      </c>
      <c r="F877" s="21" t="str">
        <f t="shared" si="13"/>
        <v>选内存!$J$877#</v>
      </c>
      <c r="G877" s="21" t="str" cm="1">
        <f t="array" ref="G877">_xlfn.LET(_xlpm.x, J877,
         _xlpm.cellAddress, "【 选内存!" &amp; ADDRESS(ROW(选内存[[#This Row],[自检]]),COLUMN(选内存[[#This Row],[自检]])) &amp; "】",
         _xlfn.IFS(ISBLANK(_xlpm.x),   "error:右侧选项不足:" &amp;  _xlpm.cellAddress,
               ISERROR(_xlpm.x),   "error:右侧选项执行失败:" &amp; _xlpm.cellAddress,
               TRUE,             "ok")
)</f>
        <v>ok</v>
      </c>
      <c r="J877" cm="1">
        <f t="array" ref="J877:K877">IFERROR(_xlfn._xlws.SORT(
    _xlfn.UNIQUE(
        TRANSPOSE(
            _xlfn.FILTERXML("&lt;select&gt;&lt;x&gt;"&amp;SUBSTITUTE(选内存[[#This Row],[内存选项表]],",","&lt;/x&gt;&lt;x&gt;") &amp;"&lt;/x&gt;&lt;/select&gt;","//x")
        )
    )
),"无合适【内存】选项,请清除【规格】或【CPU】后再试")</f>
        <v>32</v>
      </c>
      <c r="K877">
        <v>64</v>
      </c>
    </row>
    <row r="878" spans="1:12">
      <c r="A878" t="s">
        <v>66</v>
      </c>
      <c r="B878" t="s">
        <v>11</v>
      </c>
      <c r="C878" t="s">
        <v>2323</v>
      </c>
      <c r="D878" s="21">
        <v>32</v>
      </c>
      <c r="E878" s="21" t="s">
        <v>3804</v>
      </c>
      <c r="F878" s="21" t="str">
        <f t="shared" si="13"/>
        <v>选内存!$J$878#</v>
      </c>
      <c r="G878" s="21" t="str" cm="1">
        <f t="array" ref="G878">_xlfn.LET(_xlpm.x, J878,
         _xlpm.cellAddress, "【 选内存!" &amp; ADDRESS(ROW(选内存[[#This Row],[自检]]),COLUMN(选内存[[#This Row],[自检]])) &amp; "】",
         _xlfn.IFS(ISBLANK(_xlpm.x),   "error:右侧选项不足:" &amp;  _xlpm.cellAddress,
               ISERROR(_xlpm.x),   "error:右侧选项执行失败:" &amp; _xlpm.cellAddress,
               TRUE,             "ok")
)</f>
        <v>ok</v>
      </c>
      <c r="J878" cm="1">
        <f t="array" ref="J878:K878">IFERROR(_xlfn._xlws.SORT(
    _xlfn.UNIQUE(
        TRANSPOSE(
            _xlfn.FILTERXML("&lt;select&gt;&lt;x&gt;"&amp;SUBSTITUTE(选内存[[#This Row],[内存选项表]],",","&lt;/x&gt;&lt;x&gt;") &amp;"&lt;/x&gt;&lt;/select&gt;","//x")
        )
    )
),"无合适【内存】选项,请清除【规格】或【CPU】后再试")</f>
        <v>64</v>
      </c>
      <c r="K878">
        <v>128</v>
      </c>
    </row>
    <row r="879" spans="1:12">
      <c r="A879" t="s">
        <v>66</v>
      </c>
      <c r="B879" t="s">
        <v>11</v>
      </c>
      <c r="C879" t="s">
        <v>2323</v>
      </c>
      <c r="D879" s="21">
        <v>48</v>
      </c>
      <c r="E879" s="21" t="s">
        <v>3805</v>
      </c>
      <c r="F879" s="21" t="str">
        <f t="shared" si="13"/>
        <v>选内存!$J$879#</v>
      </c>
      <c r="G879" s="21" t="str" cm="1">
        <f t="array" ref="G879">_xlfn.LET(_xlpm.x, J879,
         _xlpm.cellAddress, "【 选内存!" &amp; ADDRESS(ROW(选内存[[#This Row],[自检]]),COLUMN(选内存[[#This Row],[自检]])) &amp; "】",
         _xlfn.IFS(ISBLANK(_xlpm.x),   "error:右侧选项不足:" &amp;  _xlpm.cellAddress,
               ISERROR(_xlpm.x),   "error:右侧选项执行失败:" &amp; _xlpm.cellAddress,
               TRUE,             "ok")
)</f>
        <v>ok</v>
      </c>
      <c r="J879" cm="1">
        <f t="array" ref="J879:K879">IFERROR(_xlfn._xlws.SORT(
    _xlfn.UNIQUE(
        TRANSPOSE(
            _xlfn.FILTERXML("&lt;select&gt;&lt;x&gt;"&amp;SUBSTITUTE(选内存[[#This Row],[内存选项表]],",","&lt;/x&gt;&lt;x&gt;") &amp;"&lt;/x&gt;&lt;/select&gt;","//x")
        )
    )
),"无合适【内存】选项,请清除【规格】或【CPU】后再试")</f>
        <v>96</v>
      </c>
      <c r="K879">
        <v>192</v>
      </c>
    </row>
    <row r="880" spans="1:12">
      <c r="A880" t="s">
        <v>66</v>
      </c>
      <c r="B880" t="s">
        <v>11</v>
      </c>
      <c r="C880" t="s">
        <v>2323</v>
      </c>
      <c r="D880" s="21">
        <v>64</v>
      </c>
      <c r="E880" s="21" t="s">
        <v>3806</v>
      </c>
      <c r="F880" s="21" t="str">
        <f t="shared" si="13"/>
        <v>选内存!$J$880#</v>
      </c>
      <c r="G880" s="21" t="str" cm="1">
        <f t="array" ref="G880">_xlfn.LET(_xlpm.x, J880,
         _xlpm.cellAddress, "【 选内存!" &amp; ADDRESS(ROW(选内存[[#This Row],[自检]]),COLUMN(选内存[[#This Row],[自检]])) &amp; "】",
         _xlfn.IFS(ISBLANK(_xlpm.x),   "error:右侧选项不足:" &amp;  _xlpm.cellAddress,
               ISERROR(_xlpm.x),   "error:右侧选项执行失败:" &amp; _xlpm.cellAddress,
               TRUE,             "ok")
)</f>
        <v>ok</v>
      </c>
      <c r="J880" cm="1">
        <f t="array" ref="J880:K880">IFERROR(_xlfn._xlws.SORT(
    _xlfn.UNIQUE(
        TRANSPOSE(
            _xlfn.FILTERXML("&lt;select&gt;&lt;x&gt;"&amp;SUBSTITUTE(选内存[[#This Row],[内存选项表]],",","&lt;/x&gt;&lt;x&gt;") &amp;"&lt;/x&gt;&lt;/select&gt;","//x")
        )
    )
),"无合适【内存】选项,请清除【规格】或【CPU】后再试")</f>
        <v>128</v>
      </c>
      <c r="K880">
        <v>256</v>
      </c>
    </row>
    <row r="881" spans="1:12">
      <c r="A881" t="s">
        <v>66</v>
      </c>
      <c r="B881" t="s">
        <v>11</v>
      </c>
      <c r="C881" t="s">
        <v>2323</v>
      </c>
      <c r="D881" s="21">
        <v>80</v>
      </c>
      <c r="E881" s="21" t="s">
        <v>3452</v>
      </c>
      <c r="F881" s="21" t="str">
        <f t="shared" si="13"/>
        <v>选内存!$J$881#</v>
      </c>
      <c r="G881" s="21" t="str" cm="1">
        <f t="array" ref="G881">_xlfn.LET(_xlpm.x, J881,
         _xlpm.cellAddress, "【 选内存!" &amp; ADDRESS(ROW(选内存[[#This Row],[自检]]),COLUMN(选内存[[#This Row],[自检]])) &amp; "】",
         _xlfn.IFS(ISBLANK(_xlpm.x),   "error:右侧选项不足:" &amp;  _xlpm.cellAddress,
               ISERROR(_xlpm.x),   "error:右侧选项执行失败:" &amp; _xlpm.cellAddress,
               TRUE,             "ok")
)</f>
        <v>ok</v>
      </c>
      <c r="J881" cm="1">
        <f t="array" ref="J881">IFERROR(_xlfn._xlws.SORT(
    _xlfn.UNIQUE(
        TRANSPOSE(
            _xlfn.FILTERXML("&lt;select&gt;&lt;x&gt;"&amp;SUBSTITUTE(选内存[[#This Row],[内存选项表]],",","&lt;/x&gt;&lt;x&gt;") &amp;"&lt;/x&gt;&lt;/select&gt;","//x")
        )
    )
),"无合适【内存】选项,请清除【规格】或【CPU】后再试")</f>
        <v>160</v>
      </c>
    </row>
    <row r="882" spans="1:12">
      <c r="A882" t="s">
        <v>66</v>
      </c>
      <c r="B882" t="s">
        <v>11</v>
      </c>
      <c r="C882" t="s">
        <v>2323</v>
      </c>
      <c r="D882" s="21">
        <v>90</v>
      </c>
      <c r="E882" s="21" t="s">
        <v>3821</v>
      </c>
      <c r="F882" s="21" t="str">
        <f t="shared" si="13"/>
        <v>选内存!$J$882#</v>
      </c>
      <c r="G882" s="21" t="str" cm="1">
        <f t="array" ref="G882">_xlfn.LET(_xlpm.x, J882,
         _xlpm.cellAddress, "【 选内存!" &amp; ADDRESS(ROW(选内存[[#This Row],[自检]]),COLUMN(选内存[[#This Row],[自检]])) &amp; "】",
         _xlfn.IFS(ISBLANK(_xlpm.x),   "error:右侧选项不足:" &amp;  _xlpm.cellAddress,
               ISERROR(_xlpm.x),   "error:右侧选项执行失败:" &amp; _xlpm.cellAddress,
               TRUE,             "ok")
)</f>
        <v>ok</v>
      </c>
      <c r="J882" cm="1">
        <f t="array" ref="J882:K882">IFERROR(_xlfn._xlws.SORT(
    _xlfn.UNIQUE(
        TRANSPOSE(
            _xlfn.FILTERXML("&lt;select&gt;&lt;x&gt;"&amp;SUBSTITUTE(选内存[[#This Row],[内存选项表]],",","&lt;/x&gt;&lt;x&gt;") &amp;"&lt;/x&gt;&lt;/select&gt;","//x")
        )
    )
),"无合适【内存】选项,请清除【规格】或【CPU】后再试")</f>
        <v>224</v>
      </c>
      <c r="K882">
        <v>480</v>
      </c>
    </row>
    <row r="883" spans="1:12">
      <c r="A883" t="s">
        <v>66</v>
      </c>
      <c r="B883" t="s">
        <v>11</v>
      </c>
      <c r="C883" t="s">
        <v>2323</v>
      </c>
      <c r="D883" s="21">
        <v>128</v>
      </c>
      <c r="E883" s="21" t="s">
        <v>3503</v>
      </c>
      <c r="F883" s="21" t="str">
        <f t="shared" si="13"/>
        <v>选内存!$J$883#</v>
      </c>
      <c r="G883" s="21" t="str" cm="1">
        <f t="array" ref="G883">_xlfn.LET(_xlpm.x, J883,
         _xlpm.cellAddress, "【 选内存!" &amp; ADDRESS(ROW(选内存[[#This Row],[自检]]),COLUMN(选内存[[#This Row],[自检]])) &amp; "】",
         _xlfn.IFS(ISBLANK(_xlpm.x),   "error:右侧选项不足:" &amp;  _xlpm.cellAddress,
               ISERROR(_xlpm.x),   "error:右侧选项执行失败:" &amp; _xlpm.cellAddress,
               TRUE,             "ok")
)</f>
        <v>ok</v>
      </c>
      <c r="J883" cm="1">
        <f t="array" ref="J883">IFERROR(_xlfn._xlws.SORT(
    _xlfn.UNIQUE(
        TRANSPOSE(
            _xlfn.FILTERXML("&lt;select&gt;&lt;x&gt;"&amp;SUBSTITUTE(选内存[[#This Row],[内存选项表]],",","&lt;/x&gt;&lt;x&gt;") &amp;"&lt;/x&gt;&lt;/select&gt;","//x")
        )
    )
),"无合适【内存】选项,请清除【规格】或【CPU】后再试")</f>
        <v>256</v>
      </c>
    </row>
    <row r="884" spans="1:12">
      <c r="A884" t="s">
        <v>66</v>
      </c>
      <c r="B884" t="s">
        <v>11</v>
      </c>
      <c r="C884" t="s">
        <v>2323</v>
      </c>
      <c r="D884" s="21">
        <v>160</v>
      </c>
      <c r="E884" s="21" t="s">
        <v>3464</v>
      </c>
      <c r="F884" s="21" t="str">
        <f t="shared" si="13"/>
        <v>选内存!$J$884#</v>
      </c>
      <c r="G884" s="21" t="str" cm="1">
        <f t="array" ref="G884">_xlfn.LET(_xlpm.x, J884,
         _xlpm.cellAddress, "【 选内存!" &amp; ADDRESS(ROW(选内存[[#This Row],[自检]]),COLUMN(选内存[[#This Row],[自检]])) &amp; "】",
         _xlfn.IFS(ISBLANK(_xlpm.x),   "error:右侧选项不足:" &amp;  _xlpm.cellAddress,
               ISERROR(_xlpm.x),   "error:右侧选项执行失败:" &amp; _xlpm.cellAddress,
               TRUE,             "ok")
)</f>
        <v>ok</v>
      </c>
      <c r="J884" cm="1">
        <f t="array" ref="J884">IFERROR(_xlfn._xlws.SORT(
    _xlfn.UNIQUE(
        TRANSPOSE(
            _xlfn.FILTERXML("&lt;select&gt;&lt;x&gt;"&amp;SUBSTITUTE(选内存[[#This Row],[内存选项表]],",","&lt;/x&gt;&lt;x&gt;") &amp;"&lt;/x&gt;&lt;/select&gt;","//x")
        )
    )
),"无合适【内存】选项,请清除【规格】或【CPU】后再试")</f>
        <v>320</v>
      </c>
    </row>
    <row r="885" spans="1:12">
      <c r="A885" t="s">
        <v>66</v>
      </c>
      <c r="B885" t="s">
        <v>11</v>
      </c>
      <c r="C885" t="s">
        <v>2323</v>
      </c>
      <c r="D885" s="21">
        <v>180</v>
      </c>
      <c r="E885" s="21" t="s">
        <v>3822</v>
      </c>
      <c r="F885" s="21" t="str">
        <f t="shared" si="13"/>
        <v>选内存!$J$885#</v>
      </c>
      <c r="G885" s="21" t="str" cm="1">
        <f t="array" ref="G885">_xlfn.LET(_xlpm.x, J885,
         _xlpm.cellAddress, "【 选内存!" &amp; ADDRESS(ROW(选内存[[#This Row],[自检]]),COLUMN(选内存[[#This Row],[自检]])) &amp; "】",
         _xlfn.IFS(ISBLANK(_xlpm.x),   "error:右侧选项不足:" &amp;  _xlpm.cellAddress,
               ISERROR(_xlpm.x),   "error:右侧选项执行失败:" &amp; _xlpm.cellAddress,
               TRUE,             "ok")
)</f>
        <v>ok</v>
      </c>
      <c r="J885" cm="1">
        <f t="array" ref="J885:K885">IFERROR(_xlfn._xlws.SORT(
    _xlfn.UNIQUE(
        TRANSPOSE(
            _xlfn.FILTERXML("&lt;select&gt;&lt;x&gt;"&amp;SUBSTITUTE(选内存[[#This Row],[内存选项表]],",","&lt;/x&gt;&lt;x&gt;") &amp;"&lt;/x&gt;&lt;/select&gt;","//x")
        )
    )
),"无合适【内存】选项,请清除【规格】或【CPU】后再试")</f>
        <v>464</v>
      </c>
      <c r="K885">
        <v>960</v>
      </c>
    </row>
    <row r="886" spans="1:12">
      <c r="A886" t="s">
        <v>66</v>
      </c>
      <c r="B886" t="s">
        <v>11</v>
      </c>
      <c r="C886" t="s">
        <v>2345</v>
      </c>
      <c r="D886" s="21">
        <v>1</v>
      </c>
      <c r="E886" s="21" t="s">
        <v>3726</v>
      </c>
      <c r="F886" s="21" t="str">
        <f t="shared" si="13"/>
        <v>选内存!$J$886#</v>
      </c>
      <c r="G886" s="21" t="str" cm="1">
        <f t="array" ref="G886">_xlfn.LET(_xlpm.x, J886,
         _xlpm.cellAddress, "【 选内存!" &amp; ADDRESS(ROW(选内存[[#This Row],[自检]]),COLUMN(选内存[[#This Row],[自检]])) &amp; "】",
         _xlfn.IFS(ISBLANK(_xlpm.x),   "error:右侧选项不足:" &amp;  _xlpm.cellAddress,
               ISERROR(_xlpm.x),   "error:右侧选项执行失败:" &amp; _xlpm.cellAddress,
               TRUE,             "ok")
)</f>
        <v>ok</v>
      </c>
      <c r="J886" cm="1">
        <f t="array" ref="J886:L886">IFERROR(_xlfn._xlws.SORT(
    _xlfn.UNIQUE(
        TRANSPOSE(
            _xlfn.FILTERXML("&lt;select&gt;&lt;x&gt;"&amp;SUBSTITUTE(选内存[[#This Row],[内存选项表]],",","&lt;/x&gt;&lt;x&gt;") &amp;"&lt;/x&gt;&lt;/select&gt;","//x")
        )
    )
),"无合适【内存】选项,请清除【规格】或【CPU】后再试")</f>
        <v>1</v>
      </c>
      <c r="K886">
        <v>2</v>
      </c>
      <c r="L886">
        <v>4</v>
      </c>
    </row>
    <row r="887" spans="1:12">
      <c r="A887" t="s">
        <v>66</v>
      </c>
      <c r="B887" t="s">
        <v>11</v>
      </c>
      <c r="C887" t="s">
        <v>2345</v>
      </c>
      <c r="D887" s="21">
        <v>2</v>
      </c>
      <c r="E887" s="21" t="s">
        <v>3399</v>
      </c>
      <c r="F887" s="21" t="str">
        <f t="shared" si="13"/>
        <v>选内存!$J$887#</v>
      </c>
      <c r="G887" s="21" t="str" cm="1">
        <f t="array" ref="G887">_xlfn.LET(_xlpm.x, J887,
         _xlpm.cellAddress, "【 选内存!" &amp; ADDRESS(ROW(选内存[[#This Row],[自检]]),COLUMN(选内存[[#This Row],[自检]])) &amp; "】",
         _xlfn.IFS(ISBLANK(_xlpm.x),   "error:右侧选项不足:" &amp;  _xlpm.cellAddress,
               ISERROR(_xlpm.x),   "error:右侧选项执行失败:" &amp; _xlpm.cellAddress,
               TRUE,             "ok")
)</f>
        <v>ok</v>
      </c>
      <c r="J887" cm="1">
        <f t="array" ref="J887:K887">IFERROR(_xlfn._xlws.SORT(
    _xlfn.UNIQUE(
        TRANSPOSE(
            _xlfn.FILTERXML("&lt;select&gt;&lt;x&gt;"&amp;SUBSTITUTE(选内存[[#This Row],[内存选项表]],",","&lt;/x&gt;&lt;x&gt;") &amp;"&lt;/x&gt;&lt;/select&gt;","//x")
        )
    )
),"无合适【内存】选项,请清除【规格】或【CPU】后再试")</f>
        <v>4</v>
      </c>
      <c r="K887">
        <v>8</v>
      </c>
    </row>
    <row r="888" spans="1:12">
      <c r="A888" t="s">
        <v>66</v>
      </c>
      <c r="B888" t="s">
        <v>11</v>
      </c>
      <c r="C888" t="s">
        <v>2345</v>
      </c>
      <c r="D888" s="21">
        <v>4</v>
      </c>
      <c r="E888" s="21" t="s">
        <v>3801</v>
      </c>
      <c r="F888" s="21" t="str">
        <f t="shared" si="13"/>
        <v>选内存!$J$888#</v>
      </c>
      <c r="G888" s="21" t="str" cm="1">
        <f t="array" ref="G888">_xlfn.LET(_xlpm.x, J888,
         _xlpm.cellAddress, "【 选内存!" &amp; ADDRESS(ROW(选内存[[#This Row],[自检]]),COLUMN(选内存[[#This Row],[自检]])) &amp; "】",
         _xlfn.IFS(ISBLANK(_xlpm.x),   "error:右侧选项不足:" &amp;  _xlpm.cellAddress,
               ISERROR(_xlpm.x),   "error:右侧选项执行失败:" &amp; _xlpm.cellAddress,
               TRUE,             "ok")
)</f>
        <v>ok</v>
      </c>
      <c r="J888" cm="1">
        <f t="array" ref="J888:K888">IFERROR(_xlfn._xlws.SORT(
    _xlfn.UNIQUE(
        TRANSPOSE(
            _xlfn.FILTERXML("&lt;select&gt;&lt;x&gt;"&amp;SUBSTITUTE(选内存[[#This Row],[内存选项表]],",","&lt;/x&gt;&lt;x&gt;") &amp;"&lt;/x&gt;&lt;/select&gt;","//x")
        )
    )
),"无合适【内存】选项,请清除【规格】或【CPU】后再试")</f>
        <v>8</v>
      </c>
      <c r="K888">
        <v>16</v>
      </c>
    </row>
    <row r="889" spans="1:12">
      <c r="A889" t="s">
        <v>66</v>
      </c>
      <c r="B889" t="s">
        <v>11</v>
      </c>
      <c r="C889" t="s">
        <v>2345</v>
      </c>
      <c r="D889" s="21">
        <v>8</v>
      </c>
      <c r="E889" s="21" t="s">
        <v>3802</v>
      </c>
      <c r="F889" s="21" t="str">
        <f t="shared" si="13"/>
        <v>选内存!$J$889#</v>
      </c>
      <c r="G889" s="21" t="str" cm="1">
        <f t="array" ref="G889">_xlfn.LET(_xlpm.x, J889,
         _xlpm.cellAddress, "【 选内存!" &amp; ADDRESS(ROW(选内存[[#This Row],[自检]]),COLUMN(选内存[[#This Row],[自检]])) &amp; "】",
         _xlfn.IFS(ISBLANK(_xlpm.x),   "error:右侧选项不足:" &amp;  _xlpm.cellAddress,
               ISERROR(_xlpm.x),   "error:右侧选项执行失败:" &amp; _xlpm.cellAddress,
               TRUE,             "ok")
)</f>
        <v>ok</v>
      </c>
      <c r="J889" cm="1">
        <f t="array" ref="J889:K889">IFERROR(_xlfn._xlws.SORT(
    _xlfn.UNIQUE(
        TRANSPOSE(
            _xlfn.FILTERXML("&lt;select&gt;&lt;x&gt;"&amp;SUBSTITUTE(选内存[[#This Row],[内存选项表]],",","&lt;/x&gt;&lt;x&gt;") &amp;"&lt;/x&gt;&lt;/select&gt;","//x")
        )
    )
),"无合适【内存】选项,请清除【规格】或【CPU】后再试")</f>
        <v>16</v>
      </c>
      <c r="K889">
        <v>32</v>
      </c>
    </row>
    <row r="890" spans="1:12">
      <c r="A890" t="s">
        <v>66</v>
      </c>
      <c r="B890" t="s">
        <v>11</v>
      </c>
      <c r="C890" t="s">
        <v>2345</v>
      </c>
      <c r="D890" s="21">
        <v>16</v>
      </c>
      <c r="E890" s="21" t="s">
        <v>3803</v>
      </c>
      <c r="F890" s="21" t="str">
        <f t="shared" si="13"/>
        <v>选内存!$J$890#</v>
      </c>
      <c r="G890" s="21" t="str" cm="1">
        <f t="array" ref="G890">_xlfn.LET(_xlpm.x, J890,
         _xlpm.cellAddress, "【 选内存!" &amp; ADDRESS(ROW(选内存[[#This Row],[自检]]),COLUMN(选内存[[#This Row],[自检]])) &amp; "】",
         _xlfn.IFS(ISBLANK(_xlpm.x),   "error:右侧选项不足:" &amp;  _xlpm.cellAddress,
               ISERROR(_xlpm.x),   "error:右侧选项执行失败:" &amp; _xlpm.cellAddress,
               TRUE,             "ok")
)</f>
        <v>ok</v>
      </c>
      <c r="J890" cm="1">
        <f t="array" ref="J890:K890">IFERROR(_xlfn._xlws.SORT(
    _xlfn.UNIQUE(
        TRANSPOSE(
            _xlfn.FILTERXML("&lt;select&gt;&lt;x&gt;"&amp;SUBSTITUTE(选内存[[#This Row],[内存选项表]],",","&lt;/x&gt;&lt;x&gt;") &amp;"&lt;/x&gt;&lt;/select&gt;","//x")
        )
    )
),"无合适【内存】选项,请清除【规格】或【CPU】后再试")</f>
        <v>32</v>
      </c>
      <c r="K890">
        <v>64</v>
      </c>
    </row>
    <row r="891" spans="1:12">
      <c r="A891" t="s">
        <v>66</v>
      </c>
      <c r="B891" t="s">
        <v>11</v>
      </c>
      <c r="C891" t="s">
        <v>2345</v>
      </c>
      <c r="D891" s="21">
        <v>32</v>
      </c>
      <c r="E891" s="21" t="s">
        <v>3804</v>
      </c>
      <c r="F891" s="21" t="str">
        <f t="shared" si="13"/>
        <v>选内存!$J$891#</v>
      </c>
      <c r="G891" s="21" t="str" cm="1">
        <f t="array" ref="G891">_xlfn.LET(_xlpm.x, J891,
         _xlpm.cellAddress, "【 选内存!" &amp; ADDRESS(ROW(选内存[[#This Row],[自检]]),COLUMN(选内存[[#This Row],[自检]])) &amp; "】",
         _xlfn.IFS(ISBLANK(_xlpm.x),   "error:右侧选项不足:" &amp;  _xlpm.cellAddress,
               ISERROR(_xlpm.x),   "error:右侧选项执行失败:" &amp; _xlpm.cellAddress,
               TRUE,             "ok")
)</f>
        <v>ok</v>
      </c>
      <c r="J891" cm="1">
        <f t="array" ref="J891:K891">IFERROR(_xlfn._xlws.SORT(
    _xlfn.UNIQUE(
        TRANSPOSE(
            _xlfn.FILTERXML("&lt;select&gt;&lt;x&gt;"&amp;SUBSTITUTE(选内存[[#This Row],[内存选项表]],",","&lt;/x&gt;&lt;x&gt;") &amp;"&lt;/x&gt;&lt;/select&gt;","//x")
        )
    )
),"无合适【内存】选项,请清除【规格】或【CPU】后再试")</f>
        <v>64</v>
      </c>
      <c r="K891">
        <v>128</v>
      </c>
    </row>
    <row r="892" spans="1:12">
      <c r="A892" t="s">
        <v>66</v>
      </c>
      <c r="B892" t="s">
        <v>11</v>
      </c>
      <c r="C892" t="s">
        <v>2345</v>
      </c>
      <c r="D892" s="21">
        <v>64</v>
      </c>
      <c r="E892" s="21" t="s">
        <v>3806</v>
      </c>
      <c r="F892" s="21" t="str">
        <f t="shared" si="13"/>
        <v>选内存!$J$892#</v>
      </c>
      <c r="G892" s="21" t="str" cm="1">
        <f t="array" ref="G892">_xlfn.LET(_xlpm.x, J892,
         _xlpm.cellAddress, "【 选内存!" &amp; ADDRESS(ROW(选内存[[#This Row],[自检]]),COLUMN(选内存[[#This Row],[自检]])) &amp; "】",
         _xlfn.IFS(ISBLANK(_xlpm.x),   "error:右侧选项不足:" &amp;  _xlpm.cellAddress,
               ISERROR(_xlpm.x),   "error:右侧选项执行失败:" &amp; _xlpm.cellAddress,
               TRUE,             "ok")
)</f>
        <v>ok</v>
      </c>
      <c r="J892" cm="1">
        <f t="array" ref="J892:K892">IFERROR(_xlfn._xlws.SORT(
    _xlfn.UNIQUE(
        TRANSPOSE(
            _xlfn.FILTERXML("&lt;select&gt;&lt;x&gt;"&amp;SUBSTITUTE(选内存[[#This Row],[内存选项表]],",","&lt;/x&gt;&lt;x&gt;") &amp;"&lt;/x&gt;&lt;/select&gt;","//x")
        )
    )
),"无合适【内存】选项,请清除【规格】或【CPU】后再试")</f>
        <v>128</v>
      </c>
      <c r="K892">
        <v>256</v>
      </c>
    </row>
    <row r="893" spans="1:12">
      <c r="A893" t="s">
        <v>66</v>
      </c>
      <c r="B893" t="s">
        <v>11</v>
      </c>
      <c r="C893" t="s">
        <v>2345</v>
      </c>
      <c r="D893" s="21">
        <v>128</v>
      </c>
      <c r="E893" s="21" t="s">
        <v>3529</v>
      </c>
      <c r="F893" s="21" t="str">
        <f t="shared" si="13"/>
        <v>选内存!$J$893#</v>
      </c>
      <c r="G893" s="21" t="str" cm="1">
        <f t="array" ref="G893">_xlfn.LET(_xlpm.x, J893,
         _xlpm.cellAddress, "【 选内存!" &amp; ADDRESS(ROW(选内存[[#This Row],[自检]]),COLUMN(选内存[[#This Row],[自检]])) &amp; "】",
         _xlfn.IFS(ISBLANK(_xlpm.x),   "error:右侧选项不足:" &amp;  _xlpm.cellAddress,
               ISERROR(_xlpm.x),   "error:右侧选项执行失败:" &amp; _xlpm.cellAddress,
               TRUE,             "ok")
)</f>
        <v>ok</v>
      </c>
      <c r="J893" cm="1">
        <f t="array" ref="J893">IFERROR(_xlfn._xlws.SORT(
    _xlfn.UNIQUE(
        TRANSPOSE(
            _xlfn.FILTERXML("&lt;select&gt;&lt;x&gt;"&amp;SUBSTITUTE(选内存[[#This Row],[内存选项表]],",","&lt;/x&gt;&lt;x&gt;") &amp;"&lt;/x&gt;&lt;/select&gt;","//x")
        )
    )
),"无合适【内存】选项,请清除【规格】或【CPU】后再试")</f>
        <v>448</v>
      </c>
    </row>
    <row r="894" spans="1:12">
      <c r="A894" t="s">
        <v>66</v>
      </c>
      <c r="B894" t="s">
        <v>11</v>
      </c>
      <c r="C894" t="s">
        <v>2362</v>
      </c>
      <c r="D894" s="21">
        <v>1</v>
      </c>
      <c r="E894" s="21" t="s">
        <v>3726</v>
      </c>
      <c r="F894" s="21" t="str">
        <f t="shared" si="13"/>
        <v>选内存!$J$894#</v>
      </c>
      <c r="G894" s="21" t="str" cm="1">
        <f t="array" ref="G894">_xlfn.LET(_xlpm.x, J894,
         _xlpm.cellAddress, "【 选内存!" &amp; ADDRESS(ROW(选内存[[#This Row],[自检]]),COLUMN(选内存[[#This Row],[自检]])) &amp; "】",
         _xlfn.IFS(ISBLANK(_xlpm.x),   "error:右侧选项不足:" &amp;  _xlpm.cellAddress,
               ISERROR(_xlpm.x),   "error:右侧选项执行失败:" &amp; _xlpm.cellAddress,
               TRUE,             "ok")
)</f>
        <v>ok</v>
      </c>
      <c r="J894" cm="1">
        <f t="array" ref="J894:L894">IFERROR(_xlfn._xlws.SORT(
    _xlfn.UNIQUE(
        TRANSPOSE(
            _xlfn.FILTERXML("&lt;select&gt;&lt;x&gt;"&amp;SUBSTITUTE(选内存[[#This Row],[内存选项表]],",","&lt;/x&gt;&lt;x&gt;") &amp;"&lt;/x&gt;&lt;/select&gt;","//x")
        )
    )
),"无合适【内存】选项,请清除【规格】或【CPU】后再试")</f>
        <v>1</v>
      </c>
      <c r="K894">
        <v>2</v>
      </c>
      <c r="L894">
        <v>4</v>
      </c>
    </row>
    <row r="895" spans="1:12">
      <c r="A895" t="s">
        <v>66</v>
      </c>
      <c r="B895" t="s">
        <v>11</v>
      </c>
      <c r="C895" t="s">
        <v>2362</v>
      </c>
      <c r="D895" s="21">
        <v>2</v>
      </c>
      <c r="E895" s="21" t="s">
        <v>3399</v>
      </c>
      <c r="F895" s="21" t="str">
        <f t="shared" si="13"/>
        <v>选内存!$J$895#</v>
      </c>
      <c r="G895" s="21" t="str" cm="1">
        <f t="array" ref="G895">_xlfn.LET(_xlpm.x, J895,
         _xlpm.cellAddress, "【 选内存!" &amp; ADDRESS(ROW(选内存[[#This Row],[自检]]),COLUMN(选内存[[#This Row],[自检]])) &amp; "】",
         _xlfn.IFS(ISBLANK(_xlpm.x),   "error:右侧选项不足:" &amp;  _xlpm.cellAddress,
               ISERROR(_xlpm.x),   "error:右侧选项执行失败:" &amp; _xlpm.cellAddress,
               TRUE,             "ok")
)</f>
        <v>ok</v>
      </c>
      <c r="J895" cm="1">
        <f t="array" ref="J895:K895">IFERROR(_xlfn._xlws.SORT(
    _xlfn.UNIQUE(
        TRANSPOSE(
            _xlfn.FILTERXML("&lt;select&gt;&lt;x&gt;"&amp;SUBSTITUTE(选内存[[#This Row],[内存选项表]],",","&lt;/x&gt;&lt;x&gt;") &amp;"&lt;/x&gt;&lt;/select&gt;","//x")
        )
    )
),"无合适【内存】选项,请清除【规格】或【CPU】后再试")</f>
        <v>4</v>
      </c>
      <c r="K895">
        <v>8</v>
      </c>
    </row>
    <row r="896" spans="1:12">
      <c r="A896" t="s">
        <v>66</v>
      </c>
      <c r="B896" t="s">
        <v>11</v>
      </c>
      <c r="C896" t="s">
        <v>2362</v>
      </c>
      <c r="D896" s="21">
        <v>4</v>
      </c>
      <c r="E896" s="21" t="s">
        <v>3801</v>
      </c>
      <c r="F896" s="21" t="str">
        <f t="shared" si="13"/>
        <v>选内存!$J$896#</v>
      </c>
      <c r="G896" s="21" t="str" cm="1">
        <f t="array" ref="G896">_xlfn.LET(_xlpm.x, J896,
         _xlpm.cellAddress, "【 选内存!" &amp; ADDRESS(ROW(选内存[[#This Row],[自检]]),COLUMN(选内存[[#This Row],[自检]])) &amp; "】",
         _xlfn.IFS(ISBLANK(_xlpm.x),   "error:右侧选项不足:" &amp;  _xlpm.cellAddress,
               ISERROR(_xlpm.x),   "error:右侧选项执行失败:" &amp; _xlpm.cellAddress,
               TRUE,             "ok")
)</f>
        <v>ok</v>
      </c>
      <c r="J896" cm="1">
        <f t="array" ref="J896:K896">IFERROR(_xlfn._xlws.SORT(
    _xlfn.UNIQUE(
        TRANSPOSE(
            _xlfn.FILTERXML("&lt;select&gt;&lt;x&gt;"&amp;SUBSTITUTE(选内存[[#This Row],[内存选项表]],",","&lt;/x&gt;&lt;x&gt;") &amp;"&lt;/x&gt;&lt;/select&gt;","//x")
        )
    )
),"无合适【内存】选项,请清除【规格】或【CPU】后再试")</f>
        <v>8</v>
      </c>
      <c r="K896">
        <v>16</v>
      </c>
    </row>
    <row r="897" spans="1:11">
      <c r="A897" t="s">
        <v>66</v>
      </c>
      <c r="B897" t="s">
        <v>11</v>
      </c>
      <c r="C897" t="s">
        <v>2362</v>
      </c>
      <c r="D897" s="21">
        <v>8</v>
      </c>
      <c r="E897" s="21" t="s">
        <v>3802</v>
      </c>
      <c r="F897" s="21" t="str">
        <f t="shared" si="13"/>
        <v>选内存!$J$897#</v>
      </c>
      <c r="G897" s="21" t="str" cm="1">
        <f t="array" ref="G897">_xlfn.LET(_xlpm.x, J897,
         _xlpm.cellAddress, "【 选内存!" &amp; ADDRESS(ROW(选内存[[#This Row],[自检]]),COLUMN(选内存[[#This Row],[自检]])) &amp; "】",
         _xlfn.IFS(ISBLANK(_xlpm.x),   "error:右侧选项不足:" &amp;  _xlpm.cellAddress,
               ISERROR(_xlpm.x),   "error:右侧选项执行失败:" &amp; _xlpm.cellAddress,
               TRUE,             "ok")
)</f>
        <v>ok</v>
      </c>
      <c r="J897" cm="1">
        <f t="array" ref="J897:K897">IFERROR(_xlfn._xlws.SORT(
    _xlfn.UNIQUE(
        TRANSPOSE(
            _xlfn.FILTERXML("&lt;select&gt;&lt;x&gt;"&amp;SUBSTITUTE(选内存[[#This Row],[内存选项表]],",","&lt;/x&gt;&lt;x&gt;") &amp;"&lt;/x&gt;&lt;/select&gt;","//x")
        )
    )
),"无合适【内存】选项,请清除【规格】或【CPU】后再试")</f>
        <v>16</v>
      </c>
      <c r="K897">
        <v>32</v>
      </c>
    </row>
    <row r="898" spans="1:11">
      <c r="A898" t="s">
        <v>66</v>
      </c>
      <c r="B898" t="s">
        <v>11</v>
      </c>
      <c r="C898" t="s">
        <v>2362</v>
      </c>
      <c r="D898" s="21">
        <v>16</v>
      </c>
      <c r="E898" s="21" t="s">
        <v>3803</v>
      </c>
      <c r="F898" s="21" t="str">
        <f t="shared" ref="F898:F961" si="14">"选内存!" &amp; ADDRESS(ROW(J898),COLUMN(J898)) &amp; "#"</f>
        <v>选内存!$J$898#</v>
      </c>
      <c r="G898" s="21" t="str" cm="1">
        <f t="array" ref="G898">_xlfn.LET(_xlpm.x, J898,
         _xlpm.cellAddress, "【 选内存!" &amp; ADDRESS(ROW(选内存[[#This Row],[自检]]),COLUMN(选内存[[#This Row],[自检]])) &amp; "】",
         _xlfn.IFS(ISBLANK(_xlpm.x),   "error:右侧选项不足:" &amp;  _xlpm.cellAddress,
               ISERROR(_xlpm.x),   "error:右侧选项执行失败:" &amp; _xlpm.cellAddress,
               TRUE,             "ok")
)</f>
        <v>ok</v>
      </c>
      <c r="J898" cm="1">
        <f t="array" ref="J898:K898">IFERROR(_xlfn._xlws.SORT(
    _xlfn.UNIQUE(
        TRANSPOSE(
            _xlfn.FILTERXML("&lt;select&gt;&lt;x&gt;"&amp;SUBSTITUTE(选内存[[#This Row],[内存选项表]],",","&lt;/x&gt;&lt;x&gt;") &amp;"&lt;/x&gt;&lt;/select&gt;","//x")
        )
    )
),"无合适【内存】选项,请清除【规格】或【CPU】后再试")</f>
        <v>32</v>
      </c>
      <c r="K898">
        <v>64</v>
      </c>
    </row>
    <row r="899" spans="1:11">
      <c r="A899" t="s">
        <v>66</v>
      </c>
      <c r="B899" t="s">
        <v>11</v>
      </c>
      <c r="C899" t="s">
        <v>2362</v>
      </c>
      <c r="D899" s="21">
        <v>32</v>
      </c>
      <c r="E899" s="21" t="s">
        <v>3804</v>
      </c>
      <c r="F899" s="21" t="str">
        <f t="shared" si="14"/>
        <v>选内存!$J$899#</v>
      </c>
      <c r="G899" s="21" t="str" cm="1">
        <f t="array" ref="G899">_xlfn.LET(_xlpm.x, J899,
         _xlpm.cellAddress, "【 选内存!" &amp; ADDRESS(ROW(选内存[[#This Row],[自检]]),COLUMN(选内存[[#This Row],[自检]])) &amp; "】",
         _xlfn.IFS(ISBLANK(_xlpm.x),   "error:右侧选项不足:" &amp;  _xlpm.cellAddress,
               ISERROR(_xlpm.x),   "error:右侧选项执行失败:" &amp; _xlpm.cellAddress,
               TRUE,             "ok")
)</f>
        <v>ok</v>
      </c>
      <c r="J899" cm="1">
        <f t="array" ref="J899:K899">IFERROR(_xlfn._xlws.SORT(
    _xlfn.UNIQUE(
        TRANSPOSE(
            _xlfn.FILTERXML("&lt;select&gt;&lt;x&gt;"&amp;SUBSTITUTE(选内存[[#This Row],[内存选项表]],",","&lt;/x&gt;&lt;x&gt;") &amp;"&lt;/x&gt;&lt;/select&gt;","//x")
        )
    )
),"无合适【内存】选项,请清除【规格】或【CPU】后再试")</f>
        <v>64</v>
      </c>
      <c r="K899">
        <v>128</v>
      </c>
    </row>
    <row r="900" spans="1:11">
      <c r="A900" t="s">
        <v>66</v>
      </c>
      <c r="B900" t="s">
        <v>11</v>
      </c>
      <c r="C900" t="s">
        <v>2362</v>
      </c>
      <c r="D900" s="21">
        <v>48</v>
      </c>
      <c r="E900" s="21" t="s">
        <v>3805</v>
      </c>
      <c r="F900" s="21" t="str">
        <f t="shared" si="14"/>
        <v>选内存!$J$900#</v>
      </c>
      <c r="G900" s="21" t="str" cm="1">
        <f t="array" ref="G900">_xlfn.LET(_xlpm.x, J900,
         _xlpm.cellAddress, "【 选内存!" &amp; ADDRESS(ROW(选内存[[#This Row],[自检]]),COLUMN(选内存[[#This Row],[自检]])) &amp; "】",
         _xlfn.IFS(ISBLANK(_xlpm.x),   "error:右侧选项不足:" &amp;  _xlpm.cellAddress,
               ISERROR(_xlpm.x),   "error:右侧选项执行失败:" &amp; _xlpm.cellAddress,
               TRUE,             "ok")
)</f>
        <v>ok</v>
      </c>
      <c r="J900" cm="1">
        <f t="array" ref="J900:K900">IFERROR(_xlfn._xlws.SORT(
    _xlfn.UNIQUE(
        TRANSPOSE(
            _xlfn.FILTERXML("&lt;select&gt;&lt;x&gt;"&amp;SUBSTITUTE(选内存[[#This Row],[内存选项表]],",","&lt;/x&gt;&lt;x&gt;") &amp;"&lt;/x&gt;&lt;/select&gt;","//x")
        )
    )
),"无合适【内存】选项,请清除【规格】或【CPU】后再试")</f>
        <v>96</v>
      </c>
      <c r="K900">
        <v>192</v>
      </c>
    </row>
    <row r="901" spans="1:11">
      <c r="A901" t="s">
        <v>66</v>
      </c>
      <c r="B901" t="s">
        <v>11</v>
      </c>
      <c r="C901" t="s">
        <v>2362</v>
      </c>
      <c r="D901" s="21">
        <v>62</v>
      </c>
      <c r="E901" s="21" t="s">
        <v>3433</v>
      </c>
      <c r="F901" s="21" t="str">
        <f t="shared" si="14"/>
        <v>选内存!$J$901#</v>
      </c>
      <c r="G901" s="21" t="str" cm="1">
        <f t="array" ref="G901">_xlfn.LET(_xlpm.x, J901,
         _xlpm.cellAddress, "【 选内存!" &amp; ADDRESS(ROW(选内存[[#This Row],[自检]]),COLUMN(选内存[[#This Row],[自检]])) &amp; "】",
         _xlfn.IFS(ISBLANK(_xlpm.x),   "error:右侧选项不足:" &amp;  _xlpm.cellAddress,
               ISERROR(_xlpm.x),   "error:右侧选项执行失败:" &amp; _xlpm.cellAddress,
               TRUE,             "ok")
)</f>
        <v>ok</v>
      </c>
      <c r="J901" cm="1">
        <f t="array" ref="J901">IFERROR(_xlfn._xlws.SORT(
    _xlfn.UNIQUE(
        TRANSPOSE(
            _xlfn.FILTERXML("&lt;select&gt;&lt;x&gt;"&amp;SUBSTITUTE(选内存[[#This Row],[内存选项表]],",","&lt;/x&gt;&lt;x&gt;") &amp;"&lt;/x&gt;&lt;/select&gt;","//x")
        )
    )
),"无合适【内存】选项,请清除【规格】或【CPU】后再试")</f>
        <v>216</v>
      </c>
    </row>
    <row r="902" spans="1:11">
      <c r="A902" t="s">
        <v>66</v>
      </c>
      <c r="B902" t="s">
        <v>11</v>
      </c>
      <c r="C902" t="s">
        <v>2362</v>
      </c>
      <c r="D902" s="21">
        <v>64</v>
      </c>
      <c r="E902" s="21" t="s">
        <v>3503</v>
      </c>
      <c r="F902" s="21" t="str">
        <f t="shared" si="14"/>
        <v>选内存!$J$902#</v>
      </c>
      <c r="G902" s="21" t="str" cm="1">
        <f t="array" ref="G902">_xlfn.LET(_xlpm.x, J902,
         _xlpm.cellAddress, "【 选内存!" &amp; ADDRESS(ROW(选内存[[#This Row],[自检]]),COLUMN(选内存[[#This Row],[自检]])) &amp; "】",
         _xlfn.IFS(ISBLANK(_xlpm.x),   "error:右侧选项不足:" &amp;  _xlpm.cellAddress,
               ISERROR(_xlpm.x),   "error:右侧选项执行失败:" &amp; _xlpm.cellAddress,
               TRUE,             "ok")
)</f>
        <v>ok</v>
      </c>
      <c r="J902" cm="1">
        <f t="array" ref="J902">IFERROR(_xlfn._xlws.SORT(
    _xlfn.UNIQUE(
        TRANSPOSE(
            _xlfn.FILTERXML("&lt;select&gt;&lt;x&gt;"&amp;SUBSTITUTE(选内存[[#This Row],[内存选项表]],",","&lt;/x&gt;&lt;x&gt;") &amp;"&lt;/x&gt;&lt;/select&gt;","//x")
        )
    )
),"无合适【内存】选项,请清除【规格】或【CPU】后再试")</f>
        <v>256</v>
      </c>
    </row>
    <row r="903" spans="1:11">
      <c r="A903" t="s">
        <v>66</v>
      </c>
      <c r="B903" t="s">
        <v>11</v>
      </c>
      <c r="C903" t="s">
        <v>2362</v>
      </c>
      <c r="D903" s="21">
        <v>124</v>
      </c>
      <c r="E903" s="21" t="s">
        <v>3435</v>
      </c>
      <c r="F903" s="21" t="str">
        <f t="shared" si="14"/>
        <v>选内存!$J$903#</v>
      </c>
      <c r="G903" s="21" t="str" cm="1">
        <f t="array" ref="G903">_xlfn.LET(_xlpm.x, J903,
         _xlpm.cellAddress, "【 选内存!" &amp; ADDRESS(ROW(选内存[[#This Row],[自检]]),COLUMN(选内存[[#This Row],[自检]])) &amp; "】",
         _xlfn.IFS(ISBLANK(_xlpm.x),   "error:右侧选项不足:" &amp;  _xlpm.cellAddress,
               ISERROR(_xlpm.x),   "error:右侧选项执行失败:" &amp; _xlpm.cellAddress,
               TRUE,             "ok")
)</f>
        <v>ok</v>
      </c>
      <c r="J903" cm="1">
        <f t="array" ref="J903">IFERROR(_xlfn._xlws.SORT(
    _xlfn.UNIQUE(
        TRANSPOSE(
            _xlfn.FILTERXML("&lt;select&gt;&lt;x&gt;"&amp;SUBSTITUTE(选内存[[#This Row],[内存选项表]],",","&lt;/x&gt;&lt;x&gt;") &amp;"&lt;/x&gt;&lt;/select&gt;","//x")
        )
    )
),"无合适【内存】选项,请清除【规格】或【CPU】后再试")</f>
        <v>432</v>
      </c>
    </row>
    <row r="904" spans="1:11">
      <c r="A904" t="s">
        <v>66</v>
      </c>
      <c r="B904" t="s">
        <v>11</v>
      </c>
      <c r="C904" t="s">
        <v>2381</v>
      </c>
      <c r="D904" s="21">
        <v>1</v>
      </c>
      <c r="E904" s="21" t="s">
        <v>3811</v>
      </c>
      <c r="F904" s="21" t="str">
        <f t="shared" si="14"/>
        <v>选内存!$J$904#</v>
      </c>
      <c r="G904" s="21" t="str" cm="1">
        <f t="array" ref="G904">_xlfn.LET(_xlpm.x, J904,
         _xlpm.cellAddress, "【 选内存!" &amp; ADDRESS(ROW(选内存[[#This Row],[自检]]),COLUMN(选内存[[#This Row],[自检]])) &amp; "】",
         _xlfn.IFS(ISBLANK(_xlpm.x),   "error:右侧选项不足:" &amp;  _xlpm.cellAddress,
               ISERROR(_xlpm.x),   "error:右侧选项执行失败:" &amp; _xlpm.cellAddress,
               TRUE,             "ok")
)</f>
        <v>ok</v>
      </c>
      <c r="J904" cm="1">
        <f t="array" ref="J904:K904">IFERROR(_xlfn._xlws.SORT(
    _xlfn.UNIQUE(
        TRANSPOSE(
            _xlfn.FILTERXML("&lt;select&gt;&lt;x&gt;"&amp;SUBSTITUTE(选内存[[#This Row],[内存选项表]],",","&lt;/x&gt;&lt;x&gt;") &amp;"&lt;/x&gt;&lt;/select&gt;","//x")
        )
    )
),"无合适【内存】选项,请清除【规格】或【CPU】后再试")</f>
        <v>2</v>
      </c>
      <c r="K904">
        <v>4</v>
      </c>
    </row>
    <row r="905" spans="1:11">
      <c r="A905" t="s">
        <v>66</v>
      </c>
      <c r="B905" t="s">
        <v>11</v>
      </c>
      <c r="C905" t="s">
        <v>2381</v>
      </c>
      <c r="D905" s="21">
        <v>2</v>
      </c>
      <c r="E905" s="21" t="s">
        <v>3399</v>
      </c>
      <c r="F905" s="21" t="str">
        <f t="shared" si="14"/>
        <v>选内存!$J$905#</v>
      </c>
      <c r="G905" s="21" t="str" cm="1">
        <f t="array" ref="G905">_xlfn.LET(_xlpm.x, J905,
         _xlpm.cellAddress, "【 选内存!" &amp; ADDRESS(ROW(选内存[[#This Row],[自检]]),COLUMN(选内存[[#This Row],[自检]])) &amp; "】",
         _xlfn.IFS(ISBLANK(_xlpm.x),   "error:右侧选项不足:" &amp;  _xlpm.cellAddress,
               ISERROR(_xlpm.x),   "error:右侧选项执行失败:" &amp; _xlpm.cellAddress,
               TRUE,             "ok")
)</f>
        <v>ok</v>
      </c>
      <c r="J905" cm="1">
        <f t="array" ref="J905:K905">IFERROR(_xlfn._xlws.SORT(
    _xlfn.UNIQUE(
        TRANSPOSE(
            _xlfn.FILTERXML("&lt;select&gt;&lt;x&gt;"&amp;SUBSTITUTE(选内存[[#This Row],[内存选项表]],",","&lt;/x&gt;&lt;x&gt;") &amp;"&lt;/x&gt;&lt;/select&gt;","//x")
        )
    )
),"无合适【内存】选项,请清除【规格】或【CPU】后再试")</f>
        <v>4</v>
      </c>
      <c r="K905">
        <v>8</v>
      </c>
    </row>
    <row r="906" spans="1:11">
      <c r="A906" t="s">
        <v>66</v>
      </c>
      <c r="B906" t="s">
        <v>11</v>
      </c>
      <c r="C906" t="s">
        <v>2381</v>
      </c>
      <c r="D906" s="21">
        <v>4</v>
      </c>
      <c r="E906" s="21" t="s">
        <v>3801</v>
      </c>
      <c r="F906" s="21" t="str">
        <f t="shared" si="14"/>
        <v>选内存!$J$906#</v>
      </c>
      <c r="G906" s="21" t="str" cm="1">
        <f t="array" ref="G906">_xlfn.LET(_xlpm.x, J906,
         _xlpm.cellAddress, "【 选内存!" &amp; ADDRESS(ROW(选内存[[#This Row],[自检]]),COLUMN(选内存[[#This Row],[自检]])) &amp; "】",
         _xlfn.IFS(ISBLANK(_xlpm.x),   "error:右侧选项不足:" &amp;  _xlpm.cellAddress,
               ISERROR(_xlpm.x),   "error:右侧选项执行失败:" &amp; _xlpm.cellAddress,
               TRUE,             "ok")
)</f>
        <v>ok</v>
      </c>
      <c r="J906" cm="1">
        <f t="array" ref="J906:K906">IFERROR(_xlfn._xlws.SORT(
    _xlfn.UNIQUE(
        TRANSPOSE(
            _xlfn.FILTERXML("&lt;select&gt;&lt;x&gt;"&amp;SUBSTITUTE(选内存[[#This Row],[内存选项表]],",","&lt;/x&gt;&lt;x&gt;") &amp;"&lt;/x&gt;&lt;/select&gt;","//x")
        )
    )
),"无合适【内存】选项,请清除【规格】或【CPU】后再试")</f>
        <v>8</v>
      </c>
      <c r="K906">
        <v>16</v>
      </c>
    </row>
    <row r="907" spans="1:11">
      <c r="A907" t="s">
        <v>66</v>
      </c>
      <c r="B907" t="s">
        <v>11</v>
      </c>
      <c r="C907" t="s">
        <v>2381</v>
      </c>
      <c r="D907" s="21">
        <v>8</v>
      </c>
      <c r="E907" s="21" t="s">
        <v>3802</v>
      </c>
      <c r="F907" s="21" t="str">
        <f t="shared" si="14"/>
        <v>选内存!$J$907#</v>
      </c>
      <c r="G907" s="21" t="str" cm="1">
        <f t="array" ref="G907">_xlfn.LET(_xlpm.x, J907,
         _xlpm.cellAddress, "【 选内存!" &amp; ADDRESS(ROW(选内存[[#This Row],[自检]]),COLUMN(选内存[[#This Row],[自检]])) &amp; "】",
         _xlfn.IFS(ISBLANK(_xlpm.x),   "error:右侧选项不足:" &amp;  _xlpm.cellAddress,
               ISERROR(_xlpm.x),   "error:右侧选项执行失败:" &amp; _xlpm.cellAddress,
               TRUE,             "ok")
)</f>
        <v>ok</v>
      </c>
      <c r="J907" cm="1">
        <f t="array" ref="J907:K907">IFERROR(_xlfn._xlws.SORT(
    _xlfn.UNIQUE(
        TRANSPOSE(
            _xlfn.FILTERXML("&lt;select&gt;&lt;x&gt;"&amp;SUBSTITUTE(选内存[[#This Row],[内存选项表]],",","&lt;/x&gt;&lt;x&gt;") &amp;"&lt;/x&gt;&lt;/select&gt;","//x")
        )
    )
),"无合适【内存】选项,请清除【规格】或【CPU】后再试")</f>
        <v>16</v>
      </c>
      <c r="K907">
        <v>32</v>
      </c>
    </row>
    <row r="908" spans="1:11">
      <c r="A908" t="s">
        <v>66</v>
      </c>
      <c r="B908" t="s">
        <v>11</v>
      </c>
      <c r="C908" t="s">
        <v>2381</v>
      </c>
      <c r="D908" s="21">
        <v>16</v>
      </c>
      <c r="E908" s="21" t="s">
        <v>3803</v>
      </c>
      <c r="F908" s="21" t="str">
        <f t="shared" si="14"/>
        <v>选内存!$J$908#</v>
      </c>
      <c r="G908" s="21" t="str" cm="1">
        <f t="array" ref="G908">_xlfn.LET(_xlpm.x, J908,
         _xlpm.cellAddress, "【 选内存!" &amp; ADDRESS(ROW(选内存[[#This Row],[自检]]),COLUMN(选内存[[#This Row],[自检]])) &amp; "】",
         _xlfn.IFS(ISBLANK(_xlpm.x),   "error:右侧选项不足:" &amp;  _xlpm.cellAddress,
               ISERROR(_xlpm.x),   "error:右侧选项执行失败:" &amp; _xlpm.cellAddress,
               TRUE,             "ok")
)</f>
        <v>ok</v>
      </c>
      <c r="J908" cm="1">
        <f t="array" ref="J908:K908">IFERROR(_xlfn._xlws.SORT(
    _xlfn.UNIQUE(
        TRANSPOSE(
            _xlfn.FILTERXML("&lt;select&gt;&lt;x&gt;"&amp;SUBSTITUTE(选内存[[#This Row],[内存选项表]],",","&lt;/x&gt;&lt;x&gt;") &amp;"&lt;/x&gt;&lt;/select&gt;","//x")
        )
    )
),"无合适【内存】选项,请清除【规格】或【CPU】后再试")</f>
        <v>32</v>
      </c>
      <c r="K908">
        <v>64</v>
      </c>
    </row>
    <row r="909" spans="1:11">
      <c r="A909" t="s">
        <v>66</v>
      </c>
      <c r="B909" t="s">
        <v>11</v>
      </c>
      <c r="C909" t="s">
        <v>2381</v>
      </c>
      <c r="D909" s="21">
        <v>24</v>
      </c>
      <c r="E909" s="21" t="s">
        <v>3419</v>
      </c>
      <c r="F909" s="21" t="str">
        <f t="shared" si="14"/>
        <v>选内存!$J$909#</v>
      </c>
      <c r="G909" s="21" t="str" cm="1">
        <f t="array" ref="G909">_xlfn.LET(_xlpm.x, J909,
         _xlpm.cellAddress, "【 选内存!" &amp; ADDRESS(ROW(选内存[[#This Row],[自检]]),COLUMN(选内存[[#This Row],[自检]])) &amp; "】",
         _xlfn.IFS(ISBLANK(_xlpm.x),   "error:右侧选项不足:" &amp;  _xlpm.cellAddress,
               ISERROR(_xlpm.x),   "error:右侧选项执行失败:" &amp; _xlpm.cellAddress,
               TRUE,             "ok")
)</f>
        <v>ok</v>
      </c>
      <c r="J909" cm="1">
        <f t="array" ref="J909:K909">IFERROR(_xlfn._xlws.SORT(
    _xlfn.UNIQUE(
        TRANSPOSE(
            _xlfn.FILTERXML("&lt;select&gt;&lt;x&gt;"&amp;SUBSTITUTE(选内存[[#This Row],[内存选项表]],",","&lt;/x&gt;&lt;x&gt;") &amp;"&lt;/x&gt;&lt;/select&gt;","//x")
        )
    )
),"无合适【内存】选项,请清除【规格】或【CPU】后再试")</f>
        <v>48</v>
      </c>
      <c r="K909">
        <v>96</v>
      </c>
    </row>
    <row r="910" spans="1:11">
      <c r="A910" t="s">
        <v>66</v>
      </c>
      <c r="B910" t="s">
        <v>11</v>
      </c>
      <c r="C910" t="s">
        <v>2381</v>
      </c>
      <c r="D910" s="21">
        <v>32</v>
      </c>
      <c r="E910" s="21" t="s">
        <v>3804</v>
      </c>
      <c r="F910" s="21" t="str">
        <f t="shared" si="14"/>
        <v>选内存!$J$910#</v>
      </c>
      <c r="G910" s="21" t="str" cm="1">
        <f t="array" ref="G910">_xlfn.LET(_xlpm.x, J910,
         _xlpm.cellAddress, "【 选内存!" &amp; ADDRESS(ROW(选内存[[#This Row],[自检]]),COLUMN(选内存[[#This Row],[自检]])) &amp; "】",
         _xlfn.IFS(ISBLANK(_xlpm.x),   "error:右侧选项不足:" &amp;  _xlpm.cellAddress,
               ISERROR(_xlpm.x),   "error:右侧选项执行失败:" &amp; _xlpm.cellAddress,
               TRUE,             "ok")
)</f>
        <v>ok</v>
      </c>
      <c r="J910" cm="1">
        <f t="array" ref="J910:K910">IFERROR(_xlfn._xlws.SORT(
    _xlfn.UNIQUE(
        TRANSPOSE(
            _xlfn.FILTERXML("&lt;select&gt;&lt;x&gt;"&amp;SUBSTITUTE(选内存[[#This Row],[内存选项表]],",","&lt;/x&gt;&lt;x&gt;") &amp;"&lt;/x&gt;&lt;/select&gt;","//x")
        )
    )
),"无合适【内存】选项,请清除【规格】或【CPU】后再试")</f>
        <v>64</v>
      </c>
      <c r="K910">
        <v>128</v>
      </c>
    </row>
    <row r="911" spans="1:11">
      <c r="A911" t="s">
        <v>66</v>
      </c>
      <c r="B911" t="s">
        <v>11</v>
      </c>
      <c r="C911" t="s">
        <v>2381</v>
      </c>
      <c r="D911" s="21">
        <v>48</v>
      </c>
      <c r="E911" s="21" t="s">
        <v>3805</v>
      </c>
      <c r="F911" s="21" t="str">
        <f t="shared" si="14"/>
        <v>选内存!$J$911#</v>
      </c>
      <c r="G911" s="21" t="str" cm="1">
        <f t="array" ref="G911">_xlfn.LET(_xlpm.x, J911,
         _xlpm.cellAddress, "【 选内存!" &amp; ADDRESS(ROW(选内存[[#This Row],[自检]]),COLUMN(选内存[[#This Row],[自检]])) &amp; "】",
         _xlfn.IFS(ISBLANK(_xlpm.x),   "error:右侧选项不足:" &amp;  _xlpm.cellAddress,
               ISERROR(_xlpm.x),   "error:右侧选项执行失败:" &amp; _xlpm.cellAddress,
               TRUE,             "ok")
)</f>
        <v>ok</v>
      </c>
      <c r="J911" cm="1">
        <f t="array" ref="J911:K911">IFERROR(_xlfn._xlws.SORT(
    _xlfn.UNIQUE(
        TRANSPOSE(
            _xlfn.FILTERXML("&lt;select&gt;&lt;x&gt;"&amp;SUBSTITUTE(选内存[[#This Row],[内存选项表]],",","&lt;/x&gt;&lt;x&gt;") &amp;"&lt;/x&gt;&lt;/select&gt;","//x")
        )
    )
),"无合适【内存】选项,请清除【规格】或【CPU】后再试")</f>
        <v>96</v>
      </c>
      <c r="K911">
        <v>192</v>
      </c>
    </row>
    <row r="912" spans="1:11">
      <c r="A912" t="s">
        <v>66</v>
      </c>
      <c r="B912" t="s">
        <v>11</v>
      </c>
      <c r="C912" t="s">
        <v>2381</v>
      </c>
      <c r="D912" s="21">
        <v>64</v>
      </c>
      <c r="E912" s="21" t="s">
        <v>3503</v>
      </c>
      <c r="F912" s="21" t="str">
        <f t="shared" si="14"/>
        <v>选内存!$J$912#</v>
      </c>
      <c r="G912" s="21" t="str" cm="1">
        <f t="array" ref="G912">_xlfn.LET(_xlpm.x, J912,
         _xlpm.cellAddress, "【 选内存!" &amp; ADDRESS(ROW(选内存[[#This Row],[自检]]),COLUMN(选内存[[#This Row],[自检]])) &amp; "】",
         _xlfn.IFS(ISBLANK(_xlpm.x),   "error:右侧选项不足:" &amp;  _xlpm.cellAddress,
               ISERROR(_xlpm.x),   "error:右侧选项执行失败:" &amp; _xlpm.cellAddress,
               TRUE,             "ok")
)</f>
        <v>ok</v>
      </c>
      <c r="J912" cm="1">
        <f t="array" ref="J912">IFERROR(_xlfn._xlws.SORT(
    _xlfn.UNIQUE(
        TRANSPOSE(
            _xlfn.FILTERXML("&lt;select&gt;&lt;x&gt;"&amp;SUBSTITUTE(选内存[[#This Row],[内存选项表]],",","&lt;/x&gt;&lt;x&gt;") &amp;"&lt;/x&gt;&lt;/select&gt;","//x")
        )
    )
),"无合适【内存】选项,请清除【规格】或【CPU】后再试")</f>
        <v>256</v>
      </c>
    </row>
    <row r="913" spans="1:12">
      <c r="A913" t="s">
        <v>66</v>
      </c>
      <c r="B913" t="s">
        <v>11</v>
      </c>
      <c r="C913" t="s">
        <v>2399</v>
      </c>
      <c r="D913" s="21">
        <v>1</v>
      </c>
      <c r="E913" s="21" t="s">
        <v>3726</v>
      </c>
      <c r="F913" s="21" t="str">
        <f t="shared" si="14"/>
        <v>选内存!$J$913#</v>
      </c>
      <c r="G913" s="21" t="str" cm="1">
        <f t="array" ref="G913">_xlfn.LET(_xlpm.x, J913,
         _xlpm.cellAddress, "【 选内存!" &amp; ADDRESS(ROW(选内存[[#This Row],[自检]]),COLUMN(选内存[[#This Row],[自检]])) &amp; "】",
         _xlfn.IFS(ISBLANK(_xlpm.x),   "error:右侧选项不足:" &amp;  _xlpm.cellAddress,
               ISERROR(_xlpm.x),   "error:右侧选项执行失败:" &amp; _xlpm.cellAddress,
               TRUE,             "ok")
)</f>
        <v>ok</v>
      </c>
      <c r="J913" cm="1">
        <f t="array" ref="J913:L913">IFERROR(_xlfn._xlws.SORT(
    _xlfn.UNIQUE(
        TRANSPOSE(
            _xlfn.FILTERXML("&lt;select&gt;&lt;x&gt;"&amp;SUBSTITUTE(选内存[[#This Row],[内存选项表]],",","&lt;/x&gt;&lt;x&gt;") &amp;"&lt;/x&gt;&lt;/select&gt;","//x")
        )
    )
),"无合适【内存】选项,请清除【规格】或【CPU】后再试")</f>
        <v>1</v>
      </c>
      <c r="K913">
        <v>2</v>
      </c>
      <c r="L913">
        <v>4</v>
      </c>
    </row>
    <row r="914" spans="1:12">
      <c r="A914" t="s">
        <v>66</v>
      </c>
      <c r="B914" t="s">
        <v>11</v>
      </c>
      <c r="C914" t="s">
        <v>2399</v>
      </c>
      <c r="D914" s="21">
        <v>2</v>
      </c>
      <c r="E914" s="21" t="s">
        <v>3399</v>
      </c>
      <c r="F914" s="21" t="str">
        <f t="shared" si="14"/>
        <v>选内存!$J$914#</v>
      </c>
      <c r="G914" s="21" t="str" cm="1">
        <f t="array" ref="G914">_xlfn.LET(_xlpm.x, J914,
         _xlpm.cellAddress, "【 选内存!" &amp; ADDRESS(ROW(选内存[[#This Row],[自检]]),COLUMN(选内存[[#This Row],[自检]])) &amp; "】",
         _xlfn.IFS(ISBLANK(_xlpm.x),   "error:右侧选项不足:" &amp;  _xlpm.cellAddress,
               ISERROR(_xlpm.x),   "error:右侧选项执行失败:" &amp; _xlpm.cellAddress,
               TRUE,             "ok")
)</f>
        <v>ok</v>
      </c>
      <c r="J914" cm="1">
        <f t="array" ref="J914:K914">IFERROR(_xlfn._xlws.SORT(
    _xlfn.UNIQUE(
        TRANSPOSE(
            _xlfn.FILTERXML("&lt;select&gt;&lt;x&gt;"&amp;SUBSTITUTE(选内存[[#This Row],[内存选项表]],",","&lt;/x&gt;&lt;x&gt;") &amp;"&lt;/x&gt;&lt;/select&gt;","//x")
        )
    )
),"无合适【内存】选项,请清除【规格】或【CPU】后再试")</f>
        <v>4</v>
      </c>
      <c r="K914">
        <v>8</v>
      </c>
    </row>
    <row r="915" spans="1:12">
      <c r="A915" t="s">
        <v>66</v>
      </c>
      <c r="B915" t="s">
        <v>11</v>
      </c>
      <c r="C915" t="s">
        <v>2399</v>
      </c>
      <c r="D915" s="21">
        <v>4</v>
      </c>
      <c r="E915" s="21" t="s">
        <v>3801</v>
      </c>
      <c r="F915" s="21" t="str">
        <f t="shared" si="14"/>
        <v>选内存!$J$915#</v>
      </c>
      <c r="G915" s="21" t="str" cm="1">
        <f t="array" ref="G915">_xlfn.LET(_xlpm.x, J915,
         _xlpm.cellAddress, "【 选内存!" &amp; ADDRESS(ROW(选内存[[#This Row],[自检]]),COLUMN(选内存[[#This Row],[自检]])) &amp; "】",
         _xlfn.IFS(ISBLANK(_xlpm.x),   "error:右侧选项不足:" &amp;  _xlpm.cellAddress,
               ISERROR(_xlpm.x),   "error:右侧选项执行失败:" &amp; _xlpm.cellAddress,
               TRUE,             "ok")
)</f>
        <v>ok</v>
      </c>
      <c r="J915" cm="1">
        <f t="array" ref="J915:K915">IFERROR(_xlfn._xlws.SORT(
    _xlfn.UNIQUE(
        TRANSPOSE(
            _xlfn.FILTERXML("&lt;select&gt;&lt;x&gt;"&amp;SUBSTITUTE(选内存[[#This Row],[内存选项表]],",","&lt;/x&gt;&lt;x&gt;") &amp;"&lt;/x&gt;&lt;/select&gt;","//x")
        )
    )
),"无合适【内存】选项,请清除【规格】或【CPU】后再试")</f>
        <v>8</v>
      </c>
      <c r="K915">
        <v>16</v>
      </c>
    </row>
    <row r="916" spans="1:12">
      <c r="A916" t="s">
        <v>66</v>
      </c>
      <c r="B916" t="s">
        <v>11</v>
      </c>
      <c r="C916" t="s">
        <v>2399</v>
      </c>
      <c r="D916" s="21">
        <v>8</v>
      </c>
      <c r="E916" s="21" t="s">
        <v>3802</v>
      </c>
      <c r="F916" s="21" t="str">
        <f t="shared" si="14"/>
        <v>选内存!$J$916#</v>
      </c>
      <c r="G916" s="21" t="str" cm="1">
        <f t="array" ref="G916">_xlfn.LET(_xlpm.x, J916,
         _xlpm.cellAddress, "【 选内存!" &amp; ADDRESS(ROW(选内存[[#This Row],[自检]]),COLUMN(选内存[[#This Row],[自检]])) &amp; "】",
         _xlfn.IFS(ISBLANK(_xlpm.x),   "error:右侧选项不足:" &amp;  _xlpm.cellAddress,
               ISERROR(_xlpm.x),   "error:右侧选项执行失败:" &amp; _xlpm.cellAddress,
               TRUE,             "ok")
)</f>
        <v>ok</v>
      </c>
      <c r="J916" cm="1">
        <f t="array" ref="J916:K916">IFERROR(_xlfn._xlws.SORT(
    _xlfn.UNIQUE(
        TRANSPOSE(
            _xlfn.FILTERXML("&lt;select&gt;&lt;x&gt;"&amp;SUBSTITUTE(选内存[[#This Row],[内存选项表]],",","&lt;/x&gt;&lt;x&gt;") &amp;"&lt;/x&gt;&lt;/select&gt;","//x")
        )
    )
),"无合适【内存】选项,请清除【规格】或【CPU】后再试")</f>
        <v>16</v>
      </c>
      <c r="K916">
        <v>32</v>
      </c>
    </row>
    <row r="917" spans="1:12">
      <c r="A917" t="s">
        <v>66</v>
      </c>
      <c r="B917" t="s">
        <v>11</v>
      </c>
      <c r="C917" t="s">
        <v>2399</v>
      </c>
      <c r="D917" s="21">
        <v>16</v>
      </c>
      <c r="E917" s="21" t="s">
        <v>3803</v>
      </c>
      <c r="F917" s="21" t="str">
        <f t="shared" si="14"/>
        <v>选内存!$J$917#</v>
      </c>
      <c r="G917" s="21" t="str" cm="1">
        <f t="array" ref="G917">_xlfn.LET(_xlpm.x, J917,
         _xlpm.cellAddress, "【 选内存!" &amp; ADDRESS(ROW(选内存[[#This Row],[自检]]),COLUMN(选内存[[#This Row],[自检]])) &amp; "】",
         _xlfn.IFS(ISBLANK(_xlpm.x),   "error:右侧选项不足:" &amp;  _xlpm.cellAddress,
               ISERROR(_xlpm.x),   "error:右侧选项执行失败:" &amp; _xlpm.cellAddress,
               TRUE,             "ok")
)</f>
        <v>ok</v>
      </c>
      <c r="J917" cm="1">
        <f t="array" ref="J917:K917">IFERROR(_xlfn._xlws.SORT(
    _xlfn.UNIQUE(
        TRANSPOSE(
            _xlfn.FILTERXML("&lt;select&gt;&lt;x&gt;"&amp;SUBSTITUTE(选内存[[#This Row],[内存选项表]],",","&lt;/x&gt;&lt;x&gt;") &amp;"&lt;/x&gt;&lt;/select&gt;","//x")
        )
    )
),"无合适【内存】选项,请清除【规格】或【CPU】后再试")</f>
        <v>32</v>
      </c>
      <c r="K917">
        <v>64</v>
      </c>
    </row>
    <row r="918" spans="1:12">
      <c r="A918" t="s">
        <v>66</v>
      </c>
      <c r="B918" t="s">
        <v>11</v>
      </c>
      <c r="C918" t="s">
        <v>2399</v>
      </c>
      <c r="D918" s="21">
        <v>24</v>
      </c>
      <c r="E918" s="21" t="s">
        <v>3824</v>
      </c>
      <c r="F918" s="21" t="str">
        <f t="shared" si="14"/>
        <v>选内存!$J$918#</v>
      </c>
      <c r="G918" s="21" t="str" cm="1">
        <f t="array" ref="G918">_xlfn.LET(_xlpm.x, J918,
         _xlpm.cellAddress, "【 选内存!" &amp; ADDRESS(ROW(选内存[[#This Row],[自检]]),COLUMN(选内存[[#This Row],[自检]])) &amp; "】",
         _xlfn.IFS(ISBLANK(_xlpm.x),   "error:右侧选项不足:" &amp;  _xlpm.cellAddress,
               ISERROR(_xlpm.x),   "error:右侧选项执行失败:" &amp; _xlpm.cellAddress,
               TRUE,             "ok")
)</f>
        <v>ok</v>
      </c>
      <c r="J918" cm="1">
        <f t="array" ref="J918:L918">IFERROR(_xlfn._xlws.SORT(
    _xlfn.UNIQUE(
        TRANSPOSE(
            _xlfn.FILTERXML("&lt;select&gt;&lt;x&gt;"&amp;SUBSTITUTE(选内存[[#This Row],[内存选项表]],",","&lt;/x&gt;&lt;x&gt;") &amp;"&lt;/x&gt;&lt;/select&gt;","//x")
        )
    )
),"无合适【内存】选项,请清除【规格】或【CPU】后再试")</f>
        <v>48</v>
      </c>
      <c r="K918">
        <v>96</v>
      </c>
      <c r="L918">
        <v>128</v>
      </c>
    </row>
    <row r="919" spans="1:12">
      <c r="A919" t="s">
        <v>66</v>
      </c>
      <c r="B919" t="s">
        <v>11</v>
      </c>
      <c r="C919" t="s">
        <v>2399</v>
      </c>
      <c r="D919" s="21">
        <v>32</v>
      </c>
      <c r="E919" s="21" t="s">
        <v>3804</v>
      </c>
      <c r="F919" s="21" t="str">
        <f t="shared" si="14"/>
        <v>选内存!$J$919#</v>
      </c>
      <c r="G919" s="21" t="str" cm="1">
        <f t="array" ref="G919">_xlfn.LET(_xlpm.x, J919,
         _xlpm.cellAddress, "【 选内存!" &amp; ADDRESS(ROW(选内存[[#This Row],[自检]]),COLUMN(选内存[[#This Row],[自检]])) &amp; "】",
         _xlfn.IFS(ISBLANK(_xlpm.x),   "error:右侧选项不足:" &amp;  _xlpm.cellAddress,
               ISERROR(_xlpm.x),   "error:右侧选项执行失败:" &amp; _xlpm.cellAddress,
               TRUE,             "ok")
)</f>
        <v>ok</v>
      </c>
      <c r="J919" cm="1">
        <f t="array" ref="J919:K919">IFERROR(_xlfn._xlws.SORT(
    _xlfn.UNIQUE(
        TRANSPOSE(
            _xlfn.FILTERXML("&lt;select&gt;&lt;x&gt;"&amp;SUBSTITUTE(选内存[[#This Row],[内存选项表]],",","&lt;/x&gt;&lt;x&gt;") &amp;"&lt;/x&gt;&lt;/select&gt;","//x")
        )
    )
),"无合适【内存】选项,请清除【规格】或【CPU】后再试")</f>
        <v>64</v>
      </c>
      <c r="K919">
        <v>128</v>
      </c>
    </row>
    <row r="920" spans="1:12">
      <c r="A920" t="s">
        <v>66</v>
      </c>
      <c r="B920" t="s">
        <v>11</v>
      </c>
      <c r="C920" t="s">
        <v>2399</v>
      </c>
      <c r="D920" s="21">
        <v>48</v>
      </c>
      <c r="E920" s="21" t="s">
        <v>3805</v>
      </c>
      <c r="F920" s="21" t="str">
        <f t="shared" si="14"/>
        <v>选内存!$J$920#</v>
      </c>
      <c r="G920" s="21" t="str" cm="1">
        <f t="array" ref="G920">_xlfn.LET(_xlpm.x, J920,
         _xlpm.cellAddress, "【 选内存!" &amp; ADDRESS(ROW(选内存[[#This Row],[自检]]),COLUMN(选内存[[#This Row],[自检]])) &amp; "】",
         _xlfn.IFS(ISBLANK(_xlpm.x),   "error:右侧选项不足:" &amp;  _xlpm.cellAddress,
               ISERROR(_xlpm.x),   "error:右侧选项执行失败:" &amp; _xlpm.cellAddress,
               TRUE,             "ok")
)</f>
        <v>ok</v>
      </c>
      <c r="J920" cm="1">
        <f t="array" ref="J920:K920">IFERROR(_xlfn._xlws.SORT(
    _xlfn.UNIQUE(
        TRANSPOSE(
            _xlfn.FILTERXML("&lt;select&gt;&lt;x&gt;"&amp;SUBSTITUTE(选内存[[#This Row],[内存选项表]],",","&lt;/x&gt;&lt;x&gt;") &amp;"&lt;/x&gt;&lt;/select&gt;","//x")
        )
    )
),"无合适【内存】选项,请清除【规格】或【CPU】后再试")</f>
        <v>96</v>
      </c>
      <c r="K920">
        <v>192</v>
      </c>
    </row>
    <row r="921" spans="1:12">
      <c r="A921" t="s">
        <v>66</v>
      </c>
      <c r="B921" t="s">
        <v>11</v>
      </c>
      <c r="C921" t="s">
        <v>2399</v>
      </c>
      <c r="D921" s="21">
        <v>64</v>
      </c>
      <c r="E921" s="21" t="s">
        <v>3503</v>
      </c>
      <c r="F921" s="21" t="str">
        <f t="shared" si="14"/>
        <v>选内存!$J$921#</v>
      </c>
      <c r="G921" s="21" t="str" cm="1">
        <f t="array" ref="G921">_xlfn.LET(_xlpm.x, J921,
         _xlpm.cellAddress, "【 选内存!" &amp; ADDRESS(ROW(选内存[[#This Row],[自检]]),COLUMN(选内存[[#This Row],[自检]])) &amp; "】",
         _xlfn.IFS(ISBLANK(_xlpm.x),   "error:右侧选项不足:" &amp;  _xlpm.cellAddress,
               ISERROR(_xlpm.x),   "error:右侧选项执行失败:" &amp; _xlpm.cellAddress,
               TRUE,             "ok")
)</f>
        <v>ok</v>
      </c>
      <c r="J921" cm="1">
        <f t="array" ref="J921">IFERROR(_xlfn._xlws.SORT(
    _xlfn.UNIQUE(
        TRANSPOSE(
            _xlfn.FILTERXML("&lt;select&gt;&lt;x&gt;"&amp;SUBSTITUTE(选内存[[#This Row],[内存选项表]],",","&lt;/x&gt;&lt;x&gt;") &amp;"&lt;/x&gt;&lt;/select&gt;","//x")
        )
    )
),"无合适【内存】选项,请清除【规格】或【CPU】后再试")</f>
        <v>256</v>
      </c>
    </row>
    <row r="922" spans="1:12">
      <c r="A922" t="s">
        <v>66</v>
      </c>
      <c r="B922" t="s">
        <v>11</v>
      </c>
      <c r="C922" t="s">
        <v>2399</v>
      </c>
      <c r="D922" s="21">
        <v>72</v>
      </c>
      <c r="E922" s="21" t="s">
        <v>3519</v>
      </c>
      <c r="F922" s="21" t="str">
        <f t="shared" si="14"/>
        <v>选内存!$J$922#</v>
      </c>
      <c r="G922" s="21" t="str" cm="1">
        <f t="array" ref="G922">_xlfn.LET(_xlpm.x, J922,
         _xlpm.cellAddress, "【 选内存!" &amp; ADDRESS(ROW(选内存[[#This Row],[自检]]),COLUMN(选内存[[#This Row],[自检]])) &amp; "】",
         _xlfn.IFS(ISBLANK(_xlpm.x),   "error:右侧选项不足:" &amp;  _xlpm.cellAddress,
               ISERROR(_xlpm.x),   "error:右侧选项执行失败:" &amp; _xlpm.cellAddress,
               TRUE,             "ok")
)</f>
        <v>ok</v>
      </c>
      <c r="J922" cm="1">
        <f t="array" ref="J922">IFERROR(_xlfn._xlws.SORT(
    _xlfn.UNIQUE(
        TRANSPOSE(
            _xlfn.FILTERXML("&lt;select&gt;&lt;x&gt;"&amp;SUBSTITUTE(选内存[[#This Row],[内存选项表]],",","&lt;/x&gt;&lt;x&gt;") &amp;"&lt;/x&gt;&lt;/select&gt;","//x")
        )
    )
),"无合适【内存】选项,请清除【规格】或【CPU】后再试")</f>
        <v>288</v>
      </c>
    </row>
    <row r="923" spans="1:12">
      <c r="A923" t="s">
        <v>66</v>
      </c>
      <c r="B923" t="s">
        <v>11</v>
      </c>
      <c r="C923" t="s">
        <v>2399</v>
      </c>
      <c r="D923" s="21">
        <v>76</v>
      </c>
      <c r="E923" s="21" t="s">
        <v>3464</v>
      </c>
      <c r="F923" s="21" t="str">
        <f t="shared" si="14"/>
        <v>选内存!$J$923#</v>
      </c>
      <c r="G923" s="21" t="str" cm="1">
        <f t="array" ref="G923">_xlfn.LET(_xlpm.x, J923,
         _xlpm.cellAddress, "【 选内存!" &amp; ADDRESS(ROW(选内存[[#This Row],[自检]]),COLUMN(选内存[[#This Row],[自检]])) &amp; "】",
         _xlfn.IFS(ISBLANK(_xlpm.x),   "error:右侧选项不足:" &amp;  _xlpm.cellAddress,
               ISERROR(_xlpm.x),   "error:右侧选项执行失败:" &amp; _xlpm.cellAddress,
               TRUE,             "ok")
)</f>
        <v>ok</v>
      </c>
      <c r="J923" cm="1">
        <f t="array" ref="J923">IFERROR(_xlfn._xlws.SORT(
    _xlfn.UNIQUE(
        TRANSPOSE(
            _xlfn.FILTERXML("&lt;select&gt;&lt;x&gt;"&amp;SUBSTITUTE(选内存[[#This Row],[内存选项表]],",","&lt;/x&gt;&lt;x&gt;") &amp;"&lt;/x&gt;&lt;/select&gt;","//x")
        )
    )
),"无合适【内存】选项,请清除【规格】或【CPU】后再试")</f>
        <v>320</v>
      </c>
    </row>
    <row r="924" spans="1:12">
      <c r="A924" t="s">
        <v>66</v>
      </c>
      <c r="B924" t="s">
        <v>11</v>
      </c>
      <c r="C924" t="s">
        <v>2420</v>
      </c>
      <c r="D924" s="21">
        <v>1</v>
      </c>
      <c r="E924" s="21" t="s">
        <v>3726</v>
      </c>
      <c r="F924" s="21" t="str">
        <f t="shared" si="14"/>
        <v>选内存!$J$924#</v>
      </c>
      <c r="G924" s="21" t="str" cm="1">
        <f t="array" ref="G924">_xlfn.LET(_xlpm.x, J924,
         _xlpm.cellAddress, "【 选内存!" &amp; ADDRESS(ROW(选内存[[#This Row],[自检]]),COLUMN(选内存[[#This Row],[自检]])) &amp; "】",
         _xlfn.IFS(ISBLANK(_xlpm.x),   "error:右侧选项不足:" &amp;  _xlpm.cellAddress,
               ISERROR(_xlpm.x),   "error:右侧选项执行失败:" &amp; _xlpm.cellAddress,
               TRUE,             "ok")
)</f>
        <v>ok</v>
      </c>
      <c r="J924" cm="1">
        <f t="array" ref="J924:L924">IFERROR(_xlfn._xlws.SORT(
    _xlfn.UNIQUE(
        TRANSPOSE(
            _xlfn.FILTERXML("&lt;select&gt;&lt;x&gt;"&amp;SUBSTITUTE(选内存[[#This Row],[内存选项表]],",","&lt;/x&gt;&lt;x&gt;") &amp;"&lt;/x&gt;&lt;/select&gt;","//x")
        )
    )
),"无合适【内存】选项,请清除【规格】或【CPU】后再试")</f>
        <v>1</v>
      </c>
      <c r="K924">
        <v>2</v>
      </c>
      <c r="L924">
        <v>4</v>
      </c>
    </row>
    <row r="925" spans="1:12">
      <c r="A925" t="s">
        <v>66</v>
      </c>
      <c r="B925" t="s">
        <v>11</v>
      </c>
      <c r="C925" t="s">
        <v>2420</v>
      </c>
      <c r="D925" s="21">
        <v>2</v>
      </c>
      <c r="E925" s="21" t="s">
        <v>3399</v>
      </c>
      <c r="F925" s="21" t="str">
        <f t="shared" si="14"/>
        <v>选内存!$J$925#</v>
      </c>
      <c r="G925" s="21" t="str" cm="1">
        <f t="array" ref="G925">_xlfn.LET(_xlpm.x, J925,
         _xlpm.cellAddress, "【 选内存!" &amp; ADDRESS(ROW(选内存[[#This Row],[自检]]),COLUMN(选内存[[#This Row],[自检]])) &amp; "】",
         _xlfn.IFS(ISBLANK(_xlpm.x),   "error:右侧选项不足:" &amp;  _xlpm.cellAddress,
               ISERROR(_xlpm.x),   "error:右侧选项执行失败:" &amp; _xlpm.cellAddress,
               TRUE,             "ok")
)</f>
        <v>ok</v>
      </c>
      <c r="J925" cm="1">
        <f t="array" ref="J925:K925">IFERROR(_xlfn._xlws.SORT(
    _xlfn.UNIQUE(
        TRANSPOSE(
            _xlfn.FILTERXML("&lt;select&gt;&lt;x&gt;"&amp;SUBSTITUTE(选内存[[#This Row],[内存选项表]],",","&lt;/x&gt;&lt;x&gt;") &amp;"&lt;/x&gt;&lt;/select&gt;","//x")
        )
    )
),"无合适【内存】选项,请清除【规格】或【CPU】后再试")</f>
        <v>4</v>
      </c>
      <c r="K925">
        <v>8</v>
      </c>
    </row>
    <row r="926" spans="1:12">
      <c r="A926" t="s">
        <v>66</v>
      </c>
      <c r="B926" t="s">
        <v>11</v>
      </c>
      <c r="C926" t="s">
        <v>2420</v>
      </c>
      <c r="D926" s="21">
        <v>4</v>
      </c>
      <c r="E926" s="21" t="s">
        <v>3801</v>
      </c>
      <c r="F926" s="21" t="str">
        <f t="shared" si="14"/>
        <v>选内存!$J$926#</v>
      </c>
      <c r="G926" s="21" t="str" cm="1">
        <f t="array" ref="G926">_xlfn.LET(_xlpm.x, J926,
         _xlpm.cellAddress, "【 选内存!" &amp; ADDRESS(ROW(选内存[[#This Row],[自检]]),COLUMN(选内存[[#This Row],[自检]])) &amp; "】",
         _xlfn.IFS(ISBLANK(_xlpm.x),   "error:右侧选项不足:" &amp;  _xlpm.cellAddress,
               ISERROR(_xlpm.x),   "error:右侧选项执行失败:" &amp; _xlpm.cellAddress,
               TRUE,             "ok")
)</f>
        <v>ok</v>
      </c>
      <c r="J926" cm="1">
        <f t="array" ref="J926:K926">IFERROR(_xlfn._xlws.SORT(
    _xlfn.UNIQUE(
        TRANSPOSE(
            _xlfn.FILTERXML("&lt;select&gt;&lt;x&gt;"&amp;SUBSTITUTE(选内存[[#This Row],[内存选项表]],",","&lt;/x&gt;&lt;x&gt;") &amp;"&lt;/x&gt;&lt;/select&gt;","//x")
        )
    )
),"无合适【内存】选项,请清除【规格】或【CPU】后再试")</f>
        <v>8</v>
      </c>
      <c r="K926">
        <v>16</v>
      </c>
    </row>
    <row r="927" spans="1:12">
      <c r="A927" t="s">
        <v>66</v>
      </c>
      <c r="B927" t="s">
        <v>11</v>
      </c>
      <c r="C927" t="s">
        <v>2420</v>
      </c>
      <c r="D927" s="21">
        <v>8</v>
      </c>
      <c r="E927" s="21" t="s">
        <v>3802</v>
      </c>
      <c r="F927" s="21" t="str">
        <f t="shared" si="14"/>
        <v>选内存!$J$927#</v>
      </c>
      <c r="G927" s="21" t="str" cm="1">
        <f t="array" ref="G927">_xlfn.LET(_xlpm.x, J927,
         _xlpm.cellAddress, "【 选内存!" &amp; ADDRESS(ROW(选内存[[#This Row],[自检]]),COLUMN(选内存[[#This Row],[自检]])) &amp; "】",
         _xlfn.IFS(ISBLANK(_xlpm.x),   "error:右侧选项不足:" &amp;  _xlpm.cellAddress,
               ISERROR(_xlpm.x),   "error:右侧选项执行失败:" &amp; _xlpm.cellAddress,
               TRUE,             "ok")
)</f>
        <v>ok</v>
      </c>
      <c r="J927" cm="1">
        <f t="array" ref="J927:K927">IFERROR(_xlfn._xlws.SORT(
    _xlfn.UNIQUE(
        TRANSPOSE(
            _xlfn.FILTERXML("&lt;select&gt;&lt;x&gt;"&amp;SUBSTITUTE(选内存[[#This Row],[内存选项表]],",","&lt;/x&gt;&lt;x&gt;") &amp;"&lt;/x&gt;&lt;/select&gt;","//x")
        )
    )
),"无合适【内存】选项,请清除【规格】或【CPU】后再试")</f>
        <v>16</v>
      </c>
      <c r="K927">
        <v>32</v>
      </c>
    </row>
    <row r="928" spans="1:12">
      <c r="A928" t="s">
        <v>66</v>
      </c>
      <c r="B928" t="s">
        <v>11</v>
      </c>
      <c r="C928" t="s">
        <v>2420</v>
      </c>
      <c r="D928" s="21">
        <v>12</v>
      </c>
      <c r="E928" s="21" t="s">
        <v>3813</v>
      </c>
      <c r="F928" s="21" t="str">
        <f t="shared" si="14"/>
        <v>选内存!$J$928#</v>
      </c>
      <c r="G928" s="21" t="str" cm="1">
        <f t="array" ref="G928">_xlfn.LET(_xlpm.x, J928,
         _xlpm.cellAddress, "【 选内存!" &amp; ADDRESS(ROW(选内存[[#This Row],[自检]]),COLUMN(选内存[[#This Row],[自检]])) &amp; "】",
         _xlfn.IFS(ISBLANK(_xlpm.x),   "error:右侧选项不足:" &amp;  _xlpm.cellAddress,
               ISERROR(_xlpm.x),   "error:右侧选项执行失败:" &amp; _xlpm.cellAddress,
               TRUE,             "ok")
)</f>
        <v>ok</v>
      </c>
      <c r="J928" cm="1">
        <f t="array" ref="J928:K928">IFERROR(_xlfn._xlws.SORT(
    _xlfn.UNIQUE(
        TRANSPOSE(
            _xlfn.FILTERXML("&lt;select&gt;&lt;x&gt;"&amp;SUBSTITUTE(选内存[[#This Row],[内存选项表]],",","&lt;/x&gt;&lt;x&gt;") &amp;"&lt;/x&gt;&lt;/select&gt;","//x")
        )
    )
),"无合适【内存】选项,请清除【规格】或【CPU】后再试")</f>
        <v>24</v>
      </c>
      <c r="K928">
        <v>48</v>
      </c>
    </row>
    <row r="929" spans="1:12">
      <c r="A929" t="s">
        <v>66</v>
      </c>
      <c r="B929" t="s">
        <v>11</v>
      </c>
      <c r="C929" t="s">
        <v>2420</v>
      </c>
      <c r="D929" s="21">
        <v>16</v>
      </c>
      <c r="E929" s="21" t="s">
        <v>3803</v>
      </c>
      <c r="F929" s="21" t="str">
        <f t="shared" si="14"/>
        <v>选内存!$J$929#</v>
      </c>
      <c r="G929" s="21" t="str" cm="1">
        <f t="array" ref="G929">_xlfn.LET(_xlpm.x, J929,
         _xlpm.cellAddress, "【 选内存!" &amp; ADDRESS(ROW(选内存[[#This Row],[自检]]),COLUMN(选内存[[#This Row],[自检]])) &amp; "】",
         _xlfn.IFS(ISBLANK(_xlpm.x),   "error:右侧选项不足:" &amp;  _xlpm.cellAddress,
               ISERROR(_xlpm.x),   "error:右侧选项执行失败:" &amp; _xlpm.cellAddress,
               TRUE,             "ok")
)</f>
        <v>ok</v>
      </c>
      <c r="J929" cm="1">
        <f t="array" ref="J929:K929">IFERROR(_xlfn._xlws.SORT(
    _xlfn.UNIQUE(
        TRANSPOSE(
            _xlfn.FILTERXML("&lt;select&gt;&lt;x&gt;"&amp;SUBSTITUTE(选内存[[#This Row],[内存选项表]],",","&lt;/x&gt;&lt;x&gt;") &amp;"&lt;/x&gt;&lt;/select&gt;","//x")
        )
    )
),"无合适【内存】选项,请清除【规格】或【CPU】后再试")</f>
        <v>32</v>
      </c>
      <c r="K929">
        <v>64</v>
      </c>
    </row>
    <row r="930" spans="1:12">
      <c r="A930" t="s">
        <v>66</v>
      </c>
      <c r="B930" t="s">
        <v>11</v>
      </c>
      <c r="C930" t="s">
        <v>2420</v>
      </c>
      <c r="D930" s="21">
        <v>24</v>
      </c>
      <c r="E930" s="21" t="s">
        <v>3824</v>
      </c>
      <c r="F930" s="21" t="str">
        <f t="shared" si="14"/>
        <v>选内存!$J$930#</v>
      </c>
      <c r="G930" s="21" t="str" cm="1">
        <f t="array" ref="G930">_xlfn.LET(_xlpm.x, J930,
         _xlpm.cellAddress, "【 选内存!" &amp; ADDRESS(ROW(选内存[[#This Row],[自检]]),COLUMN(选内存[[#This Row],[自检]])) &amp; "】",
         _xlfn.IFS(ISBLANK(_xlpm.x),   "error:右侧选项不足:" &amp;  _xlpm.cellAddress,
               ISERROR(_xlpm.x),   "error:右侧选项执行失败:" &amp; _xlpm.cellAddress,
               TRUE,             "ok")
)</f>
        <v>ok</v>
      </c>
      <c r="J930" cm="1">
        <f t="array" ref="J930:L930">IFERROR(_xlfn._xlws.SORT(
    _xlfn.UNIQUE(
        TRANSPOSE(
            _xlfn.FILTERXML("&lt;select&gt;&lt;x&gt;"&amp;SUBSTITUTE(选内存[[#This Row],[内存选项表]],",","&lt;/x&gt;&lt;x&gt;") &amp;"&lt;/x&gt;&lt;/select&gt;","//x")
        )
    )
),"无合适【内存】选项,请清除【规格】或【CPU】后再试")</f>
        <v>48</v>
      </c>
      <c r="K930">
        <v>96</v>
      </c>
      <c r="L930">
        <v>128</v>
      </c>
    </row>
    <row r="931" spans="1:12">
      <c r="A931" t="s">
        <v>66</v>
      </c>
      <c r="B931" t="s">
        <v>11</v>
      </c>
      <c r="C931" t="s">
        <v>2420</v>
      </c>
      <c r="D931" s="21">
        <v>32</v>
      </c>
      <c r="E931" s="21" t="s">
        <v>3804</v>
      </c>
      <c r="F931" s="21" t="str">
        <f t="shared" si="14"/>
        <v>选内存!$J$931#</v>
      </c>
      <c r="G931" s="21" t="str" cm="1">
        <f t="array" ref="G931">_xlfn.LET(_xlpm.x, J931,
         _xlpm.cellAddress, "【 选内存!" &amp; ADDRESS(ROW(选内存[[#This Row],[自检]]),COLUMN(选内存[[#This Row],[自检]])) &amp; "】",
         _xlfn.IFS(ISBLANK(_xlpm.x),   "error:右侧选项不足:" &amp;  _xlpm.cellAddress,
               ISERROR(_xlpm.x),   "error:右侧选项执行失败:" &amp; _xlpm.cellAddress,
               TRUE,             "ok")
)</f>
        <v>ok</v>
      </c>
      <c r="J931" cm="1">
        <f t="array" ref="J931:K931">IFERROR(_xlfn._xlws.SORT(
    _xlfn.UNIQUE(
        TRANSPOSE(
            _xlfn.FILTERXML("&lt;select&gt;&lt;x&gt;"&amp;SUBSTITUTE(选内存[[#This Row],[内存选项表]],",","&lt;/x&gt;&lt;x&gt;") &amp;"&lt;/x&gt;&lt;/select&gt;","//x")
        )
    )
),"无合适【内存】选项,请清除【规格】或【CPU】后再试")</f>
        <v>64</v>
      </c>
      <c r="K931">
        <v>128</v>
      </c>
    </row>
    <row r="932" spans="1:12">
      <c r="A932" t="s">
        <v>66</v>
      </c>
      <c r="B932" t="s">
        <v>11</v>
      </c>
      <c r="C932" t="s">
        <v>2420</v>
      </c>
      <c r="D932" s="21">
        <v>40</v>
      </c>
      <c r="E932" s="21" t="s">
        <v>3452</v>
      </c>
      <c r="F932" s="21" t="str">
        <f t="shared" si="14"/>
        <v>选内存!$J$932#</v>
      </c>
      <c r="G932" s="21" t="str" cm="1">
        <f t="array" ref="G932">_xlfn.LET(_xlpm.x, J932,
         _xlpm.cellAddress, "【 选内存!" &amp; ADDRESS(ROW(选内存[[#This Row],[自检]]),COLUMN(选内存[[#This Row],[自检]])) &amp; "】",
         _xlfn.IFS(ISBLANK(_xlpm.x),   "error:右侧选项不足:" &amp;  _xlpm.cellAddress,
               ISERROR(_xlpm.x),   "error:右侧选项执行失败:" &amp; _xlpm.cellAddress,
               TRUE,             "ok")
)</f>
        <v>ok</v>
      </c>
      <c r="J932" cm="1">
        <f t="array" ref="J932">IFERROR(_xlfn._xlws.SORT(
    _xlfn.UNIQUE(
        TRANSPOSE(
            _xlfn.FILTERXML("&lt;select&gt;&lt;x&gt;"&amp;SUBSTITUTE(选内存[[#This Row],[内存选项表]],",","&lt;/x&gt;&lt;x&gt;") &amp;"&lt;/x&gt;&lt;/select&gt;","//x")
        )
    )
),"无合适【内存】选项,请清除【规格】或【CPU】后再试")</f>
        <v>160</v>
      </c>
    </row>
    <row r="933" spans="1:12">
      <c r="A933" t="s">
        <v>66</v>
      </c>
      <c r="B933" t="s">
        <v>11</v>
      </c>
      <c r="C933" t="s">
        <v>2420</v>
      </c>
      <c r="D933" s="21">
        <v>48</v>
      </c>
      <c r="E933" s="21" t="s">
        <v>3805</v>
      </c>
      <c r="F933" s="21" t="str">
        <f t="shared" si="14"/>
        <v>选内存!$J$933#</v>
      </c>
      <c r="G933" s="21" t="str" cm="1">
        <f t="array" ref="G933">_xlfn.LET(_xlpm.x, J933,
         _xlpm.cellAddress, "【 选内存!" &amp; ADDRESS(ROW(选内存[[#This Row],[自检]]),COLUMN(选内存[[#This Row],[自检]])) &amp; "】",
         _xlfn.IFS(ISBLANK(_xlpm.x),   "error:右侧选项不足:" &amp;  _xlpm.cellAddress,
               ISERROR(_xlpm.x),   "error:右侧选项执行失败:" &amp; _xlpm.cellAddress,
               TRUE,             "ok")
)</f>
        <v>ok</v>
      </c>
      <c r="J933" cm="1">
        <f t="array" ref="J933:K933">IFERROR(_xlfn._xlws.SORT(
    _xlfn.UNIQUE(
        TRANSPOSE(
            _xlfn.FILTERXML("&lt;select&gt;&lt;x&gt;"&amp;SUBSTITUTE(选内存[[#This Row],[内存选项表]],",","&lt;/x&gt;&lt;x&gt;") &amp;"&lt;/x&gt;&lt;/select&gt;","//x")
        )
    )
),"无合适【内存】选项,请清除【规格】或【CPU】后再试")</f>
        <v>96</v>
      </c>
      <c r="K933">
        <v>192</v>
      </c>
    </row>
    <row r="934" spans="1:12">
      <c r="A934" t="s">
        <v>66</v>
      </c>
      <c r="B934" t="s">
        <v>11</v>
      </c>
      <c r="C934" t="s">
        <v>2420</v>
      </c>
      <c r="D934" s="21">
        <v>64</v>
      </c>
      <c r="E934" s="21" t="s">
        <v>3503</v>
      </c>
      <c r="F934" s="21" t="str">
        <f t="shared" si="14"/>
        <v>选内存!$J$934#</v>
      </c>
      <c r="G934" s="21" t="str" cm="1">
        <f t="array" ref="G934">_xlfn.LET(_xlpm.x, J934,
         _xlpm.cellAddress, "【 选内存!" &amp; ADDRESS(ROW(选内存[[#This Row],[自检]]),COLUMN(选内存[[#This Row],[自检]])) &amp; "】",
         _xlfn.IFS(ISBLANK(_xlpm.x),   "error:右侧选项不足:" &amp;  _xlpm.cellAddress,
               ISERROR(_xlpm.x),   "error:右侧选项执行失败:" &amp; _xlpm.cellAddress,
               TRUE,             "ok")
)</f>
        <v>ok</v>
      </c>
      <c r="J934" cm="1">
        <f t="array" ref="J934">IFERROR(_xlfn._xlws.SORT(
    _xlfn.UNIQUE(
        TRANSPOSE(
            _xlfn.FILTERXML("&lt;select&gt;&lt;x&gt;"&amp;SUBSTITUTE(选内存[[#This Row],[内存选项表]],",","&lt;/x&gt;&lt;x&gt;") &amp;"&lt;/x&gt;&lt;/select&gt;","//x")
        )
    )
),"无合适【内存】选项,请清除【规格】或【CPU】后再试")</f>
        <v>256</v>
      </c>
    </row>
    <row r="935" spans="1:12">
      <c r="A935" t="s">
        <v>66</v>
      </c>
      <c r="B935" t="s">
        <v>11</v>
      </c>
      <c r="C935" t="s">
        <v>2420</v>
      </c>
      <c r="D935" s="21">
        <v>80</v>
      </c>
      <c r="E935" s="21" t="s">
        <v>3464</v>
      </c>
      <c r="F935" s="21" t="str">
        <f t="shared" si="14"/>
        <v>选内存!$J$935#</v>
      </c>
      <c r="G935" s="21" t="str" cm="1">
        <f t="array" ref="G935">_xlfn.LET(_xlpm.x, J935,
         _xlpm.cellAddress, "【 选内存!" &amp; ADDRESS(ROW(选内存[[#This Row],[自检]]),COLUMN(选内存[[#This Row],[自检]])) &amp; "】",
         _xlfn.IFS(ISBLANK(_xlpm.x),   "error:右侧选项不足:" &amp;  _xlpm.cellAddress,
               ISERROR(_xlpm.x),   "error:右侧选项执行失败:" &amp; _xlpm.cellAddress,
               TRUE,             "ok")
)</f>
        <v>ok</v>
      </c>
      <c r="J935" cm="1">
        <f t="array" ref="J935">IFERROR(_xlfn._xlws.SORT(
    _xlfn.UNIQUE(
        TRANSPOSE(
            _xlfn.FILTERXML("&lt;select&gt;&lt;x&gt;"&amp;SUBSTITUTE(选内存[[#This Row],[内存选项表]],",","&lt;/x&gt;&lt;x&gt;") &amp;"&lt;/x&gt;&lt;/select&gt;","//x")
        )
    )
),"无合适【内存】选项,请清除【规格】或【CPU】后再试")</f>
        <v>320</v>
      </c>
    </row>
    <row r="936" spans="1:12">
      <c r="A936" t="s">
        <v>66</v>
      </c>
      <c r="B936" t="s">
        <v>11</v>
      </c>
      <c r="C936" t="s">
        <v>2442</v>
      </c>
      <c r="D936" s="21">
        <v>1</v>
      </c>
      <c r="E936" s="21" t="s">
        <v>3726</v>
      </c>
      <c r="F936" s="21" t="str">
        <f t="shared" si="14"/>
        <v>选内存!$J$936#</v>
      </c>
      <c r="G936" s="21" t="str" cm="1">
        <f t="array" ref="G936">_xlfn.LET(_xlpm.x, J936,
         _xlpm.cellAddress, "【 选内存!" &amp; ADDRESS(ROW(选内存[[#This Row],[自检]]),COLUMN(选内存[[#This Row],[自检]])) &amp; "】",
         _xlfn.IFS(ISBLANK(_xlpm.x),   "error:右侧选项不足:" &amp;  _xlpm.cellAddress,
               ISERROR(_xlpm.x),   "error:右侧选项执行失败:" &amp; _xlpm.cellAddress,
               TRUE,             "ok")
)</f>
        <v>ok</v>
      </c>
      <c r="J936" cm="1">
        <f t="array" ref="J936:L936">IFERROR(_xlfn._xlws.SORT(
    _xlfn.UNIQUE(
        TRANSPOSE(
            _xlfn.FILTERXML("&lt;select&gt;&lt;x&gt;"&amp;SUBSTITUTE(选内存[[#This Row],[内存选项表]],",","&lt;/x&gt;&lt;x&gt;") &amp;"&lt;/x&gt;&lt;/select&gt;","//x")
        )
    )
),"无合适【内存】选项,请清除【规格】或【CPU】后再试")</f>
        <v>1</v>
      </c>
      <c r="K936">
        <v>2</v>
      </c>
      <c r="L936">
        <v>4</v>
      </c>
    </row>
    <row r="937" spans="1:12">
      <c r="A937" t="s">
        <v>66</v>
      </c>
      <c r="B937" t="s">
        <v>11</v>
      </c>
      <c r="C937" t="s">
        <v>2442</v>
      </c>
      <c r="D937" s="21">
        <v>2</v>
      </c>
      <c r="E937" s="21" t="s">
        <v>3814</v>
      </c>
      <c r="F937" s="21" t="str">
        <f t="shared" si="14"/>
        <v>选内存!$J$937#</v>
      </c>
      <c r="G937" s="21" t="str" cm="1">
        <f t="array" ref="G937">_xlfn.LET(_xlpm.x, J937,
         _xlpm.cellAddress, "【 选内存!" &amp; ADDRESS(ROW(选内存[[#This Row],[自检]]),COLUMN(选内存[[#This Row],[自检]])) &amp; "】",
         _xlfn.IFS(ISBLANK(_xlpm.x),   "error:右侧选项不足:" &amp;  _xlpm.cellAddress,
               ISERROR(_xlpm.x),   "error:右侧选项执行失败:" &amp; _xlpm.cellAddress,
               TRUE,             "ok")
)</f>
        <v>ok</v>
      </c>
      <c r="J937" cm="1">
        <f t="array" ref="J937:L937">IFERROR(_xlfn._xlws.SORT(
    _xlfn.UNIQUE(
        TRANSPOSE(
            _xlfn.FILTERXML("&lt;select&gt;&lt;x&gt;"&amp;SUBSTITUTE(选内存[[#This Row],[内存选项表]],",","&lt;/x&gt;&lt;x&gt;") &amp;"&lt;/x&gt;&lt;/select&gt;","//x")
        )
    )
),"无合适【内存】选项,请清除【规格】或【CPU】后再试")</f>
        <v>2</v>
      </c>
      <c r="K937">
        <v>4</v>
      </c>
      <c r="L937">
        <v>8</v>
      </c>
    </row>
    <row r="938" spans="1:12">
      <c r="A938" t="s">
        <v>66</v>
      </c>
      <c r="B938" t="s">
        <v>11</v>
      </c>
      <c r="C938" t="s">
        <v>2442</v>
      </c>
      <c r="D938" s="21">
        <v>4</v>
      </c>
      <c r="E938" s="21" t="s">
        <v>3801</v>
      </c>
      <c r="F938" s="21" t="str">
        <f t="shared" si="14"/>
        <v>选内存!$J$938#</v>
      </c>
      <c r="G938" s="21" t="str" cm="1">
        <f t="array" ref="G938">_xlfn.LET(_xlpm.x, J938,
         _xlpm.cellAddress, "【 选内存!" &amp; ADDRESS(ROW(选内存[[#This Row],[自检]]),COLUMN(选内存[[#This Row],[自检]])) &amp; "】",
         _xlfn.IFS(ISBLANK(_xlpm.x),   "error:右侧选项不足:" &amp;  _xlpm.cellAddress,
               ISERROR(_xlpm.x),   "error:右侧选项执行失败:" &amp; _xlpm.cellAddress,
               TRUE,             "ok")
)</f>
        <v>ok</v>
      </c>
      <c r="J938" cm="1">
        <f t="array" ref="J938:K938">IFERROR(_xlfn._xlws.SORT(
    _xlfn.UNIQUE(
        TRANSPOSE(
            _xlfn.FILTERXML("&lt;select&gt;&lt;x&gt;"&amp;SUBSTITUTE(选内存[[#This Row],[内存选项表]],",","&lt;/x&gt;&lt;x&gt;") &amp;"&lt;/x&gt;&lt;/select&gt;","//x")
        )
    )
),"无合适【内存】选项,请清除【规格】或【CPU】后再试")</f>
        <v>8</v>
      </c>
      <c r="K938">
        <v>16</v>
      </c>
    </row>
    <row r="939" spans="1:12">
      <c r="A939" t="s">
        <v>66</v>
      </c>
      <c r="B939" t="s">
        <v>11</v>
      </c>
      <c r="C939" t="s">
        <v>2442</v>
      </c>
      <c r="D939" s="21">
        <v>8</v>
      </c>
      <c r="E939" s="21" t="s">
        <v>3802</v>
      </c>
      <c r="F939" s="21" t="str">
        <f t="shared" si="14"/>
        <v>选内存!$J$939#</v>
      </c>
      <c r="G939" s="21" t="str" cm="1">
        <f t="array" ref="G939">_xlfn.LET(_xlpm.x, J939,
         _xlpm.cellAddress, "【 选内存!" &amp; ADDRESS(ROW(选内存[[#This Row],[自检]]),COLUMN(选内存[[#This Row],[自检]])) &amp; "】",
         _xlfn.IFS(ISBLANK(_xlpm.x),   "error:右侧选项不足:" &amp;  _xlpm.cellAddress,
               ISERROR(_xlpm.x),   "error:右侧选项执行失败:" &amp; _xlpm.cellAddress,
               TRUE,             "ok")
)</f>
        <v>ok</v>
      </c>
      <c r="J939" cm="1">
        <f t="array" ref="J939:K939">IFERROR(_xlfn._xlws.SORT(
    _xlfn.UNIQUE(
        TRANSPOSE(
            _xlfn.FILTERXML("&lt;select&gt;&lt;x&gt;"&amp;SUBSTITUTE(选内存[[#This Row],[内存选项表]],",","&lt;/x&gt;&lt;x&gt;") &amp;"&lt;/x&gt;&lt;/select&gt;","//x")
        )
    )
),"无合适【内存】选项,请清除【规格】或【CPU】后再试")</f>
        <v>16</v>
      </c>
      <c r="K939">
        <v>32</v>
      </c>
    </row>
    <row r="940" spans="1:12">
      <c r="A940" t="s">
        <v>66</v>
      </c>
      <c r="B940" t="s">
        <v>11</v>
      </c>
      <c r="C940" t="s">
        <v>2442</v>
      </c>
      <c r="D940" s="21">
        <v>12</v>
      </c>
      <c r="E940" s="21" t="s">
        <v>3813</v>
      </c>
      <c r="F940" s="21" t="str">
        <f t="shared" si="14"/>
        <v>选内存!$J$940#</v>
      </c>
      <c r="G940" s="21" t="str" cm="1">
        <f t="array" ref="G940">_xlfn.LET(_xlpm.x, J940,
         _xlpm.cellAddress, "【 选内存!" &amp; ADDRESS(ROW(选内存[[#This Row],[自检]]),COLUMN(选内存[[#This Row],[自检]])) &amp; "】",
         _xlfn.IFS(ISBLANK(_xlpm.x),   "error:右侧选项不足:" &amp;  _xlpm.cellAddress,
               ISERROR(_xlpm.x),   "error:右侧选项执行失败:" &amp; _xlpm.cellAddress,
               TRUE,             "ok")
)</f>
        <v>ok</v>
      </c>
      <c r="J940" cm="1">
        <f t="array" ref="J940:K940">IFERROR(_xlfn._xlws.SORT(
    _xlfn.UNIQUE(
        TRANSPOSE(
            _xlfn.FILTERXML("&lt;select&gt;&lt;x&gt;"&amp;SUBSTITUTE(选内存[[#This Row],[内存选项表]],",","&lt;/x&gt;&lt;x&gt;") &amp;"&lt;/x&gt;&lt;/select&gt;","//x")
        )
    )
),"无合适【内存】选项,请清除【规格】或【CPU】后再试")</f>
        <v>24</v>
      </c>
      <c r="K940">
        <v>48</v>
      </c>
    </row>
    <row r="941" spans="1:12">
      <c r="A941" t="s">
        <v>66</v>
      </c>
      <c r="B941" t="s">
        <v>11</v>
      </c>
      <c r="C941" t="s">
        <v>2442</v>
      </c>
      <c r="D941" s="21">
        <v>16</v>
      </c>
      <c r="E941" s="21" t="s">
        <v>3825</v>
      </c>
      <c r="F941" s="21" t="str">
        <f t="shared" si="14"/>
        <v>选内存!$J$941#</v>
      </c>
      <c r="G941" s="21" t="str" cm="1">
        <f t="array" ref="G941">_xlfn.LET(_xlpm.x, J941,
         _xlpm.cellAddress, "【 选内存!" &amp; ADDRESS(ROW(选内存[[#This Row],[自检]]),COLUMN(选内存[[#This Row],[自检]])) &amp; "】",
         _xlfn.IFS(ISBLANK(_xlpm.x),   "error:右侧选项不足:" &amp;  _xlpm.cellAddress,
               ISERROR(_xlpm.x),   "error:右侧选项执行失败:" &amp; _xlpm.cellAddress,
               TRUE,             "ok")
)</f>
        <v>ok</v>
      </c>
      <c r="J941" cm="1">
        <f t="array" ref="J941:L941">IFERROR(_xlfn._xlws.SORT(
    _xlfn.UNIQUE(
        TRANSPOSE(
            _xlfn.FILTERXML("&lt;select&gt;&lt;x&gt;"&amp;SUBSTITUTE(选内存[[#This Row],[内存选项表]],",","&lt;/x&gt;&lt;x&gt;") &amp;"&lt;/x&gt;&lt;/select&gt;","//x")
        )
    )
),"无合适【内存】选项,请清除【规格】或【CPU】后再试")</f>
        <v>32</v>
      </c>
      <c r="K941">
        <v>48</v>
      </c>
      <c r="L941">
        <v>64</v>
      </c>
    </row>
    <row r="942" spans="1:12">
      <c r="A942" t="s">
        <v>66</v>
      </c>
      <c r="B942" t="s">
        <v>11</v>
      </c>
      <c r="C942" t="s">
        <v>2442</v>
      </c>
      <c r="D942" s="21">
        <v>24</v>
      </c>
      <c r="E942" s="21" t="s">
        <v>3419</v>
      </c>
      <c r="F942" s="21" t="str">
        <f t="shared" si="14"/>
        <v>选内存!$J$942#</v>
      </c>
      <c r="G942" s="21" t="str" cm="1">
        <f t="array" ref="G942">_xlfn.LET(_xlpm.x, J942,
         _xlpm.cellAddress, "【 选内存!" &amp; ADDRESS(ROW(选内存[[#This Row],[自检]]),COLUMN(选内存[[#This Row],[自检]])) &amp; "】",
         _xlfn.IFS(ISBLANK(_xlpm.x),   "error:右侧选项不足:" &amp;  _xlpm.cellAddress,
               ISERROR(_xlpm.x),   "error:右侧选项执行失败:" &amp; _xlpm.cellAddress,
               TRUE,             "ok")
)</f>
        <v>ok</v>
      </c>
      <c r="J942" cm="1">
        <f t="array" ref="J942:K942">IFERROR(_xlfn._xlws.SORT(
    _xlfn.UNIQUE(
        TRANSPOSE(
            _xlfn.FILTERXML("&lt;select&gt;&lt;x&gt;"&amp;SUBSTITUTE(选内存[[#This Row],[内存选项表]],",","&lt;/x&gt;&lt;x&gt;") &amp;"&lt;/x&gt;&lt;/select&gt;","//x")
        )
    )
),"无合适【内存】选项,请清除【规格】或【CPU】后再试")</f>
        <v>48</v>
      </c>
      <c r="K942">
        <v>96</v>
      </c>
    </row>
    <row r="943" spans="1:12">
      <c r="A943" t="s">
        <v>66</v>
      </c>
      <c r="B943" t="s">
        <v>11</v>
      </c>
      <c r="C943" t="s">
        <v>2442</v>
      </c>
      <c r="D943" s="21">
        <v>32</v>
      </c>
      <c r="E943" s="21" t="s">
        <v>3804</v>
      </c>
      <c r="F943" s="21" t="str">
        <f t="shared" si="14"/>
        <v>选内存!$J$943#</v>
      </c>
      <c r="G943" s="21" t="str" cm="1">
        <f t="array" ref="G943">_xlfn.LET(_xlpm.x, J943,
         _xlpm.cellAddress, "【 选内存!" &amp; ADDRESS(ROW(选内存[[#This Row],[自检]]),COLUMN(选内存[[#This Row],[自检]])) &amp; "】",
         _xlfn.IFS(ISBLANK(_xlpm.x),   "error:右侧选项不足:" &amp;  _xlpm.cellAddress,
               ISERROR(_xlpm.x),   "error:右侧选项执行失败:" &amp; _xlpm.cellAddress,
               TRUE,             "ok")
)</f>
        <v>ok</v>
      </c>
      <c r="J943" cm="1">
        <f t="array" ref="J943:K943">IFERROR(_xlfn._xlws.SORT(
    _xlfn.UNIQUE(
        TRANSPOSE(
            _xlfn.FILTERXML("&lt;select&gt;&lt;x&gt;"&amp;SUBSTITUTE(选内存[[#This Row],[内存选项表]],",","&lt;/x&gt;&lt;x&gt;") &amp;"&lt;/x&gt;&lt;/select&gt;","//x")
        )
    )
),"无合适【内存】选项,请清除【规格】或【CPU】后再试")</f>
        <v>64</v>
      </c>
      <c r="K943">
        <v>128</v>
      </c>
    </row>
    <row r="944" spans="1:12">
      <c r="A944" t="s">
        <v>66</v>
      </c>
      <c r="B944" t="s">
        <v>11</v>
      </c>
      <c r="C944" t="s">
        <v>2442</v>
      </c>
      <c r="D944" s="21">
        <v>56</v>
      </c>
      <c r="E944" s="21" t="s">
        <v>3415</v>
      </c>
      <c r="F944" s="21" t="str">
        <f t="shared" si="14"/>
        <v>选内存!$J$944#</v>
      </c>
      <c r="G944" s="21" t="str" cm="1">
        <f t="array" ref="G944">_xlfn.LET(_xlpm.x, J944,
         _xlpm.cellAddress, "【 选内存!" &amp; ADDRESS(ROW(选内存[[#This Row],[自检]]),COLUMN(选内存[[#This Row],[自检]])) &amp; "】",
         _xlfn.IFS(ISBLANK(_xlpm.x),   "error:右侧选项不足:" &amp;  _xlpm.cellAddress,
               ISERROR(_xlpm.x),   "error:右侧选项执行失败:" &amp; _xlpm.cellAddress,
               TRUE,             "ok")
)</f>
        <v>ok</v>
      </c>
      <c r="J944" cm="1">
        <f t="array" ref="J944">IFERROR(_xlfn._xlws.SORT(
    _xlfn.UNIQUE(
        TRANSPOSE(
            _xlfn.FILTERXML("&lt;select&gt;&lt;x&gt;"&amp;SUBSTITUTE(选内存[[#This Row],[内存选项表]],",","&lt;/x&gt;&lt;x&gt;") &amp;"&lt;/x&gt;&lt;/select&gt;","//x")
        )
    )
),"无合适【内存】选项,请清除【规格】或【CPU】后再试")</f>
        <v>224</v>
      </c>
    </row>
    <row r="945" spans="1:10">
      <c r="A945" t="s">
        <v>66</v>
      </c>
      <c r="B945" t="s">
        <v>11</v>
      </c>
      <c r="C945" t="s">
        <v>2863</v>
      </c>
      <c r="D945" s="21">
        <v>96</v>
      </c>
      <c r="E945" s="21" t="s">
        <v>3413</v>
      </c>
      <c r="F945" s="21" t="str">
        <f t="shared" si="14"/>
        <v>选内存!$J$945#</v>
      </c>
      <c r="G945" s="21" t="str" cm="1">
        <f t="array" ref="G945">_xlfn.LET(_xlpm.x, J945,
         _xlpm.cellAddress, "【 选内存!" &amp; ADDRESS(ROW(选内存[[#This Row],[自检]]),COLUMN(选内存[[#This Row],[自检]])) &amp; "】",
         _xlfn.IFS(ISBLANK(_xlpm.x),   "error:右侧选项不足:" &amp;  _xlpm.cellAddress,
               ISERROR(_xlpm.x),   "error:右侧选项执行失败:" &amp; _xlpm.cellAddress,
               TRUE,             "ok")
)</f>
        <v>ok</v>
      </c>
      <c r="J945" cm="1">
        <f t="array" ref="J945">IFERROR(_xlfn._xlws.SORT(
    _xlfn.UNIQUE(
        TRANSPOSE(
            _xlfn.FILTERXML("&lt;select&gt;&lt;x&gt;"&amp;SUBSTITUTE(选内存[[#This Row],[内存选项表]],",","&lt;/x&gt;&lt;x&gt;") &amp;"&lt;/x&gt;&lt;/select&gt;","//x")
        )
    )
),"无合适【内存】选项,请清除【规格】或【CPU】后再试")</f>
        <v>192</v>
      </c>
    </row>
    <row r="946" spans="1:10">
      <c r="A946" t="s">
        <v>66</v>
      </c>
      <c r="B946" t="s">
        <v>11</v>
      </c>
      <c r="C946" t="s">
        <v>2481</v>
      </c>
      <c r="D946" s="21">
        <v>80</v>
      </c>
      <c r="E946" s="21" t="s">
        <v>3369</v>
      </c>
      <c r="F946" s="21" t="str">
        <f t="shared" si="14"/>
        <v>选内存!$J$946#</v>
      </c>
      <c r="G946" s="21" t="str" cm="1">
        <f t="array" ref="G946">_xlfn.LET(_xlpm.x, J946,
         _xlpm.cellAddress, "【 选内存!" &amp; ADDRESS(ROW(选内存[[#This Row],[自检]]),COLUMN(选内存[[#This Row],[自检]])) &amp; "】",
         _xlfn.IFS(ISBLANK(_xlpm.x),   "error:右侧选项不足:" &amp;  _xlpm.cellAddress,
               ISERROR(_xlpm.x),   "error:右侧选项执行失败:" &amp; _xlpm.cellAddress,
               TRUE,             "ok")
)</f>
        <v>ok</v>
      </c>
      <c r="J946" cm="1">
        <f t="array" ref="J946">IFERROR(_xlfn._xlws.SORT(
    _xlfn.UNIQUE(
        TRANSPOSE(
            _xlfn.FILTERXML("&lt;select&gt;&lt;x&gt;"&amp;SUBSTITUTE(选内存[[#This Row],[内存选项表]],",","&lt;/x&gt;&lt;x&gt;") &amp;"&lt;/x&gt;&lt;/select&gt;","//x")
        )
    )
),"无合适【内存】选项,请清除【规格】或【CPU】后再试")</f>
        <v>384</v>
      </c>
    </row>
    <row r="947" spans="1:10">
      <c r="A947" t="s">
        <v>66</v>
      </c>
      <c r="B947" t="s">
        <v>11</v>
      </c>
      <c r="C947" t="s">
        <v>2483</v>
      </c>
      <c r="D947" s="21">
        <v>8</v>
      </c>
      <c r="E947" s="21" t="s">
        <v>3410</v>
      </c>
      <c r="F947" s="21" t="str">
        <f t="shared" si="14"/>
        <v>选内存!$J$947#</v>
      </c>
      <c r="G947" s="21" t="str" cm="1">
        <f t="array" ref="G947">_xlfn.LET(_xlpm.x, J947,
         _xlpm.cellAddress, "【 选内存!" &amp; ADDRESS(ROW(选内存[[#This Row],[自检]]),COLUMN(选内存[[#This Row],[自检]])) &amp; "】",
         _xlfn.IFS(ISBLANK(_xlpm.x),   "error:右侧选项不足:" &amp;  _xlpm.cellAddress,
               ISERROR(_xlpm.x),   "error:右侧选项执行失败:" &amp; _xlpm.cellAddress,
               TRUE,             "ok")
)</f>
        <v>ok</v>
      </c>
      <c r="J947" cm="1">
        <f t="array" ref="J947">IFERROR(_xlfn._xlws.SORT(
    _xlfn.UNIQUE(
        TRANSPOSE(
            _xlfn.FILTERXML("&lt;select&gt;&lt;x&gt;"&amp;SUBSTITUTE(选内存[[#This Row],[内存选项表]],",","&lt;/x&gt;&lt;x&gt;") &amp;"&lt;/x&gt;&lt;/select&gt;","//x")
        )
    )
),"无合适【内存】选项,请清除【规格】或【CPU】后再试")</f>
        <v>32</v>
      </c>
    </row>
    <row r="948" spans="1:10">
      <c r="A948" t="s">
        <v>66</v>
      </c>
      <c r="B948" t="s">
        <v>11</v>
      </c>
      <c r="C948" t="s">
        <v>2483</v>
      </c>
      <c r="D948" s="21">
        <v>16</v>
      </c>
      <c r="E948" s="21" t="s">
        <v>3411</v>
      </c>
      <c r="F948" s="21" t="str">
        <f t="shared" si="14"/>
        <v>选内存!$J$948#</v>
      </c>
      <c r="G948" s="21" t="str" cm="1">
        <f t="array" ref="G948">_xlfn.LET(_xlpm.x, J948,
         _xlpm.cellAddress, "【 选内存!" &amp; ADDRESS(ROW(选内存[[#This Row],[自检]]),COLUMN(选内存[[#This Row],[自检]])) &amp; "】",
         _xlfn.IFS(ISBLANK(_xlpm.x),   "error:右侧选项不足:" &amp;  _xlpm.cellAddress,
               ISERROR(_xlpm.x),   "error:右侧选项执行失败:" &amp; _xlpm.cellAddress,
               TRUE,             "ok")
)</f>
        <v>ok</v>
      </c>
      <c r="J948" cm="1">
        <f t="array" ref="J948">IFERROR(_xlfn._xlws.SORT(
    _xlfn.UNIQUE(
        TRANSPOSE(
            _xlfn.FILTERXML("&lt;select&gt;&lt;x&gt;"&amp;SUBSTITUTE(选内存[[#This Row],[内存选项表]],",","&lt;/x&gt;&lt;x&gt;") &amp;"&lt;/x&gt;&lt;/select&gt;","//x")
        )
    )
),"无合适【内存】选项,请清除【规格】或【CPU】后再试")</f>
        <v>64</v>
      </c>
    </row>
    <row r="949" spans="1:10">
      <c r="A949" t="s">
        <v>66</v>
      </c>
      <c r="B949" t="s">
        <v>11</v>
      </c>
      <c r="C949" t="s">
        <v>2483</v>
      </c>
      <c r="D949" s="21">
        <v>32</v>
      </c>
      <c r="E949" s="21" t="s">
        <v>3451</v>
      </c>
      <c r="F949" s="21" t="str">
        <f t="shared" si="14"/>
        <v>选内存!$J$949#</v>
      </c>
      <c r="G949" s="21" t="str" cm="1">
        <f t="array" ref="G949">_xlfn.LET(_xlpm.x, J949,
         _xlpm.cellAddress, "【 选内存!" &amp; ADDRESS(ROW(选内存[[#This Row],[自检]]),COLUMN(选内存[[#This Row],[自检]])) &amp; "】",
         _xlfn.IFS(ISBLANK(_xlpm.x),   "error:右侧选项不足:" &amp;  _xlpm.cellAddress,
               ISERROR(_xlpm.x),   "error:右侧选项执行失败:" &amp; _xlpm.cellAddress,
               TRUE,             "ok")
)</f>
        <v>ok</v>
      </c>
      <c r="J949" cm="1">
        <f t="array" ref="J949">IFERROR(_xlfn._xlws.SORT(
    _xlfn.UNIQUE(
        TRANSPOSE(
            _xlfn.FILTERXML("&lt;select&gt;&lt;x&gt;"&amp;SUBSTITUTE(选内存[[#This Row],[内存选项表]],",","&lt;/x&gt;&lt;x&gt;") &amp;"&lt;/x&gt;&lt;/select&gt;","//x")
        )
    )
),"无合适【内存】选项,请清除【规格】或【CPU】后再试")</f>
        <v>128</v>
      </c>
    </row>
    <row r="950" spans="1:10">
      <c r="A950" t="s">
        <v>66</v>
      </c>
      <c r="B950" t="s">
        <v>11</v>
      </c>
      <c r="C950" t="s">
        <v>2483</v>
      </c>
      <c r="D950" s="21">
        <v>64</v>
      </c>
      <c r="E950" s="21" t="s">
        <v>3503</v>
      </c>
      <c r="F950" s="21" t="str">
        <f t="shared" si="14"/>
        <v>选内存!$J$950#</v>
      </c>
      <c r="G950" s="21" t="str" cm="1">
        <f t="array" ref="G950">_xlfn.LET(_xlpm.x, J950,
         _xlpm.cellAddress, "【 选内存!" &amp; ADDRESS(ROW(选内存[[#This Row],[自检]]),COLUMN(选内存[[#This Row],[自检]])) &amp; "】",
         _xlfn.IFS(ISBLANK(_xlpm.x),   "error:右侧选项不足:" &amp;  _xlpm.cellAddress,
               ISERROR(_xlpm.x),   "error:右侧选项执行失败:" &amp; _xlpm.cellAddress,
               TRUE,             "ok")
)</f>
        <v>ok</v>
      </c>
      <c r="J950" cm="1">
        <f t="array" ref="J950">IFERROR(_xlfn._xlws.SORT(
    _xlfn.UNIQUE(
        TRANSPOSE(
            _xlfn.FILTERXML("&lt;select&gt;&lt;x&gt;"&amp;SUBSTITUTE(选内存[[#This Row],[内存选项表]],",","&lt;/x&gt;&lt;x&gt;") &amp;"&lt;/x&gt;&lt;/select&gt;","//x")
        )
    )
),"无合适【内存】选项,请清除【规格】或【CPU】后再试")</f>
        <v>256</v>
      </c>
    </row>
    <row r="951" spans="1:10">
      <c r="A951" t="s">
        <v>66</v>
      </c>
      <c r="B951" t="s">
        <v>11</v>
      </c>
      <c r="C951" t="s">
        <v>2483</v>
      </c>
      <c r="D951" s="21">
        <v>84</v>
      </c>
      <c r="E951" s="21" t="s">
        <v>3464</v>
      </c>
      <c r="F951" s="21" t="str">
        <f t="shared" si="14"/>
        <v>选内存!$J$951#</v>
      </c>
      <c r="G951" s="21" t="str" cm="1">
        <f t="array" ref="G951">_xlfn.LET(_xlpm.x, J951,
         _xlpm.cellAddress, "【 选内存!" &amp; ADDRESS(ROW(选内存[[#This Row],[自检]]),COLUMN(选内存[[#This Row],[自检]])) &amp; "】",
         _xlfn.IFS(ISBLANK(_xlpm.x),   "error:右侧选项不足:" &amp;  _xlpm.cellAddress,
               ISERROR(_xlpm.x),   "error:右侧选项执行失败:" &amp; _xlpm.cellAddress,
               TRUE,             "ok")
)</f>
        <v>ok</v>
      </c>
      <c r="J951" cm="1">
        <f t="array" ref="J951">IFERROR(_xlfn._xlws.SORT(
    _xlfn.UNIQUE(
        TRANSPOSE(
            _xlfn.FILTERXML("&lt;select&gt;&lt;x&gt;"&amp;SUBSTITUTE(选内存[[#This Row],[内存选项表]],",","&lt;/x&gt;&lt;x&gt;") &amp;"&lt;/x&gt;&lt;/select&gt;","//x")
        )
    )
),"无合适【内存】选项,请清除【规格】或【CPU】后再试")</f>
        <v>320</v>
      </c>
    </row>
    <row r="952" spans="1:10">
      <c r="A952" t="s">
        <v>66</v>
      </c>
      <c r="B952" t="s">
        <v>11</v>
      </c>
      <c r="C952" t="s">
        <v>2489</v>
      </c>
      <c r="D952" s="21">
        <v>8</v>
      </c>
      <c r="E952" s="21" t="s">
        <v>3410</v>
      </c>
      <c r="F952" s="21" t="str">
        <f t="shared" si="14"/>
        <v>选内存!$J$952#</v>
      </c>
      <c r="G952" s="21" t="str" cm="1">
        <f t="array" ref="G952">_xlfn.LET(_xlpm.x, J952,
         _xlpm.cellAddress, "【 选内存!" &amp; ADDRESS(ROW(选内存[[#This Row],[自检]]),COLUMN(选内存[[#This Row],[自检]])) &amp; "】",
         _xlfn.IFS(ISBLANK(_xlpm.x),   "error:右侧选项不足:" &amp;  _xlpm.cellAddress,
               ISERROR(_xlpm.x),   "error:右侧选项执行失败:" &amp; _xlpm.cellAddress,
               TRUE,             "ok")
)</f>
        <v>ok</v>
      </c>
      <c r="J952" cm="1">
        <f t="array" ref="J952">IFERROR(_xlfn._xlws.SORT(
    _xlfn.UNIQUE(
        TRANSPOSE(
            _xlfn.FILTERXML("&lt;select&gt;&lt;x&gt;"&amp;SUBSTITUTE(选内存[[#This Row],[内存选项表]],",","&lt;/x&gt;&lt;x&gt;") &amp;"&lt;/x&gt;&lt;/select&gt;","//x")
        )
    )
),"无合适【内存】选项,请清除【规格】或【CPU】后再试")</f>
        <v>32</v>
      </c>
    </row>
    <row r="953" spans="1:10">
      <c r="A953" t="s">
        <v>66</v>
      </c>
      <c r="B953" t="s">
        <v>11</v>
      </c>
      <c r="C953" t="s">
        <v>2489</v>
      </c>
      <c r="D953" s="21">
        <v>16</v>
      </c>
      <c r="E953" s="21" t="s">
        <v>3411</v>
      </c>
      <c r="F953" s="21" t="str">
        <f t="shared" si="14"/>
        <v>选内存!$J$953#</v>
      </c>
      <c r="G953" s="21" t="str" cm="1">
        <f t="array" ref="G953">_xlfn.LET(_xlpm.x, J953,
         _xlpm.cellAddress, "【 选内存!" &amp; ADDRESS(ROW(选内存[[#This Row],[自检]]),COLUMN(选内存[[#This Row],[自检]])) &amp; "】",
         _xlfn.IFS(ISBLANK(_xlpm.x),   "error:右侧选项不足:" &amp;  _xlpm.cellAddress,
               ISERROR(_xlpm.x),   "error:右侧选项执行失败:" &amp; _xlpm.cellAddress,
               TRUE,             "ok")
)</f>
        <v>ok</v>
      </c>
      <c r="J953" cm="1">
        <f t="array" ref="J953">IFERROR(_xlfn._xlws.SORT(
    _xlfn.UNIQUE(
        TRANSPOSE(
            _xlfn.FILTERXML("&lt;select&gt;&lt;x&gt;"&amp;SUBSTITUTE(选内存[[#This Row],[内存选项表]],",","&lt;/x&gt;&lt;x&gt;") &amp;"&lt;/x&gt;&lt;/select&gt;","//x")
        )
    )
),"无合适【内存】选项,请清除【规格】或【CPU】后再试")</f>
        <v>64</v>
      </c>
    </row>
    <row r="954" spans="1:10">
      <c r="A954" t="s">
        <v>66</v>
      </c>
      <c r="B954" t="s">
        <v>11</v>
      </c>
      <c r="C954" t="s">
        <v>2489</v>
      </c>
      <c r="D954" s="21">
        <v>24</v>
      </c>
      <c r="E954" s="21" t="s">
        <v>3368</v>
      </c>
      <c r="F954" s="21" t="str">
        <f t="shared" si="14"/>
        <v>选内存!$J$954#</v>
      </c>
      <c r="G954" s="21" t="str" cm="1">
        <f t="array" ref="G954">_xlfn.LET(_xlpm.x, J954,
         _xlpm.cellAddress, "【 选内存!" &amp; ADDRESS(ROW(选内存[[#This Row],[自检]]),COLUMN(选内存[[#This Row],[自检]])) &amp; "】",
         _xlfn.IFS(ISBLANK(_xlpm.x),   "error:右侧选项不足:" &amp;  _xlpm.cellAddress,
               ISERROR(_xlpm.x),   "error:右侧选项执行失败:" &amp; _xlpm.cellAddress,
               TRUE,             "ok")
)</f>
        <v>ok</v>
      </c>
      <c r="J954" cm="1">
        <f t="array" ref="J954">IFERROR(_xlfn._xlws.SORT(
    _xlfn.UNIQUE(
        TRANSPOSE(
            _xlfn.FILTERXML("&lt;select&gt;&lt;x&gt;"&amp;SUBSTITUTE(选内存[[#This Row],[内存选项表]],",","&lt;/x&gt;&lt;x&gt;") &amp;"&lt;/x&gt;&lt;/select&gt;","//x")
        )
    )
),"无合适【内存】选项,请清除【规格】或【CPU】后再试")</f>
        <v>96</v>
      </c>
    </row>
    <row r="955" spans="1:10">
      <c r="A955" t="s">
        <v>66</v>
      </c>
      <c r="B955" t="s">
        <v>11</v>
      </c>
      <c r="C955" t="s">
        <v>2489</v>
      </c>
      <c r="D955" s="21">
        <v>32</v>
      </c>
      <c r="E955" s="21" t="s">
        <v>3451</v>
      </c>
      <c r="F955" s="21" t="str">
        <f t="shared" si="14"/>
        <v>选内存!$J$955#</v>
      </c>
      <c r="G955" s="21" t="str" cm="1">
        <f t="array" ref="G955">_xlfn.LET(_xlpm.x, J955,
         _xlpm.cellAddress, "【 选内存!" &amp; ADDRESS(ROW(选内存[[#This Row],[自检]]),COLUMN(选内存[[#This Row],[自检]])) &amp; "】",
         _xlfn.IFS(ISBLANK(_xlpm.x),   "error:右侧选项不足:" &amp;  _xlpm.cellAddress,
               ISERROR(_xlpm.x),   "error:右侧选项执行失败:" &amp; _xlpm.cellAddress,
               TRUE,             "ok")
)</f>
        <v>ok</v>
      </c>
      <c r="J955" cm="1">
        <f t="array" ref="J955">IFERROR(_xlfn._xlws.SORT(
    _xlfn.UNIQUE(
        TRANSPOSE(
            _xlfn.FILTERXML("&lt;select&gt;&lt;x&gt;"&amp;SUBSTITUTE(选内存[[#This Row],[内存选项表]],",","&lt;/x&gt;&lt;x&gt;") &amp;"&lt;/x&gt;&lt;/select&gt;","//x")
        )
    )
),"无合适【内存】选项,请清除【规格】或【CPU】后再试")</f>
        <v>128</v>
      </c>
    </row>
    <row r="956" spans="1:10">
      <c r="A956" t="s">
        <v>66</v>
      </c>
      <c r="B956" t="s">
        <v>11</v>
      </c>
      <c r="C956" t="s">
        <v>2489</v>
      </c>
      <c r="D956" s="21">
        <v>48</v>
      </c>
      <c r="E956" s="21" t="s">
        <v>3413</v>
      </c>
      <c r="F956" s="21" t="str">
        <f t="shared" si="14"/>
        <v>选内存!$J$956#</v>
      </c>
      <c r="G956" s="21" t="str" cm="1">
        <f t="array" ref="G956">_xlfn.LET(_xlpm.x, J956,
         _xlpm.cellAddress, "【 选内存!" &amp; ADDRESS(ROW(选内存[[#This Row],[自检]]),COLUMN(选内存[[#This Row],[自检]])) &amp; "】",
         _xlfn.IFS(ISBLANK(_xlpm.x),   "error:右侧选项不足:" &amp;  _xlpm.cellAddress,
               ISERROR(_xlpm.x),   "error:右侧选项执行失败:" &amp; _xlpm.cellAddress,
               TRUE,             "ok")
)</f>
        <v>ok</v>
      </c>
      <c r="J956" cm="1">
        <f t="array" ref="J956">IFERROR(_xlfn._xlws.SORT(
    _xlfn.UNIQUE(
        TRANSPOSE(
            _xlfn.FILTERXML("&lt;select&gt;&lt;x&gt;"&amp;SUBSTITUTE(选内存[[#This Row],[内存选项表]],",","&lt;/x&gt;&lt;x&gt;") &amp;"&lt;/x&gt;&lt;/select&gt;","//x")
        )
    )
),"无合适【内存】选项,请清除【规格】或【CPU】后再试")</f>
        <v>192</v>
      </c>
    </row>
    <row r="957" spans="1:10">
      <c r="A957" t="s">
        <v>66</v>
      </c>
      <c r="B957" t="s">
        <v>11</v>
      </c>
      <c r="C957" t="s">
        <v>2489</v>
      </c>
      <c r="D957" s="21">
        <v>64</v>
      </c>
      <c r="E957" s="21" t="s">
        <v>3503</v>
      </c>
      <c r="F957" s="21" t="str">
        <f t="shared" si="14"/>
        <v>选内存!$J$957#</v>
      </c>
      <c r="G957" s="21" t="str" cm="1">
        <f t="array" ref="G957">_xlfn.LET(_xlpm.x, J957,
         _xlpm.cellAddress, "【 选内存!" &amp; ADDRESS(ROW(选内存[[#This Row],[自检]]),COLUMN(选内存[[#This Row],[自检]])) &amp; "】",
         _xlfn.IFS(ISBLANK(_xlpm.x),   "error:右侧选项不足:" &amp;  _xlpm.cellAddress,
               ISERROR(_xlpm.x),   "error:右侧选项执行失败:" &amp; _xlpm.cellAddress,
               TRUE,             "ok")
)</f>
        <v>ok</v>
      </c>
      <c r="J957" cm="1">
        <f t="array" ref="J957">IFERROR(_xlfn._xlws.SORT(
    _xlfn.UNIQUE(
        TRANSPOSE(
            _xlfn.FILTERXML("&lt;select&gt;&lt;x&gt;"&amp;SUBSTITUTE(选内存[[#This Row],[内存选项表]],",","&lt;/x&gt;&lt;x&gt;") &amp;"&lt;/x&gt;&lt;/select&gt;","//x")
        )
    )
),"无合适【内存】选项,请清除【规格】或【CPU】后再试")</f>
        <v>256</v>
      </c>
    </row>
    <row r="958" spans="1:10">
      <c r="A958" t="s">
        <v>66</v>
      </c>
      <c r="B958" t="s">
        <v>11</v>
      </c>
      <c r="C958" t="s">
        <v>2489</v>
      </c>
      <c r="D958" s="21">
        <v>76</v>
      </c>
      <c r="E958" s="21" t="s">
        <v>3464</v>
      </c>
      <c r="F958" s="21" t="str">
        <f t="shared" si="14"/>
        <v>选内存!$J$958#</v>
      </c>
      <c r="G958" s="21" t="str" cm="1">
        <f t="array" ref="G958">_xlfn.LET(_xlpm.x, J958,
         _xlpm.cellAddress, "【 选内存!" &amp; ADDRESS(ROW(选内存[[#This Row],[自检]]),COLUMN(选内存[[#This Row],[自检]])) &amp; "】",
         _xlfn.IFS(ISBLANK(_xlpm.x),   "error:右侧选项不足:" &amp;  _xlpm.cellAddress,
               ISERROR(_xlpm.x),   "error:右侧选项执行失败:" &amp; _xlpm.cellAddress,
               TRUE,             "ok")
)</f>
        <v>ok</v>
      </c>
      <c r="J958" cm="1">
        <f t="array" ref="J958">IFERROR(_xlfn._xlws.SORT(
    _xlfn.UNIQUE(
        TRANSPOSE(
            _xlfn.FILTERXML("&lt;select&gt;&lt;x&gt;"&amp;SUBSTITUTE(选内存[[#This Row],[内存选项表]],",","&lt;/x&gt;&lt;x&gt;") &amp;"&lt;/x&gt;&lt;/select&gt;","//x")
        )
    )
),"无合适【内存】选项,请清除【规格】或【CPU】后再试")</f>
        <v>320</v>
      </c>
    </row>
    <row r="959" spans="1:10">
      <c r="A959" t="s">
        <v>66</v>
      </c>
      <c r="B959" t="s">
        <v>11</v>
      </c>
      <c r="C959" t="s">
        <v>2877</v>
      </c>
      <c r="D959" s="21">
        <v>8</v>
      </c>
      <c r="E959" s="21" t="s">
        <v>3410</v>
      </c>
      <c r="F959" s="21" t="str">
        <f t="shared" si="14"/>
        <v>选内存!$J$959#</v>
      </c>
      <c r="G959" s="21" t="str" cm="1">
        <f t="array" ref="G959">_xlfn.LET(_xlpm.x, J959,
         _xlpm.cellAddress, "【 选内存!" &amp; ADDRESS(ROW(选内存[[#This Row],[自检]]),COLUMN(选内存[[#This Row],[自检]])) &amp; "】",
         _xlfn.IFS(ISBLANK(_xlpm.x),   "error:右侧选项不足:" &amp;  _xlpm.cellAddress,
               ISERROR(_xlpm.x),   "error:右侧选项执行失败:" &amp; _xlpm.cellAddress,
               TRUE,             "ok")
)</f>
        <v>ok</v>
      </c>
      <c r="J959" cm="1">
        <f t="array" ref="J959">IFERROR(_xlfn._xlws.SORT(
    _xlfn.UNIQUE(
        TRANSPOSE(
            _xlfn.FILTERXML("&lt;select&gt;&lt;x&gt;"&amp;SUBSTITUTE(选内存[[#This Row],[内存选项表]],",","&lt;/x&gt;&lt;x&gt;") &amp;"&lt;/x&gt;&lt;/select&gt;","//x")
        )
    )
),"无合适【内存】选项,请清除【规格】或【CPU】后再试")</f>
        <v>32</v>
      </c>
    </row>
    <row r="960" spans="1:10">
      <c r="A960" t="s">
        <v>66</v>
      </c>
      <c r="B960" t="s">
        <v>11</v>
      </c>
      <c r="C960" t="s">
        <v>2877</v>
      </c>
      <c r="D960" s="21">
        <v>16</v>
      </c>
      <c r="E960" s="21" t="s">
        <v>3411</v>
      </c>
      <c r="F960" s="21" t="str">
        <f t="shared" si="14"/>
        <v>选内存!$J$960#</v>
      </c>
      <c r="G960" s="21" t="str" cm="1">
        <f t="array" ref="G960">_xlfn.LET(_xlpm.x, J960,
         _xlpm.cellAddress, "【 选内存!" &amp; ADDRESS(ROW(选内存[[#This Row],[自检]]),COLUMN(选内存[[#This Row],[自检]])) &amp; "】",
         _xlfn.IFS(ISBLANK(_xlpm.x),   "error:右侧选项不足:" &amp;  _xlpm.cellAddress,
               ISERROR(_xlpm.x),   "error:右侧选项执行失败:" &amp; _xlpm.cellAddress,
               TRUE,             "ok")
)</f>
        <v>ok</v>
      </c>
      <c r="J960" cm="1">
        <f t="array" ref="J960">IFERROR(_xlfn._xlws.SORT(
    _xlfn.UNIQUE(
        TRANSPOSE(
            _xlfn.FILTERXML("&lt;select&gt;&lt;x&gt;"&amp;SUBSTITUTE(选内存[[#This Row],[内存选项表]],",","&lt;/x&gt;&lt;x&gt;") &amp;"&lt;/x&gt;&lt;/select&gt;","//x")
        )
    )
),"无合适【内存】选项,请清除【规格】或【CPU】后再试")</f>
        <v>64</v>
      </c>
    </row>
    <row r="961" spans="1:10">
      <c r="A961" t="s">
        <v>66</v>
      </c>
      <c r="B961" t="s">
        <v>11</v>
      </c>
      <c r="C961" t="s">
        <v>2877</v>
      </c>
      <c r="D961" s="21">
        <v>24</v>
      </c>
      <c r="E961" s="21" t="s">
        <v>3368</v>
      </c>
      <c r="F961" s="21" t="str">
        <f t="shared" si="14"/>
        <v>选内存!$J$961#</v>
      </c>
      <c r="G961" s="21" t="str" cm="1">
        <f t="array" ref="G961">_xlfn.LET(_xlpm.x, J961,
         _xlpm.cellAddress, "【 选内存!" &amp; ADDRESS(ROW(选内存[[#This Row],[自检]]),COLUMN(选内存[[#This Row],[自检]])) &amp; "】",
         _xlfn.IFS(ISBLANK(_xlpm.x),   "error:右侧选项不足:" &amp;  _xlpm.cellAddress,
               ISERROR(_xlpm.x),   "error:右侧选项执行失败:" &amp; _xlpm.cellAddress,
               TRUE,             "ok")
)</f>
        <v>ok</v>
      </c>
      <c r="J961" cm="1">
        <f t="array" ref="J961">IFERROR(_xlfn._xlws.SORT(
    _xlfn.UNIQUE(
        TRANSPOSE(
            _xlfn.FILTERXML("&lt;select&gt;&lt;x&gt;"&amp;SUBSTITUTE(选内存[[#This Row],[内存选项表]],",","&lt;/x&gt;&lt;x&gt;") &amp;"&lt;/x&gt;&lt;/select&gt;","//x")
        )
    )
),"无合适【内存】选项,请清除【规格】或【CPU】后再试")</f>
        <v>96</v>
      </c>
    </row>
    <row r="962" spans="1:10">
      <c r="A962" t="s">
        <v>66</v>
      </c>
      <c r="B962" t="s">
        <v>11</v>
      </c>
      <c r="C962" t="s">
        <v>2877</v>
      </c>
      <c r="D962" s="21">
        <v>32</v>
      </c>
      <c r="E962" s="21" t="s">
        <v>3451</v>
      </c>
      <c r="F962" s="21" t="str">
        <f t="shared" ref="F962:F1025" si="15">"选内存!" &amp; ADDRESS(ROW(J962),COLUMN(J962)) &amp; "#"</f>
        <v>选内存!$J$962#</v>
      </c>
      <c r="G962" s="21" t="str" cm="1">
        <f t="array" ref="G962">_xlfn.LET(_xlpm.x, J962,
         _xlpm.cellAddress, "【 选内存!" &amp; ADDRESS(ROW(选内存[[#This Row],[自检]]),COLUMN(选内存[[#This Row],[自检]])) &amp; "】",
         _xlfn.IFS(ISBLANK(_xlpm.x),   "error:右侧选项不足:" &amp;  _xlpm.cellAddress,
               ISERROR(_xlpm.x),   "error:右侧选项执行失败:" &amp; _xlpm.cellAddress,
               TRUE,             "ok")
)</f>
        <v>ok</v>
      </c>
      <c r="J962" cm="1">
        <f t="array" ref="J962">IFERROR(_xlfn._xlws.SORT(
    _xlfn.UNIQUE(
        TRANSPOSE(
            _xlfn.FILTERXML("&lt;select&gt;&lt;x&gt;"&amp;SUBSTITUTE(选内存[[#This Row],[内存选项表]],",","&lt;/x&gt;&lt;x&gt;") &amp;"&lt;/x&gt;&lt;/select&gt;","//x")
        )
    )
),"无合适【内存】选项,请清除【规格】或【CPU】后再试")</f>
        <v>128</v>
      </c>
    </row>
    <row r="963" spans="1:10">
      <c r="A963" t="s">
        <v>66</v>
      </c>
      <c r="B963" t="s">
        <v>11</v>
      </c>
      <c r="C963" t="s">
        <v>2877</v>
      </c>
      <c r="D963" s="21">
        <v>56</v>
      </c>
      <c r="E963" s="21" t="s">
        <v>3415</v>
      </c>
      <c r="F963" s="21" t="str">
        <f t="shared" si="15"/>
        <v>选内存!$J$963#</v>
      </c>
      <c r="G963" s="21" t="str" cm="1">
        <f t="array" ref="G963">_xlfn.LET(_xlpm.x, J963,
         _xlpm.cellAddress, "【 选内存!" &amp; ADDRESS(ROW(选内存[[#This Row],[自检]]),COLUMN(选内存[[#This Row],[自检]])) &amp; "】",
         _xlfn.IFS(ISBLANK(_xlpm.x),   "error:右侧选项不足:" &amp;  _xlpm.cellAddress,
               ISERROR(_xlpm.x),   "error:右侧选项执行失败:" &amp; _xlpm.cellAddress,
               TRUE,             "ok")
)</f>
        <v>ok</v>
      </c>
      <c r="J963" cm="1">
        <f t="array" ref="J963">IFERROR(_xlfn._xlws.SORT(
    _xlfn.UNIQUE(
        TRANSPOSE(
            _xlfn.FILTERXML("&lt;select&gt;&lt;x&gt;"&amp;SUBSTITUTE(选内存[[#This Row],[内存选项表]],",","&lt;/x&gt;&lt;x&gt;") &amp;"&lt;/x&gt;&lt;/select&gt;","//x")
        )
    )
),"无合适【内存】选项,请清除【规格】或【CPU】后再试")</f>
        <v>224</v>
      </c>
    </row>
    <row r="964" spans="1:10">
      <c r="A964" t="s">
        <v>66</v>
      </c>
      <c r="B964" t="s">
        <v>11</v>
      </c>
      <c r="C964" t="s">
        <v>2496</v>
      </c>
      <c r="D964" s="21">
        <v>1</v>
      </c>
      <c r="E964" s="21" t="s">
        <v>3430</v>
      </c>
      <c r="F964" s="21" t="str">
        <f t="shared" si="15"/>
        <v>选内存!$J$964#</v>
      </c>
      <c r="G964" s="21" t="str" cm="1">
        <f t="array" ref="G964">_xlfn.LET(_xlpm.x, J964,
         _xlpm.cellAddress, "【 选内存!" &amp; ADDRESS(ROW(选内存[[#This Row],[自检]]),COLUMN(选内存[[#This Row],[自检]])) &amp; "】",
         _xlfn.IFS(ISBLANK(_xlpm.x),   "error:右侧选项不足:" &amp;  _xlpm.cellAddress,
               ISERROR(_xlpm.x),   "error:右侧选项执行失败:" &amp; _xlpm.cellAddress,
               TRUE,             "ok")
)</f>
        <v>ok</v>
      </c>
      <c r="J964" cm="1">
        <f t="array" ref="J964">IFERROR(_xlfn._xlws.SORT(
    _xlfn.UNIQUE(
        TRANSPOSE(
            _xlfn.FILTERXML("&lt;select&gt;&lt;x&gt;"&amp;SUBSTITUTE(选内存[[#This Row],[内存选项表]],",","&lt;/x&gt;&lt;x&gt;") &amp;"&lt;/x&gt;&lt;/select&gt;","//x")
        )
    )
),"无合适【内存】选项,请清除【规格】或【CPU】后再试")</f>
        <v>8</v>
      </c>
    </row>
    <row r="965" spans="1:10">
      <c r="A965" t="s">
        <v>66</v>
      </c>
      <c r="B965" t="s">
        <v>11</v>
      </c>
      <c r="C965" t="s">
        <v>2496</v>
      </c>
      <c r="D965" s="21">
        <v>4</v>
      </c>
      <c r="E965" s="21" t="s">
        <v>3410</v>
      </c>
      <c r="F965" s="21" t="str">
        <f t="shared" si="15"/>
        <v>选内存!$J$965#</v>
      </c>
      <c r="G965" s="21" t="str" cm="1">
        <f t="array" ref="G965">_xlfn.LET(_xlpm.x, J965,
         _xlpm.cellAddress, "【 选内存!" &amp; ADDRESS(ROW(选内存[[#This Row],[自检]]),COLUMN(选内存[[#This Row],[自检]])) &amp; "】",
         _xlfn.IFS(ISBLANK(_xlpm.x),   "error:右侧选项不足:" &amp;  _xlpm.cellAddress,
               ISERROR(_xlpm.x),   "error:右侧选项执行失败:" &amp; _xlpm.cellAddress,
               TRUE,             "ok")
)</f>
        <v>ok</v>
      </c>
      <c r="J965" cm="1">
        <f t="array" ref="J965">IFERROR(_xlfn._xlws.SORT(
    _xlfn.UNIQUE(
        TRANSPOSE(
            _xlfn.FILTERXML("&lt;select&gt;&lt;x&gt;"&amp;SUBSTITUTE(选内存[[#This Row],[内存选项表]],",","&lt;/x&gt;&lt;x&gt;") &amp;"&lt;/x&gt;&lt;/select&gt;","//x")
        )
    )
),"无合适【内存】选项,请清除【规格】或【CPU】后再试")</f>
        <v>32</v>
      </c>
    </row>
    <row r="966" spans="1:10">
      <c r="A966" t="s">
        <v>66</v>
      </c>
      <c r="B966" t="s">
        <v>11</v>
      </c>
      <c r="C966" t="s">
        <v>2496</v>
      </c>
      <c r="D966" s="21">
        <v>8</v>
      </c>
      <c r="E966" s="21" t="s">
        <v>3411</v>
      </c>
      <c r="F966" s="21" t="str">
        <f t="shared" si="15"/>
        <v>选内存!$J$966#</v>
      </c>
      <c r="G966" s="21" t="str" cm="1">
        <f t="array" ref="G966">_xlfn.LET(_xlpm.x, J966,
         _xlpm.cellAddress, "【 选内存!" &amp; ADDRESS(ROW(选内存[[#This Row],[自检]]),COLUMN(选内存[[#This Row],[自检]])) &amp; "】",
         _xlfn.IFS(ISBLANK(_xlpm.x),   "error:右侧选项不足:" &amp;  _xlpm.cellAddress,
               ISERROR(_xlpm.x),   "error:右侧选项执行失败:" &amp; _xlpm.cellAddress,
               TRUE,             "ok")
)</f>
        <v>ok</v>
      </c>
      <c r="J966" cm="1">
        <f t="array" ref="J966">IFERROR(_xlfn._xlws.SORT(
    _xlfn.UNIQUE(
        TRANSPOSE(
            _xlfn.FILTERXML("&lt;select&gt;&lt;x&gt;"&amp;SUBSTITUTE(选内存[[#This Row],[内存选项表]],",","&lt;/x&gt;&lt;x&gt;") &amp;"&lt;/x&gt;&lt;/select&gt;","//x")
        )
    )
),"无合适【内存】选项,请清除【规格】或【CPU】后再试")</f>
        <v>64</v>
      </c>
    </row>
    <row r="967" spans="1:10">
      <c r="A967" t="s">
        <v>66</v>
      </c>
      <c r="B967" t="s">
        <v>11</v>
      </c>
      <c r="C967" t="s">
        <v>2496</v>
      </c>
      <c r="D967" s="21">
        <v>16</v>
      </c>
      <c r="E967" s="21" t="s">
        <v>3451</v>
      </c>
      <c r="F967" s="21" t="str">
        <f t="shared" si="15"/>
        <v>选内存!$J$967#</v>
      </c>
      <c r="G967" s="21" t="str" cm="1">
        <f t="array" ref="G967">_xlfn.LET(_xlpm.x, J967,
         _xlpm.cellAddress, "【 选内存!" &amp; ADDRESS(ROW(选内存[[#This Row],[自检]]),COLUMN(选内存[[#This Row],[自检]])) &amp; "】",
         _xlfn.IFS(ISBLANK(_xlpm.x),   "error:右侧选项不足:" &amp;  _xlpm.cellAddress,
               ISERROR(_xlpm.x),   "error:右侧选项执行失败:" &amp; _xlpm.cellAddress,
               TRUE,             "ok")
)</f>
        <v>ok</v>
      </c>
      <c r="J967" cm="1">
        <f t="array" ref="J967">IFERROR(_xlfn._xlws.SORT(
    _xlfn.UNIQUE(
        TRANSPOSE(
            _xlfn.FILTERXML("&lt;select&gt;&lt;x&gt;"&amp;SUBSTITUTE(选内存[[#This Row],[内存选项表]],",","&lt;/x&gt;&lt;x&gt;") &amp;"&lt;/x&gt;&lt;/select&gt;","//x")
        )
    )
),"无合适【内存】选项,请清除【规格】或【CPU】后再试")</f>
        <v>128</v>
      </c>
    </row>
    <row r="968" spans="1:10">
      <c r="A968" t="s">
        <v>66</v>
      </c>
      <c r="B968" t="s">
        <v>11</v>
      </c>
      <c r="C968" t="s">
        <v>2496</v>
      </c>
      <c r="D968" s="21">
        <v>32</v>
      </c>
      <c r="E968" s="21" t="s">
        <v>3503</v>
      </c>
      <c r="F968" s="21" t="str">
        <f t="shared" si="15"/>
        <v>选内存!$J$968#</v>
      </c>
      <c r="G968" s="21" t="str" cm="1">
        <f t="array" ref="G968">_xlfn.LET(_xlpm.x, J968,
         _xlpm.cellAddress, "【 选内存!" &amp; ADDRESS(ROW(选内存[[#This Row],[自检]]),COLUMN(选内存[[#This Row],[自检]])) &amp; "】",
         _xlfn.IFS(ISBLANK(_xlpm.x),   "error:右侧选项不足:" &amp;  _xlpm.cellAddress,
               ISERROR(_xlpm.x),   "error:右侧选项执行失败:" &amp; _xlpm.cellAddress,
               TRUE,             "ok")
)</f>
        <v>ok</v>
      </c>
      <c r="J968" cm="1">
        <f t="array" ref="J968">IFERROR(_xlfn._xlws.SORT(
    _xlfn.UNIQUE(
        TRANSPOSE(
            _xlfn.FILTERXML("&lt;select&gt;&lt;x&gt;"&amp;SUBSTITUTE(选内存[[#This Row],[内存选项表]],",","&lt;/x&gt;&lt;x&gt;") &amp;"&lt;/x&gt;&lt;/select&gt;","//x")
        )
    )
),"无合适【内存】选项,请清除【规格】或【CPU】后再试")</f>
        <v>256</v>
      </c>
    </row>
    <row r="969" spans="1:10">
      <c r="A969" t="s">
        <v>66</v>
      </c>
      <c r="B969" t="s">
        <v>11</v>
      </c>
      <c r="C969" t="s">
        <v>2496</v>
      </c>
      <c r="D969" s="21">
        <v>48</v>
      </c>
      <c r="E969" s="21" t="s">
        <v>3369</v>
      </c>
      <c r="F969" s="21" t="str">
        <f t="shared" si="15"/>
        <v>选内存!$J$969#</v>
      </c>
      <c r="G969" s="21" t="str" cm="1">
        <f t="array" ref="G969">_xlfn.LET(_xlpm.x, J969,
         _xlpm.cellAddress, "【 选内存!" &amp; ADDRESS(ROW(选内存[[#This Row],[自检]]),COLUMN(选内存[[#This Row],[自检]])) &amp; "】",
         _xlfn.IFS(ISBLANK(_xlpm.x),   "error:右侧选项不足:" &amp;  _xlpm.cellAddress,
               ISERROR(_xlpm.x),   "error:右侧选项执行失败:" &amp; _xlpm.cellAddress,
               TRUE,             "ok")
)</f>
        <v>ok</v>
      </c>
      <c r="J969" cm="1">
        <f t="array" ref="J969">IFERROR(_xlfn._xlws.SORT(
    _xlfn.UNIQUE(
        TRANSPOSE(
            _xlfn.FILTERXML("&lt;select&gt;&lt;x&gt;"&amp;SUBSTITUTE(选内存[[#This Row],[内存选项表]],",","&lt;/x&gt;&lt;x&gt;") &amp;"&lt;/x&gt;&lt;/select&gt;","//x")
        )
    )
),"无合适【内存】选项,请清除【规格】或【CPU】后再试")</f>
        <v>384</v>
      </c>
    </row>
    <row r="970" spans="1:10">
      <c r="A970" t="s">
        <v>66</v>
      </c>
      <c r="B970" t="s">
        <v>11</v>
      </c>
      <c r="C970" t="s">
        <v>2503</v>
      </c>
      <c r="D970" s="21">
        <v>1</v>
      </c>
      <c r="E970" s="21" t="s">
        <v>3430</v>
      </c>
      <c r="F970" s="21" t="str">
        <f t="shared" si="15"/>
        <v>选内存!$J$970#</v>
      </c>
      <c r="G970" s="21" t="str" cm="1">
        <f t="array" ref="G970">_xlfn.LET(_xlpm.x, J970,
         _xlpm.cellAddress, "【 选内存!" &amp; ADDRESS(ROW(选内存[[#This Row],[自检]]),COLUMN(选内存[[#This Row],[自检]])) &amp; "】",
         _xlfn.IFS(ISBLANK(_xlpm.x),   "error:右侧选项不足:" &amp;  _xlpm.cellAddress,
               ISERROR(_xlpm.x),   "error:右侧选项执行失败:" &amp; _xlpm.cellAddress,
               TRUE,             "ok")
)</f>
        <v>ok</v>
      </c>
      <c r="J970" cm="1">
        <f t="array" ref="J970">IFERROR(_xlfn._xlws.SORT(
    _xlfn.UNIQUE(
        TRANSPOSE(
            _xlfn.FILTERXML("&lt;select&gt;&lt;x&gt;"&amp;SUBSTITUTE(选内存[[#This Row],[内存选项表]],",","&lt;/x&gt;&lt;x&gt;") &amp;"&lt;/x&gt;&lt;/select&gt;","//x")
        )
    )
),"无合适【内存】选项,请清除【规格】或【CPU】后再试")</f>
        <v>8</v>
      </c>
    </row>
    <row r="971" spans="1:10">
      <c r="A971" t="s">
        <v>66</v>
      </c>
      <c r="B971" t="s">
        <v>11</v>
      </c>
      <c r="C971" t="s">
        <v>2503</v>
      </c>
      <c r="D971" s="21">
        <v>2</v>
      </c>
      <c r="E971" s="21" t="s">
        <v>3444</v>
      </c>
      <c r="F971" s="21" t="str">
        <f t="shared" si="15"/>
        <v>选内存!$J$971#</v>
      </c>
      <c r="G971" s="21" t="str" cm="1">
        <f t="array" ref="G971">_xlfn.LET(_xlpm.x, J971,
         _xlpm.cellAddress, "【 选内存!" &amp; ADDRESS(ROW(选内存[[#This Row],[自检]]),COLUMN(选内存[[#This Row],[自检]])) &amp; "】",
         _xlfn.IFS(ISBLANK(_xlpm.x),   "error:右侧选项不足:" &amp;  _xlpm.cellAddress,
               ISERROR(_xlpm.x),   "error:右侧选项执行失败:" &amp; _xlpm.cellAddress,
               TRUE,             "ok")
)</f>
        <v>ok</v>
      </c>
      <c r="J971" cm="1">
        <f t="array" ref="J971">IFERROR(_xlfn._xlws.SORT(
    _xlfn.UNIQUE(
        TRANSPOSE(
            _xlfn.FILTERXML("&lt;select&gt;&lt;x&gt;"&amp;SUBSTITUTE(选内存[[#This Row],[内存选项表]],",","&lt;/x&gt;&lt;x&gt;") &amp;"&lt;/x&gt;&lt;/select&gt;","//x")
        )
    )
),"无合适【内存】选项,请清除【规格】或【CPU】后再试")</f>
        <v>12</v>
      </c>
    </row>
    <row r="972" spans="1:10">
      <c r="A972" t="s">
        <v>66</v>
      </c>
      <c r="B972" t="s">
        <v>11</v>
      </c>
      <c r="C972" t="s">
        <v>2503</v>
      </c>
      <c r="D972" s="21">
        <v>4</v>
      </c>
      <c r="E972" s="21" t="s">
        <v>3410</v>
      </c>
      <c r="F972" s="21" t="str">
        <f t="shared" si="15"/>
        <v>选内存!$J$972#</v>
      </c>
      <c r="G972" s="21" t="str" cm="1">
        <f t="array" ref="G972">_xlfn.LET(_xlpm.x, J972,
         _xlpm.cellAddress, "【 选内存!" &amp; ADDRESS(ROW(选内存[[#This Row],[自检]]),COLUMN(选内存[[#This Row],[自检]])) &amp; "】",
         _xlfn.IFS(ISBLANK(_xlpm.x),   "error:右侧选项不足:" &amp;  _xlpm.cellAddress,
               ISERROR(_xlpm.x),   "error:右侧选项执行失败:" &amp; _xlpm.cellAddress,
               TRUE,             "ok")
)</f>
        <v>ok</v>
      </c>
      <c r="J972" cm="1">
        <f t="array" ref="J972">IFERROR(_xlfn._xlws.SORT(
    _xlfn.UNIQUE(
        TRANSPOSE(
            _xlfn.FILTERXML("&lt;select&gt;&lt;x&gt;"&amp;SUBSTITUTE(选内存[[#This Row],[内存选项表]],",","&lt;/x&gt;&lt;x&gt;") &amp;"&lt;/x&gt;&lt;/select&gt;","//x")
        )
    )
),"无合适【内存】选项,请清除【规格】或【CPU】后再试")</f>
        <v>32</v>
      </c>
    </row>
    <row r="973" spans="1:10">
      <c r="A973" t="s">
        <v>66</v>
      </c>
      <c r="B973" t="s">
        <v>11</v>
      </c>
      <c r="C973" t="s">
        <v>2503</v>
      </c>
      <c r="D973" s="21">
        <v>8</v>
      </c>
      <c r="E973" s="21" t="s">
        <v>3411</v>
      </c>
      <c r="F973" s="21" t="str">
        <f t="shared" si="15"/>
        <v>选内存!$J$973#</v>
      </c>
      <c r="G973" s="21" t="str" cm="1">
        <f t="array" ref="G973">_xlfn.LET(_xlpm.x, J973,
         _xlpm.cellAddress, "【 选内存!" &amp; ADDRESS(ROW(选内存[[#This Row],[自检]]),COLUMN(选内存[[#This Row],[自检]])) &amp; "】",
         _xlfn.IFS(ISBLANK(_xlpm.x),   "error:右侧选项不足:" &amp;  _xlpm.cellAddress,
               ISERROR(_xlpm.x),   "error:右侧选项执行失败:" &amp; _xlpm.cellAddress,
               TRUE,             "ok")
)</f>
        <v>ok</v>
      </c>
      <c r="J973" cm="1">
        <f t="array" ref="J973">IFERROR(_xlfn._xlws.SORT(
    _xlfn.UNIQUE(
        TRANSPOSE(
            _xlfn.FILTERXML("&lt;select&gt;&lt;x&gt;"&amp;SUBSTITUTE(选内存[[#This Row],[内存选项表]],",","&lt;/x&gt;&lt;x&gt;") &amp;"&lt;/x&gt;&lt;/select&gt;","//x")
        )
    )
),"无合适【内存】选项,请清除【规格】或【CPU】后再试")</f>
        <v>64</v>
      </c>
    </row>
    <row r="974" spans="1:10">
      <c r="A974" t="s">
        <v>66</v>
      </c>
      <c r="B974" t="s">
        <v>11</v>
      </c>
      <c r="C974" t="s">
        <v>2503</v>
      </c>
      <c r="D974" s="21">
        <v>16</v>
      </c>
      <c r="E974" s="21" t="s">
        <v>3451</v>
      </c>
      <c r="F974" s="21" t="str">
        <f t="shared" si="15"/>
        <v>选内存!$J$974#</v>
      </c>
      <c r="G974" s="21" t="str" cm="1">
        <f t="array" ref="G974">_xlfn.LET(_xlpm.x, J974,
         _xlpm.cellAddress, "【 选内存!" &amp; ADDRESS(ROW(选内存[[#This Row],[自检]]),COLUMN(选内存[[#This Row],[自检]])) &amp; "】",
         _xlfn.IFS(ISBLANK(_xlpm.x),   "error:右侧选项不足:" &amp;  _xlpm.cellAddress,
               ISERROR(_xlpm.x),   "error:右侧选项执行失败:" &amp; _xlpm.cellAddress,
               TRUE,             "ok")
)</f>
        <v>ok</v>
      </c>
      <c r="J974" cm="1">
        <f t="array" ref="J974">IFERROR(_xlfn._xlws.SORT(
    _xlfn.UNIQUE(
        TRANSPOSE(
            _xlfn.FILTERXML("&lt;select&gt;&lt;x&gt;"&amp;SUBSTITUTE(选内存[[#This Row],[内存选项表]],",","&lt;/x&gt;&lt;x&gt;") &amp;"&lt;/x&gt;&lt;/select&gt;","//x")
        )
    )
),"无合适【内存】选项,请清除【规格】或【CPU】后再试")</f>
        <v>128</v>
      </c>
    </row>
    <row r="975" spans="1:10">
      <c r="A975" t="s">
        <v>66</v>
      </c>
      <c r="B975" t="s">
        <v>11</v>
      </c>
      <c r="C975" t="s">
        <v>2503</v>
      </c>
      <c r="D975" s="21">
        <v>32</v>
      </c>
      <c r="E975" s="21" t="s">
        <v>3503</v>
      </c>
      <c r="F975" s="21" t="str">
        <f t="shared" si="15"/>
        <v>选内存!$J$975#</v>
      </c>
      <c r="G975" s="21" t="str" cm="1">
        <f t="array" ref="G975">_xlfn.LET(_xlpm.x, J975,
         _xlpm.cellAddress, "【 选内存!" &amp; ADDRESS(ROW(选内存[[#This Row],[自检]]),COLUMN(选内存[[#This Row],[自检]])) &amp; "】",
         _xlfn.IFS(ISBLANK(_xlpm.x),   "error:右侧选项不足:" &amp;  _xlpm.cellAddress,
               ISERROR(_xlpm.x),   "error:右侧选项执行失败:" &amp; _xlpm.cellAddress,
               TRUE,             "ok")
)</f>
        <v>ok</v>
      </c>
      <c r="J975" cm="1">
        <f t="array" ref="J975">IFERROR(_xlfn._xlws.SORT(
    _xlfn.UNIQUE(
        TRANSPOSE(
            _xlfn.FILTERXML("&lt;select&gt;&lt;x&gt;"&amp;SUBSTITUTE(选内存[[#This Row],[内存选项表]],",","&lt;/x&gt;&lt;x&gt;") &amp;"&lt;/x&gt;&lt;/select&gt;","//x")
        )
    )
),"无合适【内存】选项,请清除【规格】或【CPU】后再试")</f>
        <v>256</v>
      </c>
    </row>
    <row r="976" spans="1:10">
      <c r="A976" t="s">
        <v>66</v>
      </c>
      <c r="B976" t="s">
        <v>11</v>
      </c>
      <c r="C976" t="s">
        <v>2503</v>
      </c>
      <c r="D976" s="21">
        <v>62</v>
      </c>
      <c r="E976" s="21" t="s">
        <v>3495</v>
      </c>
      <c r="F976" s="21" t="str">
        <f t="shared" si="15"/>
        <v>选内存!$J$976#</v>
      </c>
      <c r="G976" s="21" t="str" cm="1">
        <f t="array" ref="G976">_xlfn.LET(_xlpm.x, J976,
         _xlpm.cellAddress, "【 选内存!" &amp; ADDRESS(ROW(选内存[[#This Row],[自检]]),COLUMN(选内存[[#This Row],[自检]])) &amp; "】",
         _xlfn.IFS(ISBLANK(_xlpm.x),   "error:右侧选项不足:" &amp;  _xlpm.cellAddress,
               ISERROR(_xlpm.x),   "error:右侧选项执行失败:" &amp; _xlpm.cellAddress,
               TRUE,             "ok")
)</f>
        <v>ok</v>
      </c>
      <c r="J976" cm="1">
        <f t="array" ref="J976">IFERROR(_xlfn._xlws.SORT(
    _xlfn.UNIQUE(
        TRANSPOSE(
            _xlfn.FILTERXML("&lt;select&gt;&lt;x&gt;"&amp;SUBSTITUTE(选内存[[#This Row],[内存选项表]],",","&lt;/x&gt;&lt;x&gt;") &amp;"&lt;/x&gt;&lt;/select&gt;","//x")
        )
    )
),"无合适【内存】选项,请清除【规格】或【CPU】后再试")</f>
        <v>470</v>
      </c>
    </row>
    <row r="977" spans="1:11">
      <c r="A977" t="s">
        <v>66</v>
      </c>
      <c r="B977" t="s">
        <v>11</v>
      </c>
      <c r="C977" t="s">
        <v>2503</v>
      </c>
      <c r="D977" s="21">
        <v>64</v>
      </c>
      <c r="E977" s="21" t="s">
        <v>3534</v>
      </c>
      <c r="F977" s="21" t="str">
        <f t="shared" si="15"/>
        <v>选内存!$J$977#</v>
      </c>
      <c r="G977" s="21" t="str" cm="1">
        <f t="array" ref="G977">_xlfn.LET(_xlpm.x, J977,
         _xlpm.cellAddress, "【 选内存!" &amp; ADDRESS(ROW(选内存[[#This Row],[自检]]),COLUMN(选内存[[#This Row],[自检]])) &amp; "】",
         _xlfn.IFS(ISBLANK(_xlpm.x),   "error:右侧选项不足:" &amp;  _xlpm.cellAddress,
               ISERROR(_xlpm.x),   "error:右侧选项执行失败:" &amp; _xlpm.cellAddress,
               TRUE,             "ok")
)</f>
        <v>ok</v>
      </c>
      <c r="J977" cm="1">
        <f t="array" ref="J977">IFERROR(_xlfn._xlws.SORT(
    _xlfn.UNIQUE(
        TRANSPOSE(
            _xlfn.FILTERXML("&lt;select&gt;&lt;x&gt;"&amp;SUBSTITUTE(选内存[[#This Row],[内存选项表]],",","&lt;/x&gt;&lt;x&gt;") &amp;"&lt;/x&gt;&lt;/select&gt;","//x")
        )
    )
),"无合适【内存】选项,请清除【规格】或【CPU】后再试")</f>
        <v>512</v>
      </c>
    </row>
    <row r="978" spans="1:11">
      <c r="A978" t="s">
        <v>66</v>
      </c>
      <c r="B978" t="s">
        <v>11</v>
      </c>
      <c r="C978" t="s">
        <v>2503</v>
      </c>
      <c r="D978" s="21">
        <v>124</v>
      </c>
      <c r="E978" s="21" t="s">
        <v>3527</v>
      </c>
      <c r="F978" s="21" t="str">
        <f t="shared" si="15"/>
        <v>选内存!$J$978#</v>
      </c>
      <c r="G978" s="21" t="str" cm="1">
        <f t="array" ref="G978">_xlfn.LET(_xlpm.x, J978,
         _xlpm.cellAddress, "【 选内存!" &amp; ADDRESS(ROW(选内存[[#This Row],[自检]]),COLUMN(选内存[[#This Row],[自检]])) &amp; "】",
         _xlfn.IFS(ISBLANK(_xlpm.x),   "error:右侧选项不足:" &amp;  _xlpm.cellAddress,
               ISERROR(_xlpm.x),   "error:右侧选项执行失败:" &amp; _xlpm.cellAddress,
               TRUE,             "ok")
)</f>
        <v>ok</v>
      </c>
      <c r="J978" cm="1">
        <f t="array" ref="J978">IFERROR(_xlfn._xlws.SORT(
    _xlfn.UNIQUE(
        TRANSPOSE(
            _xlfn.FILTERXML("&lt;select&gt;&lt;x&gt;"&amp;SUBSTITUTE(选内存[[#This Row],[内存选项表]],",","&lt;/x&gt;&lt;x&gt;") &amp;"&lt;/x&gt;&lt;/select&gt;","//x")
        )
    )
),"无合适【内存】选项,请清除【规格】或【CPU】后再试")</f>
        <v>940</v>
      </c>
    </row>
    <row r="979" spans="1:11">
      <c r="A979" t="s">
        <v>66</v>
      </c>
      <c r="B979" t="s">
        <v>11</v>
      </c>
      <c r="C979" t="s">
        <v>2513</v>
      </c>
      <c r="D979" s="21">
        <v>1</v>
      </c>
      <c r="E979" s="21" t="s">
        <v>3430</v>
      </c>
      <c r="F979" s="21" t="str">
        <f t="shared" si="15"/>
        <v>选内存!$J$979#</v>
      </c>
      <c r="G979" s="21" t="str" cm="1">
        <f t="array" ref="G979">_xlfn.LET(_xlpm.x, J979,
         _xlpm.cellAddress, "【 选内存!" &amp; ADDRESS(ROW(选内存[[#This Row],[自检]]),COLUMN(选内存[[#This Row],[自检]])) &amp; "】",
         _xlfn.IFS(ISBLANK(_xlpm.x),   "error:右侧选项不足:" &amp;  _xlpm.cellAddress,
               ISERROR(_xlpm.x),   "error:右侧选项执行失败:" &amp; _xlpm.cellAddress,
               TRUE,             "ok")
)</f>
        <v>ok</v>
      </c>
      <c r="J979" cm="1">
        <f t="array" ref="J979">IFERROR(_xlfn._xlws.SORT(
    _xlfn.UNIQUE(
        TRANSPOSE(
            _xlfn.FILTERXML("&lt;select&gt;&lt;x&gt;"&amp;SUBSTITUTE(选内存[[#This Row],[内存选项表]],",","&lt;/x&gt;&lt;x&gt;") &amp;"&lt;/x&gt;&lt;/select&gt;","//x")
        )
    )
),"无合适【内存】选项,请清除【规格】或【CPU】后再试")</f>
        <v>8</v>
      </c>
    </row>
    <row r="980" spans="1:11">
      <c r="A980" t="s">
        <v>66</v>
      </c>
      <c r="B980" t="s">
        <v>11</v>
      </c>
      <c r="C980" t="s">
        <v>2513</v>
      </c>
      <c r="D980" s="21">
        <v>2</v>
      </c>
      <c r="E980" s="21" t="s">
        <v>3427</v>
      </c>
      <c r="F980" s="21" t="str">
        <f t="shared" si="15"/>
        <v>选内存!$J$980#</v>
      </c>
      <c r="G980" s="21" t="str" cm="1">
        <f t="array" ref="G980">_xlfn.LET(_xlpm.x, J980,
         _xlpm.cellAddress, "【 选内存!" &amp; ADDRESS(ROW(选内存[[#This Row],[自检]]),COLUMN(选内存[[#This Row],[自检]])) &amp; "】",
         _xlfn.IFS(ISBLANK(_xlpm.x),   "error:右侧选项不足:" &amp;  _xlpm.cellAddress,
               ISERROR(_xlpm.x),   "error:右侧选项执行失败:" &amp; _xlpm.cellAddress,
               TRUE,             "ok")
)</f>
        <v>ok</v>
      </c>
      <c r="J980" cm="1">
        <f t="array" ref="J980">IFERROR(_xlfn._xlws.SORT(
    _xlfn.UNIQUE(
        TRANSPOSE(
            _xlfn.FILTERXML("&lt;select&gt;&lt;x&gt;"&amp;SUBSTITUTE(选内存[[#This Row],[内存选项表]],",","&lt;/x&gt;&lt;x&gt;") &amp;"&lt;/x&gt;&lt;/select&gt;","//x")
        )
    )
),"无合适【内存】选项,请清除【规格】或【CPU】后再试")</f>
        <v>16</v>
      </c>
    </row>
    <row r="981" spans="1:11">
      <c r="A981" t="s">
        <v>66</v>
      </c>
      <c r="B981" t="s">
        <v>11</v>
      </c>
      <c r="C981" t="s">
        <v>2513</v>
      </c>
      <c r="D981" s="21">
        <v>4</v>
      </c>
      <c r="E981" s="21" t="s">
        <v>3410</v>
      </c>
      <c r="F981" s="21" t="str">
        <f t="shared" si="15"/>
        <v>选内存!$J$981#</v>
      </c>
      <c r="G981" s="21" t="str" cm="1">
        <f t="array" ref="G981">_xlfn.LET(_xlpm.x, J981,
         _xlpm.cellAddress, "【 选内存!" &amp; ADDRESS(ROW(选内存[[#This Row],[自检]]),COLUMN(选内存[[#This Row],[自检]])) &amp; "】",
         _xlfn.IFS(ISBLANK(_xlpm.x),   "error:右侧选项不足:" &amp;  _xlpm.cellAddress,
               ISERROR(_xlpm.x),   "error:右侧选项执行失败:" &amp; _xlpm.cellAddress,
               TRUE,             "ok")
)</f>
        <v>ok</v>
      </c>
      <c r="J981" cm="1">
        <f t="array" ref="J981">IFERROR(_xlfn._xlws.SORT(
    _xlfn.UNIQUE(
        TRANSPOSE(
            _xlfn.FILTERXML("&lt;select&gt;&lt;x&gt;"&amp;SUBSTITUTE(选内存[[#This Row],[内存选项表]],",","&lt;/x&gt;&lt;x&gt;") &amp;"&lt;/x&gt;&lt;/select&gt;","//x")
        )
    )
),"无合适【内存】选项,请清除【规格】或【CPU】后再试")</f>
        <v>32</v>
      </c>
    </row>
    <row r="982" spans="1:11">
      <c r="A982" t="s">
        <v>66</v>
      </c>
      <c r="B982" t="s">
        <v>11</v>
      </c>
      <c r="C982" t="s">
        <v>2513</v>
      </c>
      <c r="D982" s="21">
        <v>8</v>
      </c>
      <c r="E982" s="21" t="s">
        <v>3411</v>
      </c>
      <c r="F982" s="21" t="str">
        <f t="shared" si="15"/>
        <v>选内存!$J$982#</v>
      </c>
      <c r="G982" s="21" t="str" cm="1">
        <f t="array" ref="G982">_xlfn.LET(_xlpm.x, J982,
         _xlpm.cellAddress, "【 选内存!" &amp; ADDRESS(ROW(选内存[[#This Row],[自检]]),COLUMN(选内存[[#This Row],[自检]])) &amp; "】",
         _xlfn.IFS(ISBLANK(_xlpm.x),   "error:右侧选项不足:" &amp;  _xlpm.cellAddress,
               ISERROR(_xlpm.x),   "error:右侧选项执行失败:" &amp; _xlpm.cellAddress,
               TRUE,             "ok")
)</f>
        <v>ok</v>
      </c>
      <c r="J982" cm="1">
        <f t="array" ref="J982">IFERROR(_xlfn._xlws.SORT(
    _xlfn.UNIQUE(
        TRANSPOSE(
            _xlfn.FILTERXML("&lt;select&gt;&lt;x&gt;"&amp;SUBSTITUTE(选内存[[#This Row],[内存选项表]],",","&lt;/x&gt;&lt;x&gt;") &amp;"&lt;/x&gt;&lt;/select&gt;","//x")
        )
    )
),"无合适【内存】选项,请清除【规格】或【CPU】后再试")</f>
        <v>64</v>
      </c>
    </row>
    <row r="983" spans="1:11">
      <c r="A983" t="s">
        <v>66</v>
      </c>
      <c r="B983" t="s">
        <v>11</v>
      </c>
      <c r="C983" t="s">
        <v>2513</v>
      </c>
      <c r="D983" s="21">
        <v>12</v>
      </c>
      <c r="E983" s="21" t="s">
        <v>3368</v>
      </c>
      <c r="F983" s="21" t="str">
        <f t="shared" si="15"/>
        <v>选内存!$J$983#</v>
      </c>
      <c r="G983" s="21" t="str" cm="1">
        <f t="array" ref="G983">_xlfn.LET(_xlpm.x, J983,
         _xlpm.cellAddress, "【 选内存!" &amp; ADDRESS(ROW(选内存[[#This Row],[自检]]),COLUMN(选内存[[#This Row],[自检]])) &amp; "】",
         _xlfn.IFS(ISBLANK(_xlpm.x),   "error:右侧选项不足:" &amp;  _xlpm.cellAddress,
               ISERROR(_xlpm.x),   "error:右侧选项执行失败:" &amp; _xlpm.cellAddress,
               TRUE,             "ok")
)</f>
        <v>ok</v>
      </c>
      <c r="J983" cm="1">
        <f t="array" ref="J983">IFERROR(_xlfn._xlws.SORT(
    _xlfn.UNIQUE(
        TRANSPOSE(
            _xlfn.FILTERXML("&lt;select&gt;&lt;x&gt;"&amp;SUBSTITUTE(选内存[[#This Row],[内存选项表]],",","&lt;/x&gt;&lt;x&gt;") &amp;"&lt;/x&gt;&lt;/select&gt;","//x")
        )
    )
),"无合适【内存】选项,请清除【规格】或【CPU】后再试")</f>
        <v>96</v>
      </c>
    </row>
    <row r="984" spans="1:11">
      <c r="A984" t="s">
        <v>66</v>
      </c>
      <c r="B984" t="s">
        <v>11</v>
      </c>
      <c r="C984" t="s">
        <v>2513</v>
      </c>
      <c r="D984" s="21">
        <v>16</v>
      </c>
      <c r="E984" s="21" t="s">
        <v>3451</v>
      </c>
      <c r="F984" s="21" t="str">
        <f t="shared" si="15"/>
        <v>选内存!$J$984#</v>
      </c>
      <c r="G984" s="21" t="str" cm="1">
        <f t="array" ref="G984">_xlfn.LET(_xlpm.x, J984,
         _xlpm.cellAddress, "【 选内存!" &amp; ADDRESS(ROW(选内存[[#This Row],[自检]]),COLUMN(选内存[[#This Row],[自检]])) &amp; "】",
         _xlfn.IFS(ISBLANK(_xlpm.x),   "error:右侧选项不足:" &amp;  _xlpm.cellAddress,
               ISERROR(_xlpm.x),   "error:右侧选项执行失败:" &amp; _xlpm.cellAddress,
               TRUE,             "ok")
)</f>
        <v>ok</v>
      </c>
      <c r="J984" cm="1">
        <f t="array" ref="J984">IFERROR(_xlfn._xlws.SORT(
    _xlfn.UNIQUE(
        TRANSPOSE(
            _xlfn.FILTERXML("&lt;select&gt;&lt;x&gt;"&amp;SUBSTITUTE(选内存[[#This Row],[内存选项表]],",","&lt;/x&gt;&lt;x&gt;") &amp;"&lt;/x&gt;&lt;/select&gt;","//x")
        )
    )
),"无合适【内存】选项,请清除【规格】或【CPU】后再试")</f>
        <v>128</v>
      </c>
    </row>
    <row r="985" spans="1:11">
      <c r="A985" t="s">
        <v>66</v>
      </c>
      <c r="B985" t="s">
        <v>11</v>
      </c>
      <c r="C985" t="s">
        <v>2513</v>
      </c>
      <c r="D985" s="21">
        <v>32</v>
      </c>
      <c r="E985" s="21" t="s">
        <v>3503</v>
      </c>
      <c r="F985" s="21" t="str">
        <f t="shared" si="15"/>
        <v>选内存!$J$985#</v>
      </c>
      <c r="G985" s="21" t="str" cm="1">
        <f t="array" ref="G985">_xlfn.LET(_xlpm.x, J985,
         _xlpm.cellAddress, "【 选内存!" &amp; ADDRESS(ROW(选内存[[#This Row],[自检]]),COLUMN(选内存[[#This Row],[自检]])) &amp; "】",
         _xlfn.IFS(ISBLANK(_xlpm.x),   "error:右侧选项不足:" &amp;  _xlpm.cellAddress,
               ISERROR(_xlpm.x),   "error:右侧选项执行失败:" &amp; _xlpm.cellAddress,
               TRUE,             "ok")
)</f>
        <v>ok</v>
      </c>
      <c r="J985" cm="1">
        <f t="array" ref="J985">IFERROR(_xlfn._xlws.SORT(
    _xlfn.UNIQUE(
        TRANSPOSE(
            _xlfn.FILTERXML("&lt;select&gt;&lt;x&gt;"&amp;SUBSTITUTE(选内存[[#This Row],[内存选项表]],",","&lt;/x&gt;&lt;x&gt;") &amp;"&lt;/x&gt;&lt;/select&gt;","//x")
        )
    )
),"无合适【内存】选项,请清除【规格】或【CPU】后再试")</f>
        <v>256</v>
      </c>
    </row>
    <row r="986" spans="1:11">
      <c r="A986" t="s">
        <v>66</v>
      </c>
      <c r="B986" t="s">
        <v>11</v>
      </c>
      <c r="C986" t="s">
        <v>2513</v>
      </c>
      <c r="D986" s="21">
        <v>64</v>
      </c>
      <c r="E986" s="21" t="s">
        <v>3534</v>
      </c>
      <c r="F986" s="21" t="str">
        <f t="shared" si="15"/>
        <v>选内存!$J$986#</v>
      </c>
      <c r="G986" s="21" t="str" cm="1">
        <f t="array" ref="G986">_xlfn.LET(_xlpm.x, J986,
         _xlpm.cellAddress, "【 选内存!" &amp; ADDRESS(ROW(选内存[[#This Row],[自检]]),COLUMN(选内存[[#This Row],[自检]])) &amp; "】",
         _xlfn.IFS(ISBLANK(_xlpm.x),   "error:右侧选项不足:" &amp;  _xlpm.cellAddress,
               ISERROR(_xlpm.x),   "error:右侧选项执行失败:" &amp; _xlpm.cellAddress,
               TRUE,             "ok")
)</f>
        <v>ok</v>
      </c>
      <c r="J986" cm="1">
        <f t="array" ref="J986">IFERROR(_xlfn._xlws.SORT(
    _xlfn.UNIQUE(
        TRANSPOSE(
            _xlfn.FILTERXML("&lt;select&gt;&lt;x&gt;"&amp;SUBSTITUTE(选内存[[#This Row],[内存选项表]],",","&lt;/x&gt;&lt;x&gt;") &amp;"&lt;/x&gt;&lt;/select&gt;","//x")
        )
    )
),"无合适【内存】选项,请清除【规格】或【CPU】后再试")</f>
        <v>512</v>
      </c>
    </row>
    <row r="987" spans="1:11">
      <c r="A987" t="s">
        <v>66</v>
      </c>
      <c r="B987" t="s">
        <v>11</v>
      </c>
      <c r="C987" t="s">
        <v>2522</v>
      </c>
      <c r="D987" s="21">
        <v>1</v>
      </c>
      <c r="E987" s="21" t="s">
        <v>3430</v>
      </c>
      <c r="F987" s="21" t="str">
        <f t="shared" si="15"/>
        <v>选内存!$J$987#</v>
      </c>
      <c r="G987" s="21" t="str" cm="1">
        <f t="array" ref="G987">_xlfn.LET(_xlpm.x, J987,
         _xlpm.cellAddress, "【 选内存!" &amp; ADDRESS(ROW(选内存[[#This Row],[自检]]),COLUMN(选内存[[#This Row],[自检]])) &amp; "】",
         _xlfn.IFS(ISBLANK(_xlpm.x),   "error:右侧选项不足:" &amp;  _xlpm.cellAddress,
               ISERROR(_xlpm.x),   "error:右侧选项执行失败:" &amp; _xlpm.cellAddress,
               TRUE,             "ok")
)</f>
        <v>ok</v>
      </c>
      <c r="J987" cm="1">
        <f t="array" ref="J987">IFERROR(_xlfn._xlws.SORT(
    _xlfn.UNIQUE(
        TRANSPOSE(
            _xlfn.FILTERXML("&lt;select&gt;&lt;x&gt;"&amp;SUBSTITUTE(选内存[[#This Row],[内存选项表]],",","&lt;/x&gt;&lt;x&gt;") &amp;"&lt;/x&gt;&lt;/select&gt;","//x")
        )
    )
),"无合适【内存】选项,请清除【规格】或【CPU】后再试")</f>
        <v>8</v>
      </c>
    </row>
    <row r="988" spans="1:11">
      <c r="A988" t="s">
        <v>66</v>
      </c>
      <c r="B988" t="s">
        <v>11</v>
      </c>
      <c r="C988" t="s">
        <v>2522</v>
      </c>
      <c r="D988" s="21">
        <v>2</v>
      </c>
      <c r="E988" s="21" t="s">
        <v>3427</v>
      </c>
      <c r="F988" s="21" t="str">
        <f t="shared" si="15"/>
        <v>选内存!$J$988#</v>
      </c>
      <c r="G988" s="21" t="str" cm="1">
        <f t="array" ref="G988">_xlfn.LET(_xlpm.x, J988,
         _xlpm.cellAddress, "【 选内存!" &amp; ADDRESS(ROW(选内存[[#This Row],[自检]]),COLUMN(选内存[[#This Row],[自检]])) &amp; "】",
         _xlfn.IFS(ISBLANK(_xlpm.x),   "error:右侧选项不足:" &amp;  _xlpm.cellAddress,
               ISERROR(_xlpm.x),   "error:右侧选项执行失败:" &amp; _xlpm.cellAddress,
               TRUE,             "ok")
)</f>
        <v>ok</v>
      </c>
      <c r="J988" cm="1">
        <f t="array" ref="J988">IFERROR(_xlfn._xlws.SORT(
    _xlfn.UNIQUE(
        TRANSPOSE(
            _xlfn.FILTERXML("&lt;select&gt;&lt;x&gt;"&amp;SUBSTITUTE(选内存[[#This Row],[内存选项表]],",","&lt;/x&gt;&lt;x&gt;") &amp;"&lt;/x&gt;&lt;/select&gt;","//x")
        )
    )
),"无合适【内存】选项,请清除【规格】或【CPU】后再试")</f>
        <v>16</v>
      </c>
    </row>
    <row r="989" spans="1:11">
      <c r="A989" t="s">
        <v>66</v>
      </c>
      <c r="B989" t="s">
        <v>11</v>
      </c>
      <c r="C989" t="s">
        <v>2522</v>
      </c>
      <c r="D989" s="21">
        <v>4</v>
      </c>
      <c r="E989" s="21" t="s">
        <v>3410</v>
      </c>
      <c r="F989" s="21" t="str">
        <f t="shared" si="15"/>
        <v>选内存!$J$989#</v>
      </c>
      <c r="G989" s="21" t="str" cm="1">
        <f t="array" ref="G989">_xlfn.LET(_xlpm.x, J989,
         _xlpm.cellAddress, "【 选内存!" &amp; ADDRESS(ROW(选内存[[#This Row],[自检]]),COLUMN(选内存[[#This Row],[自检]])) &amp; "】",
         _xlfn.IFS(ISBLANK(_xlpm.x),   "error:右侧选项不足:" &amp;  _xlpm.cellAddress,
               ISERROR(_xlpm.x),   "error:右侧选项执行失败:" &amp; _xlpm.cellAddress,
               TRUE,             "ok")
)</f>
        <v>ok</v>
      </c>
      <c r="J989" cm="1">
        <f t="array" ref="J989">IFERROR(_xlfn._xlws.SORT(
    _xlfn.UNIQUE(
        TRANSPOSE(
            _xlfn.FILTERXML("&lt;select&gt;&lt;x&gt;"&amp;SUBSTITUTE(选内存[[#This Row],[内存选项表]],",","&lt;/x&gt;&lt;x&gt;") &amp;"&lt;/x&gt;&lt;/select&gt;","//x")
        )
    )
),"无合适【内存】选项,请清除【规格】或【CPU】后再试")</f>
        <v>32</v>
      </c>
    </row>
    <row r="990" spans="1:11">
      <c r="A990" t="s">
        <v>66</v>
      </c>
      <c r="B990" t="s">
        <v>11</v>
      </c>
      <c r="C990" t="s">
        <v>2522</v>
      </c>
      <c r="D990" s="21">
        <v>8</v>
      </c>
      <c r="E990" s="21" t="s">
        <v>3411</v>
      </c>
      <c r="F990" s="21" t="str">
        <f t="shared" si="15"/>
        <v>选内存!$J$990#</v>
      </c>
      <c r="G990" s="21" t="str" cm="1">
        <f t="array" ref="G990">_xlfn.LET(_xlpm.x, J990,
         _xlpm.cellAddress, "【 选内存!" &amp; ADDRESS(ROW(选内存[[#This Row],[自检]]),COLUMN(选内存[[#This Row],[自检]])) &amp; "】",
         _xlfn.IFS(ISBLANK(_xlpm.x),   "error:右侧选项不足:" &amp;  _xlpm.cellAddress,
               ISERROR(_xlpm.x),   "error:右侧选项执行失败:" &amp; _xlpm.cellAddress,
               TRUE,             "ok")
)</f>
        <v>ok</v>
      </c>
      <c r="J990" cm="1">
        <f t="array" ref="J990">IFERROR(_xlfn._xlws.SORT(
    _xlfn.UNIQUE(
        TRANSPOSE(
            _xlfn.FILTERXML("&lt;select&gt;&lt;x&gt;"&amp;SUBSTITUTE(选内存[[#This Row],[内存选项表]],",","&lt;/x&gt;&lt;x&gt;") &amp;"&lt;/x&gt;&lt;/select&gt;","//x")
        )
    )
),"无合适【内存】选项,请清除【规格】或【CPU】后再试")</f>
        <v>64</v>
      </c>
    </row>
    <row r="991" spans="1:11">
      <c r="A991" t="s">
        <v>66</v>
      </c>
      <c r="B991" t="s">
        <v>11</v>
      </c>
      <c r="C991" t="s">
        <v>2522</v>
      </c>
      <c r="D991" s="21">
        <v>12</v>
      </c>
      <c r="E991" s="21" t="s">
        <v>3817</v>
      </c>
      <c r="F991" s="21" t="str">
        <f t="shared" si="15"/>
        <v>选内存!$J$991#</v>
      </c>
      <c r="G991" s="21" t="str" cm="1">
        <f t="array" ref="G991">_xlfn.LET(_xlpm.x, J991,
         _xlpm.cellAddress, "【 选内存!" &amp; ADDRESS(ROW(选内存[[#This Row],[自检]]),COLUMN(选内存[[#This Row],[自检]])) &amp; "】",
         _xlfn.IFS(ISBLANK(_xlpm.x),   "error:右侧选项不足:" &amp;  _xlpm.cellAddress,
               ISERROR(_xlpm.x),   "error:右侧选项执行失败:" &amp; _xlpm.cellAddress,
               TRUE,             "ok")
)</f>
        <v>ok</v>
      </c>
      <c r="J991" cm="1">
        <f t="array" ref="J991:K991">IFERROR(_xlfn._xlws.SORT(
    _xlfn.UNIQUE(
        TRANSPOSE(
            _xlfn.FILTERXML("&lt;select&gt;&lt;x&gt;"&amp;SUBSTITUTE(选内存[[#This Row],[内存选项表]],",","&lt;/x&gt;&lt;x&gt;") &amp;"&lt;/x&gt;&lt;/select&gt;","//x")
        )
    )
),"无合适【内存】选项,请清除【规格】或【CPU】后再试")</f>
        <v>96</v>
      </c>
      <c r="K991">
        <v>144</v>
      </c>
    </row>
    <row r="992" spans="1:11">
      <c r="A992" t="s">
        <v>66</v>
      </c>
      <c r="B992" t="s">
        <v>11</v>
      </c>
      <c r="C992" t="s">
        <v>2522</v>
      </c>
      <c r="D992" s="21">
        <v>16</v>
      </c>
      <c r="E992" s="21" t="s">
        <v>3818</v>
      </c>
      <c r="F992" s="21" t="str">
        <f t="shared" si="15"/>
        <v>选内存!$J$992#</v>
      </c>
      <c r="G992" s="21" t="str" cm="1">
        <f t="array" ref="G992">_xlfn.LET(_xlpm.x, J992,
         _xlpm.cellAddress, "【 选内存!" &amp; ADDRESS(ROW(选内存[[#This Row],[自检]]),COLUMN(选内存[[#This Row],[自检]])) &amp; "】",
         _xlfn.IFS(ISBLANK(_xlpm.x),   "error:右侧选项不足:" &amp;  _xlpm.cellAddress,
               ISERROR(_xlpm.x),   "error:右侧选项执行失败:" &amp; _xlpm.cellAddress,
               TRUE,             "ok")
)</f>
        <v>ok</v>
      </c>
      <c r="J992" cm="1">
        <f t="array" ref="J992:K992">IFERROR(_xlfn._xlws.SORT(
    _xlfn.UNIQUE(
        TRANSPOSE(
            _xlfn.FILTERXML("&lt;select&gt;&lt;x&gt;"&amp;SUBSTITUTE(选内存[[#This Row],[内存选项表]],",","&lt;/x&gt;&lt;x&gt;") &amp;"&lt;/x&gt;&lt;/select&gt;","//x")
        )
    )
),"无合适【内存】选项,请清除【规格】或【CPU】后再试")</f>
        <v>128</v>
      </c>
      <c r="K992">
        <v>192</v>
      </c>
    </row>
    <row r="993" spans="1:11">
      <c r="A993" t="s">
        <v>66</v>
      </c>
      <c r="B993" t="s">
        <v>11</v>
      </c>
      <c r="C993" t="s">
        <v>2522</v>
      </c>
      <c r="D993" s="21">
        <v>24</v>
      </c>
      <c r="E993" s="21" t="s">
        <v>3413</v>
      </c>
      <c r="F993" s="21" t="str">
        <f t="shared" si="15"/>
        <v>选内存!$J$993#</v>
      </c>
      <c r="G993" s="21" t="str" cm="1">
        <f t="array" ref="G993">_xlfn.LET(_xlpm.x, J993,
         _xlpm.cellAddress, "【 选内存!" &amp; ADDRESS(ROW(选内存[[#This Row],[自检]]),COLUMN(选内存[[#This Row],[自检]])) &amp; "】",
         _xlfn.IFS(ISBLANK(_xlpm.x),   "error:右侧选项不足:" &amp;  _xlpm.cellAddress,
               ISERROR(_xlpm.x),   "error:右侧选项执行失败:" &amp; _xlpm.cellAddress,
               TRUE,             "ok")
)</f>
        <v>ok</v>
      </c>
      <c r="J993" cm="1">
        <f t="array" ref="J993">IFERROR(_xlfn._xlws.SORT(
    _xlfn.UNIQUE(
        TRANSPOSE(
            _xlfn.FILTERXML("&lt;select&gt;&lt;x&gt;"&amp;SUBSTITUTE(选内存[[#This Row],[内存选项表]],",","&lt;/x&gt;&lt;x&gt;") &amp;"&lt;/x&gt;&lt;/select&gt;","//x")
        )
    )
),"无合适【内存】选项,请清除【规格】或【CPU】后再试")</f>
        <v>192</v>
      </c>
    </row>
    <row r="994" spans="1:11">
      <c r="A994" t="s">
        <v>66</v>
      </c>
      <c r="B994" t="s">
        <v>11</v>
      </c>
      <c r="C994" t="s">
        <v>2522</v>
      </c>
      <c r="D994" s="21">
        <v>32</v>
      </c>
      <c r="E994" s="21" t="s">
        <v>3819</v>
      </c>
      <c r="F994" s="21" t="str">
        <f t="shared" si="15"/>
        <v>选内存!$J$994#</v>
      </c>
      <c r="G994" s="21" t="str" cm="1">
        <f t="array" ref="G994">_xlfn.LET(_xlpm.x, J994,
         _xlpm.cellAddress, "【 选内存!" &amp; ADDRESS(ROW(选内存[[#This Row],[自检]]),COLUMN(选内存[[#This Row],[自检]])) &amp; "】",
         _xlfn.IFS(ISBLANK(_xlpm.x),   "error:右侧选项不足:" &amp;  _xlpm.cellAddress,
               ISERROR(_xlpm.x),   "error:右侧选项执行失败:" &amp; _xlpm.cellAddress,
               TRUE,             "ok")
)</f>
        <v>ok</v>
      </c>
      <c r="J994" cm="1">
        <f t="array" ref="J994:K994">IFERROR(_xlfn._xlws.SORT(
    _xlfn.UNIQUE(
        TRANSPOSE(
            _xlfn.FILTERXML("&lt;select&gt;&lt;x&gt;"&amp;SUBSTITUTE(选内存[[#This Row],[内存选项表]],",","&lt;/x&gt;&lt;x&gt;") &amp;"&lt;/x&gt;&lt;/select&gt;","//x")
        )
    )
),"无合适【内存】选项,请清除【规格】或【CPU】后再试")</f>
        <v>256</v>
      </c>
      <c r="K994">
        <v>384</v>
      </c>
    </row>
    <row r="995" spans="1:11">
      <c r="A995" t="s">
        <v>66</v>
      </c>
      <c r="B995" t="s">
        <v>11</v>
      </c>
      <c r="C995" t="s">
        <v>2522</v>
      </c>
      <c r="D995" s="21">
        <v>64</v>
      </c>
      <c r="E995" s="21" t="s">
        <v>3534</v>
      </c>
      <c r="F995" s="21" t="str">
        <f t="shared" si="15"/>
        <v>选内存!$J$995#</v>
      </c>
      <c r="G995" s="21" t="str" cm="1">
        <f t="array" ref="G995">_xlfn.LET(_xlpm.x, J995,
         _xlpm.cellAddress, "【 选内存!" &amp; ADDRESS(ROW(选内存[[#This Row],[自检]]),COLUMN(选内存[[#This Row],[自检]])) &amp; "】",
         _xlfn.IFS(ISBLANK(_xlpm.x),   "error:右侧选项不足:" &amp;  _xlpm.cellAddress,
               ISERROR(_xlpm.x),   "error:右侧选项执行失败:" &amp; _xlpm.cellAddress,
               TRUE,             "ok")
)</f>
        <v>ok</v>
      </c>
      <c r="J995" cm="1">
        <f t="array" ref="J995">IFERROR(_xlfn._xlws.SORT(
    _xlfn.UNIQUE(
        TRANSPOSE(
            _xlfn.FILTERXML("&lt;select&gt;&lt;x&gt;"&amp;SUBSTITUTE(选内存[[#This Row],[内存选项表]],",","&lt;/x&gt;&lt;x&gt;") &amp;"&lt;/x&gt;&lt;/select&gt;","//x")
        )
    )
),"无合适【内存】选项,请清除【规格】或【CPU】后再试")</f>
        <v>512</v>
      </c>
    </row>
    <row r="996" spans="1:11">
      <c r="A996" t="s">
        <v>66</v>
      </c>
      <c r="B996" t="s">
        <v>11</v>
      </c>
      <c r="C996" t="s">
        <v>2522</v>
      </c>
      <c r="D996" s="21">
        <v>72</v>
      </c>
      <c r="E996" s="21" t="s">
        <v>3539</v>
      </c>
      <c r="F996" s="21" t="str">
        <f t="shared" si="15"/>
        <v>选内存!$J$996#</v>
      </c>
      <c r="G996" s="21" t="str" cm="1">
        <f t="array" ref="G996">_xlfn.LET(_xlpm.x, J996,
         _xlpm.cellAddress, "【 选内存!" &amp; ADDRESS(ROW(选内存[[#This Row],[自检]]),COLUMN(选内存[[#This Row],[自检]])) &amp; "】",
         _xlfn.IFS(ISBLANK(_xlpm.x),   "error:右侧选项不足:" &amp;  _xlpm.cellAddress,
               ISERROR(_xlpm.x),   "error:右侧选项执行失败:" &amp; _xlpm.cellAddress,
               TRUE,             "ok")
)</f>
        <v>ok</v>
      </c>
      <c r="J996" cm="1">
        <f t="array" ref="J996">IFERROR(_xlfn._xlws.SORT(
    _xlfn.UNIQUE(
        TRANSPOSE(
            _xlfn.FILTERXML("&lt;select&gt;&lt;x&gt;"&amp;SUBSTITUTE(选内存[[#This Row],[内存选项表]],",","&lt;/x&gt;&lt;x&gt;") &amp;"&lt;/x&gt;&lt;/select&gt;","//x")
        )
    )
),"无合适【内存】选项,请清除【规格】或【CPU】后再试")</f>
        <v>648</v>
      </c>
    </row>
    <row r="997" spans="1:11">
      <c r="A997" t="s">
        <v>66</v>
      </c>
      <c r="B997" t="s">
        <v>11</v>
      </c>
      <c r="C997" t="s">
        <v>2535</v>
      </c>
      <c r="D997" s="21">
        <v>1</v>
      </c>
      <c r="E997" s="21" t="s">
        <v>3430</v>
      </c>
      <c r="F997" s="21" t="str">
        <f t="shared" si="15"/>
        <v>选内存!$J$997#</v>
      </c>
      <c r="G997" s="21" t="str" cm="1">
        <f t="array" ref="G997">_xlfn.LET(_xlpm.x, J997,
         _xlpm.cellAddress, "【 选内存!" &amp; ADDRESS(ROW(选内存[[#This Row],[自检]]),COLUMN(选内存[[#This Row],[自检]])) &amp; "】",
         _xlfn.IFS(ISBLANK(_xlpm.x),   "error:右侧选项不足:" &amp;  _xlpm.cellAddress,
               ISERROR(_xlpm.x),   "error:右侧选项执行失败:" &amp; _xlpm.cellAddress,
               TRUE,             "ok")
)</f>
        <v>ok</v>
      </c>
      <c r="J997" cm="1">
        <f t="array" ref="J997">IFERROR(_xlfn._xlws.SORT(
    _xlfn.UNIQUE(
        TRANSPOSE(
            _xlfn.FILTERXML("&lt;select&gt;&lt;x&gt;"&amp;SUBSTITUTE(选内存[[#This Row],[内存选项表]],",","&lt;/x&gt;&lt;x&gt;") &amp;"&lt;/x&gt;&lt;/select&gt;","//x")
        )
    )
),"无合适【内存】选项,请清除【规格】或【CPU】后再试")</f>
        <v>8</v>
      </c>
    </row>
    <row r="998" spans="1:11">
      <c r="A998" t="s">
        <v>66</v>
      </c>
      <c r="B998" t="s">
        <v>11</v>
      </c>
      <c r="C998" t="s">
        <v>2535</v>
      </c>
      <c r="D998" s="21">
        <v>2</v>
      </c>
      <c r="E998" s="21" t="s">
        <v>3427</v>
      </c>
      <c r="F998" s="21" t="str">
        <f t="shared" si="15"/>
        <v>选内存!$J$998#</v>
      </c>
      <c r="G998" s="21" t="str" cm="1">
        <f t="array" ref="G998">_xlfn.LET(_xlpm.x, J998,
         _xlpm.cellAddress, "【 选内存!" &amp; ADDRESS(ROW(选内存[[#This Row],[自检]]),COLUMN(选内存[[#This Row],[自检]])) &amp; "】",
         _xlfn.IFS(ISBLANK(_xlpm.x),   "error:右侧选项不足:" &amp;  _xlpm.cellAddress,
               ISERROR(_xlpm.x),   "error:右侧选项执行失败:" &amp; _xlpm.cellAddress,
               TRUE,             "ok")
)</f>
        <v>ok</v>
      </c>
      <c r="J998" cm="1">
        <f t="array" ref="J998">IFERROR(_xlfn._xlws.SORT(
    _xlfn.UNIQUE(
        TRANSPOSE(
            _xlfn.FILTERXML("&lt;select&gt;&lt;x&gt;"&amp;SUBSTITUTE(选内存[[#This Row],[内存选项表]],",","&lt;/x&gt;&lt;x&gt;") &amp;"&lt;/x&gt;&lt;/select&gt;","//x")
        )
    )
),"无合适【内存】选项,请清除【规格】或【CPU】后再试")</f>
        <v>16</v>
      </c>
    </row>
    <row r="999" spans="1:11">
      <c r="A999" t="s">
        <v>66</v>
      </c>
      <c r="B999" t="s">
        <v>11</v>
      </c>
      <c r="C999" t="s">
        <v>2535</v>
      </c>
      <c r="D999" s="21">
        <v>4</v>
      </c>
      <c r="E999" s="21" t="s">
        <v>3410</v>
      </c>
      <c r="F999" s="21" t="str">
        <f t="shared" si="15"/>
        <v>选内存!$J$999#</v>
      </c>
      <c r="G999" s="21" t="str" cm="1">
        <f t="array" ref="G999">_xlfn.LET(_xlpm.x, J999,
         _xlpm.cellAddress, "【 选内存!" &amp; ADDRESS(ROW(选内存[[#This Row],[自检]]),COLUMN(选内存[[#This Row],[自检]])) &amp; "】",
         _xlfn.IFS(ISBLANK(_xlpm.x),   "error:右侧选项不足:" &amp;  _xlpm.cellAddress,
               ISERROR(_xlpm.x),   "error:右侧选项执行失败:" &amp; _xlpm.cellAddress,
               TRUE,             "ok")
)</f>
        <v>ok</v>
      </c>
      <c r="J999" cm="1">
        <f t="array" ref="J999">IFERROR(_xlfn._xlws.SORT(
    _xlfn.UNIQUE(
        TRANSPOSE(
            _xlfn.FILTERXML("&lt;select&gt;&lt;x&gt;"&amp;SUBSTITUTE(选内存[[#This Row],[内存选项表]],",","&lt;/x&gt;&lt;x&gt;") &amp;"&lt;/x&gt;&lt;/select&gt;","//x")
        )
    )
),"无合适【内存】选项,请清除【规格】或【CPU】后再试")</f>
        <v>32</v>
      </c>
    </row>
    <row r="1000" spans="1:11">
      <c r="A1000" t="s">
        <v>66</v>
      </c>
      <c r="B1000" t="s">
        <v>11</v>
      </c>
      <c r="C1000" t="s">
        <v>2535</v>
      </c>
      <c r="D1000" s="21">
        <v>8</v>
      </c>
      <c r="E1000" s="21" t="s">
        <v>3411</v>
      </c>
      <c r="F1000" s="21" t="str">
        <f t="shared" si="15"/>
        <v>选内存!$J$1000#</v>
      </c>
      <c r="G1000" s="21" t="str" cm="1">
        <f t="array" ref="G1000">_xlfn.LET(_xlpm.x, J1000,
         _xlpm.cellAddress, "【 选内存!" &amp; ADDRESS(ROW(选内存[[#This Row],[自检]]),COLUMN(选内存[[#This Row],[自检]])) &amp; "】",
         _xlfn.IFS(ISBLANK(_xlpm.x),   "error:右侧选项不足:" &amp;  _xlpm.cellAddress,
               ISERROR(_xlpm.x),   "error:右侧选项执行失败:" &amp; _xlpm.cellAddress,
               TRUE,             "ok")
)</f>
        <v>ok</v>
      </c>
      <c r="J1000" cm="1">
        <f t="array" ref="J1000">IFERROR(_xlfn._xlws.SORT(
    _xlfn.UNIQUE(
        TRANSPOSE(
            _xlfn.FILTERXML("&lt;select&gt;&lt;x&gt;"&amp;SUBSTITUTE(选内存[[#This Row],[内存选项表]],",","&lt;/x&gt;&lt;x&gt;") &amp;"&lt;/x&gt;&lt;/select&gt;","//x")
        )
    )
),"无合适【内存】选项,请清除【规格】或【CPU】后再试")</f>
        <v>64</v>
      </c>
    </row>
    <row r="1001" spans="1:11">
      <c r="A1001" t="s">
        <v>66</v>
      </c>
      <c r="B1001" t="s">
        <v>11</v>
      </c>
      <c r="C1001" t="s">
        <v>2535</v>
      </c>
      <c r="D1001" s="21">
        <v>12</v>
      </c>
      <c r="E1001" s="21" t="s">
        <v>3817</v>
      </c>
      <c r="F1001" s="21" t="str">
        <f t="shared" si="15"/>
        <v>选内存!$J$1001#</v>
      </c>
      <c r="G1001" s="21" t="str" cm="1">
        <f t="array" ref="G1001">_xlfn.LET(_xlpm.x, J1001,
         _xlpm.cellAddress, "【 选内存!" &amp; ADDRESS(ROW(选内存[[#This Row],[自检]]),COLUMN(选内存[[#This Row],[自检]])) &amp; "】",
         _xlfn.IFS(ISBLANK(_xlpm.x),   "error:右侧选项不足:" &amp;  _xlpm.cellAddress,
               ISERROR(_xlpm.x),   "error:右侧选项执行失败:" &amp; _xlpm.cellAddress,
               TRUE,             "ok")
)</f>
        <v>ok</v>
      </c>
      <c r="J1001" cm="1">
        <f t="array" ref="J1001:K1001">IFERROR(_xlfn._xlws.SORT(
    _xlfn.UNIQUE(
        TRANSPOSE(
            _xlfn.FILTERXML("&lt;select&gt;&lt;x&gt;"&amp;SUBSTITUTE(选内存[[#This Row],[内存选项表]],",","&lt;/x&gt;&lt;x&gt;") &amp;"&lt;/x&gt;&lt;/select&gt;","//x")
        )
    )
),"无合适【内存】选项,请清除【规格】或【CPU】后再试")</f>
        <v>96</v>
      </c>
      <c r="K1001">
        <v>144</v>
      </c>
    </row>
    <row r="1002" spans="1:11">
      <c r="A1002" t="s">
        <v>66</v>
      </c>
      <c r="B1002" t="s">
        <v>11</v>
      </c>
      <c r="C1002" t="s">
        <v>2535</v>
      </c>
      <c r="D1002" s="21">
        <v>16</v>
      </c>
      <c r="E1002" s="21" t="s">
        <v>3818</v>
      </c>
      <c r="F1002" s="21" t="str">
        <f t="shared" si="15"/>
        <v>选内存!$J$1002#</v>
      </c>
      <c r="G1002" s="21" t="str" cm="1">
        <f t="array" ref="G1002">_xlfn.LET(_xlpm.x, J1002,
         _xlpm.cellAddress, "【 选内存!" &amp; ADDRESS(ROW(选内存[[#This Row],[自检]]),COLUMN(选内存[[#This Row],[自检]])) &amp; "】",
         _xlfn.IFS(ISBLANK(_xlpm.x),   "error:右侧选项不足:" &amp;  _xlpm.cellAddress,
               ISERROR(_xlpm.x),   "error:右侧选项执行失败:" &amp; _xlpm.cellAddress,
               TRUE,             "ok")
)</f>
        <v>ok</v>
      </c>
      <c r="J1002" cm="1">
        <f t="array" ref="J1002:K1002">IFERROR(_xlfn._xlws.SORT(
    _xlfn.UNIQUE(
        TRANSPOSE(
            _xlfn.FILTERXML("&lt;select&gt;&lt;x&gt;"&amp;SUBSTITUTE(选内存[[#This Row],[内存选项表]],",","&lt;/x&gt;&lt;x&gt;") &amp;"&lt;/x&gt;&lt;/select&gt;","//x")
        )
    )
),"无合适【内存】选项,请清除【规格】或【CPU】后再试")</f>
        <v>128</v>
      </c>
      <c r="K1002">
        <v>192</v>
      </c>
    </row>
    <row r="1003" spans="1:11">
      <c r="A1003" t="s">
        <v>66</v>
      </c>
      <c r="B1003" t="s">
        <v>11</v>
      </c>
      <c r="C1003" t="s">
        <v>2535</v>
      </c>
      <c r="D1003" s="21">
        <v>32</v>
      </c>
      <c r="E1003" s="21" t="s">
        <v>3819</v>
      </c>
      <c r="F1003" s="21" t="str">
        <f t="shared" si="15"/>
        <v>选内存!$J$1003#</v>
      </c>
      <c r="G1003" s="21" t="str" cm="1">
        <f t="array" ref="G1003">_xlfn.LET(_xlpm.x, J1003,
         _xlpm.cellAddress, "【 选内存!" &amp; ADDRESS(ROW(选内存[[#This Row],[自检]]),COLUMN(选内存[[#This Row],[自检]])) &amp; "】",
         _xlfn.IFS(ISBLANK(_xlpm.x),   "error:右侧选项不足:" &amp;  _xlpm.cellAddress,
               ISERROR(_xlpm.x),   "error:右侧选项执行失败:" &amp; _xlpm.cellAddress,
               TRUE,             "ok")
)</f>
        <v>ok</v>
      </c>
      <c r="J1003" cm="1">
        <f t="array" ref="J1003:K1003">IFERROR(_xlfn._xlws.SORT(
    _xlfn.UNIQUE(
        TRANSPOSE(
            _xlfn.FILTERXML("&lt;select&gt;&lt;x&gt;"&amp;SUBSTITUTE(选内存[[#This Row],[内存选项表]],",","&lt;/x&gt;&lt;x&gt;") &amp;"&lt;/x&gt;&lt;/select&gt;","//x")
        )
    )
),"无合适【内存】选项,请清除【规格】或【CPU】后再试")</f>
        <v>256</v>
      </c>
      <c r="K1003">
        <v>384</v>
      </c>
    </row>
    <row r="1004" spans="1:11">
      <c r="A1004" t="s">
        <v>66</v>
      </c>
      <c r="B1004" t="s">
        <v>11</v>
      </c>
      <c r="C1004" t="s">
        <v>2535</v>
      </c>
      <c r="D1004" s="21">
        <v>64</v>
      </c>
      <c r="E1004" s="21" t="s">
        <v>3534</v>
      </c>
      <c r="F1004" s="21" t="str">
        <f t="shared" si="15"/>
        <v>选内存!$J$1004#</v>
      </c>
      <c r="G1004" s="21" t="str" cm="1">
        <f t="array" ref="G1004">_xlfn.LET(_xlpm.x, J1004,
         _xlpm.cellAddress, "【 选内存!" &amp; ADDRESS(ROW(选内存[[#This Row],[自检]]),COLUMN(选内存[[#This Row],[自检]])) &amp; "】",
         _xlfn.IFS(ISBLANK(_xlpm.x),   "error:右侧选项不足:" &amp;  _xlpm.cellAddress,
               ISERROR(_xlpm.x),   "error:右侧选项执行失败:" &amp; _xlpm.cellAddress,
               TRUE,             "ok")
)</f>
        <v>ok</v>
      </c>
      <c r="J1004" cm="1">
        <f t="array" ref="J1004">IFERROR(_xlfn._xlws.SORT(
    _xlfn.UNIQUE(
        TRANSPOSE(
            _xlfn.FILTERXML("&lt;select&gt;&lt;x&gt;"&amp;SUBSTITUTE(选内存[[#This Row],[内存选项表]],",","&lt;/x&gt;&lt;x&gt;") &amp;"&lt;/x&gt;&lt;/select&gt;","//x")
        )
    )
),"无合适【内存】选项,请清除【规格】或【CPU】后再试")</f>
        <v>512</v>
      </c>
    </row>
    <row r="1005" spans="1:11">
      <c r="A1005" t="s">
        <v>66</v>
      </c>
      <c r="B1005" t="s">
        <v>11</v>
      </c>
      <c r="C1005" t="s">
        <v>2547</v>
      </c>
      <c r="D1005" s="21">
        <v>1</v>
      </c>
      <c r="E1005" s="21" t="s">
        <v>3430</v>
      </c>
      <c r="F1005" s="21" t="str">
        <f t="shared" si="15"/>
        <v>选内存!$J$1005#</v>
      </c>
      <c r="G1005" s="21" t="str" cm="1">
        <f t="array" ref="G1005">_xlfn.LET(_xlpm.x, J1005,
         _xlpm.cellAddress, "【 选内存!" &amp; ADDRESS(ROW(选内存[[#This Row],[自检]]),COLUMN(选内存[[#This Row],[自检]])) &amp; "】",
         _xlfn.IFS(ISBLANK(_xlpm.x),   "error:右侧选项不足:" &amp;  _xlpm.cellAddress,
               ISERROR(_xlpm.x),   "error:右侧选项执行失败:" &amp; _xlpm.cellAddress,
               TRUE,             "ok")
)</f>
        <v>ok</v>
      </c>
      <c r="J1005" cm="1">
        <f t="array" ref="J1005">IFERROR(_xlfn._xlws.SORT(
    _xlfn.UNIQUE(
        TRANSPOSE(
            _xlfn.FILTERXML("&lt;select&gt;&lt;x&gt;"&amp;SUBSTITUTE(选内存[[#This Row],[内存选项表]],",","&lt;/x&gt;&lt;x&gt;") &amp;"&lt;/x&gt;&lt;/select&gt;","//x")
        )
    )
),"无合适【内存】选项,请清除【规格】或【CPU】后再试")</f>
        <v>8</v>
      </c>
    </row>
    <row r="1006" spans="1:11">
      <c r="A1006" t="s">
        <v>66</v>
      </c>
      <c r="B1006" t="s">
        <v>11</v>
      </c>
      <c r="C1006" t="s">
        <v>2547</v>
      </c>
      <c r="D1006" s="21">
        <v>2</v>
      </c>
      <c r="E1006" s="21" t="s">
        <v>3427</v>
      </c>
      <c r="F1006" s="21" t="str">
        <f t="shared" si="15"/>
        <v>选内存!$J$1006#</v>
      </c>
      <c r="G1006" s="21" t="str" cm="1">
        <f t="array" ref="G1006">_xlfn.LET(_xlpm.x, J1006,
         _xlpm.cellAddress, "【 选内存!" &amp; ADDRESS(ROW(选内存[[#This Row],[自检]]),COLUMN(选内存[[#This Row],[自检]])) &amp; "】",
         _xlfn.IFS(ISBLANK(_xlpm.x),   "error:右侧选项不足:" &amp;  _xlpm.cellAddress,
               ISERROR(_xlpm.x),   "error:右侧选项执行失败:" &amp; _xlpm.cellAddress,
               TRUE,             "ok")
)</f>
        <v>ok</v>
      </c>
      <c r="J1006" cm="1">
        <f t="array" ref="J1006">IFERROR(_xlfn._xlws.SORT(
    _xlfn.UNIQUE(
        TRANSPOSE(
            _xlfn.FILTERXML("&lt;select&gt;&lt;x&gt;"&amp;SUBSTITUTE(选内存[[#This Row],[内存选项表]],",","&lt;/x&gt;&lt;x&gt;") &amp;"&lt;/x&gt;&lt;/select&gt;","//x")
        )
    )
),"无合适【内存】选项,请清除【规格】或【CPU】后再试")</f>
        <v>16</v>
      </c>
    </row>
    <row r="1007" spans="1:11">
      <c r="A1007" t="s">
        <v>66</v>
      </c>
      <c r="B1007" t="s">
        <v>11</v>
      </c>
      <c r="C1007" t="s">
        <v>2547</v>
      </c>
      <c r="D1007" s="21">
        <v>4</v>
      </c>
      <c r="E1007" s="21" t="s">
        <v>3410</v>
      </c>
      <c r="F1007" s="21" t="str">
        <f t="shared" si="15"/>
        <v>选内存!$J$1007#</v>
      </c>
      <c r="G1007" s="21" t="str" cm="1">
        <f t="array" ref="G1007">_xlfn.LET(_xlpm.x, J1007,
         _xlpm.cellAddress, "【 选内存!" &amp; ADDRESS(ROW(选内存[[#This Row],[自检]]),COLUMN(选内存[[#This Row],[自检]])) &amp; "】",
         _xlfn.IFS(ISBLANK(_xlpm.x),   "error:右侧选项不足:" &amp;  _xlpm.cellAddress,
               ISERROR(_xlpm.x),   "error:右侧选项执行失败:" &amp; _xlpm.cellAddress,
               TRUE,             "ok")
)</f>
        <v>ok</v>
      </c>
      <c r="J1007" cm="1">
        <f t="array" ref="J1007">IFERROR(_xlfn._xlws.SORT(
    _xlfn.UNIQUE(
        TRANSPOSE(
            _xlfn.FILTERXML("&lt;select&gt;&lt;x&gt;"&amp;SUBSTITUTE(选内存[[#This Row],[内存选项表]],",","&lt;/x&gt;&lt;x&gt;") &amp;"&lt;/x&gt;&lt;/select&gt;","//x")
        )
    )
),"无合适【内存】选项,请清除【规格】或【CPU】后再试")</f>
        <v>32</v>
      </c>
    </row>
    <row r="1008" spans="1:11">
      <c r="A1008" t="s">
        <v>66</v>
      </c>
      <c r="B1008" t="s">
        <v>11</v>
      </c>
      <c r="C1008" t="s">
        <v>2547</v>
      </c>
      <c r="D1008" s="21">
        <v>8</v>
      </c>
      <c r="E1008" s="21" t="s">
        <v>3411</v>
      </c>
      <c r="F1008" s="21" t="str">
        <f t="shared" si="15"/>
        <v>选内存!$J$1008#</v>
      </c>
      <c r="G1008" s="21" t="str" cm="1">
        <f t="array" ref="G1008">_xlfn.LET(_xlpm.x, J1008,
         _xlpm.cellAddress, "【 选内存!" &amp; ADDRESS(ROW(选内存[[#This Row],[自检]]),COLUMN(选内存[[#This Row],[自检]])) &amp; "】",
         _xlfn.IFS(ISBLANK(_xlpm.x),   "error:右侧选项不足:" &amp;  _xlpm.cellAddress,
               ISERROR(_xlpm.x),   "error:右侧选项执行失败:" &amp; _xlpm.cellAddress,
               TRUE,             "ok")
)</f>
        <v>ok</v>
      </c>
      <c r="J1008" cm="1">
        <f t="array" ref="J1008">IFERROR(_xlfn._xlws.SORT(
    _xlfn.UNIQUE(
        TRANSPOSE(
            _xlfn.FILTERXML("&lt;select&gt;&lt;x&gt;"&amp;SUBSTITUTE(选内存[[#This Row],[内存选项表]],",","&lt;/x&gt;&lt;x&gt;") &amp;"&lt;/x&gt;&lt;/select&gt;","//x")
        )
    )
),"无合适【内存】选项,请清除【规格】或【CPU】后再试")</f>
        <v>64</v>
      </c>
    </row>
    <row r="1009" spans="1:10">
      <c r="A1009" t="s">
        <v>66</v>
      </c>
      <c r="B1009" t="s">
        <v>11</v>
      </c>
      <c r="C1009" t="s">
        <v>2547</v>
      </c>
      <c r="D1009" s="21">
        <v>12</v>
      </c>
      <c r="E1009" s="21" t="s">
        <v>3368</v>
      </c>
      <c r="F1009" s="21" t="str">
        <f t="shared" si="15"/>
        <v>选内存!$J$1009#</v>
      </c>
      <c r="G1009" s="21" t="str" cm="1">
        <f t="array" ref="G1009">_xlfn.LET(_xlpm.x, J1009,
         _xlpm.cellAddress, "【 选内存!" &amp; ADDRESS(ROW(选内存[[#This Row],[自检]]),COLUMN(选内存[[#This Row],[自检]])) &amp; "】",
         _xlfn.IFS(ISBLANK(_xlpm.x),   "error:右侧选项不足:" &amp;  _xlpm.cellAddress,
               ISERROR(_xlpm.x),   "error:右侧选项执行失败:" &amp; _xlpm.cellAddress,
               TRUE,             "ok")
)</f>
        <v>ok</v>
      </c>
      <c r="J1009" cm="1">
        <f t="array" ref="J1009">IFERROR(_xlfn._xlws.SORT(
    _xlfn.UNIQUE(
        TRANSPOSE(
            _xlfn.FILTERXML("&lt;select&gt;&lt;x&gt;"&amp;SUBSTITUTE(选内存[[#This Row],[内存选项表]],",","&lt;/x&gt;&lt;x&gt;") &amp;"&lt;/x&gt;&lt;/select&gt;","//x")
        )
    )
),"无合适【内存】选项,请清除【规格】或【CPU】后再试")</f>
        <v>96</v>
      </c>
    </row>
    <row r="1010" spans="1:10">
      <c r="A1010" t="s">
        <v>66</v>
      </c>
      <c r="B1010" t="s">
        <v>11</v>
      </c>
      <c r="C1010" t="s">
        <v>2547</v>
      </c>
      <c r="D1010" s="21">
        <v>16</v>
      </c>
      <c r="E1010" s="21" t="s">
        <v>3451</v>
      </c>
      <c r="F1010" s="21" t="str">
        <f t="shared" si="15"/>
        <v>选内存!$J$1010#</v>
      </c>
      <c r="G1010" s="21" t="str" cm="1">
        <f t="array" ref="G1010">_xlfn.LET(_xlpm.x, J1010,
         _xlpm.cellAddress, "【 选内存!" &amp; ADDRESS(ROW(选内存[[#This Row],[自检]]),COLUMN(选内存[[#This Row],[自检]])) &amp; "】",
         _xlfn.IFS(ISBLANK(_xlpm.x),   "error:右侧选项不足:" &amp;  _xlpm.cellAddress,
               ISERROR(_xlpm.x),   "error:右侧选项执行失败:" &amp; _xlpm.cellAddress,
               TRUE,             "ok")
)</f>
        <v>ok</v>
      </c>
      <c r="J1010" cm="1">
        <f t="array" ref="J1010">IFERROR(_xlfn._xlws.SORT(
    _xlfn.UNIQUE(
        TRANSPOSE(
            _xlfn.FILTERXML("&lt;select&gt;&lt;x&gt;"&amp;SUBSTITUTE(选内存[[#This Row],[内存选项表]],",","&lt;/x&gt;&lt;x&gt;") &amp;"&lt;/x&gt;&lt;/select&gt;","//x")
        )
    )
),"无合适【内存】选项,请清除【规格】或【CPU】后再试")</f>
        <v>128</v>
      </c>
    </row>
    <row r="1011" spans="1:10">
      <c r="A1011" t="s">
        <v>66</v>
      </c>
      <c r="B1011" t="s">
        <v>11</v>
      </c>
      <c r="C1011" t="s">
        <v>2547</v>
      </c>
      <c r="D1011" s="21">
        <v>24</v>
      </c>
      <c r="E1011" s="21" t="s">
        <v>3413</v>
      </c>
      <c r="F1011" s="21" t="str">
        <f t="shared" si="15"/>
        <v>选内存!$J$1011#</v>
      </c>
      <c r="G1011" s="21" t="str" cm="1">
        <f t="array" ref="G1011">_xlfn.LET(_xlpm.x, J1011,
         _xlpm.cellAddress, "【 选内存!" &amp; ADDRESS(ROW(选内存[[#This Row],[自检]]),COLUMN(选内存[[#This Row],[自检]])) &amp; "】",
         _xlfn.IFS(ISBLANK(_xlpm.x),   "error:右侧选项不足:" &amp;  _xlpm.cellAddress,
               ISERROR(_xlpm.x),   "error:右侧选项执行失败:" &amp; _xlpm.cellAddress,
               TRUE,             "ok")
)</f>
        <v>ok</v>
      </c>
      <c r="J1011" cm="1">
        <f t="array" ref="J1011">IFERROR(_xlfn._xlws.SORT(
    _xlfn.UNIQUE(
        TRANSPOSE(
            _xlfn.FILTERXML("&lt;select&gt;&lt;x&gt;"&amp;SUBSTITUTE(选内存[[#This Row],[内存选项表]],",","&lt;/x&gt;&lt;x&gt;") &amp;"&lt;/x&gt;&lt;/select&gt;","//x")
        )
    )
),"无合适【内存】选项,请清除【规格】或【CPU】后再试")</f>
        <v>192</v>
      </c>
    </row>
    <row r="1012" spans="1:10">
      <c r="A1012" t="s">
        <v>66</v>
      </c>
      <c r="B1012" t="s">
        <v>11</v>
      </c>
      <c r="C1012" t="s">
        <v>2547</v>
      </c>
      <c r="D1012" s="21">
        <v>32</v>
      </c>
      <c r="E1012" s="21" t="s">
        <v>3503</v>
      </c>
      <c r="F1012" s="21" t="str">
        <f t="shared" si="15"/>
        <v>选内存!$J$1012#</v>
      </c>
      <c r="G1012" s="21" t="str" cm="1">
        <f t="array" ref="G1012">_xlfn.LET(_xlpm.x, J1012,
         _xlpm.cellAddress, "【 选内存!" &amp; ADDRESS(ROW(选内存[[#This Row],[自检]]),COLUMN(选内存[[#This Row],[自检]])) &amp; "】",
         _xlfn.IFS(ISBLANK(_xlpm.x),   "error:右侧选项不足:" &amp;  _xlpm.cellAddress,
               ISERROR(_xlpm.x),   "error:右侧选项执行失败:" &amp; _xlpm.cellAddress,
               TRUE,             "ok")
)</f>
        <v>ok</v>
      </c>
      <c r="J1012" cm="1">
        <f t="array" ref="J1012">IFERROR(_xlfn._xlws.SORT(
    _xlfn.UNIQUE(
        TRANSPOSE(
            _xlfn.FILTERXML("&lt;select&gt;&lt;x&gt;"&amp;SUBSTITUTE(选内存[[#This Row],[内存选项表]],",","&lt;/x&gt;&lt;x&gt;") &amp;"&lt;/x&gt;&lt;/select&gt;","//x")
        )
    )
),"无合适【内存】选项,请清除【规格】或【CPU】后再试")</f>
        <v>256</v>
      </c>
    </row>
    <row r="1013" spans="1:10">
      <c r="A1013" t="s">
        <v>66</v>
      </c>
      <c r="B1013" t="s">
        <v>11</v>
      </c>
      <c r="C1013" t="s">
        <v>2547</v>
      </c>
      <c r="D1013" s="21">
        <v>48</v>
      </c>
      <c r="E1013" s="21" t="s">
        <v>3369</v>
      </c>
      <c r="F1013" s="21" t="str">
        <f t="shared" si="15"/>
        <v>选内存!$J$1013#</v>
      </c>
      <c r="G1013" s="21" t="str" cm="1">
        <f t="array" ref="G1013">_xlfn.LET(_xlpm.x, J1013,
         _xlpm.cellAddress, "【 选内存!" &amp; ADDRESS(ROW(选内存[[#This Row],[自检]]),COLUMN(选内存[[#This Row],[自检]])) &amp; "】",
         _xlfn.IFS(ISBLANK(_xlpm.x),   "error:右侧选项不足:" &amp;  _xlpm.cellAddress,
               ISERROR(_xlpm.x),   "error:右侧选项执行失败:" &amp; _xlpm.cellAddress,
               TRUE,             "ok")
)</f>
        <v>ok</v>
      </c>
      <c r="J1013" cm="1">
        <f t="array" ref="J1013">IFERROR(_xlfn._xlws.SORT(
    _xlfn.UNIQUE(
        TRANSPOSE(
            _xlfn.FILTERXML("&lt;select&gt;&lt;x&gt;"&amp;SUBSTITUTE(选内存[[#This Row],[内存选项表]],",","&lt;/x&gt;&lt;x&gt;") &amp;"&lt;/x&gt;&lt;/select&gt;","//x")
        )
    )
),"无合适【内存】选项,请清除【规格】或【CPU】后再试")</f>
        <v>384</v>
      </c>
    </row>
    <row r="1014" spans="1:10">
      <c r="A1014" t="s">
        <v>66</v>
      </c>
      <c r="B1014" t="s">
        <v>11</v>
      </c>
      <c r="C1014" t="s">
        <v>2547</v>
      </c>
      <c r="D1014" s="21">
        <v>56</v>
      </c>
      <c r="E1014" s="21" t="s">
        <v>3529</v>
      </c>
      <c r="F1014" s="21" t="str">
        <f t="shared" si="15"/>
        <v>选内存!$J$1014#</v>
      </c>
      <c r="G1014" s="21" t="str" cm="1">
        <f t="array" ref="G1014">_xlfn.LET(_xlpm.x, J1014,
         _xlpm.cellAddress, "【 选内存!" &amp; ADDRESS(ROW(选内存[[#This Row],[自检]]),COLUMN(选内存[[#This Row],[自检]])) &amp; "】",
         _xlfn.IFS(ISBLANK(_xlpm.x),   "error:右侧选项不足:" &amp;  _xlpm.cellAddress,
               ISERROR(_xlpm.x),   "error:右侧选项执行失败:" &amp; _xlpm.cellAddress,
               TRUE,             "ok")
)</f>
        <v>ok</v>
      </c>
      <c r="J1014" cm="1">
        <f t="array" ref="J1014">IFERROR(_xlfn._xlws.SORT(
    _xlfn.UNIQUE(
        TRANSPOSE(
            _xlfn.FILTERXML("&lt;select&gt;&lt;x&gt;"&amp;SUBSTITUTE(选内存[[#This Row],[内存选项表]],",","&lt;/x&gt;&lt;x&gt;") &amp;"&lt;/x&gt;&lt;/select&gt;","//x")
        )
    )
),"无合适【内存】选项,请清除【规格】或【CPU】后再试")</f>
        <v>448</v>
      </c>
    </row>
    <row r="1015" spans="1:10">
      <c r="A1015" t="s">
        <v>66</v>
      </c>
      <c r="B1015" t="s">
        <v>11</v>
      </c>
      <c r="C1015" t="s">
        <v>2567</v>
      </c>
      <c r="D1015" s="21">
        <v>16</v>
      </c>
      <c r="E1015" s="21" t="s">
        <v>3368</v>
      </c>
      <c r="F1015" s="21" t="str">
        <f t="shared" si="15"/>
        <v>选内存!$J$1015#</v>
      </c>
      <c r="G1015" s="21" t="str" cm="1">
        <f t="array" ref="G1015">_xlfn.LET(_xlpm.x, J1015,
         _xlpm.cellAddress, "【 选内存!" &amp; ADDRESS(ROW(选内存[[#This Row],[自检]]),COLUMN(选内存[[#This Row],[自检]])) &amp; "】",
         _xlfn.IFS(ISBLANK(_xlpm.x),   "error:右侧选项不足:" &amp;  _xlpm.cellAddress,
               ISERROR(_xlpm.x),   "error:右侧选项执行失败:" &amp; _xlpm.cellAddress,
               TRUE,             "ok")
)</f>
        <v>ok</v>
      </c>
      <c r="J1015" cm="1">
        <f t="array" ref="J1015">IFERROR(_xlfn._xlws.SORT(
    _xlfn.UNIQUE(
        TRANSPOSE(
            _xlfn.FILTERXML("&lt;select&gt;&lt;x&gt;"&amp;SUBSTITUTE(选内存[[#This Row],[内存选项表]],",","&lt;/x&gt;&lt;x&gt;") &amp;"&lt;/x&gt;&lt;/select&gt;","//x")
        )
    )
),"无合适【内存】选项,请清除【规格】或【CPU】后再试")</f>
        <v>96</v>
      </c>
    </row>
    <row r="1016" spans="1:10">
      <c r="A1016" t="s">
        <v>66</v>
      </c>
      <c r="B1016" t="s">
        <v>11</v>
      </c>
      <c r="C1016" t="s">
        <v>2567</v>
      </c>
      <c r="D1016" s="21">
        <v>32</v>
      </c>
      <c r="E1016" s="21" t="s">
        <v>3413</v>
      </c>
      <c r="F1016" s="21" t="str">
        <f t="shared" si="15"/>
        <v>选内存!$J$1016#</v>
      </c>
      <c r="G1016" s="21" t="str" cm="1">
        <f t="array" ref="G1016">_xlfn.LET(_xlpm.x, J1016,
         _xlpm.cellAddress, "【 选内存!" &amp; ADDRESS(ROW(选内存[[#This Row],[自检]]),COLUMN(选内存[[#This Row],[自检]])) &amp; "】",
         _xlfn.IFS(ISBLANK(_xlpm.x),   "error:右侧选项不足:" &amp;  _xlpm.cellAddress,
               ISERROR(_xlpm.x),   "error:右侧选项执行失败:" &amp; _xlpm.cellAddress,
               TRUE,             "ok")
)</f>
        <v>ok</v>
      </c>
      <c r="J1016" cm="1">
        <f t="array" ref="J1016">IFERROR(_xlfn._xlws.SORT(
    _xlfn.UNIQUE(
        TRANSPOSE(
            _xlfn.FILTERXML("&lt;select&gt;&lt;x&gt;"&amp;SUBSTITUTE(选内存[[#This Row],[内存选项表]],",","&lt;/x&gt;&lt;x&gt;") &amp;"&lt;/x&gt;&lt;/select&gt;","//x")
        )
    )
),"无合适【内存】选项,请清除【规格】或【CPU】后再试")</f>
        <v>192</v>
      </c>
    </row>
    <row r="1017" spans="1:10">
      <c r="A1017" t="s">
        <v>66</v>
      </c>
      <c r="B1017" t="s">
        <v>11</v>
      </c>
      <c r="C1017" t="s">
        <v>2567</v>
      </c>
      <c r="D1017" s="21">
        <v>82</v>
      </c>
      <c r="E1017" s="21" t="s">
        <v>3466</v>
      </c>
      <c r="F1017" s="21" t="str">
        <f t="shared" si="15"/>
        <v>选内存!$J$1017#</v>
      </c>
      <c r="G1017" s="21" t="str" cm="1">
        <f t="array" ref="G1017">_xlfn.LET(_xlpm.x, J1017,
         _xlpm.cellAddress, "【 选内存!" &amp; ADDRESS(ROW(选内存[[#This Row],[自检]]),COLUMN(选内存[[#This Row],[自检]])) &amp; "】",
         _xlfn.IFS(ISBLANK(_xlpm.x),   "error:右侧选项不足:" &amp;  _xlpm.cellAddress,
               ISERROR(_xlpm.x),   "error:右侧选项执行失败:" &amp; _xlpm.cellAddress,
               TRUE,             "ok")
)</f>
        <v>ok</v>
      </c>
      <c r="J1017" cm="1">
        <f t="array" ref="J1017">IFERROR(_xlfn._xlws.SORT(
    _xlfn.UNIQUE(
        TRANSPOSE(
            _xlfn.FILTERXML("&lt;select&gt;&lt;x&gt;"&amp;SUBSTITUTE(选内存[[#This Row],[内存选项表]],",","&lt;/x&gt;&lt;x&gt;") &amp;"&lt;/x&gt;&lt;/select&gt;","//x")
        )
    )
),"无合适【内存】选项,请清除【规格】或【CPU】后再试")</f>
        <v>474</v>
      </c>
    </row>
    <row r="1018" spans="1:10">
      <c r="A1018" t="s">
        <v>66</v>
      </c>
      <c r="B1018" t="s">
        <v>11</v>
      </c>
      <c r="C1018" t="s">
        <v>2567</v>
      </c>
      <c r="D1018" s="21">
        <v>164</v>
      </c>
      <c r="E1018" s="21" t="s">
        <v>3468</v>
      </c>
      <c r="F1018" s="21" t="str">
        <f t="shared" si="15"/>
        <v>选内存!$J$1018#</v>
      </c>
      <c r="G1018" s="21" t="str" cm="1">
        <f t="array" ref="G1018">_xlfn.LET(_xlpm.x, J1018,
         _xlpm.cellAddress, "【 选内存!" &amp; ADDRESS(ROW(选内存[[#This Row],[自检]]),COLUMN(选内存[[#This Row],[自检]])) &amp; "】",
         _xlfn.IFS(ISBLANK(_xlpm.x),   "error:右侧选项不足:" &amp;  _xlpm.cellAddress,
               ISERROR(_xlpm.x),   "error:右侧选项执行失败:" &amp; _xlpm.cellAddress,
               TRUE,             "ok")
)</f>
        <v>ok</v>
      </c>
      <c r="J1018" cm="1">
        <f t="array" ref="J1018">IFERROR(_xlfn._xlws.SORT(
    _xlfn.UNIQUE(
        TRANSPOSE(
            _xlfn.FILTERXML("&lt;select&gt;&lt;x&gt;"&amp;SUBSTITUTE(选内存[[#This Row],[内存选项表]],",","&lt;/x&gt;&lt;x&gt;") &amp;"&lt;/x&gt;&lt;/select&gt;","//x")
        )
    )
),"无合适【内存】选项,请清除【规格】或【CPU】后再试")</f>
        <v>948</v>
      </c>
    </row>
    <row r="1019" spans="1:10">
      <c r="A1019" t="s">
        <v>66</v>
      </c>
      <c r="B1019" t="s">
        <v>11</v>
      </c>
      <c r="C1019" t="s">
        <v>2572</v>
      </c>
      <c r="D1019" s="21">
        <v>6</v>
      </c>
      <c r="E1019" s="21" t="s">
        <v>3414</v>
      </c>
      <c r="F1019" s="21" t="str">
        <f t="shared" si="15"/>
        <v>选内存!$J$1019#</v>
      </c>
      <c r="G1019" s="21" t="str" cm="1">
        <f t="array" ref="G1019">_xlfn.LET(_xlpm.x, J1019,
         _xlpm.cellAddress, "【 选内存!" &amp; ADDRESS(ROW(选内存[[#This Row],[自检]]),COLUMN(选内存[[#This Row],[自检]])) &amp; "】",
         _xlfn.IFS(ISBLANK(_xlpm.x),   "error:右侧选项不足:" &amp;  _xlpm.cellAddress,
               ISERROR(_xlpm.x),   "error:右侧选项执行失败:" &amp; _xlpm.cellAddress,
               TRUE,             "ok")
)</f>
        <v>ok</v>
      </c>
      <c r="J1019" cm="1">
        <f t="array" ref="J1019">IFERROR(_xlfn._xlws.SORT(
    _xlfn.UNIQUE(
        TRANSPOSE(
            _xlfn.FILTERXML("&lt;select&gt;&lt;x&gt;"&amp;SUBSTITUTE(选内存[[#This Row],[内存选项表]],",","&lt;/x&gt;&lt;x&gt;") &amp;"&lt;/x&gt;&lt;/select&gt;","//x")
        )
    )
),"无合适【内存】选项,请清除【规格】或【CPU】后再试")</f>
        <v>56</v>
      </c>
    </row>
    <row r="1020" spans="1:10">
      <c r="A1020" t="s">
        <v>66</v>
      </c>
      <c r="B1020" t="s">
        <v>11</v>
      </c>
      <c r="C1020" t="s">
        <v>2572</v>
      </c>
      <c r="D1020" s="21">
        <v>14</v>
      </c>
      <c r="E1020" s="21" t="s">
        <v>3471</v>
      </c>
      <c r="F1020" s="21" t="str">
        <f t="shared" si="15"/>
        <v>选内存!$J$1020#</v>
      </c>
      <c r="G1020" s="21" t="str" cm="1">
        <f t="array" ref="G1020">_xlfn.LET(_xlpm.x, J1020,
         _xlpm.cellAddress, "【 选内存!" &amp; ADDRESS(ROW(选内存[[#This Row],[自检]]),COLUMN(选内存[[#This Row],[自检]])) &amp; "】",
         _xlfn.IFS(ISBLANK(_xlpm.x),   "error:右侧选项不足:" &amp;  _xlpm.cellAddress,
               ISERROR(_xlpm.x),   "error:右侧选项执行失败:" &amp; _xlpm.cellAddress,
               TRUE,             "ok")
)</f>
        <v>ok</v>
      </c>
      <c r="J1020" cm="1">
        <f t="array" ref="J1020">IFERROR(_xlfn._xlws.SORT(
    _xlfn.UNIQUE(
        TRANSPOSE(
            _xlfn.FILTERXML("&lt;select&gt;&lt;x&gt;"&amp;SUBSTITUTE(选内存[[#This Row],[内存选项表]],",","&lt;/x&gt;&lt;x&gt;") &amp;"&lt;/x&gt;&lt;/select&gt;","//x")
        )
    )
),"无合适【内存】选项,请清除【规格】或【CPU】后再试")</f>
        <v>112</v>
      </c>
    </row>
    <row r="1021" spans="1:10">
      <c r="A1021" t="s">
        <v>66</v>
      </c>
      <c r="B1021" t="s">
        <v>11</v>
      </c>
      <c r="C1021" t="s">
        <v>2572</v>
      </c>
      <c r="D1021" s="21">
        <v>28</v>
      </c>
      <c r="E1021" s="21" t="s">
        <v>3415</v>
      </c>
      <c r="F1021" s="21" t="str">
        <f t="shared" si="15"/>
        <v>选内存!$J$1021#</v>
      </c>
      <c r="G1021" s="21" t="str" cm="1">
        <f t="array" ref="G1021">_xlfn.LET(_xlpm.x, J1021,
         _xlpm.cellAddress, "【 选内存!" &amp; ADDRESS(ROW(选内存[[#This Row],[自检]]),COLUMN(选内存[[#This Row],[自检]])) &amp; "】",
         _xlfn.IFS(ISBLANK(_xlpm.x),   "error:右侧选项不足:" &amp;  _xlpm.cellAddress,
               ISERROR(_xlpm.x),   "error:右侧选项执行失败:" &amp; _xlpm.cellAddress,
               TRUE,             "ok")
)</f>
        <v>ok</v>
      </c>
      <c r="J1021" cm="1">
        <f t="array" ref="J1021">IFERROR(_xlfn._xlws.SORT(
    _xlfn.UNIQUE(
        TRANSPOSE(
            _xlfn.FILTERXML("&lt;select&gt;&lt;x&gt;"&amp;SUBSTITUTE(选内存[[#This Row],[内存选项表]],",","&lt;/x&gt;&lt;x&gt;") &amp;"&lt;/x&gt;&lt;/select&gt;","//x")
        )
    )
),"无合适【内存】选项,请清除【规格】或【CPU】后再试")</f>
        <v>224</v>
      </c>
    </row>
    <row r="1022" spans="1:10">
      <c r="A1022" t="s">
        <v>66</v>
      </c>
      <c r="B1022" t="s">
        <v>11</v>
      </c>
      <c r="C1022" t="s">
        <v>2572</v>
      </c>
      <c r="D1022" s="21">
        <v>56</v>
      </c>
      <c r="E1022" s="21" t="s">
        <v>3529</v>
      </c>
      <c r="F1022" s="21" t="str">
        <f t="shared" si="15"/>
        <v>选内存!$J$1022#</v>
      </c>
      <c r="G1022" s="21" t="str" cm="1">
        <f t="array" ref="G1022">_xlfn.LET(_xlpm.x, J1022,
         _xlpm.cellAddress, "【 选内存!" &amp; ADDRESS(ROW(选内存[[#This Row],[自检]]),COLUMN(选内存[[#This Row],[自检]])) &amp; "】",
         _xlfn.IFS(ISBLANK(_xlpm.x),   "error:右侧选项不足:" &amp;  _xlpm.cellAddress,
               ISERROR(_xlpm.x),   "error:右侧选项执行失败:" &amp; _xlpm.cellAddress,
               TRUE,             "ok")
)</f>
        <v>ok</v>
      </c>
      <c r="J1022" cm="1">
        <f t="array" ref="J1022">IFERROR(_xlfn._xlws.SORT(
    _xlfn.UNIQUE(
        TRANSPOSE(
            _xlfn.FILTERXML("&lt;select&gt;&lt;x&gt;"&amp;SUBSTITUTE(选内存[[#This Row],[内存选项表]],",","&lt;/x&gt;&lt;x&gt;") &amp;"&lt;/x&gt;&lt;/select&gt;","//x")
        )
    )
),"无合适【内存】选项,请清除【规格】或【CPU】后再试")</f>
        <v>448</v>
      </c>
    </row>
    <row r="1023" spans="1:10">
      <c r="A1023" t="s">
        <v>66</v>
      </c>
      <c r="B1023" t="s">
        <v>11</v>
      </c>
      <c r="C1023" t="s">
        <v>2577</v>
      </c>
      <c r="D1023" s="21">
        <v>4</v>
      </c>
      <c r="E1023" s="21" t="s">
        <v>3476</v>
      </c>
      <c r="F1023" s="21" t="str">
        <f t="shared" si="15"/>
        <v>选内存!$J$1023#</v>
      </c>
      <c r="G1023" s="21" t="str" cm="1">
        <f t="array" ref="G1023">_xlfn.LET(_xlpm.x, J1023,
         _xlpm.cellAddress, "【 选内存!" &amp; ADDRESS(ROW(选内存[[#This Row],[自检]]),COLUMN(选内存[[#This Row],[自检]])) &amp; "】",
         _xlfn.IFS(ISBLANK(_xlpm.x),   "error:右侧选项不足:" &amp;  _xlpm.cellAddress,
               ISERROR(_xlpm.x),   "error:右侧选项执行失败:" &amp; _xlpm.cellAddress,
               TRUE,             "ok")
)</f>
        <v>ok</v>
      </c>
      <c r="J1023" cm="1">
        <f t="array" ref="J1023">IFERROR(_xlfn._xlws.SORT(
    _xlfn.UNIQUE(
        TRANSPOSE(
            _xlfn.FILTERXML("&lt;select&gt;&lt;x&gt;"&amp;SUBSTITUTE(选内存[[#This Row],[内存选项表]],",","&lt;/x&gt;&lt;x&gt;") &amp;"&lt;/x&gt;&lt;/select&gt;","//x")
        )
    )
),"无合适【内存】选项,请清除【规格】或【CPU】后再试")</f>
        <v>20</v>
      </c>
    </row>
    <row r="1024" spans="1:10">
      <c r="A1024" t="s">
        <v>66</v>
      </c>
      <c r="B1024" t="s">
        <v>11</v>
      </c>
      <c r="C1024" t="s">
        <v>2577</v>
      </c>
      <c r="D1024" s="21">
        <v>8</v>
      </c>
      <c r="E1024" s="21" t="s">
        <v>3410</v>
      </c>
      <c r="F1024" s="21" t="str">
        <f t="shared" si="15"/>
        <v>选内存!$J$1024#</v>
      </c>
      <c r="G1024" s="21" t="str" cm="1">
        <f t="array" ref="G1024">_xlfn.LET(_xlpm.x, J1024,
         _xlpm.cellAddress, "【 选内存!" &amp; ADDRESS(ROW(选内存[[#This Row],[自检]]),COLUMN(选内存[[#This Row],[自检]])) &amp; "】",
         _xlfn.IFS(ISBLANK(_xlpm.x),   "error:右侧选项不足:" &amp;  _xlpm.cellAddress,
               ISERROR(_xlpm.x),   "error:右侧选项执行失败:" &amp; _xlpm.cellAddress,
               TRUE,             "ok")
)</f>
        <v>ok</v>
      </c>
      <c r="J1024" cm="1">
        <f t="array" ref="J1024">IFERROR(_xlfn._xlws.SORT(
    _xlfn.UNIQUE(
        TRANSPOSE(
            _xlfn.FILTERXML("&lt;select&gt;&lt;x&gt;"&amp;SUBSTITUTE(选内存[[#This Row],[内存选项表]],",","&lt;/x&gt;&lt;x&gt;") &amp;"&lt;/x&gt;&lt;/select&gt;","//x")
        )
    )
),"无合适【内存】选项,请清除【规格】或【CPU】后再试")</f>
        <v>32</v>
      </c>
    </row>
    <row r="1025" spans="1:10">
      <c r="A1025" t="s">
        <v>66</v>
      </c>
      <c r="B1025" t="s">
        <v>11</v>
      </c>
      <c r="C1025" t="s">
        <v>2577</v>
      </c>
      <c r="D1025" s="21">
        <v>10</v>
      </c>
      <c r="E1025" s="21" t="s">
        <v>3478</v>
      </c>
      <c r="F1025" s="21" t="str">
        <f t="shared" si="15"/>
        <v>选内存!$J$1025#</v>
      </c>
      <c r="G1025" s="21" t="str" cm="1">
        <f t="array" ref="G1025">_xlfn.LET(_xlpm.x, J1025,
         _xlpm.cellAddress, "【 选内存!" &amp; ADDRESS(ROW(选内存[[#This Row],[自检]]),COLUMN(选内存[[#This Row],[自检]])) &amp; "】",
         _xlfn.IFS(ISBLANK(_xlpm.x),   "error:右侧选项不足:" &amp;  _xlpm.cellAddress,
               ISERROR(_xlpm.x),   "error:右侧选项执行失败:" &amp; _xlpm.cellAddress,
               TRUE,             "ok")
)</f>
        <v>ok</v>
      </c>
      <c r="J1025" cm="1">
        <f t="array" ref="J1025">IFERROR(_xlfn._xlws.SORT(
    _xlfn.UNIQUE(
        TRANSPOSE(
            _xlfn.FILTERXML("&lt;select&gt;&lt;x&gt;"&amp;SUBSTITUTE(选内存[[#This Row],[内存选项表]],",","&lt;/x&gt;&lt;x&gt;") &amp;"&lt;/x&gt;&lt;/select&gt;","//x")
        )
    )
),"无合适【内存】选项,请清除【规格】或【CPU】后再试")</f>
        <v>40</v>
      </c>
    </row>
    <row r="1026" spans="1:10">
      <c r="A1026" t="s">
        <v>66</v>
      </c>
      <c r="B1026" t="s">
        <v>11</v>
      </c>
      <c r="C1026" t="s">
        <v>2577</v>
      </c>
      <c r="D1026" s="21">
        <v>20</v>
      </c>
      <c r="E1026" s="21" t="s">
        <v>3376</v>
      </c>
      <c r="F1026" s="21" t="str">
        <f t="shared" ref="F1026:F1045" si="16">"选内存!" &amp; ADDRESS(ROW(J1026),COLUMN(J1026)) &amp; "#"</f>
        <v>选内存!$J$1026#</v>
      </c>
      <c r="G1026" s="21" t="str" cm="1">
        <f t="array" ref="G1026">_xlfn.LET(_xlpm.x, J1026,
         _xlpm.cellAddress, "【 选内存!" &amp; ADDRESS(ROW(选内存[[#This Row],[自检]]),COLUMN(选内存[[#This Row],[自检]])) &amp; "】",
         _xlfn.IFS(ISBLANK(_xlpm.x),   "error:右侧选项不足:" &amp;  _xlpm.cellAddress,
               ISERROR(_xlpm.x),   "error:右侧选项执行失败:" &amp; _xlpm.cellAddress,
               TRUE,             "ok")
)</f>
        <v>ok</v>
      </c>
      <c r="J1026" cm="1">
        <f t="array" ref="J1026">IFERROR(_xlfn._xlws.SORT(
    _xlfn.UNIQUE(
        TRANSPOSE(
            _xlfn.FILTERXML("&lt;select&gt;&lt;x&gt;"&amp;SUBSTITUTE(选内存[[#This Row],[内存选项表]],",","&lt;/x&gt;&lt;x&gt;") &amp;"&lt;/x&gt;&lt;/select&gt;","//x")
        )
    )
),"无合适【内存】选项,请清除【规格】或【CPU】后再试")</f>
        <v>80</v>
      </c>
    </row>
    <row r="1027" spans="1:10">
      <c r="A1027" t="s">
        <v>66</v>
      </c>
      <c r="B1027" t="s">
        <v>11</v>
      </c>
      <c r="C1027" t="s">
        <v>2577</v>
      </c>
      <c r="D1027" s="21">
        <v>32</v>
      </c>
      <c r="E1027" s="21" t="s">
        <v>3451</v>
      </c>
      <c r="F1027" s="21" t="str">
        <f t="shared" si="16"/>
        <v>选内存!$J$1027#</v>
      </c>
      <c r="G1027" s="21" t="str" cm="1">
        <f t="array" ref="G1027">_xlfn.LET(_xlpm.x, J1027,
         _xlpm.cellAddress, "【 选内存!" &amp; ADDRESS(ROW(选内存[[#This Row],[自检]]),COLUMN(选内存[[#This Row],[自检]])) &amp; "】",
         _xlfn.IFS(ISBLANK(_xlpm.x),   "error:右侧选项不足:" &amp;  _xlpm.cellAddress,
               ISERROR(_xlpm.x),   "error:右侧选项执行失败:" &amp; _xlpm.cellAddress,
               TRUE,             "ok")
)</f>
        <v>ok</v>
      </c>
      <c r="J1027" cm="1">
        <f t="array" ref="J1027">IFERROR(_xlfn._xlws.SORT(
    _xlfn.UNIQUE(
        TRANSPOSE(
            _xlfn.FILTERXML("&lt;select&gt;&lt;x&gt;"&amp;SUBSTITUTE(选内存[[#This Row],[内存选项表]],",","&lt;/x&gt;&lt;x&gt;") &amp;"&lt;/x&gt;&lt;/select&gt;","//x")
        )
    )
),"无合适【内存】选项,请清除【规格】或【CPU】后再试")</f>
        <v>128</v>
      </c>
    </row>
    <row r="1028" spans="1:10">
      <c r="A1028" t="s">
        <v>66</v>
      </c>
      <c r="B1028" t="s">
        <v>11</v>
      </c>
      <c r="C1028" t="s">
        <v>2577</v>
      </c>
      <c r="D1028" s="21">
        <v>40</v>
      </c>
      <c r="E1028" s="21" t="s">
        <v>3452</v>
      </c>
      <c r="F1028" s="21" t="str">
        <f t="shared" si="16"/>
        <v>选内存!$J$1028#</v>
      </c>
      <c r="G1028" s="21" t="str" cm="1">
        <f t="array" ref="G1028">_xlfn.LET(_xlpm.x, J1028,
         _xlpm.cellAddress, "【 选内存!" &amp; ADDRESS(ROW(选内存[[#This Row],[自检]]),COLUMN(选内存[[#This Row],[自检]])) &amp; "】",
         _xlfn.IFS(ISBLANK(_xlpm.x),   "error:右侧选项不足:" &amp;  _xlpm.cellAddress,
               ISERROR(_xlpm.x),   "error:右侧选项执行失败:" &amp; _xlpm.cellAddress,
               TRUE,             "ok")
)</f>
        <v>ok</v>
      </c>
      <c r="J1028" cm="1">
        <f t="array" ref="J1028">IFERROR(_xlfn._xlws.SORT(
    _xlfn.UNIQUE(
        TRANSPOSE(
            _xlfn.FILTERXML("&lt;select&gt;&lt;x&gt;"&amp;SUBSTITUTE(选内存[[#This Row],[内存选项表]],",","&lt;/x&gt;&lt;x&gt;") &amp;"&lt;/x&gt;&lt;/select&gt;","//x")
        )
    )
),"无合适【内存】选项,请清除【规格】或【CPU】后再试")</f>
        <v>160</v>
      </c>
    </row>
    <row r="1029" spans="1:10">
      <c r="A1029" t="s">
        <v>66</v>
      </c>
      <c r="B1029" t="s">
        <v>11</v>
      </c>
      <c r="C1029" t="s">
        <v>2577</v>
      </c>
      <c r="D1029" s="21">
        <v>80</v>
      </c>
      <c r="E1029" s="21" t="s">
        <v>3464</v>
      </c>
      <c r="F1029" s="21" t="str">
        <f t="shared" si="16"/>
        <v>选内存!$J$1029#</v>
      </c>
      <c r="G1029" s="21" t="str" cm="1">
        <f t="array" ref="G1029">_xlfn.LET(_xlpm.x, J1029,
         _xlpm.cellAddress, "【 选内存!" &amp; ADDRESS(ROW(选内存[[#This Row],[自检]]),COLUMN(选内存[[#This Row],[自检]])) &amp; "】",
         _xlfn.IFS(ISBLANK(_xlpm.x),   "error:右侧选项不足:" &amp;  _xlpm.cellAddress,
               ISERROR(_xlpm.x),   "error:右侧选项执行失败:" &amp; _xlpm.cellAddress,
               TRUE,             "ok")
)</f>
        <v>ok</v>
      </c>
      <c r="J1029" cm="1">
        <f t="array" ref="J1029">IFERROR(_xlfn._xlws.SORT(
    _xlfn.UNIQUE(
        TRANSPOSE(
            _xlfn.FILTERXML("&lt;select&gt;&lt;x&gt;"&amp;SUBSTITUTE(选内存[[#This Row],[内存选项表]],",","&lt;/x&gt;&lt;x&gt;") &amp;"&lt;/x&gt;&lt;/select&gt;","//x")
        )
    )
),"无合适【内存】选项,请清除【规格】或【CPU】后再试")</f>
        <v>320</v>
      </c>
    </row>
    <row r="1030" spans="1:10">
      <c r="A1030" t="s">
        <v>66</v>
      </c>
      <c r="B1030" t="s">
        <v>11</v>
      </c>
      <c r="C1030" t="s">
        <v>2585</v>
      </c>
      <c r="D1030" s="21">
        <v>4</v>
      </c>
      <c r="E1030" s="21" t="s">
        <v>3476</v>
      </c>
      <c r="F1030" s="21" t="str">
        <f t="shared" si="16"/>
        <v>选内存!$J$1030#</v>
      </c>
      <c r="G1030" s="21" t="str" cm="1">
        <f t="array" ref="G1030">_xlfn.LET(_xlpm.x, J1030,
         _xlpm.cellAddress, "【 选内存!" &amp; ADDRESS(ROW(选内存[[#This Row],[自检]]),COLUMN(选内存[[#This Row],[自检]])) &amp; "】",
         _xlfn.IFS(ISBLANK(_xlpm.x),   "error:右侧选项不足:" &amp;  _xlpm.cellAddress,
               ISERROR(_xlpm.x),   "error:右侧选项执行失败:" &amp; _xlpm.cellAddress,
               TRUE,             "ok")
)</f>
        <v>ok</v>
      </c>
      <c r="J1030" cm="1">
        <f t="array" ref="J1030">IFERROR(_xlfn._xlws.SORT(
    _xlfn.UNIQUE(
        TRANSPOSE(
            _xlfn.FILTERXML("&lt;select&gt;&lt;x&gt;"&amp;SUBSTITUTE(选内存[[#This Row],[内存选项表]],",","&lt;/x&gt;&lt;x&gt;") &amp;"&lt;/x&gt;&lt;/select&gt;","//x")
        )
    )
),"无合适【内存】选项,请清除【规格】或【CPU】后再试")</f>
        <v>20</v>
      </c>
    </row>
    <row r="1031" spans="1:10">
      <c r="A1031" t="s">
        <v>66</v>
      </c>
      <c r="B1031" t="s">
        <v>11</v>
      </c>
      <c r="C1031" t="s">
        <v>2585</v>
      </c>
      <c r="D1031" s="21">
        <v>8</v>
      </c>
      <c r="E1031" s="21" t="s">
        <v>3478</v>
      </c>
      <c r="F1031" s="21" t="str">
        <f t="shared" si="16"/>
        <v>选内存!$J$1031#</v>
      </c>
      <c r="G1031" s="21" t="str" cm="1">
        <f t="array" ref="G1031">_xlfn.LET(_xlpm.x, J1031,
         _xlpm.cellAddress, "【 选内存!" &amp; ADDRESS(ROW(选内存[[#This Row],[自检]]),COLUMN(选内存[[#This Row],[自检]])) &amp; "】",
         _xlfn.IFS(ISBLANK(_xlpm.x),   "error:右侧选项不足:" &amp;  _xlpm.cellAddress,
               ISERROR(_xlpm.x),   "error:右侧选项执行失败:" &amp; _xlpm.cellAddress,
               TRUE,             "ok")
)</f>
        <v>ok</v>
      </c>
      <c r="J1031" cm="1">
        <f t="array" ref="J1031">IFERROR(_xlfn._xlws.SORT(
    _xlfn.UNIQUE(
        TRANSPOSE(
            _xlfn.FILTERXML("&lt;select&gt;&lt;x&gt;"&amp;SUBSTITUTE(选内存[[#This Row],[内存选项表]],",","&lt;/x&gt;&lt;x&gt;") &amp;"&lt;/x&gt;&lt;/select&gt;","//x")
        )
    )
),"无合适【内存】选项,请清除【规格】或【CPU】后再试")</f>
        <v>40</v>
      </c>
    </row>
    <row r="1032" spans="1:10">
      <c r="A1032" t="s">
        <v>66</v>
      </c>
      <c r="B1032" t="s">
        <v>11</v>
      </c>
      <c r="C1032" t="s">
        <v>2588</v>
      </c>
      <c r="D1032" s="21">
        <v>10</v>
      </c>
      <c r="E1032" s="21" t="s">
        <v>3478</v>
      </c>
      <c r="F1032" s="21" t="str">
        <f t="shared" si="16"/>
        <v>选内存!$J$1032#</v>
      </c>
      <c r="G1032" s="21" t="str" cm="1">
        <f t="array" ref="G1032">_xlfn.LET(_xlpm.x, J1032,
         _xlpm.cellAddress, "【 选内存!" &amp; ADDRESS(ROW(选内存[[#This Row],[自检]]),COLUMN(选内存[[#This Row],[自检]])) &amp; "】",
         _xlfn.IFS(ISBLANK(_xlpm.x),   "error:右侧选项不足:" &amp;  _xlpm.cellAddress,
               ISERROR(_xlpm.x),   "error:右侧选项执行失败:" &amp; _xlpm.cellAddress,
               TRUE,             "ok")
)</f>
        <v>ok</v>
      </c>
      <c r="J1032" cm="1">
        <f t="array" ref="J1032">IFERROR(_xlfn._xlws.SORT(
    _xlfn.UNIQUE(
        TRANSPOSE(
            _xlfn.FILTERXML("&lt;select&gt;&lt;x&gt;"&amp;SUBSTITUTE(选内存[[#This Row],[内存选项表]],",","&lt;/x&gt;&lt;x&gt;") &amp;"&lt;/x&gt;&lt;/select&gt;","//x")
        )
    )
),"无合适【内存】选项,请清除【规格】或【CPU】后再试")</f>
        <v>40</v>
      </c>
    </row>
    <row r="1033" spans="1:10">
      <c r="A1033" t="s">
        <v>66</v>
      </c>
      <c r="B1033" t="s">
        <v>11</v>
      </c>
      <c r="C1033" t="s">
        <v>2588</v>
      </c>
      <c r="D1033" s="21">
        <v>20</v>
      </c>
      <c r="E1033" s="21" t="s">
        <v>3376</v>
      </c>
      <c r="F1033" s="21" t="str">
        <f t="shared" si="16"/>
        <v>选内存!$J$1033#</v>
      </c>
      <c r="G1033" s="21" t="str" cm="1">
        <f t="array" ref="G1033">_xlfn.LET(_xlpm.x, J1033,
         _xlpm.cellAddress, "【 选内存!" &amp; ADDRESS(ROW(选内存[[#This Row],[自检]]),COLUMN(选内存[[#This Row],[自检]])) &amp; "】",
         _xlfn.IFS(ISBLANK(_xlpm.x),   "error:右侧选项不足:" &amp;  _xlpm.cellAddress,
               ISERROR(_xlpm.x),   "error:右侧选项执行失败:" &amp; _xlpm.cellAddress,
               TRUE,             "ok")
)</f>
        <v>ok</v>
      </c>
      <c r="J1033" cm="1">
        <f t="array" ref="J1033">IFERROR(_xlfn._xlws.SORT(
    _xlfn.UNIQUE(
        TRANSPOSE(
            _xlfn.FILTERXML("&lt;select&gt;&lt;x&gt;"&amp;SUBSTITUTE(选内存[[#This Row],[内存选项表]],",","&lt;/x&gt;&lt;x&gt;") &amp;"&lt;/x&gt;&lt;/select&gt;","//x")
        )
    )
),"无合适【内存】选项,请清除【规格】或【CPU】后再试")</f>
        <v>80</v>
      </c>
    </row>
    <row r="1034" spans="1:10">
      <c r="A1034" t="s">
        <v>66</v>
      </c>
      <c r="B1034" t="s">
        <v>11</v>
      </c>
      <c r="C1034" t="s">
        <v>2588</v>
      </c>
      <c r="D1034" s="21">
        <v>40</v>
      </c>
      <c r="E1034" s="21" t="s">
        <v>3452</v>
      </c>
      <c r="F1034" s="21" t="str">
        <f t="shared" si="16"/>
        <v>选内存!$J$1034#</v>
      </c>
      <c r="G1034" s="21" t="str" cm="1">
        <f t="array" ref="G1034">_xlfn.LET(_xlpm.x, J1034,
         _xlpm.cellAddress, "【 选内存!" &amp; ADDRESS(ROW(选内存[[#This Row],[自检]]),COLUMN(选内存[[#This Row],[自检]])) &amp; "】",
         _xlfn.IFS(ISBLANK(_xlpm.x),   "error:右侧选项不足:" &amp;  _xlpm.cellAddress,
               ISERROR(_xlpm.x),   "error:右侧选项执行失败:" &amp; _xlpm.cellAddress,
               TRUE,             "ok")
)</f>
        <v>ok</v>
      </c>
      <c r="J1034" cm="1">
        <f t="array" ref="J1034">IFERROR(_xlfn._xlws.SORT(
    _xlfn.UNIQUE(
        TRANSPOSE(
            _xlfn.FILTERXML("&lt;select&gt;&lt;x&gt;"&amp;SUBSTITUTE(选内存[[#This Row],[内存选项表]],",","&lt;/x&gt;&lt;x&gt;") &amp;"&lt;/x&gt;&lt;/select&gt;","//x")
        )
    )
),"无合适【内存】选项,请清除【规格】或【CPU】后再试")</f>
        <v>160</v>
      </c>
    </row>
    <row r="1035" spans="1:10">
      <c r="A1035" t="s">
        <v>66</v>
      </c>
      <c r="B1035" t="s">
        <v>11</v>
      </c>
      <c r="C1035" t="s">
        <v>2588</v>
      </c>
      <c r="D1035" s="21">
        <v>80</v>
      </c>
      <c r="E1035" s="21" t="s">
        <v>3464</v>
      </c>
      <c r="F1035" s="21" t="str">
        <f t="shared" si="16"/>
        <v>选内存!$J$1035#</v>
      </c>
      <c r="G1035" s="21" t="str" cm="1">
        <f t="array" ref="G1035">_xlfn.LET(_xlpm.x, J1035,
         _xlpm.cellAddress, "【 选内存!" &amp; ADDRESS(ROW(选内存[[#This Row],[自检]]),COLUMN(选内存[[#This Row],[自检]])) &amp; "】",
         _xlfn.IFS(ISBLANK(_xlpm.x),   "error:右侧选项不足:" &amp;  _xlpm.cellAddress,
               ISERROR(_xlpm.x),   "error:右侧选项执行失败:" &amp; _xlpm.cellAddress,
               TRUE,             "ok")
)</f>
        <v>ok</v>
      </c>
      <c r="J1035" cm="1">
        <f t="array" ref="J1035">IFERROR(_xlfn._xlws.SORT(
    _xlfn.UNIQUE(
        TRANSPOSE(
            _xlfn.FILTERXML("&lt;select&gt;&lt;x&gt;"&amp;SUBSTITUTE(选内存[[#This Row],[内存选项表]],",","&lt;/x&gt;&lt;x&gt;") &amp;"&lt;/x&gt;&lt;/select&gt;","//x")
        )
    )
),"无合适【内存】选项,请清除【规格】或【CPU】后再试")</f>
        <v>320</v>
      </c>
    </row>
    <row r="1036" spans="1:10">
      <c r="A1036" t="s">
        <v>66</v>
      </c>
      <c r="B1036" t="s">
        <v>11</v>
      </c>
      <c r="C1036" t="s">
        <v>2593</v>
      </c>
      <c r="D1036" s="21">
        <v>8</v>
      </c>
      <c r="E1036" s="21" t="s">
        <v>3478</v>
      </c>
      <c r="F1036" s="21" t="str">
        <f t="shared" si="16"/>
        <v>选内存!$J$1036#</v>
      </c>
      <c r="G1036" s="21" t="str" cm="1">
        <f t="array" ref="G1036">_xlfn.LET(_xlpm.x, J1036,
         _xlpm.cellAddress, "【 选内存!" &amp; ADDRESS(ROW(选内存[[#This Row],[自检]]),COLUMN(选内存[[#This Row],[自检]])) &amp; "】",
         _xlfn.IFS(ISBLANK(_xlpm.x),   "error:右侧选项不足:" &amp;  _xlpm.cellAddress,
               ISERROR(_xlpm.x),   "error:右侧选项执行失败:" &amp; _xlpm.cellAddress,
               TRUE,             "ok")
)</f>
        <v>ok</v>
      </c>
      <c r="J1036" cm="1">
        <f t="array" ref="J1036">IFERROR(_xlfn._xlws.SORT(
    _xlfn.UNIQUE(
        TRANSPOSE(
            _xlfn.FILTERXML("&lt;select&gt;&lt;x&gt;"&amp;SUBSTITUTE(选内存[[#This Row],[内存选项表]],",","&lt;/x&gt;&lt;x&gt;") &amp;"&lt;/x&gt;&lt;/select&gt;","//x")
        )
    )
),"无合适【内存】选项,请清除【规格】或【CPU】后再试")</f>
        <v>40</v>
      </c>
    </row>
    <row r="1037" spans="1:10">
      <c r="A1037" t="s">
        <v>66</v>
      </c>
      <c r="B1037" t="s">
        <v>11</v>
      </c>
      <c r="C1037" t="s">
        <v>2593</v>
      </c>
      <c r="D1037" s="21">
        <v>36</v>
      </c>
      <c r="E1037" s="21" t="s">
        <v>3452</v>
      </c>
      <c r="F1037" s="21" t="str">
        <f t="shared" si="16"/>
        <v>选内存!$J$1037#</v>
      </c>
      <c r="G1037" s="21" t="str" cm="1">
        <f t="array" ref="G1037">_xlfn.LET(_xlpm.x, J1037,
         _xlpm.cellAddress, "【 选内存!" &amp; ADDRESS(ROW(选内存[[#This Row],[自检]]),COLUMN(选内存[[#This Row],[自检]])) &amp; "】",
         _xlfn.IFS(ISBLANK(_xlpm.x),   "error:右侧选项不足:" &amp;  _xlpm.cellAddress,
               ISERROR(_xlpm.x),   "error:右侧选项执行失败:" &amp; _xlpm.cellAddress,
               TRUE,             "ok")
)</f>
        <v>ok</v>
      </c>
      <c r="J1037" cm="1">
        <f t="array" ref="J1037">IFERROR(_xlfn._xlws.SORT(
    _xlfn.UNIQUE(
        TRANSPOSE(
            _xlfn.FILTERXML("&lt;select&gt;&lt;x&gt;"&amp;SUBSTITUTE(选内存[[#This Row],[内存选项表]],",","&lt;/x&gt;&lt;x&gt;") &amp;"&lt;/x&gt;&lt;/select&gt;","//x")
        )
    )
),"无合适【内存】选项,请清除【规格】或【CPU】后再试")</f>
        <v>160</v>
      </c>
    </row>
    <row r="1038" spans="1:10">
      <c r="A1038" t="s">
        <v>66</v>
      </c>
      <c r="B1038" t="s">
        <v>11</v>
      </c>
      <c r="C1038" t="s">
        <v>2593</v>
      </c>
      <c r="D1038" s="21">
        <v>72</v>
      </c>
      <c r="E1038" s="21" t="s">
        <v>3464</v>
      </c>
      <c r="F1038" s="21" t="str">
        <f t="shared" si="16"/>
        <v>选内存!$J$1038#</v>
      </c>
      <c r="G1038" s="21" t="str" cm="1">
        <f t="array" ref="G1038">_xlfn.LET(_xlpm.x, J1038,
         _xlpm.cellAddress, "【 选内存!" &amp; ADDRESS(ROW(选内存[[#This Row],[自检]]),COLUMN(选内存[[#This Row],[自检]])) &amp; "】",
         _xlfn.IFS(ISBLANK(_xlpm.x),   "error:右侧选项不足:" &amp;  _xlpm.cellAddress,
               ISERROR(_xlpm.x),   "error:右侧选项执行失败:" &amp; _xlpm.cellAddress,
               TRUE,             "ok")
)</f>
        <v>ok</v>
      </c>
      <c r="J1038" cm="1">
        <f t="array" ref="J1038">IFERROR(_xlfn._xlws.SORT(
    _xlfn.UNIQUE(
        TRANSPOSE(
            _xlfn.FILTERXML("&lt;select&gt;&lt;x&gt;"&amp;SUBSTITUTE(选内存[[#This Row],[内存选项表]],",","&lt;/x&gt;&lt;x&gt;") &amp;"&lt;/x&gt;&lt;/select&gt;","//x")
        )
    )
),"无合适【内存】选项,请清除【规格】或【CPU】后再试")</f>
        <v>320</v>
      </c>
    </row>
    <row r="1039" spans="1:10">
      <c r="A1039" t="s">
        <v>66</v>
      </c>
      <c r="B1039" t="s">
        <v>11</v>
      </c>
      <c r="C1039" t="s">
        <v>2598</v>
      </c>
      <c r="D1039" s="21">
        <v>32</v>
      </c>
      <c r="E1039" s="21" t="s">
        <v>3411</v>
      </c>
      <c r="F1039" s="21" t="str">
        <f t="shared" si="16"/>
        <v>选内存!$J$1039#</v>
      </c>
      <c r="G1039" s="21" t="str" cm="1">
        <f t="array" ref="G1039">_xlfn.LET(_xlpm.x, J1039,
         _xlpm.cellAddress, "【 选内存!" &amp; ADDRESS(ROW(选内存[[#This Row],[自检]]),COLUMN(选内存[[#This Row],[自检]])) &amp; "】",
         _xlfn.IFS(ISBLANK(_xlpm.x),   "error:右侧选项不足:" &amp;  _xlpm.cellAddress,
               ISERROR(_xlpm.x),   "error:右侧选项执行失败:" &amp; _xlpm.cellAddress,
               TRUE,             "ok")
)</f>
        <v>ok</v>
      </c>
      <c r="J1039" cm="1">
        <f t="array" ref="J1039">IFERROR(_xlfn._xlws.SORT(
    _xlfn.UNIQUE(
        TRANSPOSE(
            _xlfn.FILTERXML("&lt;select&gt;&lt;x&gt;"&amp;SUBSTITUTE(选内存[[#This Row],[内存选项表]],",","&lt;/x&gt;&lt;x&gt;") &amp;"&lt;/x&gt;&lt;/select&gt;","//x")
        )
    )
),"无合适【内存】选项,请清除【规格】或【CPU】后再试")</f>
        <v>64</v>
      </c>
    </row>
    <row r="1040" spans="1:10">
      <c r="A1040" t="s">
        <v>66</v>
      </c>
      <c r="B1040" t="s">
        <v>11</v>
      </c>
      <c r="C1040" t="s">
        <v>2598</v>
      </c>
      <c r="D1040" s="21">
        <v>90</v>
      </c>
      <c r="E1040" s="21" t="s">
        <v>3544</v>
      </c>
      <c r="F1040" s="21" t="str">
        <f t="shared" si="16"/>
        <v>选内存!$J$1040#</v>
      </c>
      <c r="G1040" s="21" t="str" cm="1">
        <f t="array" ref="G1040">_xlfn.LET(_xlpm.x, J1040,
         _xlpm.cellAddress, "【 选内存!" &amp; ADDRESS(ROW(选内存[[#This Row],[自检]]),COLUMN(选内存[[#This Row],[自检]])) &amp; "】",
         _xlfn.IFS(ISBLANK(_xlpm.x),   "error:右侧选项不足:" &amp;  _xlpm.cellAddress,
               ISERROR(_xlpm.x),   "error:右侧选项执行失败:" &amp; _xlpm.cellAddress,
               TRUE,             "ok")
)</f>
        <v>ok</v>
      </c>
      <c r="J1040" cm="1">
        <f t="array" ref="J1040">IFERROR(_xlfn._xlws.SORT(
    _xlfn.UNIQUE(
        TRANSPOSE(
            _xlfn.FILTERXML("&lt;select&gt;&lt;x&gt;"&amp;SUBSTITUTE(选内存[[#This Row],[内存选项表]],",","&lt;/x&gt;&lt;x&gt;") &amp;"&lt;/x&gt;&lt;/select&gt;","//x")
        )
    )
),"无合适【内存】选项,请清除【规格】或【CPU】后再试")</f>
        <v>226</v>
      </c>
    </row>
    <row r="1041" spans="1:10">
      <c r="A1041" t="s">
        <v>66</v>
      </c>
      <c r="B1041" t="s">
        <v>11</v>
      </c>
      <c r="C1041" t="s">
        <v>2598</v>
      </c>
      <c r="D1041" s="21">
        <v>180</v>
      </c>
      <c r="E1041" s="21" t="s">
        <v>3545</v>
      </c>
      <c r="F1041" s="21" t="str">
        <f t="shared" si="16"/>
        <v>选内存!$J$1041#</v>
      </c>
      <c r="G1041" s="21" t="str" cm="1">
        <f t="array" ref="G1041">_xlfn.LET(_xlpm.x, J1041,
         _xlpm.cellAddress, "【 选内存!" &amp; ADDRESS(ROW(选内存[[#This Row],[自检]]),COLUMN(选内存[[#This Row],[自检]])) &amp; "】",
         _xlfn.IFS(ISBLANK(_xlpm.x),   "error:右侧选项不足:" &amp;  _xlpm.cellAddress,
               ISERROR(_xlpm.x),   "error:右侧选项执行失败:" &amp; _xlpm.cellAddress,
               TRUE,             "ok")
)</f>
        <v>ok</v>
      </c>
      <c r="J1041" cm="1">
        <f t="array" ref="J1041">IFERROR(_xlfn._xlws.SORT(
    _xlfn.UNIQUE(
        TRANSPOSE(
            _xlfn.FILTERXML("&lt;select&gt;&lt;x&gt;"&amp;SUBSTITUTE(选内存[[#This Row],[内存选项表]],",","&lt;/x&gt;&lt;x&gt;") &amp;"&lt;/x&gt;&lt;/select&gt;","//x")
        )
    )
),"无合适【内存】选项,请清除【规格】或【CPU】后再试")</f>
        <v>452</v>
      </c>
    </row>
    <row r="1042" spans="1:10">
      <c r="A1042" t="s">
        <v>66</v>
      </c>
      <c r="B1042" t="s">
        <v>11</v>
      </c>
      <c r="C1042" t="s">
        <v>2602</v>
      </c>
      <c r="D1042" s="21">
        <v>96</v>
      </c>
      <c r="E1042" s="21" t="s">
        <v>3369</v>
      </c>
      <c r="F1042" s="21" t="str">
        <f t="shared" si="16"/>
        <v>选内存!$J$1042#</v>
      </c>
      <c r="G1042" s="21" t="str" cm="1">
        <f t="array" ref="G1042">_xlfn.LET(_xlpm.x, J1042,
         _xlpm.cellAddress, "【 选内存!" &amp; ADDRESS(ROW(选内存[[#This Row],[自检]]),COLUMN(选内存[[#This Row],[自检]])) &amp; "】",
         _xlfn.IFS(ISBLANK(_xlpm.x),   "error:右侧选项不足:" &amp;  _xlpm.cellAddress,
               ISERROR(_xlpm.x),   "error:右侧选项执行失败:" &amp; _xlpm.cellAddress,
               TRUE,             "ok")
)</f>
        <v>ok</v>
      </c>
      <c r="J1042" cm="1">
        <f t="array" ref="J1042">IFERROR(_xlfn._xlws.SORT(
    _xlfn.UNIQUE(
        TRANSPOSE(
            _xlfn.FILTERXML("&lt;select&gt;&lt;x&gt;"&amp;SUBSTITUTE(选内存[[#This Row],[内存选项表]],",","&lt;/x&gt;&lt;x&gt;") &amp;"&lt;/x&gt;&lt;/select&gt;","//x")
        )
    )
),"无合适【内存】选项,请清除【规格】或【CPU】后再试")</f>
        <v>384</v>
      </c>
    </row>
    <row r="1043" spans="1:10">
      <c r="A1043" t="s">
        <v>66</v>
      </c>
      <c r="B1043" t="s">
        <v>11</v>
      </c>
      <c r="C1043" t="s">
        <v>2604</v>
      </c>
      <c r="D1043" s="21">
        <v>10</v>
      </c>
      <c r="E1043" s="21" t="s">
        <v>3546</v>
      </c>
      <c r="F1043" s="21" t="str">
        <f t="shared" si="16"/>
        <v>选内存!$J$1043#</v>
      </c>
      <c r="G1043" s="21" t="str" cm="1">
        <f t="array" ref="G1043">_xlfn.LET(_xlpm.x, J1043,
         _xlpm.cellAddress, "【 选内存!" &amp; ADDRESS(ROW(选内存[[#This Row],[自检]]),COLUMN(选内存[[#This Row],[自检]])) &amp; "】",
         _xlfn.IFS(ISBLANK(_xlpm.x),   "error:右侧选项不足:" &amp;  _xlpm.cellAddress,
               ISERROR(_xlpm.x),   "error:右侧选项执行失败:" &amp; _xlpm.cellAddress,
               TRUE,             "ok")
)</f>
        <v>ok</v>
      </c>
      <c r="J1043" cm="1">
        <f t="array" ref="J1043">IFERROR(_xlfn._xlws.SORT(
    _xlfn.UNIQUE(
        TRANSPOSE(
            _xlfn.FILTERXML("&lt;select&gt;&lt;x&gt;"&amp;SUBSTITUTE(选内存[[#This Row],[内存选项表]],",","&lt;/x&gt;&lt;x&gt;") &amp;"&lt;/x&gt;&lt;/select&gt;","//x")
        )
    )
),"无合适【内存】选项,请清除【规格】或【CPU】后再试")</f>
        <v>88</v>
      </c>
    </row>
    <row r="1044" spans="1:10">
      <c r="A1044" t="s">
        <v>66</v>
      </c>
      <c r="B1044" t="s">
        <v>11</v>
      </c>
      <c r="C1044" t="s">
        <v>2604</v>
      </c>
      <c r="D1044" s="21">
        <v>22</v>
      </c>
      <c r="E1044" s="21" t="s">
        <v>3481</v>
      </c>
      <c r="F1044" s="21" t="str">
        <f t="shared" si="16"/>
        <v>选内存!$J$1044#</v>
      </c>
      <c r="G1044" s="21" t="str" cm="1">
        <f t="array" ref="G1044">_xlfn.LET(_xlpm.x, J1044,
         _xlpm.cellAddress, "【 选内存!" &amp; ADDRESS(ROW(选内存[[#This Row],[自检]]),COLUMN(选内存[[#This Row],[自检]])) &amp; "】",
         _xlfn.IFS(ISBLANK(_xlpm.x),   "error:右侧选项不足:" &amp;  _xlpm.cellAddress,
               ISERROR(_xlpm.x),   "error:右侧选项执行失败:" &amp; _xlpm.cellAddress,
               TRUE,             "ok")
)</f>
        <v>ok</v>
      </c>
      <c r="J1044" cm="1">
        <f t="array" ref="J1044">IFERROR(_xlfn._xlws.SORT(
    _xlfn.UNIQUE(
        TRANSPOSE(
            _xlfn.FILTERXML("&lt;select&gt;&lt;x&gt;"&amp;SUBSTITUTE(选内存[[#This Row],[内存选项表]],",","&lt;/x&gt;&lt;x&gt;") &amp;"&lt;/x&gt;&lt;/select&gt;","//x")
        )
    )
),"无合适【内存】选项,请清除【规格】或【CPU】后再试")</f>
        <v>176</v>
      </c>
    </row>
    <row r="1045" spans="1:10">
      <c r="A1045" t="s">
        <v>66</v>
      </c>
      <c r="B1045" t="s">
        <v>11</v>
      </c>
      <c r="C1045" t="s">
        <v>2604</v>
      </c>
      <c r="D1045" s="21">
        <v>44</v>
      </c>
      <c r="E1045" s="21" t="s">
        <v>3483</v>
      </c>
      <c r="F1045" s="21" t="str">
        <f t="shared" si="16"/>
        <v>选内存!$J$1045#</v>
      </c>
      <c r="G1045" s="21" t="str" cm="1">
        <f t="array" ref="G1045">_xlfn.LET(_xlpm.x, J1045,
         _xlpm.cellAddress, "【 选内存!" &amp; ADDRESS(ROW(选内存[[#This Row],[自检]]),COLUMN(选内存[[#This Row],[自检]])) &amp; "】",
         _xlfn.IFS(ISBLANK(_xlpm.x),   "error:右侧选项不足:" &amp;  _xlpm.cellAddress,
               ISERROR(_xlpm.x),   "error:右侧选项执行失败:" &amp; _xlpm.cellAddress,
               TRUE,             "ok")
)</f>
        <v>ok</v>
      </c>
      <c r="J1045" cm="1">
        <f t="array" ref="J1045">IFERROR(_xlfn._xlws.SORT(
    _xlfn.UNIQUE(
        TRANSPOSE(
            _xlfn.FILTERXML("&lt;select&gt;&lt;x&gt;"&amp;SUBSTITUTE(选内存[[#This Row],[内存选项表]],",","&lt;/x&gt;&lt;x&gt;") &amp;"&lt;/x&gt;&lt;/select&gt;","//x")
        )
    )
),"无合适【内存】选项,请清除【规格】或【CPU】后再试")</f>
        <v>352</v>
      </c>
    </row>
  </sheetData>
  <phoneticPr fontId="1"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EFB16-97AB-476B-9F13-17BB22A057AB}">
  <dimension ref="B1:GA1208"/>
  <sheetViews>
    <sheetView topLeftCell="B1" zoomScale="55" zoomScaleNormal="55" workbookViewId="0">
      <selection activeCell="N24" sqref="N24"/>
    </sheetView>
  </sheetViews>
  <sheetFormatPr defaultColWidth="8.796875" defaultRowHeight="13.9"/>
  <cols>
    <col min="1" max="1" width="43.46484375" customWidth="1"/>
    <col min="2" max="2" width="51.265625" bestFit="1" customWidth="1"/>
    <col min="3" max="3" width="9.53125" bestFit="1" customWidth="1"/>
    <col min="4" max="4" width="30.796875" bestFit="1" customWidth="1"/>
    <col min="5" max="5" width="9.265625" bestFit="1" customWidth="1"/>
    <col min="6" max="6" width="9.53125" bestFit="1" customWidth="1"/>
    <col min="7" max="7" width="11.1328125" bestFit="1" customWidth="1"/>
    <col min="8" max="8" width="16.796875" bestFit="1" customWidth="1"/>
    <col min="9" max="9" width="9.53125" bestFit="1" customWidth="1"/>
    <col min="10" max="10" width="49" bestFit="1" customWidth="1"/>
    <col min="11" max="11" width="9.19921875" bestFit="1" customWidth="1"/>
    <col min="19" max="19" width="13.796875" customWidth="1"/>
    <col min="22" max="22" width="8.796875" customWidth="1"/>
    <col min="23" max="27" width="8.3984375" customWidth="1"/>
    <col min="29" max="29" width="17.59765625" customWidth="1"/>
    <col min="103" max="103" width="13.3984375" bestFit="1" customWidth="1"/>
    <col min="104" max="104" width="9.53125" bestFit="1" customWidth="1"/>
    <col min="105" max="105" width="30.796875" bestFit="1" customWidth="1"/>
    <col min="106" max="106" width="80.53125" bestFit="1" customWidth="1"/>
    <col min="107" max="107" width="9.53125" bestFit="1" customWidth="1"/>
    <col min="108" max="108" width="15.6640625" bestFit="1" customWidth="1"/>
    <col min="109" max="109" width="46.19921875" bestFit="1" customWidth="1"/>
    <col min="110" max="110" width="46.33203125" bestFit="1" customWidth="1"/>
    <col min="111" max="111" width="16.06640625" bestFit="1" customWidth="1"/>
    <col min="112" max="112" width="45.1328125" bestFit="1" customWidth="1"/>
    <col min="113" max="113" width="15.265625" bestFit="1" customWidth="1"/>
    <col min="114" max="114" width="45.59765625" bestFit="1" customWidth="1"/>
    <col min="115" max="115" width="11.3984375" customWidth="1"/>
    <col min="117" max="117" width="17.86328125" customWidth="1"/>
    <col min="169" max="169" width="13.3984375" bestFit="1" customWidth="1"/>
    <col min="170" max="170" width="9.53125" bestFit="1" customWidth="1"/>
    <col min="171" max="171" width="30.796875" bestFit="1" customWidth="1"/>
    <col min="172" max="172" width="9.265625" bestFit="1" customWidth="1"/>
    <col min="173" max="173" width="80.53125" bestFit="1" customWidth="1"/>
    <col min="174" max="174" width="15.06640625" bestFit="1" customWidth="1"/>
    <col min="175" max="175" width="44.59765625" bestFit="1" customWidth="1"/>
    <col min="176" max="176" width="44.73046875" bestFit="1" customWidth="1"/>
    <col min="177" max="177" width="80.53125" bestFit="1" customWidth="1"/>
    <col min="178" max="178" width="15.3984375" bestFit="1" customWidth="1"/>
    <col min="179" max="179" width="44.73046875" bestFit="1" customWidth="1"/>
    <col min="180" max="180" width="14.46484375" bestFit="1" customWidth="1"/>
    <col min="181" max="181" width="44.06640625" bestFit="1" customWidth="1"/>
    <col min="182" max="182" width="7.6640625" bestFit="1" customWidth="1"/>
    <col min="183" max="183" width="80.53125" bestFit="1" customWidth="1"/>
    <col min="184" max="184" width="13.59765625" bestFit="1" customWidth="1"/>
    <col min="185" max="185" width="44.3984375" bestFit="1" customWidth="1"/>
    <col min="187" max="187" width="46.06640625" bestFit="1" customWidth="1"/>
  </cols>
  <sheetData>
    <row r="1" spans="2:178">
      <c r="B1" t="s">
        <v>66</v>
      </c>
      <c r="C1" t="s">
        <v>1874</v>
      </c>
      <c r="D1" t="s">
        <v>1881</v>
      </c>
      <c r="E1" t="s">
        <v>1882</v>
      </c>
      <c r="F1" t="s">
        <v>1883</v>
      </c>
      <c r="G1" t="s">
        <v>1884</v>
      </c>
      <c r="H1" t="s">
        <v>1885</v>
      </c>
      <c r="I1" t="s">
        <v>1886</v>
      </c>
      <c r="J1" t="s">
        <v>1887</v>
      </c>
      <c r="AC1" s="4" t="s">
        <v>1889</v>
      </c>
      <c r="CY1" t="s">
        <v>49</v>
      </c>
      <c r="CZ1" t="s">
        <v>1874</v>
      </c>
      <c r="DA1" t="s">
        <v>3837</v>
      </c>
      <c r="DB1" t="s">
        <v>3841</v>
      </c>
      <c r="DC1" t="s">
        <v>1883</v>
      </c>
      <c r="DD1" t="s">
        <v>3426</v>
      </c>
      <c r="DE1" t="s">
        <v>1888</v>
      </c>
      <c r="DH1" s="4" t="s">
        <v>1890</v>
      </c>
      <c r="FM1" t="s">
        <v>49</v>
      </c>
      <c r="FN1" t="s">
        <v>1874</v>
      </c>
      <c r="FO1" t="s">
        <v>3837</v>
      </c>
      <c r="FP1" t="s">
        <v>1882</v>
      </c>
      <c r="FQ1" t="s">
        <v>3838</v>
      </c>
      <c r="FR1" t="s">
        <v>3499</v>
      </c>
      <c r="FS1" t="s">
        <v>1888</v>
      </c>
      <c r="FV1" s="4" t="s">
        <v>1891</v>
      </c>
    </row>
    <row r="2" spans="2:178">
      <c r="B2" t="e" vm="352">
        <v>#VALUE!</v>
      </c>
      <c r="C2" t="s">
        <v>1876</v>
      </c>
      <c r="D2" t="s">
        <v>2183</v>
      </c>
      <c r="E2">
        <v>96</v>
      </c>
      <c r="F2">
        <v>384</v>
      </c>
      <c r="G2" t="s">
        <v>1892</v>
      </c>
      <c r="H2">
        <v>12752</v>
      </c>
      <c r="I2">
        <v>1</v>
      </c>
      <c r="J2" t="s">
        <v>2184</v>
      </c>
      <c r="AC2" t="e" cm="1">
        <f t="array" ref="AC2">TRANSPOSE(
_xlfn.UNIQUE(
_xlfn._xlws.FILTER(cvm表[机型],(cvm表[地域]=#REF!)
*IF(#REF!="",TRUE,(cvm表[CPU]=#REF!))
*IF(#REF!="",TRUE,(cvm表[内存]=#REF!))))
)</f>
        <v>#REF!</v>
      </c>
      <c r="CY2" t="s">
        <v>243</v>
      </c>
      <c r="CZ2" t="s">
        <v>1879</v>
      </c>
      <c r="DB2" s="21" t="s">
        <v>3842</v>
      </c>
      <c r="DC2" s="21"/>
      <c r="DD2" s="21" t="str">
        <f t="shared" ref="DD2:DD65" si="0">"cvm!"&amp;ADDRESS(ROW(DH2),COLUMN(DH2)) &amp; "#"</f>
        <v>cvm!$DH$2#</v>
      </c>
      <c r="DE2" s="21" t="str" cm="1">
        <f t="array" ref="DE2">_xlfn.LET(_xlpm.x, DH2,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v>
      </c>
      <c r="DH2" t="e" cm="1">
        <f t="array" ref="DH2">TRANSPOSE(
_xlfn.UNIQUE(
_xlfn._xlws.FILTER(cvm表[CPU],(cvm表[地域]=配置项_CPU选项表[[#This Row],[地域]])
*IF(#REF!="",TRUE,(cvm表[机型]=#REF!))
*IF(配置项_CPU选项表[[#This Row],[内存]]="",TRUE,(cvm表[内存]=配置项_CPU选项表[[#This Row],[内存]]))))
)</f>
        <v>#REF!</v>
      </c>
      <c r="FM2" t="s">
        <v>243</v>
      </c>
      <c r="FN2" t="s">
        <v>1879</v>
      </c>
      <c r="FP2" s="21"/>
      <c r="FQ2" t="s">
        <v>3839</v>
      </c>
      <c r="FR2" t="str">
        <f t="shared" ref="FR2:FR65" si="1">"cvm!"&amp;ADDRESS(ROW(FV2),COLUMN(FV2)) &amp; "#"</f>
        <v>cvm!$FV$2#</v>
      </c>
      <c r="FS2" t="str" cm="1">
        <f t="array" ref="FS2">_xlfn.LET(_xlpm.x, FV2,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v>
      </c>
      <c r="FV2" t="e" cm="1">
        <f t="array" ref="FV2">TRANSPOSE(
    _xlfn._xlws.SORT(
        _xlfn.UNIQUE(
            _xlfn._xlws.FILTER(cvm表[内存],
                 (cvm表[地域]=配置项_内存选项表[[#This Row],[地域]])
                *IF(#REF!="",TRUE,(cvm表[机型]=#REF!))
                *IF(ISBLANK(配置项_内存选项表[[#This Row],[CPU]]),TRUE,(cvm表[CPU]=配置项_内存选项表[[#This Row],[CPU]]))
            )
        )
    )
)</f>
        <v>#REF!</v>
      </c>
    </row>
    <row r="3" spans="2:178">
      <c r="B3" t="e" vm="353">
        <v>#VALUE!</v>
      </c>
      <c r="C3" t="s">
        <v>1876</v>
      </c>
      <c r="D3" t="s">
        <v>2185</v>
      </c>
      <c r="E3">
        <v>16</v>
      </c>
      <c r="F3">
        <v>64</v>
      </c>
      <c r="G3" t="s">
        <v>1893</v>
      </c>
      <c r="H3">
        <v>2608</v>
      </c>
      <c r="I3">
        <v>1</v>
      </c>
      <c r="J3" t="s">
        <v>2186</v>
      </c>
      <c r="AC3" t="e" cm="1">
        <f t="array" ref="AC3">TRANSPOSE(
_xlfn.UNIQUE(
_xlfn._xlws.FILTER(cvm表[机型],(cvm表[地域]=#REF!)
*IF(#REF!="",TRUE,(cvm表[CPU]=#REF!))
*IF(#REF!="",TRUE,(cvm表[内存]=#REF!))))
)</f>
        <v>#REF!</v>
      </c>
      <c r="CY3" t="s">
        <v>243</v>
      </c>
      <c r="CZ3" t="s">
        <v>1876</v>
      </c>
      <c r="DB3" s="21" t="s">
        <v>3842</v>
      </c>
      <c r="DC3" s="21"/>
      <c r="DD3" s="21" t="str">
        <f t="shared" si="0"/>
        <v>cvm!$DH$3#</v>
      </c>
      <c r="DE3" s="21" t="str" cm="1">
        <f t="array" ref="DE3">_xlfn.LET(_xlpm.x, DH3,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v>
      </c>
      <c r="DH3" t="e" cm="1">
        <f t="array" ref="DH3">TRANSPOSE(
_xlfn.UNIQUE(
_xlfn._xlws.FILTER(cvm表[CPU],(cvm表[地域]=配置项_CPU选项表[[#This Row],[地域]])
*IF(#REF!="",TRUE,(cvm表[机型]=#REF!))
*IF(配置项_CPU选项表[[#This Row],[内存]]="",TRUE,(cvm表[内存]=配置项_CPU选项表[[#This Row],[内存]]))))
)</f>
        <v>#REF!</v>
      </c>
      <c r="FM3" t="s">
        <v>243</v>
      </c>
      <c r="FN3" t="s">
        <v>1876</v>
      </c>
      <c r="FP3" s="21"/>
      <c r="FQ3" t="s">
        <v>3839</v>
      </c>
      <c r="FR3" t="str">
        <f t="shared" si="1"/>
        <v>cvm!$FV$3#</v>
      </c>
      <c r="FS3" t="str" cm="1">
        <f t="array" ref="FS3">_xlfn.LET(_xlpm.x, FV3,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v>
      </c>
      <c r="FV3" t="e" cm="1">
        <f t="array" ref="FV3">TRANSPOSE(
    _xlfn._xlws.SORT(
        _xlfn.UNIQUE(
            _xlfn._xlws.FILTER(cvm表[内存],
                 (cvm表[地域]=配置项_内存选项表[[#This Row],[地域]])
                *IF(#REF!="",TRUE,(cvm表[机型]=#REF!))
                *IF(ISBLANK(配置项_内存选项表[[#This Row],[CPU]]),TRUE,(cvm表[CPU]=配置项_内存选项表[[#This Row],[CPU]]))
            )
        )
    )
)</f>
        <v>#REF!</v>
      </c>
    </row>
    <row r="4" spans="2:178">
      <c r="B4" t="e" vm="354">
        <v>#VALUE!</v>
      </c>
      <c r="C4" t="s">
        <v>1876</v>
      </c>
      <c r="D4" t="s">
        <v>2185</v>
      </c>
      <c r="E4">
        <v>32</v>
      </c>
      <c r="F4">
        <v>128</v>
      </c>
      <c r="G4" t="s">
        <v>1894</v>
      </c>
      <c r="H4">
        <v>5216</v>
      </c>
      <c r="I4">
        <v>1</v>
      </c>
      <c r="J4" t="s">
        <v>2187</v>
      </c>
      <c r="AC4" t="e" cm="1">
        <f t="array" ref="AC4">TRANSPOSE(
_xlfn.UNIQUE(
_xlfn._xlws.FILTER(cvm表[机型],(cvm表[地域]=#REF!)
*IF(#REF!="",TRUE,(cvm表[CPU]=#REF!))
*IF(#REF!="",TRUE,(cvm表[内存]=#REF!))))
)</f>
        <v>#REF!</v>
      </c>
      <c r="CY4" t="s">
        <v>243</v>
      </c>
      <c r="CZ4" t="s">
        <v>11</v>
      </c>
      <c r="DB4" s="21" t="s">
        <v>3842</v>
      </c>
      <c r="DC4" s="21"/>
      <c r="DD4" s="21" t="str">
        <f t="shared" si="0"/>
        <v>cvm!$DH$4#</v>
      </c>
      <c r="DE4" s="21" t="str" cm="1">
        <f t="array" ref="DE4">_xlfn.LET(_xlpm.x, DH4,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v>
      </c>
      <c r="DH4" t="e" cm="1">
        <f t="array" ref="DH4">TRANSPOSE(
_xlfn.UNIQUE(
_xlfn._xlws.FILTER(cvm表[CPU],(cvm表[地域]=配置项_CPU选项表[[#This Row],[地域]])
*IF(#REF!="",TRUE,(cvm表[机型]=#REF!))
*IF(配置项_CPU选项表[[#This Row],[内存]]="",TRUE,(cvm表[内存]=配置项_CPU选项表[[#This Row],[内存]]))))
)</f>
        <v>#REF!</v>
      </c>
      <c r="FM4" t="s">
        <v>243</v>
      </c>
      <c r="FN4" t="s">
        <v>11</v>
      </c>
      <c r="FP4" s="21"/>
      <c r="FQ4" t="s">
        <v>3839</v>
      </c>
      <c r="FR4" t="str">
        <f t="shared" si="1"/>
        <v>cvm!$FV$4#</v>
      </c>
      <c r="FS4" t="str" cm="1">
        <f t="array" ref="FS4">_xlfn.LET(_xlpm.x, FV4,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v>
      </c>
      <c r="FV4" t="e" cm="1">
        <f t="array" ref="FV4">TRANSPOSE(
    _xlfn._xlws.SORT(
        _xlfn.UNIQUE(
            _xlfn._xlws.FILTER(cvm表[内存],
                 (cvm表[地域]=配置项_内存选项表[[#This Row],[地域]])
                *IF(#REF!="",TRUE,(cvm表[机型]=#REF!))
                *IF(ISBLANK(配置项_内存选项表[[#This Row],[CPU]]),TRUE,(cvm表[CPU]=配置项_内存选项表[[#This Row],[CPU]]))
            )
        )
    )
)</f>
        <v>#REF!</v>
      </c>
    </row>
    <row r="5" spans="2:178">
      <c r="B5" t="e" vm="355">
        <v>#VALUE!</v>
      </c>
      <c r="C5" t="s">
        <v>1876</v>
      </c>
      <c r="D5" t="s">
        <v>2185</v>
      </c>
      <c r="E5">
        <v>64</v>
      </c>
      <c r="F5">
        <v>256</v>
      </c>
      <c r="G5" t="s">
        <v>1895</v>
      </c>
      <c r="H5">
        <v>10432</v>
      </c>
      <c r="I5">
        <v>1</v>
      </c>
      <c r="J5" t="s">
        <v>2188</v>
      </c>
      <c r="AC5" t="e" cm="1">
        <f t="array" ref="AC5">TRANSPOSE(
_xlfn.UNIQUE(
_xlfn._xlws.FILTER(cvm表[机型],(cvm表[地域]=#REF!)
*IF(#REF!="",TRUE,(cvm表[CPU]=#REF!))
*IF(#REF!="",TRUE,(cvm表[内存]=#REF!))))
)</f>
        <v>#REF!</v>
      </c>
      <c r="CY5" t="s">
        <v>66</v>
      </c>
      <c r="CZ5" t="s">
        <v>1876</v>
      </c>
      <c r="DB5" s="21" t="s">
        <v>3360</v>
      </c>
      <c r="DC5" s="21"/>
      <c r="DD5" s="21" t="str">
        <f t="shared" si="0"/>
        <v>cvm!$DH$5#</v>
      </c>
      <c r="DE5" s="21" t="str" cm="1">
        <f t="array" ref="DE5">_xlfn.LET(_xlpm.x, DH5,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v>
      </c>
      <c r="DH5" t="e" cm="1">
        <f t="array" ref="DH5">TRANSPOSE(
_xlfn.UNIQUE(
_xlfn._xlws.FILTER(cvm表[CPU],(cvm表[地域]=配置项_CPU选项表[[#This Row],[地域]])
*IF(#REF!="",TRUE,(cvm表[机型]=#REF!))
*IF(配置项_CPU选项表[[#This Row],[内存]]="",TRUE,(cvm表[内存]=配置项_CPU选项表[[#This Row],[内存]]))))
)</f>
        <v>#REF!</v>
      </c>
      <c r="FM5" t="s">
        <v>66</v>
      </c>
      <c r="FN5" t="s">
        <v>1876</v>
      </c>
      <c r="FP5" s="21"/>
      <c r="FQ5" t="s">
        <v>3361</v>
      </c>
      <c r="FR5" t="str">
        <f t="shared" si="1"/>
        <v>cvm!$FV$5#</v>
      </c>
      <c r="FS5" t="str" cm="1">
        <f t="array" ref="FS5">_xlfn.LET(_xlpm.x, FV5,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v>
      </c>
      <c r="FV5" t="e" cm="1">
        <f t="array" ref="FV5">TRANSPOSE(
    _xlfn._xlws.SORT(
        _xlfn.UNIQUE(
            _xlfn._xlws.FILTER(cvm表[内存],
                 (cvm表[地域]=配置项_内存选项表[[#This Row],[地域]])
                *IF(#REF!="",TRUE,(cvm表[机型]=#REF!))
                *IF(ISBLANK(配置项_内存选项表[[#This Row],[CPU]]),TRUE,(cvm表[CPU]=配置项_内存选项表[[#This Row],[CPU]]))
            )
        )
    )
)</f>
        <v>#REF!</v>
      </c>
    </row>
    <row r="6" spans="2:178">
      <c r="B6" t="e" vm="356">
        <v>#VALUE!</v>
      </c>
      <c r="C6" t="s">
        <v>1876</v>
      </c>
      <c r="D6" t="s">
        <v>2185</v>
      </c>
      <c r="E6">
        <v>84</v>
      </c>
      <c r="F6">
        <v>320</v>
      </c>
      <c r="G6" t="s">
        <v>1896</v>
      </c>
      <c r="H6">
        <v>11541.6</v>
      </c>
      <c r="I6">
        <v>1</v>
      </c>
      <c r="J6" t="s">
        <v>2189</v>
      </c>
      <c r="N6" s="39"/>
      <c r="AC6" t="e" cm="1">
        <f t="array" ref="AC6">TRANSPOSE(
_xlfn.UNIQUE(
_xlfn._xlws.FILTER(cvm表[机型],(cvm表[地域]=#REF!)
*IF(#REF!="",TRUE,(cvm表[CPU]=#REF!))
*IF(#REF!="",TRUE,(cvm表[内存]=#REF!))))
)</f>
        <v>#REF!</v>
      </c>
      <c r="CY6" t="s">
        <v>66</v>
      </c>
      <c r="CZ6" t="s">
        <v>1879</v>
      </c>
      <c r="DB6" s="21" t="s">
        <v>3363</v>
      </c>
      <c r="DC6" s="21"/>
      <c r="DD6" s="21" t="str">
        <f t="shared" si="0"/>
        <v>cvm!$DH$6#</v>
      </c>
      <c r="DE6" s="21" t="str" cm="1">
        <f t="array" ref="DE6">_xlfn.LET(_xlpm.x, DH6,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v>
      </c>
      <c r="DH6" t="e" cm="1">
        <f t="array" ref="DH6">TRANSPOSE(
_xlfn.UNIQUE(
_xlfn._xlws.FILTER(cvm表[CPU],(cvm表[地域]=配置项_CPU选项表[[#This Row],[地域]])
*IF(#REF!="",TRUE,(cvm表[机型]=#REF!))
*IF(配置项_CPU选项表[[#This Row],[内存]]="",TRUE,(cvm表[内存]=配置项_CPU选项表[[#This Row],[内存]]))))
)</f>
        <v>#REF!</v>
      </c>
      <c r="FM6" t="s">
        <v>66</v>
      </c>
      <c r="FN6" t="s">
        <v>1879</v>
      </c>
      <c r="FP6" s="21"/>
      <c r="FQ6" t="s">
        <v>3364</v>
      </c>
      <c r="FR6" t="str">
        <f t="shared" si="1"/>
        <v>cvm!$FV$6#</v>
      </c>
      <c r="FS6" t="str" cm="1">
        <f t="array" ref="FS6">_xlfn.LET(_xlpm.x, FV6,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v>
      </c>
      <c r="FV6" t="e" cm="1">
        <f t="array" ref="FV6">TRANSPOSE(
    _xlfn._xlws.SORT(
        _xlfn.UNIQUE(
            _xlfn._xlws.FILTER(cvm表[内存],
                 (cvm表[地域]=配置项_内存选项表[[#This Row],[地域]])
                *IF(#REF!="",TRUE,(cvm表[机型]=#REF!))
                *IF(ISBLANK(配置项_内存选项表[[#This Row],[CPU]]),TRUE,(cvm表[CPU]=配置项_内存选项表[[#This Row],[CPU]]))
            )
        )
    )
)</f>
        <v>#REF!</v>
      </c>
    </row>
    <row r="7" spans="2:178">
      <c r="B7" t="e" vm="357">
        <v>#VALUE!</v>
      </c>
      <c r="C7" t="s">
        <v>1876</v>
      </c>
      <c r="D7" t="s">
        <v>2190</v>
      </c>
      <c r="E7">
        <v>16</v>
      </c>
      <c r="F7">
        <v>64</v>
      </c>
      <c r="G7" t="s">
        <v>1893</v>
      </c>
      <c r="H7">
        <v>2804</v>
      </c>
      <c r="I7">
        <v>1</v>
      </c>
      <c r="J7" t="s">
        <v>2191</v>
      </c>
      <c r="AC7" t="e" cm="1">
        <f t="array" ref="AC7">TRANSPOSE(
_xlfn.UNIQUE(
_xlfn._xlws.FILTER(cvm表[机型],(cvm表[地域]=#REF!)
*IF(#REF!="",TRUE,(cvm表[CPU]=#REF!))
*IF(#REF!="",TRUE,(cvm表[内存]=#REF!))))
)</f>
        <v>#REF!</v>
      </c>
      <c r="CY7" t="s">
        <v>66</v>
      </c>
      <c r="CZ7" t="s">
        <v>11</v>
      </c>
      <c r="DB7" s="21" t="s">
        <v>3366</v>
      </c>
      <c r="DC7" s="21"/>
      <c r="DD7" s="21" t="str">
        <f t="shared" si="0"/>
        <v>cvm!$DH$7#</v>
      </c>
      <c r="DE7" s="21" t="str" cm="1">
        <f t="array" ref="DE7">_xlfn.LET(_xlpm.x, DH7,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v>
      </c>
      <c r="DH7" t="e" cm="1">
        <f t="array" ref="DH7">TRANSPOSE(
_xlfn.UNIQUE(
_xlfn._xlws.FILTER(cvm表[CPU],(cvm表[地域]=配置项_CPU选项表[[#This Row],[地域]])
*IF(#REF!="",TRUE,(cvm表[机型]=#REF!))
*IF(配置项_CPU选项表[[#This Row],[内存]]="",TRUE,(cvm表[内存]=配置项_CPU选项表[[#This Row],[内存]]))))
)</f>
        <v>#REF!</v>
      </c>
      <c r="FM7" t="s">
        <v>66</v>
      </c>
      <c r="FN7" t="s">
        <v>11</v>
      </c>
      <c r="FP7" s="21"/>
      <c r="FQ7" t="s">
        <v>3367</v>
      </c>
      <c r="FR7" t="str">
        <f t="shared" si="1"/>
        <v>cvm!$FV$7#</v>
      </c>
      <c r="FS7" t="str" cm="1">
        <f t="array" ref="FS7">_xlfn.LET(_xlpm.x, FV7,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v>
      </c>
      <c r="FV7" t="e" cm="1">
        <f t="array" ref="FV7">TRANSPOSE(
    _xlfn._xlws.SORT(
        _xlfn.UNIQUE(
            _xlfn._xlws.FILTER(cvm表[内存],
                 (cvm表[地域]=配置项_内存选项表[[#This Row],[地域]])
                *IF(#REF!="",TRUE,(cvm表[机型]=#REF!))
                *IF(ISBLANK(配置项_内存选项表[[#This Row],[CPU]]),TRUE,(cvm表[CPU]=配置项_内存选项表[[#This Row],[CPU]]))
            )
        )
    )
)</f>
        <v>#REF!</v>
      </c>
    </row>
    <row r="8" spans="2:178">
      <c r="B8" t="e" vm="358">
        <v>#VALUE!</v>
      </c>
      <c r="C8" t="s">
        <v>1876</v>
      </c>
      <c r="D8" t="s">
        <v>2190</v>
      </c>
      <c r="E8">
        <v>32</v>
      </c>
      <c r="F8">
        <v>128</v>
      </c>
      <c r="G8" t="s">
        <v>1894</v>
      </c>
      <c r="H8">
        <v>5608</v>
      </c>
      <c r="I8">
        <v>1</v>
      </c>
      <c r="J8" t="s">
        <v>2192</v>
      </c>
      <c r="AC8" t="e" cm="1">
        <f t="array" ref="AC8">TRANSPOSE(
_xlfn.UNIQUE(
_xlfn._xlws.FILTER(cvm表[机型],(cvm表[地域]=#REF!)
*IF(#REF!="",TRUE,(cvm表[CPU]=#REF!))
*IF(#REF!="",TRUE,(cvm表[内存]=#REF!))))
)</f>
        <v>#REF!</v>
      </c>
      <c r="CY8" t="s">
        <v>243</v>
      </c>
      <c r="CZ8" t="s">
        <v>1879</v>
      </c>
      <c r="DA8" t="s">
        <v>3850</v>
      </c>
      <c r="DB8" s="21" t="s">
        <v>3442</v>
      </c>
      <c r="DC8" s="21" t="s">
        <v>3442</v>
      </c>
      <c r="DD8" s="21" t="str">
        <f t="shared" si="0"/>
        <v>cvm!$DH$8#</v>
      </c>
      <c r="DE8" s="21" t="str" cm="1">
        <f t="array" ref="DE8">_xlfn.LET(_xlpm.x, DH8,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v>
      </c>
      <c r="DH8" t="e" cm="1">
        <f t="array" ref="DH8">TRANSPOSE(
_xlfn.UNIQUE(
_xlfn._xlws.FILTER(cvm表[CPU],(cvm表[地域]=配置项_CPU选项表[[#This Row],[地域]])
*IF(#REF!="",TRUE,(cvm表[机型]=#REF!))
*IF(配置项_CPU选项表[[#This Row],[内存]]="",TRUE,(cvm表[内存]=配置项_CPU选项表[[#This Row],[内存]]))))
)</f>
        <v>#REF!</v>
      </c>
      <c r="FM8" t="s">
        <v>243</v>
      </c>
      <c r="FN8" t="s">
        <v>1879</v>
      </c>
      <c r="FO8" t="s">
        <v>3850</v>
      </c>
      <c r="FP8" s="21"/>
      <c r="FQ8" t="s">
        <v>3839</v>
      </c>
      <c r="FR8" t="str">
        <f t="shared" si="1"/>
        <v>cvm!$FV$8#</v>
      </c>
      <c r="FS8" t="str" cm="1">
        <f t="array" ref="FS8">_xlfn.LET(_xlpm.x, FV8,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v>
      </c>
      <c r="FV8" t="e" cm="1">
        <f t="array" ref="FV8">TRANSPOSE(
    _xlfn._xlws.SORT(
        _xlfn.UNIQUE(
            _xlfn._xlws.FILTER(cvm表[内存],
                 (cvm表[地域]=配置项_内存选项表[[#This Row],[地域]])
                *IF(#REF!="",TRUE,(cvm表[机型]=#REF!))
                *IF(ISBLANK(配置项_内存选项表[[#This Row],[CPU]]),TRUE,(cvm表[CPU]=配置项_内存选项表[[#This Row],[CPU]]))
            )
        )
    )
)</f>
        <v>#REF!</v>
      </c>
    </row>
    <row r="9" spans="2:178">
      <c r="B9" t="e" vm="359">
        <v>#VALUE!</v>
      </c>
      <c r="C9" t="s">
        <v>1876</v>
      </c>
      <c r="D9" t="s">
        <v>2190</v>
      </c>
      <c r="E9">
        <v>64</v>
      </c>
      <c r="F9">
        <v>256</v>
      </c>
      <c r="G9" t="s">
        <v>1895</v>
      </c>
      <c r="H9">
        <v>11216</v>
      </c>
      <c r="I9">
        <v>1</v>
      </c>
      <c r="J9" t="s">
        <v>2193</v>
      </c>
      <c r="AC9" t="e" cm="1">
        <f t="array" ref="AC9">TRANSPOSE(
_xlfn.UNIQUE(
_xlfn._xlws.FILTER(cvm表[机型],(cvm表[地域]=#REF!)
*IF(#REF!="",TRUE,(cvm表[CPU]=#REF!))
*IF(#REF!="",TRUE,(cvm表[内存]=#REF!))))
)</f>
        <v>#REF!</v>
      </c>
      <c r="CY9" t="s">
        <v>243</v>
      </c>
      <c r="CZ9" t="s">
        <v>1879</v>
      </c>
      <c r="DA9" t="s">
        <v>3850</v>
      </c>
      <c r="DB9" s="21" t="s">
        <v>3442</v>
      </c>
      <c r="DC9" s="21" t="s">
        <v>3443</v>
      </c>
      <c r="DD9" s="21" t="str">
        <f t="shared" si="0"/>
        <v>cvm!$DH$9#</v>
      </c>
      <c r="DE9" s="21" t="str" cm="1">
        <f t="array" ref="DE9">_xlfn.LET(_xlpm.x, DH9,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v>
      </c>
      <c r="DH9" t="e" cm="1">
        <f t="array" ref="DH9">TRANSPOSE(
_xlfn.UNIQUE(
_xlfn._xlws.FILTER(cvm表[CPU],(cvm表[地域]=配置项_CPU选项表[[#This Row],[地域]])
*IF(#REF!="",TRUE,(cvm表[机型]=#REF!))
*IF(配置项_CPU选项表[[#This Row],[内存]]="",TRUE,(cvm表[内存]=配置项_CPU选项表[[#This Row],[内存]]))))
)</f>
        <v>#REF!</v>
      </c>
      <c r="FM9" t="s">
        <v>243</v>
      </c>
      <c r="FN9" t="s">
        <v>1876</v>
      </c>
      <c r="FO9" t="s">
        <v>3850</v>
      </c>
      <c r="FP9" s="21"/>
      <c r="FQ9" t="s">
        <v>3839</v>
      </c>
      <c r="FR9" t="str">
        <f t="shared" si="1"/>
        <v>cvm!$FV$9#</v>
      </c>
      <c r="FS9" t="str" cm="1">
        <f t="array" ref="FS9">_xlfn.LET(_xlpm.x, FV9,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v>
      </c>
      <c r="FV9" t="e" cm="1">
        <f t="array" ref="FV9">TRANSPOSE(
    _xlfn._xlws.SORT(
        _xlfn.UNIQUE(
            _xlfn._xlws.FILTER(cvm表[内存],
                 (cvm表[地域]=配置项_内存选项表[[#This Row],[地域]])
                *IF(#REF!="",TRUE,(cvm表[机型]=#REF!))
                *IF(ISBLANK(配置项_内存选项表[[#This Row],[CPU]]),TRUE,(cvm表[CPU]=配置项_内存选项表[[#This Row],[CPU]]))
            )
        )
    )
)</f>
        <v>#REF!</v>
      </c>
    </row>
    <row r="10" spans="2:178">
      <c r="B10" t="e" vm="360">
        <v>#VALUE!</v>
      </c>
      <c r="C10" t="s">
        <v>1876</v>
      </c>
      <c r="D10" t="s">
        <v>2194</v>
      </c>
      <c r="E10">
        <v>8</v>
      </c>
      <c r="F10">
        <v>32</v>
      </c>
      <c r="G10" t="s">
        <v>1897</v>
      </c>
      <c r="H10">
        <v>1404</v>
      </c>
      <c r="I10">
        <v>1</v>
      </c>
      <c r="J10" t="s">
        <v>2195</v>
      </c>
      <c r="AC10" t="e" cm="1">
        <f t="array" ref="AC10">TRANSPOSE(
_xlfn.UNIQUE(
_xlfn._xlws.FILTER(cvm表[机型],(cvm表[地域]=#REF!)
*IF(#REF!="",TRUE,(cvm表[CPU]=#REF!))
*IF(#REF!="",TRUE,(cvm表[内存]=#REF!))))
)</f>
        <v>#REF!</v>
      </c>
      <c r="CY10" t="s">
        <v>243</v>
      </c>
      <c r="CZ10" t="s">
        <v>1879</v>
      </c>
      <c r="DA10" t="s">
        <v>3850</v>
      </c>
      <c r="DB10" s="21" t="s">
        <v>3443</v>
      </c>
      <c r="DC10" s="21" t="s">
        <v>3432</v>
      </c>
      <c r="DD10" s="21" t="str">
        <f t="shared" si="0"/>
        <v>cvm!$DH$10#</v>
      </c>
      <c r="DE10" s="21" t="str" cm="1">
        <f t="array" ref="DE10">_xlfn.LET(_xlpm.x, DH10,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v>
      </c>
      <c r="DH10" t="e" cm="1">
        <f t="array" ref="DH10">TRANSPOSE(
_xlfn.UNIQUE(
_xlfn._xlws.FILTER(cvm表[CPU],(cvm表[地域]=配置项_CPU选项表[[#This Row],[地域]])
*IF(#REF!="",TRUE,(cvm表[机型]=#REF!))
*IF(配置项_CPU选项表[[#This Row],[内存]]="",TRUE,(cvm表[内存]=配置项_CPU选项表[[#This Row],[内存]]))))
)</f>
        <v>#REF!</v>
      </c>
      <c r="FM10" t="s">
        <v>243</v>
      </c>
      <c r="FN10" t="s">
        <v>11</v>
      </c>
      <c r="FO10" t="s">
        <v>3850</v>
      </c>
      <c r="FP10" s="21"/>
      <c r="FQ10" t="s">
        <v>3839</v>
      </c>
      <c r="FR10" t="str">
        <f t="shared" si="1"/>
        <v>cvm!$FV$10#</v>
      </c>
      <c r="FS10" t="str" cm="1">
        <f t="array" ref="FS10">_xlfn.LET(_xlpm.x, FV10,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cvm!$FS$10】</v>
      </c>
      <c r="FV10" t="e" cm="1">
        <f t="array" ref="FV10">TRANSPOSE(
    _xlfn._xlws.SORT(
        _xlfn.UNIQUE(
            _xlfn._xlws.FILTER(cvm表[内存],
                 (cvm表[地域]=配置项_内存选项表[[#This Row],[地域]])
                *IF(#REF!="",TRUE,(cvm表[机型]=#REF!))
                *IF(ISBLANK(配置项_内存选项表[[#This Row],[CPU]]),TRUE,(cvm表[CPU]=配置项_内存选项表[[#This Row],[CPU]]))
            )
        )
    )
)</f>
        <v>#REF!</v>
      </c>
    </row>
    <row r="11" spans="2:178">
      <c r="B11" t="e" vm="361">
        <v>#VALUE!</v>
      </c>
      <c r="C11" t="s">
        <v>1876</v>
      </c>
      <c r="D11" t="s">
        <v>2194</v>
      </c>
      <c r="E11">
        <v>16</v>
      </c>
      <c r="F11">
        <v>64</v>
      </c>
      <c r="G11" t="s">
        <v>1893</v>
      </c>
      <c r="H11">
        <v>2808</v>
      </c>
      <c r="I11">
        <v>1</v>
      </c>
      <c r="J11" t="s">
        <v>2196</v>
      </c>
      <c r="AC11" t="e" cm="1">
        <f t="array" ref="AC11">TRANSPOSE(
_xlfn.UNIQUE(
_xlfn._xlws.FILTER(cvm表[机型],(cvm表[地域]=#REF!)
*IF(#REF!="",TRUE,(cvm表[CPU]=#REF!))
*IF(#REF!="",TRUE,(cvm表[内存]=#REF!))))
)</f>
        <v>#REF!</v>
      </c>
      <c r="CY11" t="s">
        <v>243</v>
      </c>
      <c r="CZ11" t="s">
        <v>1879</v>
      </c>
      <c r="DA11" t="s">
        <v>3850</v>
      </c>
      <c r="DB11" s="21" t="s">
        <v>3432</v>
      </c>
      <c r="DC11" s="21" t="s">
        <v>3430</v>
      </c>
      <c r="DD11" s="21" t="str">
        <f t="shared" si="0"/>
        <v>cvm!$DH$11#</v>
      </c>
      <c r="DE11" s="21" t="str" cm="1">
        <f t="array" ref="DE11">_xlfn.LET(_xlpm.x, DH11,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v>
      </c>
      <c r="DH11" t="e" cm="1">
        <f t="array" ref="DH11">TRANSPOSE(
_xlfn.UNIQUE(
_xlfn._xlws.FILTER(cvm表[CPU],(cvm表[地域]=配置项_CPU选项表[[#This Row],[地域]])
*IF(#REF!="",TRUE,(cvm表[机型]=#REF!))
*IF(配置项_CPU选项表[[#This Row],[内存]]="",TRUE,(cvm表[内存]=配置项_CPU选项表[[#This Row],[内存]]))))
)</f>
        <v>#REF!</v>
      </c>
      <c r="FM11" t="s">
        <v>66</v>
      </c>
      <c r="FN11" t="s">
        <v>1876</v>
      </c>
      <c r="FO11" t="s">
        <v>2183</v>
      </c>
      <c r="FP11" s="21"/>
      <c r="FQ11" t="s">
        <v>3369</v>
      </c>
      <c r="FR11" t="str">
        <f t="shared" si="1"/>
        <v>cvm!$FV$11#</v>
      </c>
      <c r="FS11" t="str" cm="1">
        <f t="array" ref="FS11">_xlfn.LET(_xlpm.x, FV11,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cvm!$FS$11】</v>
      </c>
      <c r="FV11" t="e" cm="1">
        <f t="array" ref="FV11">TRANSPOSE(
    _xlfn._xlws.SORT(
        _xlfn.UNIQUE(
            _xlfn._xlws.FILTER(cvm表[内存],
                 (cvm表[地域]=配置项_内存选项表[[#This Row],[地域]])
                *IF(#REF!="",TRUE,(cvm表[机型]=#REF!))
                *IF(ISBLANK(配置项_内存选项表[[#This Row],[CPU]]),TRUE,(cvm表[CPU]=配置项_内存选项表[[#This Row],[CPU]]))
            )
        )
    )
)</f>
        <v>#REF!</v>
      </c>
    </row>
    <row r="12" spans="2:178">
      <c r="B12" t="e" vm="362">
        <v>#VALUE!</v>
      </c>
      <c r="C12" t="s">
        <v>1876</v>
      </c>
      <c r="D12" t="s">
        <v>2194</v>
      </c>
      <c r="E12">
        <v>24</v>
      </c>
      <c r="F12">
        <v>96</v>
      </c>
      <c r="G12" t="s">
        <v>1898</v>
      </c>
      <c r="H12">
        <v>4512</v>
      </c>
      <c r="I12">
        <v>1</v>
      </c>
      <c r="J12" t="s">
        <v>2197</v>
      </c>
      <c r="AC12" t="e" cm="1">
        <f t="array" ref="AC12">TRANSPOSE(
_xlfn.UNIQUE(
_xlfn._xlws.FILTER(cvm表[机型],(cvm表[地域]=#REF!)
*IF(#REF!="",TRUE,(cvm表[CPU]=#REF!))
*IF(#REF!="",TRUE,(cvm表[内存]=#REF!))))
)</f>
        <v>#REF!</v>
      </c>
      <c r="CY12" t="s">
        <v>243</v>
      </c>
      <c r="CZ12" t="s">
        <v>1879</v>
      </c>
      <c r="DA12" t="s">
        <v>3850</v>
      </c>
      <c r="DB12" s="21" t="s">
        <v>3843</v>
      </c>
      <c r="DC12" s="21" t="s">
        <v>3427</v>
      </c>
      <c r="DD12" s="21" t="str">
        <f t="shared" si="0"/>
        <v>cvm!$DH$12#</v>
      </c>
      <c r="DE12" s="21" t="str" cm="1">
        <f t="array" ref="DE12">_xlfn.LET(_xlpm.x, DH12,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cvm!$DE$12】</v>
      </c>
      <c r="DH12" t="e" cm="1">
        <f t="array" ref="DH12">TRANSPOSE(
_xlfn.UNIQUE(
_xlfn._xlws.FILTER(cvm表[CPU],(cvm表[地域]=配置项_CPU选项表[[#This Row],[地域]])
*IF(#REF!="",TRUE,(cvm表[机型]=#REF!))
*IF(配置项_CPU选项表[[#This Row],[内存]]="",TRUE,(cvm表[内存]=配置项_CPU选项表[[#This Row],[内存]]))))
)</f>
        <v>#REF!</v>
      </c>
      <c r="FM12" t="s">
        <v>66</v>
      </c>
      <c r="FN12" t="s">
        <v>1876</v>
      </c>
      <c r="FO12" t="s">
        <v>2185</v>
      </c>
      <c r="FP12" s="21"/>
      <c r="FQ12" t="s">
        <v>3371</v>
      </c>
      <c r="FR12" t="str">
        <f t="shared" si="1"/>
        <v>cvm!$FV$12#</v>
      </c>
      <c r="FS12" t="str" cm="1">
        <f t="array" ref="FS12">_xlfn.LET(_xlpm.x, FV12,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cvm!$FS$12】</v>
      </c>
      <c r="FV12" t="e" cm="1">
        <f t="array" ref="FV12">TRANSPOSE(
    _xlfn._xlws.SORT(
        _xlfn.UNIQUE(
            _xlfn._xlws.FILTER(cvm表[内存],
                 (cvm表[地域]=配置项_内存选项表[[#This Row],[地域]])
                *IF(#REF!="",TRUE,(cvm表[机型]=#REF!))
                *IF(ISBLANK(配置项_内存选项表[[#This Row],[CPU]]),TRUE,(cvm表[CPU]=配置项_内存选项表[[#This Row],[CPU]]))
            )
        )
    )
)</f>
        <v>#REF!</v>
      </c>
    </row>
    <row r="13" spans="2:178">
      <c r="B13" t="e" vm="363">
        <v>#VALUE!</v>
      </c>
      <c r="C13" t="s">
        <v>1876</v>
      </c>
      <c r="D13" t="s">
        <v>2194</v>
      </c>
      <c r="E13">
        <v>32</v>
      </c>
      <c r="F13">
        <v>128</v>
      </c>
      <c r="G13" t="s">
        <v>1894</v>
      </c>
      <c r="H13">
        <v>6216</v>
      </c>
      <c r="I13">
        <v>1</v>
      </c>
      <c r="J13" t="s">
        <v>2198</v>
      </c>
      <c r="AC13" t="e" cm="1">
        <f t="array" ref="AC13">TRANSPOSE(
_xlfn.UNIQUE(
_xlfn._xlws.FILTER(cvm表[机型],(cvm表[地域]=#REF!)
*IF(#REF!="",TRUE,(cvm表[CPU]=#REF!))
*IF(#REF!="",TRUE,(cvm表[内存]=#REF!))))
)</f>
        <v>#REF!</v>
      </c>
      <c r="CY13" t="s">
        <v>243</v>
      </c>
      <c r="CZ13" t="s">
        <v>1879</v>
      </c>
      <c r="DA13" t="s">
        <v>3850</v>
      </c>
      <c r="DB13" s="21" t="s">
        <v>3801</v>
      </c>
      <c r="DC13" s="21" t="s">
        <v>3410</v>
      </c>
      <c r="DD13" s="21" t="str">
        <f t="shared" si="0"/>
        <v>cvm!$DH$13#</v>
      </c>
      <c r="DE13" s="21" t="str" cm="1">
        <f t="array" ref="DE13">_xlfn.LET(_xlpm.x, DH13,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cvm!$DE$13】</v>
      </c>
      <c r="DH13" t="e" cm="1">
        <f t="array" ref="DH13">TRANSPOSE(
_xlfn.UNIQUE(
_xlfn._xlws.FILTER(cvm表[CPU],(cvm表[地域]=配置项_CPU选项表[[#This Row],[地域]])
*IF(#REF!="",TRUE,(cvm表[机型]=#REF!))
*IF(配置项_CPU选项表[[#This Row],[内存]]="",TRUE,(cvm表[内存]=配置项_CPU选项表[[#This Row],[内存]]))))
)</f>
        <v>#REF!</v>
      </c>
      <c r="FM13" t="s">
        <v>66</v>
      </c>
      <c r="FN13" t="s">
        <v>1876</v>
      </c>
      <c r="FO13" t="s">
        <v>2190</v>
      </c>
      <c r="FP13" s="21"/>
      <c r="FQ13" t="s">
        <v>3373</v>
      </c>
      <c r="FR13" t="str">
        <f t="shared" si="1"/>
        <v>cvm!$FV$13#</v>
      </c>
      <c r="FS13" t="str" cm="1">
        <f t="array" ref="FS13">_xlfn.LET(_xlpm.x, FV13,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cvm!$FS$13】</v>
      </c>
      <c r="FV13" t="e" cm="1">
        <f t="array" ref="FV13">TRANSPOSE(
    _xlfn._xlws.SORT(
        _xlfn.UNIQUE(
            _xlfn._xlws.FILTER(cvm表[内存],
                 (cvm表[地域]=配置项_内存选项表[[#This Row],[地域]])
                *IF(#REF!="",TRUE,(cvm表[机型]=#REF!))
                *IF(ISBLANK(配置项_内存选项表[[#This Row],[CPU]]),TRUE,(cvm表[CPU]=配置项_内存选项表[[#This Row],[CPU]]))
            )
        )
    )
)</f>
        <v>#REF!</v>
      </c>
    </row>
    <row r="14" spans="2:178">
      <c r="B14" t="e" vm="364">
        <v>#VALUE!</v>
      </c>
      <c r="C14" t="s">
        <v>1876</v>
      </c>
      <c r="D14" t="s">
        <v>2194</v>
      </c>
      <c r="E14">
        <v>64</v>
      </c>
      <c r="F14">
        <v>256</v>
      </c>
      <c r="G14" t="s">
        <v>1895</v>
      </c>
      <c r="H14">
        <v>11232</v>
      </c>
      <c r="I14">
        <v>1</v>
      </c>
      <c r="J14" t="s">
        <v>2199</v>
      </c>
      <c r="AC14" t="e" cm="1">
        <f t="array" ref="AC14">TRANSPOSE(
_xlfn.UNIQUE(
_xlfn._xlws.FILTER(cvm表[机型],(cvm表[地域]=#REF!)
*IF(#REF!="",TRUE,(cvm表[CPU]=#REF!))
*IF(#REF!="",TRUE,(cvm表[内存]=#REF!))))
)</f>
        <v>#REF!</v>
      </c>
      <c r="CY14" t="s">
        <v>243</v>
      </c>
      <c r="CZ14" t="s">
        <v>1879</v>
      </c>
      <c r="DA14" t="s">
        <v>3850</v>
      </c>
      <c r="DB14" s="21" t="s">
        <v>3427</v>
      </c>
      <c r="DC14" s="21" t="s">
        <v>3411</v>
      </c>
      <c r="DD14" s="21" t="str">
        <f t="shared" si="0"/>
        <v>cvm!$DH$14#</v>
      </c>
      <c r="DE14" s="21" t="str" cm="1">
        <f t="array" ref="DE14">_xlfn.LET(_xlpm.x, DH14,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cvm!$DE$14】</v>
      </c>
      <c r="DH14" t="e" cm="1">
        <f t="array" ref="DH14">TRANSPOSE(
_xlfn.UNIQUE(
_xlfn._xlws.FILTER(cvm表[CPU],(cvm表[地域]=配置项_CPU选项表[[#This Row],[地域]])
*IF(#REF!="",TRUE,(cvm表[机型]=#REF!))
*IF(配置项_CPU选项表[[#This Row],[内存]]="",TRUE,(cvm表[内存]=配置项_CPU选项表[[#This Row],[内存]]))))
)</f>
        <v>#REF!</v>
      </c>
      <c r="FM14" t="s">
        <v>66</v>
      </c>
      <c r="FN14" t="s">
        <v>1876</v>
      </c>
      <c r="FO14" t="s">
        <v>2194</v>
      </c>
      <c r="FP14" s="21"/>
      <c r="FQ14" t="s">
        <v>3375</v>
      </c>
      <c r="FR14" t="str">
        <f t="shared" si="1"/>
        <v>cvm!$FV$14#</v>
      </c>
      <c r="FS14" t="str" cm="1">
        <f t="array" ref="FS14">_xlfn.LET(_xlpm.x, FV14,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cvm!$FS$14】</v>
      </c>
      <c r="FV14" t="e" cm="1">
        <f t="array" ref="FV14">TRANSPOSE(
    _xlfn._xlws.SORT(
        _xlfn.UNIQUE(
            _xlfn._xlws.FILTER(cvm表[内存],
                 (cvm表[地域]=配置项_内存选项表[[#This Row],[地域]])
                *IF(#REF!="",TRUE,(cvm表[机型]=#REF!))
                *IF(ISBLANK(配置项_内存选项表[[#This Row],[CPU]]),TRUE,(cvm表[CPU]=配置项_内存选项表[[#This Row],[CPU]]))
            )
        )
    )
)</f>
        <v>#REF!</v>
      </c>
    </row>
    <row r="15" spans="2:178">
      <c r="B15" t="e" vm="365">
        <v>#VALUE!</v>
      </c>
      <c r="C15" t="s">
        <v>1876</v>
      </c>
      <c r="D15" t="s">
        <v>2200</v>
      </c>
      <c r="E15">
        <v>4</v>
      </c>
      <c r="F15">
        <v>8</v>
      </c>
      <c r="G15" t="s">
        <v>1900</v>
      </c>
      <c r="H15">
        <v>452</v>
      </c>
      <c r="I15">
        <v>1</v>
      </c>
      <c r="J15" t="s">
        <v>2201</v>
      </c>
      <c r="AC15" t="e" cm="1">
        <f t="array" ref="AC15">TRANSPOSE(
_xlfn.UNIQUE(
_xlfn._xlws.FILTER(cvm表[机型],(cvm表[地域]=#REF!)
*IF(#REF!="",TRUE,(cvm表[CPU]=#REF!))
*IF(#REF!="",TRUE,(cvm表[内存]=#REF!))))
)</f>
        <v>#REF!</v>
      </c>
      <c r="CY15" t="s">
        <v>243</v>
      </c>
      <c r="CZ15" t="s">
        <v>1879</v>
      </c>
      <c r="DA15" t="s">
        <v>3850</v>
      </c>
      <c r="DB15" s="21" t="s">
        <v>3427</v>
      </c>
      <c r="DC15" s="21" t="s">
        <v>3368</v>
      </c>
      <c r="DD15" s="21" t="str">
        <f t="shared" si="0"/>
        <v>cvm!$DH$15#</v>
      </c>
      <c r="DE15" s="21" t="str" cm="1">
        <f t="array" ref="DE15">_xlfn.LET(_xlpm.x, DH15,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cvm!$DE$15】</v>
      </c>
      <c r="DH15" t="e" cm="1">
        <f t="array" ref="DH15">TRANSPOSE(
_xlfn.UNIQUE(
_xlfn._xlws.FILTER(cvm表[CPU],(cvm表[地域]=配置项_CPU选项表[[#This Row],[地域]])
*IF(#REF!="",TRUE,(cvm表[机型]=#REF!))
*IF(配置项_CPU选项表[[#This Row],[内存]]="",TRUE,(cvm表[内存]=配置项_CPU选项表[[#This Row],[内存]]))))
)</f>
        <v>#REF!</v>
      </c>
      <c r="FM15" t="s">
        <v>66</v>
      </c>
      <c r="FN15" t="s">
        <v>1876</v>
      </c>
      <c r="FO15" t="s">
        <v>2200</v>
      </c>
      <c r="FP15" s="21"/>
      <c r="FQ15" t="s">
        <v>3749</v>
      </c>
      <c r="FR15" t="str">
        <f t="shared" si="1"/>
        <v>cvm!$FV$15#</v>
      </c>
      <c r="FS15" t="str" cm="1">
        <f t="array" ref="FS15">_xlfn.LET(_xlpm.x, FV15,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cvm!$FS$15】</v>
      </c>
      <c r="FV15" t="e" cm="1">
        <f t="array" ref="FV15">TRANSPOSE(
    _xlfn._xlws.SORT(
        _xlfn.UNIQUE(
            _xlfn._xlws.FILTER(cvm表[内存],
                 (cvm表[地域]=配置项_内存选项表[[#This Row],[地域]])
                *IF(#REF!="",TRUE,(cvm表[机型]=#REF!))
                *IF(ISBLANK(配置项_内存选项表[[#This Row],[CPU]]),TRUE,(cvm表[CPU]=配置项_内存选项表[[#This Row],[CPU]]))
            )
        )
    )
)</f>
        <v>#REF!</v>
      </c>
    </row>
    <row r="16" spans="2:178">
      <c r="B16" t="e" vm="366">
        <v>#VALUE!</v>
      </c>
      <c r="C16" t="s">
        <v>1876</v>
      </c>
      <c r="D16" t="s">
        <v>2200</v>
      </c>
      <c r="E16">
        <v>4</v>
      </c>
      <c r="F16">
        <v>16</v>
      </c>
      <c r="G16" t="s">
        <v>1899</v>
      </c>
      <c r="H16">
        <v>678</v>
      </c>
      <c r="I16">
        <v>1</v>
      </c>
      <c r="J16" t="s">
        <v>2202</v>
      </c>
      <c r="AC16" t="e" cm="1">
        <f t="array" ref="AC16">TRANSPOSE(
_xlfn.UNIQUE(
_xlfn._xlws.FILTER(cvm表[机型],(cvm表[地域]=#REF!)
*IF(#REF!="",TRUE,(cvm表[CPU]=#REF!))
*IF(#REF!="",TRUE,(cvm表[内存]=#REF!))))
)</f>
        <v>#REF!</v>
      </c>
      <c r="CY16" t="s">
        <v>243</v>
      </c>
      <c r="CZ16" t="s">
        <v>1879</v>
      </c>
      <c r="DA16" t="s">
        <v>3850</v>
      </c>
      <c r="DB16" s="21" t="s">
        <v>3427</v>
      </c>
      <c r="DC16" s="21" t="s">
        <v>3451</v>
      </c>
      <c r="DD16" s="21" t="str">
        <f t="shared" si="0"/>
        <v>cvm!$DH$16#</v>
      </c>
      <c r="DE16" s="21" t="str" cm="1">
        <f t="array" ref="DE16">_xlfn.LET(_xlpm.x, DH16,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cvm!$DE$16】</v>
      </c>
      <c r="DH16" t="e" cm="1">
        <f t="array" ref="DH16">TRANSPOSE(
_xlfn.UNIQUE(
_xlfn._xlws.FILTER(cvm表[CPU],(cvm表[地域]=配置项_CPU选项表[[#This Row],[地域]])
*IF(#REF!="",TRUE,(cvm表[机型]=#REF!))
*IF(配置项_CPU选项表[[#This Row],[内存]]="",TRUE,(cvm表[内存]=配置项_CPU选项表[[#This Row],[内存]]))))
)</f>
        <v>#REF!</v>
      </c>
      <c r="FM16" t="s">
        <v>66</v>
      </c>
      <c r="FN16" t="s">
        <v>1876</v>
      </c>
      <c r="FO16" t="s">
        <v>2209</v>
      </c>
      <c r="FP16" s="21"/>
      <c r="FQ16" t="s">
        <v>3751</v>
      </c>
      <c r="FR16" t="str">
        <f t="shared" si="1"/>
        <v>cvm!$FV$16#</v>
      </c>
      <c r="FS16" t="str" cm="1">
        <f t="array" ref="FS16">_xlfn.LET(_xlpm.x, FV16,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cvm!$FS$16】</v>
      </c>
      <c r="FV16" t="e" cm="1">
        <f t="array" ref="FV16">TRANSPOSE(
    _xlfn._xlws.SORT(
        _xlfn.UNIQUE(
            _xlfn._xlws.FILTER(cvm表[内存],
                 (cvm表[地域]=配置项_内存选项表[[#This Row],[地域]])
                *IF(#REF!="",TRUE,(cvm表[机型]=#REF!))
                *IF(ISBLANK(配置项_内存选项表[[#This Row],[CPU]]),TRUE,(cvm表[CPU]=配置项_内存选项表[[#This Row],[CPU]]))
            )
        )
    )
)</f>
        <v>#REF!</v>
      </c>
    </row>
    <row r="17" spans="2:178">
      <c r="B17" t="e" vm="367">
        <v>#VALUE!</v>
      </c>
      <c r="C17" t="s">
        <v>1876</v>
      </c>
      <c r="D17" t="s">
        <v>2200</v>
      </c>
      <c r="E17">
        <v>8</v>
      </c>
      <c r="F17">
        <v>16</v>
      </c>
      <c r="G17" t="s">
        <v>1901</v>
      </c>
      <c r="H17">
        <v>904</v>
      </c>
      <c r="I17">
        <v>1</v>
      </c>
      <c r="J17" t="s">
        <v>2203</v>
      </c>
      <c r="AC17" t="e" cm="1">
        <f t="array" ref="AC17">TRANSPOSE(
_xlfn.UNIQUE(
_xlfn._xlws.FILTER(cvm表[机型],(cvm表[地域]=#REF!)
*IF(#REF!="",TRUE,(cvm表[CPU]=#REF!))
*IF(#REF!="",TRUE,(cvm表[内存]=#REF!))))
)</f>
        <v>#REF!</v>
      </c>
      <c r="CY17" t="s">
        <v>243</v>
      </c>
      <c r="CZ17" t="s">
        <v>1879</v>
      </c>
      <c r="DA17" t="s">
        <v>3850</v>
      </c>
      <c r="DB17" s="21" t="s">
        <v>3431</v>
      </c>
      <c r="DC17" s="21" t="s">
        <v>3835</v>
      </c>
      <c r="DD17" s="21" t="str">
        <f t="shared" si="0"/>
        <v>cvm!$DH$17#</v>
      </c>
      <c r="DE17" s="21" t="str" cm="1">
        <f t="array" ref="DE17">_xlfn.LET(_xlpm.x, DH17,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cvm!$DE$17】</v>
      </c>
      <c r="DH17" t="e" cm="1">
        <f t="array" ref="DH17">TRANSPOSE(
_xlfn.UNIQUE(
_xlfn._xlws.FILTER(cvm表[CPU],(cvm表[地域]=配置项_CPU选项表[[#This Row],[地域]])
*IF(#REF!="",TRUE,(cvm表[机型]=#REF!))
*IF(配置项_CPU选项表[[#This Row],[内存]]="",TRUE,(cvm表[内存]=配置项_CPU选项表[[#This Row],[内存]]))))
)</f>
        <v>#REF!</v>
      </c>
      <c r="FM17" t="s">
        <v>66</v>
      </c>
      <c r="FN17" t="s">
        <v>1876</v>
      </c>
      <c r="FO17" t="s">
        <v>2221</v>
      </c>
      <c r="FP17" s="21"/>
      <c r="FQ17" t="s">
        <v>3753</v>
      </c>
      <c r="FR17" t="str">
        <f t="shared" si="1"/>
        <v>cvm!$FV$17#</v>
      </c>
      <c r="FS17" t="str" cm="1">
        <f t="array" ref="FS17">_xlfn.LET(_xlpm.x, FV17,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cvm!$FS$17】</v>
      </c>
      <c r="FV17" t="e" cm="1">
        <f t="array" ref="FV17">TRANSPOSE(
    _xlfn._xlws.SORT(
        _xlfn.UNIQUE(
            _xlfn._xlws.FILTER(cvm表[内存],
                 (cvm表[地域]=配置项_内存选项表[[#This Row],[地域]])
                *IF(#REF!="",TRUE,(cvm表[机型]=#REF!))
                *IF(ISBLANK(配置项_内存选项表[[#This Row],[CPU]]),TRUE,(cvm表[CPU]=配置项_内存选项表[[#This Row],[CPU]]))
            )
        )
    )
)</f>
        <v>#REF!</v>
      </c>
    </row>
    <row r="18" spans="2:178">
      <c r="B18" t="e" vm="368">
        <v>#VALUE!</v>
      </c>
      <c r="C18" t="s">
        <v>1876</v>
      </c>
      <c r="D18" t="s">
        <v>2200</v>
      </c>
      <c r="E18">
        <v>8</v>
      </c>
      <c r="F18">
        <v>32</v>
      </c>
      <c r="G18" t="s">
        <v>1897</v>
      </c>
      <c r="H18">
        <v>1356</v>
      </c>
      <c r="I18">
        <v>1</v>
      </c>
      <c r="J18" t="s">
        <v>2204</v>
      </c>
      <c r="AC18" t="e" cm="1">
        <f t="array" ref="AC18">TRANSPOSE(
_xlfn.UNIQUE(
_xlfn._xlws.FILTER(cvm表[机型],(cvm表[地域]=#REF!)
*IF(#REF!="",TRUE,(cvm表[CPU]=#REF!))
*IF(#REF!="",TRUE,(cvm表[内存]=#REF!))))
)</f>
        <v>#REF!</v>
      </c>
      <c r="CY18" t="s">
        <v>243</v>
      </c>
      <c r="CZ18" t="s">
        <v>1879</v>
      </c>
      <c r="DA18" t="s">
        <v>3850</v>
      </c>
      <c r="DB18" s="21" t="s">
        <v>3437</v>
      </c>
      <c r="DC18" s="21" t="s">
        <v>3836</v>
      </c>
      <c r="DD18" s="21" t="str">
        <f t="shared" si="0"/>
        <v>cvm!$DH$18#</v>
      </c>
      <c r="DE18" s="21" t="str" cm="1">
        <f t="array" ref="DE18">_xlfn.LET(_xlpm.x, DH18,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cvm!$DE$18】</v>
      </c>
      <c r="DH18" t="e" cm="1">
        <f t="array" ref="DH18">TRANSPOSE(
_xlfn.UNIQUE(
_xlfn._xlws.FILTER(cvm表[CPU],(cvm表[地域]=配置项_CPU选项表[[#This Row],[地域]])
*IF(#REF!="",TRUE,(cvm表[机型]=#REF!))
*IF(配置项_CPU选项表[[#This Row],[内存]]="",TRUE,(cvm表[内存]=配置项_CPU选项表[[#This Row],[内存]]))))
)</f>
        <v>#REF!</v>
      </c>
      <c r="FM18" t="s">
        <v>66</v>
      </c>
      <c r="FN18" t="s">
        <v>1876</v>
      </c>
      <c r="FO18" t="s">
        <v>2236</v>
      </c>
      <c r="FP18" s="21"/>
      <c r="FQ18" t="s">
        <v>3755</v>
      </c>
      <c r="FR18" t="str">
        <f t="shared" si="1"/>
        <v>cvm!$FV$18#</v>
      </c>
      <c r="FS18" t="str" cm="1">
        <f t="array" ref="FS18">_xlfn.LET(_xlpm.x, FV18,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cvm!$FS$18】</v>
      </c>
      <c r="FV18" t="e" cm="1">
        <f t="array" ref="FV18">TRANSPOSE(
    _xlfn._xlws.SORT(
        _xlfn.UNIQUE(
            _xlfn._xlws.FILTER(cvm表[内存],
                 (cvm表[地域]=配置项_内存选项表[[#This Row],[地域]])
                *IF(#REF!="",TRUE,(cvm表[机型]=#REF!))
                *IF(ISBLANK(配置项_内存选项表[[#This Row],[CPU]]),TRUE,(cvm表[CPU]=配置项_内存选项表[[#This Row],[CPU]]))
            )
        )
    )
)</f>
        <v>#REF!</v>
      </c>
    </row>
    <row r="19" spans="2:178">
      <c r="B19" t="e" vm="369">
        <v>#VALUE!</v>
      </c>
      <c r="C19" t="s">
        <v>1876</v>
      </c>
      <c r="D19" t="s">
        <v>2200</v>
      </c>
      <c r="E19">
        <v>16</v>
      </c>
      <c r="F19">
        <v>32</v>
      </c>
      <c r="G19" t="s">
        <v>1902</v>
      </c>
      <c r="H19">
        <v>1808</v>
      </c>
      <c r="I19">
        <v>1</v>
      </c>
      <c r="J19" t="s">
        <v>2205</v>
      </c>
      <c r="AC19" t="e" cm="1">
        <f t="array" ref="AC19">TRANSPOSE(
_xlfn.UNIQUE(
_xlfn._xlws.FILTER(cvm表[机型],(cvm表[地域]=#REF!)
*IF(#REF!="",TRUE,(cvm表[CPU]=#REF!))
*IF(#REF!="",TRUE,(cvm表[内存]=#REF!))))
)</f>
        <v>#REF!</v>
      </c>
      <c r="CY19" t="s">
        <v>243</v>
      </c>
      <c r="CZ19" t="s">
        <v>1876</v>
      </c>
      <c r="DA19" t="s">
        <v>3850</v>
      </c>
      <c r="DB19" s="21" t="s">
        <v>3442</v>
      </c>
      <c r="DC19" s="21" t="s">
        <v>3442</v>
      </c>
      <c r="DD19" s="21" t="str">
        <f t="shared" si="0"/>
        <v>cvm!$DH$19#</v>
      </c>
      <c r="DE19" s="21" t="str" cm="1">
        <f t="array" ref="DE19">_xlfn.LET(_xlpm.x, DH19,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cvm!$DE$19】</v>
      </c>
      <c r="DH19" t="e" cm="1">
        <f t="array" ref="DH19">TRANSPOSE(
_xlfn.UNIQUE(
_xlfn._xlws.FILTER(cvm表[CPU],(cvm表[地域]=配置项_CPU选项表[[#This Row],[地域]])
*IF(#REF!="",TRUE,(cvm表[机型]=#REF!))
*IF(配置项_CPU选项表[[#This Row],[内存]]="",TRUE,(cvm表[内存]=配置项_CPU选项表[[#This Row],[内存]]))))
)</f>
        <v>#REF!</v>
      </c>
      <c r="FM19" t="s">
        <v>66</v>
      </c>
      <c r="FN19" t="s">
        <v>1876</v>
      </c>
      <c r="FO19" t="s">
        <v>2245</v>
      </c>
      <c r="FP19" s="21"/>
      <c r="FQ19" t="s">
        <v>3749</v>
      </c>
      <c r="FR19" t="str">
        <f t="shared" si="1"/>
        <v>cvm!$FV$19#</v>
      </c>
      <c r="FS19" t="str" cm="1">
        <f t="array" ref="FS19">_xlfn.LET(_xlpm.x, FV19,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cvm!$FS$19】</v>
      </c>
      <c r="FV19" t="e" cm="1">
        <f t="array" ref="FV19">TRANSPOSE(
    _xlfn._xlws.SORT(
        _xlfn.UNIQUE(
            _xlfn._xlws.FILTER(cvm表[内存],
                 (cvm表[地域]=配置项_内存选项表[[#This Row],[地域]])
                *IF(#REF!="",TRUE,(cvm表[机型]=#REF!))
                *IF(ISBLANK(配置项_内存选项表[[#This Row],[CPU]]),TRUE,(cvm表[CPU]=配置项_内存选项表[[#This Row],[CPU]]))
            )
        )
    )
)</f>
        <v>#REF!</v>
      </c>
    </row>
    <row r="20" spans="2:178">
      <c r="B20" t="e" vm="370">
        <v>#VALUE!</v>
      </c>
      <c r="C20" t="s">
        <v>1876</v>
      </c>
      <c r="D20" t="s">
        <v>2200</v>
      </c>
      <c r="E20">
        <v>16</v>
      </c>
      <c r="F20">
        <v>64</v>
      </c>
      <c r="G20" t="s">
        <v>1893</v>
      </c>
      <c r="H20">
        <v>2712</v>
      </c>
      <c r="I20">
        <v>1</v>
      </c>
      <c r="J20" t="s">
        <v>2206</v>
      </c>
      <c r="AC20" t="e" cm="1">
        <f t="array" ref="AC20">TRANSPOSE(
_xlfn.UNIQUE(
_xlfn._xlws.FILTER(cvm表[机型],(cvm表[地域]=#REF!)
*IF(#REF!="",TRUE,(cvm表[CPU]=#REF!))
*IF(#REF!="",TRUE,(cvm表[内存]=#REF!))))
)</f>
        <v>#REF!</v>
      </c>
      <c r="CY20" t="s">
        <v>243</v>
      </c>
      <c r="CZ20" t="s">
        <v>1876</v>
      </c>
      <c r="DA20" t="s">
        <v>3850</v>
      </c>
      <c r="DB20" s="21" t="s">
        <v>3442</v>
      </c>
      <c r="DC20" s="21" t="s">
        <v>3443</v>
      </c>
      <c r="DD20" s="21" t="str">
        <f t="shared" si="0"/>
        <v>cvm!$DH$20#</v>
      </c>
      <c r="DE20" s="21" t="str" cm="1">
        <f t="array" ref="DE20">_xlfn.LET(_xlpm.x, DH20,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cvm!$DE$20】</v>
      </c>
      <c r="DH20" t="e" cm="1">
        <f t="array" ref="DH20">TRANSPOSE(
_xlfn.UNIQUE(
_xlfn._xlws.FILTER(cvm表[CPU],(cvm表[地域]=配置项_CPU选项表[[#This Row],[地域]])
*IF(#REF!="",TRUE,(cvm表[机型]=#REF!))
*IF(配置项_CPU选项表[[#This Row],[内存]]="",TRUE,(cvm表[内存]=配置项_CPU选项表[[#This Row],[内存]]))))
)</f>
        <v>#REF!</v>
      </c>
      <c r="FM20" t="s">
        <v>66</v>
      </c>
      <c r="FN20" t="s">
        <v>1876</v>
      </c>
      <c r="FO20" t="s">
        <v>2254</v>
      </c>
      <c r="FP20" s="21"/>
      <c r="FQ20" t="s">
        <v>3756</v>
      </c>
      <c r="FR20" t="str">
        <f t="shared" si="1"/>
        <v>cvm!$FV$20#</v>
      </c>
      <c r="FS20" t="str" cm="1">
        <f t="array" ref="FS20">_xlfn.LET(_xlpm.x, FV20,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cvm!$FS$20】</v>
      </c>
      <c r="FV20" t="e" cm="1">
        <f t="array" ref="FV20">TRANSPOSE(
    _xlfn._xlws.SORT(
        _xlfn.UNIQUE(
            _xlfn._xlws.FILTER(cvm表[内存],
                 (cvm表[地域]=配置项_内存选项表[[#This Row],[地域]])
                *IF(#REF!="",TRUE,(cvm表[机型]=#REF!))
                *IF(ISBLANK(配置项_内存选项表[[#This Row],[CPU]]),TRUE,(cvm表[CPU]=配置项_内存选项表[[#This Row],[CPU]]))
            )
        )
    )
)</f>
        <v>#REF!</v>
      </c>
    </row>
    <row r="21" spans="2:178">
      <c r="B21" t="e" vm="371">
        <v>#VALUE!</v>
      </c>
      <c r="C21" t="s">
        <v>1876</v>
      </c>
      <c r="D21" t="s">
        <v>2200</v>
      </c>
      <c r="E21">
        <v>32</v>
      </c>
      <c r="F21">
        <v>64</v>
      </c>
      <c r="G21" t="s">
        <v>1903</v>
      </c>
      <c r="H21">
        <v>3616</v>
      </c>
      <c r="I21">
        <v>1</v>
      </c>
      <c r="J21" t="s">
        <v>2207</v>
      </c>
      <c r="AC21" t="e" cm="1">
        <f t="array" ref="AC21">TRANSPOSE(
_xlfn.UNIQUE(
_xlfn._xlws.FILTER(cvm表[机型],(cvm表[地域]=#REF!)
*IF(#REF!="",TRUE,(cvm表[CPU]=#REF!))
*IF(#REF!="",TRUE,(cvm表[内存]=#REF!))))
)</f>
        <v>#REF!</v>
      </c>
      <c r="CY21" t="s">
        <v>243</v>
      </c>
      <c r="CZ21" t="s">
        <v>1876</v>
      </c>
      <c r="DA21" t="s">
        <v>3850</v>
      </c>
      <c r="DB21" s="21" t="s">
        <v>3443</v>
      </c>
      <c r="DC21" s="21" t="s">
        <v>3432</v>
      </c>
      <c r="DD21" s="21" t="str">
        <f t="shared" si="0"/>
        <v>cvm!$DH$21#</v>
      </c>
      <c r="DE21" s="21" t="str" cm="1">
        <f t="array" ref="DE21">_xlfn.LET(_xlpm.x, DH21,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cvm!$DE$21】</v>
      </c>
      <c r="DH21" t="e" cm="1">
        <f t="array" ref="DH21">TRANSPOSE(
_xlfn.UNIQUE(
_xlfn._xlws.FILTER(cvm表[CPU],(cvm表[地域]=配置项_CPU选项表[[#This Row],[地域]])
*IF(#REF!="",TRUE,(cvm表[机型]=#REF!))
*IF(配置项_CPU选项表[[#This Row],[内存]]="",TRUE,(cvm表[内存]=配置项_CPU选项表[[#This Row],[内存]]))))
)</f>
        <v>#REF!</v>
      </c>
      <c r="FM21" t="s">
        <v>66</v>
      </c>
      <c r="FN21" t="s">
        <v>1876</v>
      </c>
      <c r="FO21" t="s">
        <v>2263</v>
      </c>
      <c r="FP21" s="21"/>
      <c r="FQ21" t="s">
        <v>3758</v>
      </c>
      <c r="FR21" t="str">
        <f t="shared" si="1"/>
        <v>cvm!$FV$21#</v>
      </c>
      <c r="FS21" t="str" cm="1">
        <f t="array" ref="FS21">_xlfn.LET(_xlpm.x, FV21,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cvm!$FS$21】</v>
      </c>
      <c r="FV21" t="e" cm="1">
        <f t="array" ref="FV21">TRANSPOSE(
    _xlfn._xlws.SORT(
        _xlfn.UNIQUE(
            _xlfn._xlws.FILTER(cvm表[内存],
                 (cvm表[地域]=配置项_内存选项表[[#This Row],[地域]])
                *IF(#REF!="",TRUE,(cvm表[机型]=#REF!))
                *IF(ISBLANK(配置项_内存选项表[[#This Row],[CPU]]),TRUE,(cvm表[CPU]=配置项_内存选项表[[#This Row],[CPU]]))
            )
        )
    )
)</f>
        <v>#REF!</v>
      </c>
    </row>
    <row r="22" spans="2:178">
      <c r="B22" t="e" vm="372">
        <v>#VALUE!</v>
      </c>
      <c r="C22" t="s">
        <v>1876</v>
      </c>
      <c r="D22" t="s">
        <v>2200</v>
      </c>
      <c r="E22">
        <v>32</v>
      </c>
      <c r="F22">
        <v>128</v>
      </c>
      <c r="G22" t="s">
        <v>1894</v>
      </c>
      <c r="H22">
        <v>5424</v>
      </c>
      <c r="I22">
        <v>1</v>
      </c>
      <c r="J22" t="s">
        <v>2208</v>
      </c>
      <c r="AC22" t="e" cm="1">
        <f t="array" ref="AC22">TRANSPOSE(
_xlfn.UNIQUE(
_xlfn._xlws.FILTER(cvm表[机型],(cvm表[地域]=#REF!)
*IF(#REF!="",TRUE,(cvm表[CPU]=#REF!))
*IF(#REF!="",TRUE,(cvm表[内存]=#REF!))))
)</f>
        <v>#REF!</v>
      </c>
      <c r="CY22" t="s">
        <v>243</v>
      </c>
      <c r="CZ22" t="s">
        <v>1876</v>
      </c>
      <c r="DA22" t="s">
        <v>3850</v>
      </c>
      <c r="DB22" s="21" t="s">
        <v>3432</v>
      </c>
      <c r="DC22" s="21" t="s">
        <v>3430</v>
      </c>
      <c r="DD22" s="21" t="str">
        <f t="shared" si="0"/>
        <v>cvm!$DH$22#</v>
      </c>
      <c r="DE22" s="21" t="str" cm="1">
        <f t="array" ref="DE22">_xlfn.LET(_xlpm.x, DH22,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cvm!$DE$22】</v>
      </c>
      <c r="DH22" t="e" cm="1">
        <f t="array" ref="DH22">TRANSPOSE(
_xlfn.UNIQUE(
_xlfn._xlws.FILTER(cvm表[CPU],(cvm表[地域]=配置项_CPU选项表[[#This Row],[地域]])
*IF(#REF!="",TRUE,(cvm表[机型]=#REF!))
*IF(配置项_CPU选项表[[#This Row],[内存]]="",TRUE,(cvm表[内存]=配置项_CPU选项表[[#This Row],[内存]]))))
)</f>
        <v>#REF!</v>
      </c>
      <c r="FM22" t="s">
        <v>66</v>
      </c>
      <c r="FN22" t="s">
        <v>1876</v>
      </c>
      <c r="FO22" t="s">
        <v>2282</v>
      </c>
      <c r="FP22" s="21"/>
      <c r="FQ22" t="s">
        <v>3760</v>
      </c>
      <c r="FR22" t="str">
        <f t="shared" si="1"/>
        <v>cvm!$FV$22#</v>
      </c>
      <c r="FS22" t="str" cm="1">
        <f t="array" ref="FS22">_xlfn.LET(_xlpm.x, FV22,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cvm!$FS$22】</v>
      </c>
      <c r="FV22" t="e" cm="1">
        <f t="array" ref="FV22">TRANSPOSE(
    _xlfn._xlws.SORT(
        _xlfn.UNIQUE(
            _xlfn._xlws.FILTER(cvm表[内存],
                 (cvm表[地域]=配置项_内存选项表[[#This Row],[地域]])
                *IF(#REF!="",TRUE,(cvm表[机型]=#REF!))
                *IF(ISBLANK(配置项_内存选项表[[#This Row],[CPU]]),TRUE,(cvm表[CPU]=配置项_内存选项表[[#This Row],[CPU]]))
            )
        )
    )
)</f>
        <v>#REF!</v>
      </c>
    </row>
    <row r="23" spans="2:178">
      <c r="B23" t="e" vm="373">
        <v>#VALUE!</v>
      </c>
      <c r="C23" t="s">
        <v>1876</v>
      </c>
      <c r="D23" t="s">
        <v>2209</v>
      </c>
      <c r="E23">
        <v>4</v>
      </c>
      <c r="F23">
        <v>8</v>
      </c>
      <c r="G23" t="s">
        <v>1900</v>
      </c>
      <c r="H23">
        <v>376</v>
      </c>
      <c r="I23">
        <v>1</v>
      </c>
      <c r="J23" t="s">
        <v>2210</v>
      </c>
      <c r="AC23" t="e" cm="1">
        <f t="array" ref="AC23">TRANSPOSE(
_xlfn.UNIQUE(
_xlfn._xlws.FILTER(cvm表[机型],(cvm表[地域]=#REF!)
*IF(#REF!="",TRUE,(cvm表[CPU]=#REF!))
*IF(#REF!="",TRUE,(cvm表[内存]=#REF!))))
)</f>
        <v>#REF!</v>
      </c>
      <c r="CY23" t="s">
        <v>243</v>
      </c>
      <c r="CZ23" t="s">
        <v>1876</v>
      </c>
      <c r="DA23" t="s">
        <v>3850</v>
      </c>
      <c r="DB23" s="21" t="s">
        <v>3843</v>
      </c>
      <c r="DC23" s="21" t="s">
        <v>3427</v>
      </c>
      <c r="DD23" s="21" t="str">
        <f t="shared" si="0"/>
        <v>cvm!$DH$23#</v>
      </c>
      <c r="DE23" s="21" t="str" cm="1">
        <f t="array" ref="DE23">_xlfn.LET(_xlpm.x, DH23,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cvm!$DE$23】</v>
      </c>
      <c r="DH23" t="e" cm="1">
        <f t="array" ref="DH23">TRANSPOSE(
_xlfn.UNIQUE(
_xlfn._xlws.FILTER(cvm表[CPU],(cvm表[地域]=配置项_CPU选项表[[#This Row],[地域]])
*IF(#REF!="",TRUE,(cvm表[机型]=#REF!))
*IF(配置项_CPU选项表[[#This Row],[内存]]="",TRUE,(cvm表[内存]=配置项_CPU选项表[[#This Row],[内存]]))))
)</f>
        <v>#REF!</v>
      </c>
      <c r="FM23" t="s">
        <v>66</v>
      </c>
      <c r="FN23" t="s">
        <v>1876</v>
      </c>
      <c r="FO23" t="s">
        <v>2291</v>
      </c>
      <c r="FP23" s="21"/>
      <c r="FQ23" t="s">
        <v>3369</v>
      </c>
      <c r="FR23" t="str">
        <f t="shared" si="1"/>
        <v>cvm!$FV$23#</v>
      </c>
      <c r="FS23" t="str" cm="1">
        <f t="array" ref="FS23">_xlfn.LET(_xlpm.x, FV23,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cvm!$FS$23】</v>
      </c>
      <c r="FV23" t="e" cm="1">
        <f t="array" ref="FV23">TRANSPOSE(
    _xlfn._xlws.SORT(
        _xlfn.UNIQUE(
            _xlfn._xlws.FILTER(cvm表[内存],
                 (cvm表[地域]=配置项_内存选项表[[#This Row],[地域]])
                *IF(#REF!="",TRUE,(cvm表[机型]=#REF!))
                *IF(ISBLANK(配置项_内存选项表[[#This Row],[CPU]]),TRUE,(cvm表[CPU]=配置项_内存选项表[[#This Row],[CPU]]))
            )
        )
    )
)</f>
        <v>#REF!</v>
      </c>
    </row>
    <row r="24" spans="2:178">
      <c r="B24" t="e" vm="374">
        <v>#VALUE!</v>
      </c>
      <c r="C24" t="s">
        <v>1876</v>
      </c>
      <c r="D24" t="s">
        <v>2209</v>
      </c>
      <c r="E24">
        <v>4</v>
      </c>
      <c r="F24">
        <v>16</v>
      </c>
      <c r="G24" t="s">
        <v>1899</v>
      </c>
      <c r="H24">
        <v>564</v>
      </c>
      <c r="I24">
        <v>1</v>
      </c>
      <c r="J24" t="s">
        <v>2211</v>
      </c>
      <c r="AC24" t="e" cm="1">
        <f t="array" ref="AC24">TRANSPOSE(
_xlfn.UNIQUE(
_xlfn._xlws.FILTER(cvm表[机型],(cvm表[地域]=#REF!)
*IF(#REF!="",TRUE,(cvm表[CPU]=#REF!))
*IF(#REF!="",TRUE,(cvm表[内存]=#REF!))))
)</f>
        <v>#REF!</v>
      </c>
      <c r="CY24" t="s">
        <v>243</v>
      </c>
      <c r="CZ24" t="s">
        <v>1876</v>
      </c>
      <c r="DA24" t="s">
        <v>3850</v>
      </c>
      <c r="DB24" s="21" t="s">
        <v>3801</v>
      </c>
      <c r="DC24" s="21" t="s">
        <v>3410</v>
      </c>
      <c r="DD24" s="21" t="str">
        <f t="shared" si="0"/>
        <v>cvm!$DH$24#</v>
      </c>
      <c r="DE24" s="21" t="str" cm="1">
        <f t="array" ref="DE24">_xlfn.LET(_xlpm.x, DH24,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cvm!$DE$24】</v>
      </c>
      <c r="DH24" t="e" cm="1">
        <f t="array" ref="DH24">TRANSPOSE(
_xlfn.UNIQUE(
_xlfn._xlws.FILTER(cvm表[CPU],(cvm表[地域]=配置项_CPU选项表[[#This Row],[地域]])
*IF(#REF!="",TRUE,(cvm表[机型]=#REF!))
*IF(配置项_CPU选项表[[#This Row],[内存]]="",TRUE,(cvm表[内存]=配置项_CPU选项表[[#This Row],[内存]]))))
)</f>
        <v>#REF!</v>
      </c>
      <c r="FM24" t="s">
        <v>66</v>
      </c>
      <c r="FN24" t="s">
        <v>1876</v>
      </c>
      <c r="FO24" t="s">
        <v>2293</v>
      </c>
      <c r="FP24" s="21"/>
      <c r="FQ24" t="s">
        <v>3762</v>
      </c>
      <c r="FR24" t="str">
        <f t="shared" si="1"/>
        <v>cvm!$FV$24#</v>
      </c>
      <c r="FS24" t="str" cm="1">
        <f t="array" ref="FS24">_xlfn.LET(_xlpm.x, FV24,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cvm!$FS$24】</v>
      </c>
      <c r="FV24" t="e" cm="1">
        <f t="array" ref="FV24">TRANSPOSE(
    _xlfn._xlws.SORT(
        _xlfn.UNIQUE(
            _xlfn._xlws.FILTER(cvm表[内存],
                 (cvm表[地域]=配置项_内存选项表[[#This Row],[地域]])
                *IF(#REF!="",TRUE,(cvm表[机型]=#REF!))
                *IF(ISBLANK(配置项_内存选项表[[#This Row],[CPU]]),TRUE,(cvm表[CPU]=配置项_内存选项表[[#This Row],[CPU]]))
            )
        )
    )
)</f>
        <v>#REF!</v>
      </c>
    </row>
    <row r="25" spans="2:178">
      <c r="B25" t="e" vm="375">
        <v>#VALUE!</v>
      </c>
      <c r="C25" t="s">
        <v>1876</v>
      </c>
      <c r="D25" t="s">
        <v>2209</v>
      </c>
      <c r="E25">
        <v>8</v>
      </c>
      <c r="F25">
        <v>16</v>
      </c>
      <c r="G25" t="s">
        <v>1901</v>
      </c>
      <c r="H25">
        <v>752</v>
      </c>
      <c r="I25">
        <v>1</v>
      </c>
      <c r="J25" t="s">
        <v>2212</v>
      </c>
      <c r="AC25" t="e" cm="1">
        <f t="array" ref="AC25">TRANSPOSE(
_xlfn.UNIQUE(
_xlfn._xlws.FILTER(cvm表[机型],(cvm表[地域]=#REF!)
*IF(#REF!="",TRUE,(cvm表[CPU]=#REF!))
*IF(#REF!="",TRUE,(cvm表[内存]=#REF!))))
)</f>
        <v>#REF!</v>
      </c>
      <c r="CY25" t="s">
        <v>243</v>
      </c>
      <c r="CZ25" t="s">
        <v>1876</v>
      </c>
      <c r="DA25" t="s">
        <v>3850</v>
      </c>
      <c r="DB25" s="21" t="s">
        <v>3427</v>
      </c>
      <c r="DC25" s="21" t="s">
        <v>3411</v>
      </c>
      <c r="DD25" s="21" t="str">
        <f t="shared" si="0"/>
        <v>cvm!$DH$25#</v>
      </c>
      <c r="DE25" s="21" t="str" cm="1">
        <f t="array" ref="DE25">_xlfn.LET(_xlpm.x, DH25,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cvm!$DE$25】</v>
      </c>
      <c r="DH25" t="e" cm="1">
        <f t="array" ref="DH25">TRANSPOSE(
_xlfn.UNIQUE(
_xlfn._xlws.FILTER(cvm表[CPU],(cvm表[地域]=配置项_CPU选项表[[#This Row],[地域]])
*IF(#REF!="",TRUE,(cvm表[机型]=#REF!))
*IF(配置项_CPU选项表[[#This Row],[内存]]="",TRUE,(cvm表[内存]=配置项_CPU选项表[[#This Row],[内存]]))))
)</f>
        <v>#REF!</v>
      </c>
      <c r="FM25" t="s">
        <v>66</v>
      </c>
      <c r="FN25" t="s">
        <v>1876</v>
      </c>
      <c r="FO25" t="s">
        <v>2323</v>
      </c>
      <c r="FP25" s="21"/>
      <c r="FQ25" t="s">
        <v>3764</v>
      </c>
      <c r="FR25" t="str">
        <f t="shared" si="1"/>
        <v>cvm!$FV$25#</v>
      </c>
      <c r="FS25" t="str" cm="1">
        <f t="array" ref="FS25">_xlfn.LET(_xlpm.x, FV25,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cvm!$FS$25】</v>
      </c>
      <c r="FV25" t="e" cm="1">
        <f t="array" ref="FV25">TRANSPOSE(
    _xlfn._xlws.SORT(
        _xlfn.UNIQUE(
            _xlfn._xlws.FILTER(cvm表[内存],
                 (cvm表[地域]=配置项_内存选项表[[#This Row],[地域]])
                *IF(#REF!="",TRUE,(cvm表[机型]=#REF!))
                *IF(ISBLANK(配置项_内存选项表[[#This Row],[CPU]]),TRUE,(cvm表[CPU]=配置项_内存选项表[[#This Row],[CPU]]))
            )
        )
    )
)</f>
        <v>#REF!</v>
      </c>
    </row>
    <row r="26" spans="2:178">
      <c r="B26" t="e" vm="376">
        <v>#VALUE!</v>
      </c>
      <c r="C26" t="s">
        <v>1876</v>
      </c>
      <c r="D26" t="s">
        <v>2209</v>
      </c>
      <c r="E26">
        <v>8</v>
      </c>
      <c r="F26">
        <v>32</v>
      </c>
      <c r="G26" t="s">
        <v>1897</v>
      </c>
      <c r="H26">
        <v>1128</v>
      </c>
      <c r="I26">
        <v>1</v>
      </c>
      <c r="J26" t="s">
        <v>2213</v>
      </c>
      <c r="AC26" t="e" cm="1">
        <f t="array" ref="AC26">TRANSPOSE(
_xlfn.UNIQUE(
_xlfn._xlws.FILTER(cvm表[机型],(cvm表[地域]=#REF!)
*IF(#REF!="",TRUE,(cvm表[CPU]=#REF!))
*IF(#REF!="",TRUE,(cvm表[内存]=#REF!))))
)</f>
        <v>#REF!</v>
      </c>
      <c r="CY26" t="s">
        <v>243</v>
      </c>
      <c r="CZ26" t="s">
        <v>1876</v>
      </c>
      <c r="DA26" t="s">
        <v>3850</v>
      </c>
      <c r="DB26" s="21" t="s">
        <v>3427</v>
      </c>
      <c r="DC26" s="21" t="s">
        <v>3368</v>
      </c>
      <c r="DD26" s="21" t="str">
        <f t="shared" si="0"/>
        <v>cvm!$DH$26#</v>
      </c>
      <c r="DE26" s="21" t="str" cm="1">
        <f t="array" ref="DE26">_xlfn.LET(_xlpm.x, DH26,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cvm!$DE$26】</v>
      </c>
      <c r="DH26" t="e" cm="1">
        <f t="array" ref="DH26">TRANSPOSE(
_xlfn.UNIQUE(
_xlfn._xlws.FILTER(cvm表[CPU],(cvm表[地域]=配置项_CPU选项表[[#This Row],[地域]])
*IF(#REF!="",TRUE,(cvm表[机型]=#REF!))
*IF(配置项_CPU选项表[[#This Row],[内存]]="",TRUE,(cvm表[内存]=配置项_CPU选项表[[#This Row],[内存]]))))
)</f>
        <v>#REF!</v>
      </c>
      <c r="FM26" t="s">
        <v>66</v>
      </c>
      <c r="FN26" t="s">
        <v>1876</v>
      </c>
      <c r="FO26" t="s">
        <v>2345</v>
      </c>
      <c r="FP26" s="21"/>
      <c r="FQ26" t="s">
        <v>3766</v>
      </c>
      <c r="FR26" t="str">
        <f t="shared" si="1"/>
        <v>cvm!$FV$26#</v>
      </c>
      <c r="FS26" t="str" cm="1">
        <f t="array" ref="FS26">_xlfn.LET(_xlpm.x, FV26,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cvm!$FS$26】</v>
      </c>
      <c r="FV26" t="e" cm="1">
        <f t="array" ref="FV26">TRANSPOSE(
    _xlfn._xlws.SORT(
        _xlfn.UNIQUE(
            _xlfn._xlws.FILTER(cvm表[内存],
                 (cvm表[地域]=配置项_内存选项表[[#This Row],[地域]])
                *IF(#REF!="",TRUE,(cvm表[机型]=#REF!))
                *IF(ISBLANK(配置项_内存选项表[[#This Row],[CPU]]),TRUE,(cvm表[CPU]=配置项_内存选项表[[#This Row],[CPU]]))
            )
        )
    )
)</f>
        <v>#REF!</v>
      </c>
    </row>
    <row r="27" spans="2:178">
      <c r="B27" t="e" vm="377">
        <v>#VALUE!</v>
      </c>
      <c r="C27" t="s">
        <v>1876</v>
      </c>
      <c r="D27" t="s">
        <v>2209</v>
      </c>
      <c r="E27">
        <v>16</v>
      </c>
      <c r="F27">
        <v>32</v>
      </c>
      <c r="G27" t="s">
        <v>1902</v>
      </c>
      <c r="H27">
        <v>1504</v>
      </c>
      <c r="I27">
        <v>1</v>
      </c>
      <c r="J27" t="s">
        <v>2214</v>
      </c>
      <c r="AC27" t="e" cm="1">
        <f t="array" ref="AC27">TRANSPOSE(
_xlfn.UNIQUE(
_xlfn._xlws.FILTER(cvm表[机型],(cvm表[地域]=#REF!)
*IF(#REF!="",TRUE,(cvm表[CPU]=#REF!))
*IF(#REF!="",TRUE,(cvm表[内存]=#REF!))))
)</f>
        <v>#REF!</v>
      </c>
      <c r="CY27" t="s">
        <v>243</v>
      </c>
      <c r="CZ27" t="s">
        <v>1876</v>
      </c>
      <c r="DA27" t="s">
        <v>3850</v>
      </c>
      <c r="DB27" s="21" t="s">
        <v>3427</v>
      </c>
      <c r="DC27" s="21" t="s">
        <v>3451</v>
      </c>
      <c r="DD27" s="21" t="str">
        <f t="shared" si="0"/>
        <v>cvm!$DH$27#</v>
      </c>
      <c r="DE27" s="21" t="str" cm="1">
        <f t="array" ref="DE27">_xlfn.LET(_xlpm.x, DH27,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cvm!$DE$27】</v>
      </c>
      <c r="DH27" t="e" cm="1">
        <f t="array" ref="DH27">TRANSPOSE(
_xlfn.UNIQUE(
_xlfn._xlws.FILTER(cvm表[CPU],(cvm表[地域]=配置项_CPU选项表[[#This Row],[地域]])
*IF(#REF!="",TRUE,(cvm表[机型]=#REF!))
*IF(配置项_CPU选项表[[#This Row],[内存]]="",TRUE,(cvm表[内存]=配置项_CPU选项表[[#This Row],[内存]]))))
)</f>
        <v>#REF!</v>
      </c>
      <c r="FM27" t="s">
        <v>66</v>
      </c>
      <c r="FN27" t="s">
        <v>1876</v>
      </c>
      <c r="FO27" t="s">
        <v>2362</v>
      </c>
      <c r="FP27" s="21"/>
      <c r="FQ27" t="s">
        <v>3768</v>
      </c>
      <c r="FR27" t="str">
        <f t="shared" si="1"/>
        <v>cvm!$FV$27#</v>
      </c>
      <c r="FS27" t="str" cm="1">
        <f t="array" ref="FS27">_xlfn.LET(_xlpm.x, FV27,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cvm!$FS$27】</v>
      </c>
      <c r="FV27" t="e" cm="1">
        <f t="array" ref="FV27">TRANSPOSE(
    _xlfn._xlws.SORT(
        _xlfn.UNIQUE(
            _xlfn._xlws.FILTER(cvm表[内存],
                 (cvm表[地域]=配置项_内存选项表[[#This Row],[地域]])
                *IF(#REF!="",TRUE,(cvm表[机型]=#REF!))
                *IF(ISBLANK(配置项_内存选项表[[#This Row],[CPU]]),TRUE,(cvm表[CPU]=配置项_内存选项表[[#This Row],[CPU]]))
            )
        )
    )
)</f>
        <v>#REF!</v>
      </c>
    </row>
    <row r="28" spans="2:178">
      <c r="B28" t="e" vm="378">
        <v>#VALUE!</v>
      </c>
      <c r="C28" t="s">
        <v>1876</v>
      </c>
      <c r="D28" t="s">
        <v>2209</v>
      </c>
      <c r="E28">
        <v>16</v>
      </c>
      <c r="F28">
        <v>64</v>
      </c>
      <c r="G28" t="s">
        <v>1893</v>
      </c>
      <c r="H28">
        <v>2256</v>
      </c>
      <c r="I28">
        <v>1</v>
      </c>
      <c r="J28" t="s">
        <v>2215</v>
      </c>
      <c r="AC28" t="e" cm="1">
        <f t="array" ref="AC28">TRANSPOSE(
_xlfn.UNIQUE(
_xlfn._xlws.FILTER(cvm表[机型],(cvm表[地域]=#REF!)
*IF(#REF!="",TRUE,(cvm表[CPU]=#REF!))
*IF(#REF!="",TRUE,(cvm表[内存]=#REF!))))
)</f>
        <v>#REF!</v>
      </c>
      <c r="CY28" t="s">
        <v>243</v>
      </c>
      <c r="CZ28" t="s">
        <v>1876</v>
      </c>
      <c r="DA28" t="s">
        <v>3850</v>
      </c>
      <c r="DB28" s="21" t="s">
        <v>3431</v>
      </c>
      <c r="DC28" s="21" t="s">
        <v>3835</v>
      </c>
      <c r="DD28" s="21" t="str">
        <f t="shared" si="0"/>
        <v>cvm!$DH$28#</v>
      </c>
      <c r="DE28" s="21" t="str" cm="1">
        <f t="array" ref="DE28">_xlfn.LET(_xlpm.x, DH28,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cvm!$DE$28】</v>
      </c>
      <c r="DH28" t="e" cm="1">
        <f t="array" ref="DH28">TRANSPOSE(
_xlfn.UNIQUE(
_xlfn._xlws.FILTER(cvm表[CPU],(cvm表[地域]=配置项_CPU选项表[[#This Row],[地域]])
*IF(#REF!="",TRUE,(cvm表[机型]=#REF!))
*IF(配置项_CPU选项表[[#This Row],[内存]]="",TRUE,(cvm表[内存]=配置项_CPU选项表[[#This Row],[内存]]))))
)</f>
        <v>#REF!</v>
      </c>
      <c r="FM28" t="s">
        <v>66</v>
      </c>
      <c r="FN28" t="s">
        <v>1876</v>
      </c>
      <c r="FO28" t="s">
        <v>2381</v>
      </c>
      <c r="FP28" s="21"/>
      <c r="FQ28" t="s">
        <v>3770</v>
      </c>
      <c r="FR28" t="str">
        <f t="shared" si="1"/>
        <v>cvm!$FV$28#</v>
      </c>
      <c r="FS28" t="str" cm="1">
        <f t="array" ref="FS28">_xlfn.LET(_xlpm.x, FV28,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cvm!$FS$28】</v>
      </c>
      <c r="FV28" t="e" cm="1">
        <f t="array" ref="FV28">TRANSPOSE(
    _xlfn._xlws.SORT(
        _xlfn.UNIQUE(
            _xlfn._xlws.FILTER(cvm表[内存],
                 (cvm表[地域]=配置项_内存选项表[[#This Row],[地域]])
                *IF(#REF!="",TRUE,(cvm表[机型]=#REF!))
                *IF(ISBLANK(配置项_内存选项表[[#This Row],[CPU]]),TRUE,(cvm表[CPU]=配置项_内存选项表[[#This Row],[CPU]]))
            )
        )
    )
)</f>
        <v>#REF!</v>
      </c>
    </row>
    <row r="29" spans="2:178">
      <c r="B29" t="e" vm="379">
        <v>#VALUE!</v>
      </c>
      <c r="C29" t="s">
        <v>1876</v>
      </c>
      <c r="D29" t="s">
        <v>2209</v>
      </c>
      <c r="E29">
        <v>32</v>
      </c>
      <c r="F29">
        <v>128</v>
      </c>
      <c r="G29" t="s">
        <v>1894</v>
      </c>
      <c r="H29">
        <v>4512</v>
      </c>
      <c r="I29">
        <v>1</v>
      </c>
      <c r="J29" t="s">
        <v>2216</v>
      </c>
      <c r="AC29" t="e" cm="1">
        <f t="array" ref="AC29">TRANSPOSE(
_xlfn.UNIQUE(
_xlfn._xlws.FILTER(cvm表[机型],(cvm表[地域]=#REF!)
*IF(#REF!="",TRUE,(cvm表[CPU]=#REF!))
*IF(#REF!="",TRUE,(cvm表[内存]=#REF!))))
)</f>
        <v>#REF!</v>
      </c>
      <c r="CY29" t="s">
        <v>243</v>
      </c>
      <c r="CZ29" t="s">
        <v>1876</v>
      </c>
      <c r="DA29" t="s">
        <v>3850</v>
      </c>
      <c r="DB29" s="21" t="s">
        <v>3437</v>
      </c>
      <c r="DC29" s="21" t="s">
        <v>3836</v>
      </c>
      <c r="DD29" s="21" t="str">
        <f t="shared" si="0"/>
        <v>cvm!$DH$29#</v>
      </c>
      <c r="DE29" s="21" t="str" cm="1">
        <f t="array" ref="DE29">_xlfn.LET(_xlpm.x, DH29,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cvm!$DE$29】</v>
      </c>
      <c r="DH29" t="e" cm="1">
        <f t="array" ref="DH29">TRANSPOSE(
_xlfn.UNIQUE(
_xlfn._xlws.FILTER(cvm表[CPU],(cvm表[地域]=配置项_CPU选项表[[#This Row],[地域]])
*IF(#REF!="",TRUE,(cvm表[机型]=#REF!))
*IF(配置项_CPU选项表[[#This Row],[内存]]="",TRUE,(cvm表[内存]=配置项_CPU选项表[[#This Row],[内存]]))))
)</f>
        <v>#REF!</v>
      </c>
      <c r="FM29" t="s">
        <v>66</v>
      </c>
      <c r="FN29" t="s">
        <v>1876</v>
      </c>
      <c r="FO29" t="s">
        <v>2399</v>
      </c>
      <c r="FP29" s="21"/>
      <c r="FQ29" t="s">
        <v>3772</v>
      </c>
      <c r="FR29" t="str">
        <f t="shared" si="1"/>
        <v>cvm!$FV$29#</v>
      </c>
      <c r="FS29" t="str" cm="1">
        <f t="array" ref="FS29">_xlfn.LET(_xlpm.x, FV29,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cvm!$FS$29】</v>
      </c>
      <c r="FV29" t="e" cm="1">
        <f t="array" ref="FV29">TRANSPOSE(
    _xlfn._xlws.SORT(
        _xlfn.UNIQUE(
            _xlfn._xlws.FILTER(cvm表[内存],
                 (cvm表[地域]=配置项_内存选项表[[#This Row],[地域]])
                *IF(#REF!="",TRUE,(cvm表[机型]=#REF!))
                *IF(ISBLANK(配置项_内存选项表[[#This Row],[CPU]]),TRUE,(cvm表[CPU]=配置项_内存选项表[[#This Row],[CPU]]))
            )
        )
    )
)</f>
        <v>#REF!</v>
      </c>
    </row>
    <row r="30" spans="2:178">
      <c r="B30" t="e" vm="380">
        <v>#VALUE!</v>
      </c>
      <c r="C30" t="s">
        <v>1876</v>
      </c>
      <c r="D30" t="s">
        <v>2209</v>
      </c>
      <c r="E30">
        <v>46</v>
      </c>
      <c r="F30">
        <v>216</v>
      </c>
      <c r="G30" t="s">
        <v>1904</v>
      </c>
      <c r="H30">
        <v>7238</v>
      </c>
      <c r="I30">
        <v>1</v>
      </c>
      <c r="J30" t="s">
        <v>2217</v>
      </c>
      <c r="AC30" t="e" cm="1">
        <f t="array" ref="AC30">TRANSPOSE(
_xlfn.UNIQUE(
_xlfn._xlws.FILTER(cvm表[机型],(cvm表[地域]=#REF!)
*IF(#REF!="",TRUE,(cvm表[CPU]=#REF!))
*IF(#REF!="",TRUE,(cvm表[内存]=#REF!))))
)</f>
        <v>#REF!</v>
      </c>
      <c r="CY30" t="s">
        <v>243</v>
      </c>
      <c r="CZ30" t="s">
        <v>11</v>
      </c>
      <c r="DA30" t="s">
        <v>3850</v>
      </c>
      <c r="DB30" s="21" t="s">
        <v>3442</v>
      </c>
      <c r="DC30" s="21" t="s">
        <v>3442</v>
      </c>
      <c r="DD30" s="21" t="str">
        <f t="shared" si="0"/>
        <v>cvm!$DH$30#</v>
      </c>
      <c r="DE30" s="21" t="str" cm="1">
        <f t="array" ref="DE30">_xlfn.LET(_xlpm.x, DH30,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cvm!$DE$30】</v>
      </c>
      <c r="DH30" t="e" cm="1">
        <f t="array" ref="DH30">TRANSPOSE(
_xlfn.UNIQUE(
_xlfn._xlws.FILTER(cvm表[CPU],(cvm表[地域]=配置项_CPU选项表[[#This Row],[地域]])
*IF(#REF!="",TRUE,(cvm表[机型]=#REF!))
*IF(配置项_CPU选项表[[#This Row],[内存]]="",TRUE,(cvm表[内存]=配置项_CPU选项表[[#This Row],[内存]]))))
)</f>
        <v>#REF!</v>
      </c>
      <c r="FM30" t="s">
        <v>66</v>
      </c>
      <c r="FN30" t="s">
        <v>1876</v>
      </c>
      <c r="FO30" t="s">
        <v>2420</v>
      </c>
      <c r="FP30" s="21"/>
      <c r="FQ30" t="s">
        <v>3774</v>
      </c>
      <c r="FR30" t="str">
        <f t="shared" si="1"/>
        <v>cvm!$FV$30#</v>
      </c>
      <c r="FS30" t="str" cm="1">
        <f t="array" ref="FS30">_xlfn.LET(_xlpm.x, FV30,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cvm!$FS$30】</v>
      </c>
      <c r="FV30" t="e" cm="1">
        <f t="array" ref="FV30">TRANSPOSE(
    _xlfn._xlws.SORT(
        _xlfn.UNIQUE(
            _xlfn._xlws.FILTER(cvm表[内存],
                 (cvm表[地域]=配置项_内存选项表[[#This Row],[地域]])
                *IF(#REF!="",TRUE,(cvm表[机型]=#REF!))
                *IF(ISBLANK(配置项_内存选项表[[#This Row],[CPU]]),TRUE,(cvm表[CPU]=配置项_内存选项表[[#This Row],[CPU]]))
            )
        )
    )
)</f>
        <v>#REF!</v>
      </c>
    </row>
    <row r="31" spans="2:178">
      <c r="B31" t="e" vm="381">
        <v>#VALUE!</v>
      </c>
      <c r="C31" t="s">
        <v>1876</v>
      </c>
      <c r="D31" t="s">
        <v>2209</v>
      </c>
      <c r="E31">
        <v>64</v>
      </c>
      <c r="F31">
        <v>256</v>
      </c>
      <c r="G31" t="s">
        <v>1895</v>
      </c>
      <c r="H31">
        <v>9024</v>
      </c>
      <c r="I31">
        <v>1</v>
      </c>
      <c r="J31" t="s">
        <v>2218</v>
      </c>
      <c r="AC31" t="e" cm="1">
        <f t="array" ref="AC31">TRANSPOSE(
_xlfn.UNIQUE(
_xlfn._xlws.FILTER(cvm表[机型],(cvm表[地域]=#REF!)
*IF(#REF!="",TRUE,(cvm表[CPU]=#REF!))
*IF(#REF!="",TRUE,(cvm表[内存]=#REF!))))
)</f>
        <v>#REF!</v>
      </c>
      <c r="CY31" t="s">
        <v>243</v>
      </c>
      <c r="CZ31" t="s">
        <v>11</v>
      </c>
      <c r="DA31" t="s">
        <v>3850</v>
      </c>
      <c r="DB31" s="21" t="s">
        <v>3442</v>
      </c>
      <c r="DC31" s="21" t="s">
        <v>3443</v>
      </c>
      <c r="DD31" s="21" t="str">
        <f t="shared" si="0"/>
        <v>cvm!$DH$31#</v>
      </c>
      <c r="DE31" s="21" t="str" cm="1">
        <f t="array" ref="DE31">_xlfn.LET(_xlpm.x, DH31,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cvm!$DE$31】</v>
      </c>
      <c r="DH31" t="e" cm="1">
        <f t="array" ref="DH31">TRANSPOSE(
_xlfn.UNIQUE(
_xlfn._xlws.FILTER(cvm表[CPU],(cvm表[地域]=配置项_CPU选项表[[#This Row],[地域]])
*IF(#REF!="",TRUE,(cvm表[机型]=#REF!))
*IF(配置项_CPU选项表[[#This Row],[内存]]="",TRUE,(cvm表[内存]=配置项_CPU选项表[[#This Row],[内存]]))))
)</f>
        <v>#REF!</v>
      </c>
      <c r="FM31" t="s">
        <v>66</v>
      </c>
      <c r="FN31" t="s">
        <v>1876</v>
      </c>
      <c r="FO31" t="s">
        <v>2442</v>
      </c>
      <c r="FP31" s="21"/>
      <c r="FQ31" t="s">
        <v>3776</v>
      </c>
      <c r="FR31" t="str">
        <f t="shared" si="1"/>
        <v>cvm!$FV$31#</v>
      </c>
      <c r="FS31" t="str" cm="1">
        <f t="array" ref="FS31">_xlfn.LET(_xlpm.x, FV31,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cvm!$FS$31】</v>
      </c>
      <c r="FV31" t="e" cm="1">
        <f t="array" ref="FV31">TRANSPOSE(
    _xlfn._xlws.SORT(
        _xlfn.UNIQUE(
            _xlfn._xlws.FILTER(cvm表[内存],
                 (cvm表[地域]=配置项_内存选项表[[#This Row],[地域]])
                *IF(#REF!="",TRUE,(cvm表[机型]=#REF!))
                *IF(ISBLANK(配置项_内存选项表[[#This Row],[CPU]]),TRUE,(cvm表[CPU]=配置项_内存选项表[[#This Row],[CPU]]))
            )
        )
    )
)</f>
        <v>#REF!</v>
      </c>
    </row>
    <row r="32" spans="2:178">
      <c r="B32" t="e" vm="382">
        <v>#VALUE!</v>
      </c>
      <c r="C32" t="s">
        <v>1876</v>
      </c>
      <c r="D32" t="s">
        <v>2209</v>
      </c>
      <c r="E32">
        <v>80</v>
      </c>
      <c r="F32">
        <v>320</v>
      </c>
      <c r="G32" t="s">
        <v>1905</v>
      </c>
      <c r="H32">
        <v>11280</v>
      </c>
      <c r="I32">
        <v>1</v>
      </c>
      <c r="J32" t="s">
        <v>2219</v>
      </c>
      <c r="AC32" t="e" cm="1">
        <f t="array" ref="AC32">TRANSPOSE(
_xlfn.UNIQUE(
_xlfn._xlws.FILTER(cvm表[机型],(cvm表[地域]=#REF!)
*IF(#REF!="",TRUE,(cvm表[CPU]=#REF!))
*IF(#REF!="",TRUE,(cvm表[内存]=#REF!))))
)</f>
        <v>#REF!</v>
      </c>
      <c r="CY32" t="s">
        <v>243</v>
      </c>
      <c r="CZ32" t="s">
        <v>11</v>
      </c>
      <c r="DA32" t="s">
        <v>3850</v>
      </c>
      <c r="DB32" s="21" t="s">
        <v>3443</v>
      </c>
      <c r="DC32" s="21" t="s">
        <v>3432</v>
      </c>
      <c r="DD32" s="21" t="str">
        <f t="shared" si="0"/>
        <v>cvm!$DH$32#</v>
      </c>
      <c r="DE32" s="21" t="str" cm="1">
        <f t="array" ref="DE32">_xlfn.LET(_xlpm.x, DH32,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cvm!$DE$32】</v>
      </c>
      <c r="DH32" t="e" cm="1">
        <f t="array" ref="DH32">TRANSPOSE(
_xlfn.UNIQUE(
_xlfn._xlws.FILTER(cvm表[CPU],(cvm表[地域]=配置项_CPU选项表[[#This Row],[地域]])
*IF(#REF!="",TRUE,(cvm表[机型]=#REF!))
*IF(配置项_CPU选项表[[#This Row],[内存]]="",TRUE,(cvm表[内存]=配置项_CPU选项表[[#This Row],[内存]]))))
)</f>
        <v>#REF!</v>
      </c>
      <c r="FM32" t="s">
        <v>66</v>
      </c>
      <c r="FN32" t="s">
        <v>1876</v>
      </c>
      <c r="FO32" t="s">
        <v>2462</v>
      </c>
      <c r="FP32" s="21"/>
      <c r="FQ32" t="s">
        <v>3778</v>
      </c>
      <c r="FR32" t="str">
        <f t="shared" si="1"/>
        <v>cvm!$FV$32#</v>
      </c>
      <c r="FS32" t="str" cm="1">
        <f t="array" ref="FS32">_xlfn.LET(_xlpm.x, FV32,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cvm!$FS$32】</v>
      </c>
      <c r="FV32" t="e" cm="1">
        <f t="array" ref="FV32">TRANSPOSE(
    _xlfn._xlws.SORT(
        _xlfn.UNIQUE(
            _xlfn._xlws.FILTER(cvm表[内存],
                 (cvm表[地域]=配置项_内存选项表[[#This Row],[地域]])
                *IF(#REF!="",TRUE,(cvm表[机型]=#REF!))
                *IF(ISBLANK(配置项_内存选项表[[#This Row],[CPU]]),TRUE,(cvm表[CPU]=配置项_内存选项表[[#This Row],[CPU]]))
            )
        )
    )
)</f>
        <v>#REF!</v>
      </c>
    </row>
    <row r="33" spans="2:178">
      <c r="B33" t="e" vm="383">
        <v>#VALUE!</v>
      </c>
      <c r="C33" t="s">
        <v>1876</v>
      </c>
      <c r="D33" t="s">
        <v>2209</v>
      </c>
      <c r="E33">
        <v>92</v>
      </c>
      <c r="F33">
        <v>432</v>
      </c>
      <c r="G33" t="s">
        <v>1906</v>
      </c>
      <c r="H33">
        <v>14476</v>
      </c>
      <c r="I33">
        <v>1</v>
      </c>
      <c r="J33" t="s">
        <v>2220</v>
      </c>
      <c r="AC33" t="e" cm="1">
        <f t="array" ref="AC33">TRANSPOSE(
_xlfn.UNIQUE(
_xlfn._xlws.FILTER(cvm表[机型],(cvm表[地域]=#REF!)
*IF(#REF!="",TRUE,(cvm表[CPU]=#REF!))
*IF(#REF!="",TRUE,(cvm表[内存]=#REF!))))
)</f>
        <v>#REF!</v>
      </c>
      <c r="CY33" t="s">
        <v>243</v>
      </c>
      <c r="CZ33" t="s">
        <v>11</v>
      </c>
      <c r="DA33" t="s">
        <v>3850</v>
      </c>
      <c r="DB33" s="21" t="s">
        <v>3432</v>
      </c>
      <c r="DC33" s="21" t="s">
        <v>3430</v>
      </c>
      <c r="DD33" s="21" t="str">
        <f t="shared" si="0"/>
        <v>cvm!$DH$33#</v>
      </c>
      <c r="DE33" s="21" t="str" cm="1">
        <f t="array" ref="DE33">_xlfn.LET(_xlpm.x, DH33,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cvm!$DE$33】</v>
      </c>
      <c r="DH33" t="e" cm="1">
        <f t="array" ref="DH33">TRANSPOSE(
_xlfn.UNIQUE(
_xlfn._xlws.FILTER(cvm表[CPU],(cvm表[地域]=配置项_CPU选项表[[#This Row],[地域]])
*IF(#REF!="",TRUE,(cvm表[机型]=#REF!))
*IF(配置项_CPU选项表[[#This Row],[内存]]="",TRUE,(cvm表[内存]=配置项_CPU选项表[[#This Row],[内存]]))))
)</f>
        <v>#REF!</v>
      </c>
      <c r="FM33" t="s">
        <v>66</v>
      </c>
      <c r="FN33" t="s">
        <v>1876</v>
      </c>
      <c r="FO33" t="s">
        <v>2481</v>
      </c>
      <c r="FP33" s="21"/>
      <c r="FQ33" t="s">
        <v>3369</v>
      </c>
      <c r="FR33" t="str">
        <f t="shared" si="1"/>
        <v>cvm!$FV$33#</v>
      </c>
      <c r="FS33" t="str" cm="1">
        <f t="array" ref="FS33">_xlfn.LET(_xlpm.x, FV33,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cvm!$FS$33】</v>
      </c>
      <c r="FV33" t="e" cm="1">
        <f t="array" ref="FV33">TRANSPOSE(
    _xlfn._xlws.SORT(
        _xlfn.UNIQUE(
            _xlfn._xlws.FILTER(cvm表[内存],
                 (cvm表[地域]=配置项_内存选项表[[#This Row],[地域]])
                *IF(#REF!="",TRUE,(cvm表[机型]=#REF!))
                *IF(ISBLANK(配置项_内存选项表[[#This Row],[CPU]]),TRUE,(cvm表[CPU]=配置项_内存选项表[[#This Row],[CPU]]))
            )
        )
    )
)</f>
        <v>#REF!</v>
      </c>
    </row>
    <row r="34" spans="2:178">
      <c r="B34" t="e" vm="384">
        <v>#VALUE!</v>
      </c>
      <c r="C34" t="s">
        <v>1876</v>
      </c>
      <c r="D34" t="s">
        <v>2221</v>
      </c>
      <c r="E34">
        <v>4</v>
      </c>
      <c r="F34">
        <v>8</v>
      </c>
      <c r="G34" t="s">
        <v>1900</v>
      </c>
      <c r="H34">
        <v>400</v>
      </c>
      <c r="I34">
        <v>1</v>
      </c>
      <c r="J34" t="s">
        <v>2222</v>
      </c>
      <c r="AC34" t="e" cm="1">
        <f t="array" ref="AC34">TRANSPOSE(
_xlfn.UNIQUE(
_xlfn._xlws.FILTER(cvm表[机型],(cvm表[地域]=#REF!)
*IF(#REF!="",TRUE,(cvm表[CPU]=#REF!))
*IF(#REF!="",TRUE,(cvm表[内存]=#REF!))))
)</f>
        <v>#REF!</v>
      </c>
      <c r="CY34" t="s">
        <v>243</v>
      </c>
      <c r="CZ34" t="s">
        <v>11</v>
      </c>
      <c r="DA34" t="s">
        <v>3850</v>
      </c>
      <c r="DB34" s="21" t="s">
        <v>3843</v>
      </c>
      <c r="DC34" s="21" t="s">
        <v>3427</v>
      </c>
      <c r="DD34" s="21" t="str">
        <f t="shared" si="0"/>
        <v>cvm!$DH$34#</v>
      </c>
      <c r="DE34" s="21" t="str" cm="1">
        <f t="array" ref="DE34">_xlfn.LET(_xlpm.x, DH34,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cvm!$DE$34】</v>
      </c>
      <c r="DH34" t="e" cm="1">
        <f t="array" ref="DH34">TRANSPOSE(
_xlfn.UNIQUE(
_xlfn._xlws.FILTER(cvm表[CPU],(cvm表[地域]=配置项_CPU选项表[[#This Row],[地域]])
*IF(#REF!="",TRUE,(cvm表[机型]=#REF!))
*IF(配置项_CPU选项表[[#This Row],[内存]]="",TRUE,(cvm表[内存]=配置项_CPU选项表[[#This Row],[内存]]))))
)</f>
        <v>#REF!</v>
      </c>
      <c r="FM34" t="s">
        <v>66</v>
      </c>
      <c r="FN34" t="s">
        <v>1876</v>
      </c>
      <c r="FO34" t="s">
        <v>2483</v>
      </c>
      <c r="FP34" s="21"/>
      <c r="FQ34" t="s">
        <v>3378</v>
      </c>
      <c r="FR34" t="str">
        <f t="shared" si="1"/>
        <v>cvm!$FV$34#</v>
      </c>
      <c r="FS34" t="str" cm="1">
        <f t="array" ref="FS34">_xlfn.LET(_xlpm.x, FV34,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cvm!$FS$34】</v>
      </c>
      <c r="FV34" t="e" cm="1">
        <f t="array" ref="FV34">TRANSPOSE(
    _xlfn._xlws.SORT(
        _xlfn.UNIQUE(
            _xlfn._xlws.FILTER(cvm表[内存],
                 (cvm表[地域]=配置项_内存选项表[[#This Row],[地域]])
                *IF(#REF!="",TRUE,(cvm表[机型]=#REF!))
                *IF(ISBLANK(配置项_内存选项表[[#This Row],[CPU]]),TRUE,(cvm表[CPU]=配置项_内存选项表[[#This Row],[CPU]]))
            )
        )
    )
)</f>
        <v>#REF!</v>
      </c>
    </row>
    <row r="35" spans="2:178">
      <c r="B35" t="e" vm="385">
        <v>#VALUE!</v>
      </c>
      <c r="C35" t="s">
        <v>1876</v>
      </c>
      <c r="D35" t="s">
        <v>2221</v>
      </c>
      <c r="E35">
        <v>4</v>
      </c>
      <c r="F35">
        <v>16</v>
      </c>
      <c r="G35" t="s">
        <v>1899</v>
      </c>
      <c r="H35">
        <v>600</v>
      </c>
      <c r="I35">
        <v>1</v>
      </c>
      <c r="J35" t="s">
        <v>2223</v>
      </c>
      <c r="AC35" t="e" cm="1">
        <f t="array" ref="AC35">TRANSPOSE(
_xlfn.UNIQUE(
_xlfn._xlws.FILTER(cvm表[机型],(cvm表[地域]=#REF!)
*IF(#REF!="",TRUE,(cvm表[CPU]=#REF!))
*IF(#REF!="",TRUE,(cvm表[内存]=#REF!))))
)</f>
        <v>#REF!</v>
      </c>
      <c r="CY35" t="s">
        <v>243</v>
      </c>
      <c r="CZ35" t="s">
        <v>11</v>
      </c>
      <c r="DA35" t="s">
        <v>3850</v>
      </c>
      <c r="DB35" s="21" t="s">
        <v>3801</v>
      </c>
      <c r="DC35" s="21" t="s">
        <v>3410</v>
      </c>
      <c r="DD35" s="21" t="str">
        <f t="shared" si="0"/>
        <v>cvm!$DH$35#</v>
      </c>
      <c r="DE35" s="21" t="str" cm="1">
        <f t="array" ref="DE35">_xlfn.LET(_xlpm.x, DH35,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cvm!$DE$35】</v>
      </c>
      <c r="DH35" t="e" cm="1">
        <f t="array" ref="DH35">TRANSPOSE(
_xlfn.UNIQUE(
_xlfn._xlws.FILTER(cvm表[CPU],(cvm表[地域]=配置项_CPU选项表[[#This Row],[地域]])
*IF(#REF!="",TRUE,(cvm表[机型]=#REF!))
*IF(配置项_CPU选项表[[#This Row],[内存]]="",TRUE,(cvm表[内存]=配置项_CPU选项表[[#This Row],[内存]]))))
)</f>
        <v>#REF!</v>
      </c>
      <c r="FM35" t="s">
        <v>66</v>
      </c>
      <c r="FN35" t="s">
        <v>1876</v>
      </c>
      <c r="FO35" t="s">
        <v>2489</v>
      </c>
      <c r="FP35" s="21"/>
      <c r="FQ35" t="s">
        <v>3380</v>
      </c>
      <c r="FR35" t="str">
        <f t="shared" si="1"/>
        <v>cvm!$FV$35#</v>
      </c>
      <c r="FS35" t="str" cm="1">
        <f t="array" ref="FS35">_xlfn.LET(_xlpm.x, FV35,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cvm!$FS$35】</v>
      </c>
      <c r="FV35" t="e" cm="1">
        <f t="array" ref="FV35">TRANSPOSE(
    _xlfn._xlws.SORT(
        _xlfn.UNIQUE(
            _xlfn._xlws.FILTER(cvm表[内存],
                 (cvm表[地域]=配置项_内存选项表[[#This Row],[地域]])
                *IF(#REF!="",TRUE,(cvm表[机型]=#REF!))
                *IF(ISBLANK(配置项_内存选项表[[#This Row],[CPU]]),TRUE,(cvm表[CPU]=配置项_内存选项表[[#This Row],[CPU]]))
            )
        )
    )
)</f>
        <v>#REF!</v>
      </c>
    </row>
    <row r="36" spans="2:178">
      <c r="B36" t="e" vm="386">
        <v>#VALUE!</v>
      </c>
      <c r="C36" t="s">
        <v>1876</v>
      </c>
      <c r="D36" t="s">
        <v>2221</v>
      </c>
      <c r="E36">
        <v>8</v>
      </c>
      <c r="F36">
        <v>16</v>
      </c>
      <c r="G36" t="s">
        <v>1901</v>
      </c>
      <c r="H36">
        <v>800</v>
      </c>
      <c r="I36">
        <v>1</v>
      </c>
      <c r="J36" t="s">
        <v>2224</v>
      </c>
      <c r="AC36" t="e" cm="1">
        <f t="array" ref="AC36">TRANSPOSE(
_xlfn.UNIQUE(
_xlfn._xlws.FILTER(cvm表[机型],(cvm表[地域]=#REF!)
*IF(#REF!="",TRUE,(cvm表[CPU]=#REF!))
*IF(#REF!="",TRUE,(cvm表[内存]=#REF!))))
)</f>
        <v>#REF!</v>
      </c>
      <c r="CY36" t="s">
        <v>243</v>
      </c>
      <c r="CZ36" t="s">
        <v>11</v>
      </c>
      <c r="DA36" t="s">
        <v>3850</v>
      </c>
      <c r="DB36" s="21" t="s">
        <v>3427</v>
      </c>
      <c r="DC36" s="21" t="s">
        <v>3411</v>
      </c>
      <c r="DD36" s="21" t="str">
        <f t="shared" si="0"/>
        <v>cvm!$DH$36#</v>
      </c>
      <c r="DE36" s="21" t="str" cm="1">
        <f t="array" ref="DE36">_xlfn.LET(_xlpm.x, DH36,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cvm!$DE$36】</v>
      </c>
      <c r="DH36" t="e" cm="1">
        <f t="array" ref="DH36">TRANSPOSE(
_xlfn.UNIQUE(
_xlfn._xlws.FILTER(cvm表[CPU],(cvm表[地域]=配置项_CPU选项表[[#This Row],[地域]])
*IF(#REF!="",TRUE,(cvm表[机型]=#REF!))
*IF(配置项_CPU选项表[[#This Row],[内存]]="",TRUE,(cvm表[内存]=配置项_CPU选项表[[#This Row],[内存]]))))
)</f>
        <v>#REF!</v>
      </c>
      <c r="FM36" t="s">
        <v>66</v>
      </c>
      <c r="FN36" t="s">
        <v>1876</v>
      </c>
      <c r="FO36" t="s">
        <v>2496</v>
      </c>
      <c r="FP36" s="21"/>
      <c r="FQ36" t="s">
        <v>3382</v>
      </c>
      <c r="FR36" t="str">
        <f t="shared" si="1"/>
        <v>cvm!$FV$36#</v>
      </c>
      <c r="FS36" t="str" cm="1">
        <f t="array" ref="FS36">_xlfn.LET(_xlpm.x, FV36,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cvm!$FS$36】</v>
      </c>
      <c r="FV36" t="e" cm="1">
        <f t="array" ref="FV36">TRANSPOSE(
    _xlfn._xlws.SORT(
        _xlfn.UNIQUE(
            _xlfn._xlws.FILTER(cvm表[内存],
                 (cvm表[地域]=配置项_内存选项表[[#This Row],[地域]])
                *IF(#REF!="",TRUE,(cvm表[机型]=#REF!))
                *IF(ISBLANK(配置项_内存选项表[[#This Row],[CPU]]),TRUE,(cvm表[CPU]=配置项_内存选项表[[#This Row],[CPU]]))
            )
        )
    )
)</f>
        <v>#REF!</v>
      </c>
    </row>
    <row r="37" spans="2:178">
      <c r="B37" t="e" vm="387">
        <v>#VALUE!</v>
      </c>
      <c r="C37" t="s">
        <v>1876</v>
      </c>
      <c r="D37" t="s">
        <v>2221</v>
      </c>
      <c r="E37">
        <v>8</v>
      </c>
      <c r="F37">
        <v>32</v>
      </c>
      <c r="G37" t="s">
        <v>1897</v>
      </c>
      <c r="H37">
        <v>1200</v>
      </c>
      <c r="I37">
        <v>1</v>
      </c>
      <c r="J37" t="s">
        <v>2225</v>
      </c>
      <c r="AC37" t="e" cm="1">
        <f t="array" ref="AC37">TRANSPOSE(
_xlfn.UNIQUE(
_xlfn._xlws.FILTER(cvm表[机型],(cvm表[地域]=#REF!)
*IF(#REF!="",TRUE,(cvm表[CPU]=#REF!))
*IF(#REF!="",TRUE,(cvm表[内存]=#REF!))))
)</f>
        <v>#REF!</v>
      </c>
      <c r="CY37" t="s">
        <v>243</v>
      </c>
      <c r="CZ37" t="s">
        <v>11</v>
      </c>
      <c r="DA37" t="s">
        <v>3850</v>
      </c>
      <c r="DB37" s="21" t="s">
        <v>3427</v>
      </c>
      <c r="DC37" s="21" t="s">
        <v>3368</v>
      </c>
      <c r="DD37" s="21" t="str">
        <f t="shared" si="0"/>
        <v>cvm!$DH$37#</v>
      </c>
      <c r="DE37" s="21" t="str" cm="1">
        <f t="array" ref="DE37">_xlfn.LET(_xlpm.x, DH37,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cvm!$DE$37】</v>
      </c>
      <c r="DH37" t="e" cm="1">
        <f t="array" ref="DH37">TRANSPOSE(
_xlfn.UNIQUE(
_xlfn._xlws.FILTER(cvm表[CPU],(cvm表[地域]=配置项_CPU选项表[[#This Row],[地域]])
*IF(#REF!="",TRUE,(cvm表[机型]=#REF!))
*IF(配置项_CPU选项表[[#This Row],[内存]]="",TRUE,(cvm表[内存]=配置项_CPU选项表[[#This Row],[内存]]))))
)</f>
        <v>#REF!</v>
      </c>
      <c r="FM37" t="s">
        <v>66</v>
      </c>
      <c r="FN37" t="s">
        <v>1876</v>
      </c>
      <c r="FO37" t="s">
        <v>2503</v>
      </c>
      <c r="FP37" s="21"/>
      <c r="FQ37" t="s">
        <v>3384</v>
      </c>
      <c r="FR37" t="str">
        <f t="shared" si="1"/>
        <v>cvm!$FV$37#</v>
      </c>
      <c r="FS37" t="str" cm="1">
        <f t="array" ref="FS37">_xlfn.LET(_xlpm.x, FV37,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cvm!$FS$37】</v>
      </c>
      <c r="FV37" t="e" cm="1">
        <f t="array" ref="FV37">TRANSPOSE(
    _xlfn._xlws.SORT(
        _xlfn.UNIQUE(
            _xlfn._xlws.FILTER(cvm表[内存],
                 (cvm表[地域]=配置项_内存选项表[[#This Row],[地域]])
                *IF(#REF!="",TRUE,(cvm表[机型]=#REF!))
                *IF(ISBLANK(配置项_内存选项表[[#This Row],[CPU]]),TRUE,(cvm表[CPU]=配置项_内存选项表[[#This Row],[CPU]]))
            )
        )
    )
)</f>
        <v>#REF!</v>
      </c>
    </row>
    <row r="38" spans="2:178">
      <c r="B38" t="e" vm="388">
        <v>#VALUE!</v>
      </c>
      <c r="C38" t="s">
        <v>1876</v>
      </c>
      <c r="D38" t="s">
        <v>2221</v>
      </c>
      <c r="E38">
        <v>16</v>
      </c>
      <c r="F38">
        <v>32</v>
      </c>
      <c r="G38" t="s">
        <v>1902</v>
      </c>
      <c r="H38">
        <v>1600</v>
      </c>
      <c r="I38">
        <v>1</v>
      </c>
      <c r="J38" t="s">
        <v>2226</v>
      </c>
      <c r="AC38" t="e" cm="1">
        <f t="array" ref="AC38">TRANSPOSE(
_xlfn.UNIQUE(
_xlfn._xlws.FILTER(cvm表[机型],(cvm表[地域]=#REF!)
*IF(#REF!="",TRUE,(cvm表[CPU]=#REF!))
*IF(#REF!="",TRUE,(cvm表[内存]=#REF!))))
)</f>
        <v>#REF!</v>
      </c>
      <c r="CY38" t="s">
        <v>243</v>
      </c>
      <c r="CZ38" t="s">
        <v>11</v>
      </c>
      <c r="DA38" t="s">
        <v>3850</v>
      </c>
      <c r="DB38" s="21" t="s">
        <v>3427</v>
      </c>
      <c r="DC38" s="21" t="s">
        <v>3451</v>
      </c>
      <c r="DD38" s="21" t="str">
        <f t="shared" si="0"/>
        <v>cvm!$DH$38#</v>
      </c>
      <c r="DE38" s="21" t="str" cm="1">
        <f t="array" ref="DE38">_xlfn.LET(_xlpm.x, DH38,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cvm!$DE$38】</v>
      </c>
      <c r="DH38" t="e" cm="1">
        <f t="array" ref="DH38">TRANSPOSE(
_xlfn.UNIQUE(
_xlfn._xlws.FILTER(cvm表[CPU],(cvm表[地域]=配置项_CPU选项表[[#This Row],[地域]])
*IF(#REF!="",TRUE,(cvm表[机型]=#REF!))
*IF(配置项_CPU选项表[[#This Row],[内存]]="",TRUE,(cvm表[内存]=配置项_CPU选项表[[#This Row],[内存]]))))
)</f>
        <v>#REF!</v>
      </c>
      <c r="FM38" t="s">
        <v>66</v>
      </c>
      <c r="FN38" t="s">
        <v>1876</v>
      </c>
      <c r="FO38" t="s">
        <v>2513</v>
      </c>
      <c r="FP38" s="21"/>
      <c r="FQ38" t="s">
        <v>3386</v>
      </c>
      <c r="FR38" t="str">
        <f t="shared" si="1"/>
        <v>cvm!$FV$38#</v>
      </c>
      <c r="FS38" t="str" cm="1">
        <f t="array" ref="FS38">_xlfn.LET(_xlpm.x, FV38,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cvm!$FS$38】</v>
      </c>
      <c r="FV38" t="e" cm="1">
        <f t="array" ref="FV38">TRANSPOSE(
    _xlfn._xlws.SORT(
        _xlfn.UNIQUE(
            _xlfn._xlws.FILTER(cvm表[内存],
                 (cvm表[地域]=配置项_内存选项表[[#This Row],[地域]])
                *IF(#REF!="",TRUE,(cvm表[机型]=#REF!))
                *IF(ISBLANK(配置项_内存选项表[[#This Row],[CPU]]),TRUE,(cvm表[CPU]=配置项_内存选项表[[#This Row],[CPU]]))
            )
        )
    )
)</f>
        <v>#REF!</v>
      </c>
    </row>
    <row r="39" spans="2:178">
      <c r="B39" t="e" vm="389">
        <v>#VALUE!</v>
      </c>
      <c r="C39" t="s">
        <v>1876</v>
      </c>
      <c r="D39" t="s">
        <v>2221</v>
      </c>
      <c r="E39">
        <v>16</v>
      </c>
      <c r="F39">
        <v>64</v>
      </c>
      <c r="G39" t="s">
        <v>1893</v>
      </c>
      <c r="H39">
        <v>2400</v>
      </c>
      <c r="I39">
        <v>1</v>
      </c>
      <c r="J39" t="s">
        <v>2227</v>
      </c>
      <c r="AC39" t="e" cm="1">
        <f t="array" ref="AC39">TRANSPOSE(
_xlfn.UNIQUE(
_xlfn._xlws.FILTER(cvm表[机型],(cvm表[地域]=#REF!)
*IF(#REF!="",TRUE,(cvm表[CPU]=#REF!))
*IF(#REF!="",TRUE,(cvm表[内存]=#REF!))))
)</f>
        <v>#REF!</v>
      </c>
      <c r="CY39" t="s">
        <v>243</v>
      </c>
      <c r="CZ39" t="s">
        <v>11</v>
      </c>
      <c r="DA39" t="s">
        <v>3850</v>
      </c>
      <c r="DB39" s="21" t="s">
        <v>3431</v>
      </c>
      <c r="DC39" s="21" t="s">
        <v>3835</v>
      </c>
      <c r="DD39" s="21" t="str">
        <f t="shared" si="0"/>
        <v>cvm!$DH$39#</v>
      </c>
      <c r="DE39" s="21" t="str" cm="1">
        <f t="array" ref="DE39">_xlfn.LET(_xlpm.x, DH39,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cvm!$DE$39】</v>
      </c>
      <c r="DH39" t="e" cm="1">
        <f t="array" ref="DH39">TRANSPOSE(
_xlfn.UNIQUE(
_xlfn._xlws.FILTER(cvm表[CPU],(cvm表[地域]=配置项_CPU选项表[[#This Row],[地域]])
*IF(#REF!="",TRUE,(cvm表[机型]=#REF!))
*IF(配置项_CPU选项表[[#This Row],[内存]]="",TRUE,(cvm表[内存]=配置项_CPU选项表[[#This Row],[内存]]))))
)</f>
        <v>#REF!</v>
      </c>
      <c r="FM39" t="s">
        <v>66</v>
      </c>
      <c r="FN39" t="s">
        <v>1876</v>
      </c>
      <c r="FO39" t="s">
        <v>2522</v>
      </c>
      <c r="FP39" s="21"/>
      <c r="FQ39" t="s">
        <v>3387</v>
      </c>
      <c r="FR39" t="str">
        <f t="shared" si="1"/>
        <v>cvm!$FV$39#</v>
      </c>
      <c r="FS39" t="str" cm="1">
        <f t="array" ref="FS39">_xlfn.LET(_xlpm.x, FV39,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cvm!$FS$39】</v>
      </c>
      <c r="FV39" t="e" cm="1">
        <f t="array" ref="FV39">TRANSPOSE(
    _xlfn._xlws.SORT(
        _xlfn.UNIQUE(
            _xlfn._xlws.FILTER(cvm表[内存],
                 (cvm表[地域]=配置项_内存选项表[[#This Row],[地域]])
                *IF(#REF!="",TRUE,(cvm表[机型]=#REF!))
                *IF(ISBLANK(配置项_内存选项表[[#This Row],[CPU]]),TRUE,(cvm表[CPU]=配置项_内存选项表[[#This Row],[CPU]]))
            )
        )
    )
)</f>
        <v>#REF!</v>
      </c>
    </row>
    <row r="40" spans="2:178">
      <c r="B40" t="e" vm="390">
        <v>#VALUE!</v>
      </c>
      <c r="C40" t="s">
        <v>1876</v>
      </c>
      <c r="D40" t="s">
        <v>2221</v>
      </c>
      <c r="E40">
        <v>32</v>
      </c>
      <c r="F40">
        <v>64</v>
      </c>
      <c r="G40" t="s">
        <v>1903</v>
      </c>
      <c r="H40">
        <v>3200</v>
      </c>
      <c r="I40">
        <v>1</v>
      </c>
      <c r="J40" t="s">
        <v>2228</v>
      </c>
      <c r="AC40" t="e" cm="1">
        <f t="array" ref="AC40">TRANSPOSE(
_xlfn.UNIQUE(
_xlfn._xlws.FILTER(cvm表[机型],(cvm表[地域]=#REF!)
*IF(#REF!="",TRUE,(cvm表[CPU]=#REF!))
*IF(#REF!="",TRUE,(cvm表[内存]=#REF!))))
)</f>
        <v>#REF!</v>
      </c>
      <c r="CY40" t="s">
        <v>243</v>
      </c>
      <c r="CZ40" t="s">
        <v>11</v>
      </c>
      <c r="DA40" t="s">
        <v>3850</v>
      </c>
      <c r="DB40" s="21" t="s">
        <v>3437</v>
      </c>
      <c r="DC40" s="21" t="s">
        <v>3836</v>
      </c>
      <c r="DD40" s="21" t="str">
        <f t="shared" si="0"/>
        <v>cvm!$DH$40#</v>
      </c>
      <c r="DE40" s="21" t="str" cm="1">
        <f t="array" ref="DE40">_xlfn.LET(_xlpm.x, DH40,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cvm!$DE$40】</v>
      </c>
      <c r="DH40" t="e" cm="1">
        <f t="array" ref="DH40">TRANSPOSE(
_xlfn.UNIQUE(
_xlfn._xlws.FILTER(cvm表[CPU],(cvm表[地域]=配置项_CPU选项表[[#This Row],[地域]])
*IF(#REF!="",TRUE,(cvm表[机型]=#REF!))
*IF(配置项_CPU选项表[[#This Row],[内存]]="",TRUE,(cvm表[内存]=配置项_CPU选项表[[#This Row],[内存]]))))
)</f>
        <v>#REF!</v>
      </c>
      <c r="FM40" t="s">
        <v>66</v>
      </c>
      <c r="FN40" t="s">
        <v>1876</v>
      </c>
      <c r="FO40" t="s">
        <v>2535</v>
      </c>
      <c r="FP40" s="21"/>
      <c r="FQ40" t="s">
        <v>3388</v>
      </c>
      <c r="FR40" t="str">
        <f t="shared" si="1"/>
        <v>cvm!$FV$40#</v>
      </c>
      <c r="FS40" t="str" cm="1">
        <f t="array" ref="FS40">_xlfn.LET(_xlpm.x, FV40,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cvm!$FS$40】</v>
      </c>
      <c r="FV40" t="e" cm="1">
        <f t="array" ref="FV40">TRANSPOSE(
    _xlfn._xlws.SORT(
        _xlfn.UNIQUE(
            _xlfn._xlws.FILTER(cvm表[内存],
                 (cvm表[地域]=配置项_内存选项表[[#This Row],[地域]])
                *IF(#REF!="",TRUE,(cvm表[机型]=#REF!))
                *IF(ISBLANK(配置项_内存选项表[[#This Row],[CPU]]),TRUE,(cvm表[CPU]=配置项_内存选项表[[#This Row],[CPU]]))
            )
        )
    )
)</f>
        <v>#REF!</v>
      </c>
    </row>
    <row r="41" spans="2:178">
      <c r="B41" t="e" vm="391">
        <v>#VALUE!</v>
      </c>
      <c r="C41" t="s">
        <v>1876</v>
      </c>
      <c r="D41" t="s">
        <v>2221</v>
      </c>
      <c r="E41">
        <v>32</v>
      </c>
      <c r="F41">
        <v>128</v>
      </c>
      <c r="G41" t="s">
        <v>1894</v>
      </c>
      <c r="H41">
        <v>4800</v>
      </c>
      <c r="I41">
        <v>1</v>
      </c>
      <c r="J41" t="s">
        <v>2229</v>
      </c>
      <c r="AC41" t="e" cm="1">
        <f t="array" ref="AC41">TRANSPOSE(
_xlfn.UNIQUE(
_xlfn._xlws.FILTER(cvm表[机型],(cvm表[地域]=#REF!)
*IF(#REF!="",TRUE,(cvm表[CPU]=#REF!))
*IF(#REF!="",TRUE,(cvm表[内存]=#REF!))))
)</f>
        <v>#REF!</v>
      </c>
      <c r="CY41" t="s">
        <v>66</v>
      </c>
      <c r="CZ41" t="s">
        <v>1876</v>
      </c>
      <c r="DA41" t="s">
        <v>2183</v>
      </c>
      <c r="DB41" s="21" t="s">
        <v>3368</v>
      </c>
      <c r="DC41" s="21" t="s">
        <v>3369</v>
      </c>
      <c r="DD41" s="21" t="str">
        <f t="shared" si="0"/>
        <v>cvm!$DH$41#</v>
      </c>
      <c r="DE41" s="21" t="str" cm="1">
        <f t="array" ref="DE41">_xlfn.LET(_xlpm.x, DH41,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cvm!$DE$41】</v>
      </c>
      <c r="DH41" t="e" cm="1">
        <f t="array" ref="DH41">TRANSPOSE(
_xlfn.UNIQUE(
_xlfn._xlws.FILTER(cvm表[CPU],(cvm表[地域]=配置项_CPU选项表[[#This Row],[地域]])
*IF(#REF!="",TRUE,(cvm表[机型]=#REF!))
*IF(配置项_CPU选项表[[#This Row],[内存]]="",TRUE,(cvm表[内存]=配置项_CPU选项表[[#This Row],[内存]]))))
)</f>
        <v>#REF!</v>
      </c>
      <c r="FM41" t="s">
        <v>66</v>
      </c>
      <c r="FN41" t="s">
        <v>1876</v>
      </c>
      <c r="FO41" t="s">
        <v>2547</v>
      </c>
      <c r="FP41" s="21"/>
      <c r="FQ41" t="s">
        <v>3390</v>
      </c>
      <c r="FR41" t="str">
        <f t="shared" si="1"/>
        <v>cvm!$FV$41#</v>
      </c>
      <c r="FS41" t="str" cm="1">
        <f t="array" ref="FS41">_xlfn.LET(_xlpm.x, FV41,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cvm!$FS$41】</v>
      </c>
      <c r="FV41" t="e" cm="1">
        <f t="array" ref="FV41">TRANSPOSE(
    _xlfn._xlws.SORT(
        _xlfn.UNIQUE(
            _xlfn._xlws.FILTER(cvm表[内存],
                 (cvm表[地域]=配置项_内存选项表[[#This Row],[地域]])
                *IF(#REF!="",TRUE,(cvm表[机型]=#REF!))
                *IF(ISBLANK(配置项_内存选项表[[#This Row],[CPU]]),TRUE,(cvm表[CPU]=配置项_内存选项表[[#This Row],[CPU]]))
            )
        )
    )
)</f>
        <v>#REF!</v>
      </c>
    </row>
    <row r="42" spans="2:178">
      <c r="B42" t="e" vm="392">
        <v>#VALUE!</v>
      </c>
      <c r="C42" t="s">
        <v>1876</v>
      </c>
      <c r="D42" t="s">
        <v>2221</v>
      </c>
      <c r="E42">
        <v>48</v>
      </c>
      <c r="F42">
        <v>96</v>
      </c>
      <c r="G42" t="s">
        <v>1907</v>
      </c>
      <c r="H42">
        <v>4800</v>
      </c>
      <c r="I42">
        <v>1</v>
      </c>
      <c r="J42" t="s">
        <v>2230</v>
      </c>
      <c r="AC42" t="e" cm="1">
        <f t="array" ref="AC42">TRANSPOSE(
_xlfn.UNIQUE(
_xlfn._xlws.FILTER(cvm表[机型],(cvm表[地域]=#REF!)
*IF(#REF!="",TRUE,(cvm表[CPU]=#REF!))
*IF(#REF!="",TRUE,(cvm表[内存]=#REF!))))
)</f>
        <v>#REF!</v>
      </c>
      <c r="CY42" t="s">
        <v>66</v>
      </c>
      <c r="CZ42" t="s">
        <v>1876</v>
      </c>
      <c r="DA42" t="s">
        <v>2185</v>
      </c>
      <c r="DB42" s="21" t="s">
        <v>3427</v>
      </c>
      <c r="DC42" s="21" t="s">
        <v>3411</v>
      </c>
      <c r="DD42" s="21" t="str">
        <f t="shared" si="0"/>
        <v>cvm!$DH$42#</v>
      </c>
      <c r="DE42" s="21" t="str" cm="1">
        <f t="array" ref="DE42">_xlfn.LET(_xlpm.x, DH42,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cvm!$DE$42】</v>
      </c>
      <c r="DH42" t="e" cm="1">
        <f t="array" ref="DH42">TRANSPOSE(
_xlfn.UNIQUE(
_xlfn._xlws.FILTER(cvm表[CPU],(cvm表[地域]=配置项_CPU选项表[[#This Row],[地域]])
*IF(#REF!="",TRUE,(cvm表[机型]=#REF!))
*IF(配置项_CPU选项表[[#This Row],[内存]]="",TRUE,(cvm表[内存]=配置项_CPU选项表[[#This Row],[内存]]))))
)</f>
        <v>#REF!</v>
      </c>
      <c r="FM42" t="s">
        <v>66</v>
      </c>
      <c r="FN42" t="s">
        <v>1876</v>
      </c>
      <c r="FO42" t="s">
        <v>2558</v>
      </c>
      <c r="FP42" s="21"/>
      <c r="FQ42" t="s">
        <v>3392</v>
      </c>
      <c r="FR42" t="str">
        <f t="shared" si="1"/>
        <v>cvm!$FV$42#</v>
      </c>
      <c r="FS42" t="str" cm="1">
        <f t="array" ref="FS42">_xlfn.LET(_xlpm.x, FV42,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cvm!$FS$42】</v>
      </c>
      <c r="FV42" t="e" cm="1">
        <f t="array" ref="FV42">TRANSPOSE(
    _xlfn._xlws.SORT(
        _xlfn.UNIQUE(
            _xlfn._xlws.FILTER(cvm表[内存],
                 (cvm表[地域]=配置项_内存选项表[[#This Row],[地域]])
                *IF(#REF!="",TRUE,(cvm表[机型]=#REF!))
                *IF(ISBLANK(配置项_内存选项表[[#This Row],[CPU]]),TRUE,(cvm表[CPU]=配置项_内存选项表[[#This Row],[CPU]]))
            )
        )
    )
)</f>
        <v>#REF!</v>
      </c>
    </row>
    <row r="43" spans="2:178">
      <c r="B43" t="e" vm="393">
        <v>#VALUE!</v>
      </c>
      <c r="C43" t="s">
        <v>1876</v>
      </c>
      <c r="D43" t="s">
        <v>2221</v>
      </c>
      <c r="E43">
        <v>48</v>
      </c>
      <c r="F43">
        <v>192</v>
      </c>
      <c r="G43" t="s">
        <v>1908</v>
      </c>
      <c r="H43">
        <v>7200</v>
      </c>
      <c r="I43">
        <v>1</v>
      </c>
      <c r="J43" t="s">
        <v>2231</v>
      </c>
      <c r="AC43" t="e" cm="1">
        <f t="array" ref="AC43">TRANSPOSE(
_xlfn.UNIQUE(
_xlfn._xlws.FILTER(cvm表[机型],(cvm表[地域]=#REF!)
*IF(#REF!="",TRUE,(cvm表[CPU]=#REF!))
*IF(#REF!="",TRUE,(cvm表[内存]=#REF!))))
)</f>
        <v>#REF!</v>
      </c>
      <c r="CY43" t="s">
        <v>66</v>
      </c>
      <c r="CZ43" t="s">
        <v>1876</v>
      </c>
      <c r="DA43" t="s">
        <v>2185</v>
      </c>
      <c r="DB43" s="21" t="s">
        <v>3410</v>
      </c>
      <c r="DC43" s="21" t="s">
        <v>3451</v>
      </c>
      <c r="DD43" s="21" t="str">
        <f t="shared" si="0"/>
        <v>cvm!$DH$43#</v>
      </c>
      <c r="DE43" s="21" t="str" cm="1">
        <f t="array" ref="DE43">_xlfn.LET(_xlpm.x, DH43,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cvm!$DE$43】</v>
      </c>
      <c r="DH43" t="e" cm="1">
        <f t="array" ref="DH43">TRANSPOSE(
_xlfn.UNIQUE(
_xlfn._xlws.FILTER(cvm表[CPU],(cvm表[地域]=配置项_CPU选项表[[#This Row],[地域]])
*IF(#REF!="",TRUE,(cvm表[机型]=#REF!))
*IF(配置项_CPU选项表[[#This Row],[内存]]="",TRUE,(cvm表[内存]=配置项_CPU选项表[[#This Row],[内存]]))))
)</f>
        <v>#REF!</v>
      </c>
      <c r="FM43" t="s">
        <v>66</v>
      </c>
      <c r="FN43" t="s">
        <v>1876</v>
      </c>
      <c r="FO43" t="s">
        <v>2567</v>
      </c>
      <c r="FP43" s="21"/>
      <c r="FQ43" t="s">
        <v>3394</v>
      </c>
      <c r="FR43" t="str">
        <f t="shared" si="1"/>
        <v>cvm!$FV$43#</v>
      </c>
      <c r="FS43" t="str" cm="1">
        <f t="array" ref="FS43">_xlfn.LET(_xlpm.x, FV43,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cvm!$FS$43】</v>
      </c>
      <c r="FV43" t="e" cm="1">
        <f t="array" ref="FV43">TRANSPOSE(
    _xlfn._xlws.SORT(
        _xlfn.UNIQUE(
            _xlfn._xlws.FILTER(cvm表[内存],
                 (cvm表[地域]=配置项_内存选项表[[#This Row],[地域]])
                *IF(#REF!="",TRUE,(cvm表[机型]=#REF!))
                *IF(ISBLANK(配置项_内存选项表[[#This Row],[CPU]]),TRUE,(cvm表[CPU]=配置项_内存选项表[[#This Row],[CPU]]))
            )
        )
    )
)</f>
        <v>#REF!</v>
      </c>
    </row>
    <row r="44" spans="2:178">
      <c r="B44" t="e" vm="394">
        <v>#VALUE!</v>
      </c>
      <c r="C44" t="s">
        <v>1876</v>
      </c>
      <c r="D44" t="s">
        <v>2221</v>
      </c>
      <c r="E44">
        <v>52</v>
      </c>
      <c r="F44">
        <v>184</v>
      </c>
      <c r="G44" t="s">
        <v>1909</v>
      </c>
      <c r="H44">
        <v>7200</v>
      </c>
      <c r="I44">
        <v>1</v>
      </c>
      <c r="J44" t="s">
        <v>2232</v>
      </c>
      <c r="AC44" t="e" cm="1">
        <f t="array" ref="AC44">TRANSPOSE(
_xlfn.UNIQUE(
_xlfn._xlws.FILTER(cvm表[机型],(cvm表[地域]=#REF!)
*IF(#REF!="",TRUE,(cvm表[CPU]=#REF!))
*IF(#REF!="",TRUE,(cvm表[内存]=#REF!))))
)</f>
        <v>#REF!</v>
      </c>
      <c r="CY44" t="s">
        <v>66</v>
      </c>
      <c r="CZ44" t="s">
        <v>1876</v>
      </c>
      <c r="DA44" t="s">
        <v>2185</v>
      </c>
      <c r="DB44" s="21" t="s">
        <v>3411</v>
      </c>
      <c r="DC44" s="21" t="s">
        <v>3503</v>
      </c>
      <c r="DD44" s="21" t="str">
        <f t="shared" si="0"/>
        <v>cvm!$DH$44#</v>
      </c>
      <c r="DE44" s="21" t="str" cm="1">
        <f t="array" ref="DE44">_xlfn.LET(_xlpm.x, DH44,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cvm!$DE$44】</v>
      </c>
      <c r="DH44" t="e" cm="1">
        <f t="array" ref="DH44">TRANSPOSE(
_xlfn.UNIQUE(
_xlfn._xlws.FILTER(cvm表[CPU],(cvm表[地域]=配置项_CPU选项表[[#This Row],[地域]])
*IF(#REF!="",TRUE,(cvm表[机型]=#REF!))
*IF(配置项_CPU选项表[[#This Row],[内存]]="",TRUE,(cvm表[内存]=配置项_CPU选项表[[#This Row],[内存]]))))
)</f>
        <v>#REF!</v>
      </c>
      <c r="FM44" t="s">
        <v>66</v>
      </c>
      <c r="FN44" t="s">
        <v>1876</v>
      </c>
      <c r="FO44" t="s">
        <v>2572</v>
      </c>
      <c r="FP44" s="21"/>
      <c r="FQ44" t="s">
        <v>3396</v>
      </c>
      <c r="FR44" t="str">
        <f t="shared" si="1"/>
        <v>cvm!$FV$44#</v>
      </c>
      <c r="FS44" t="str" cm="1">
        <f t="array" ref="FS44">_xlfn.LET(_xlpm.x, FV44,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cvm!$FS$44】</v>
      </c>
      <c r="FV44" t="e" cm="1">
        <f t="array" ref="FV44">TRANSPOSE(
    _xlfn._xlws.SORT(
        _xlfn.UNIQUE(
            _xlfn._xlws.FILTER(cvm表[内存],
                 (cvm表[地域]=配置项_内存选项表[[#This Row],[地域]])
                *IF(#REF!="",TRUE,(cvm表[机型]=#REF!))
                *IF(ISBLANK(配置项_内存选项表[[#This Row],[CPU]]),TRUE,(cvm表[CPU]=配置项_内存选项表[[#This Row],[CPU]]))
            )
        )
    )
)</f>
        <v>#REF!</v>
      </c>
    </row>
    <row r="45" spans="2:178">
      <c r="B45" t="e" vm="395">
        <v>#VALUE!</v>
      </c>
      <c r="C45" t="s">
        <v>1876</v>
      </c>
      <c r="D45" t="s">
        <v>2221</v>
      </c>
      <c r="E45">
        <v>64</v>
      </c>
      <c r="F45">
        <v>128</v>
      </c>
      <c r="G45" t="s">
        <v>1910</v>
      </c>
      <c r="H45">
        <v>6400</v>
      </c>
      <c r="I45">
        <v>1</v>
      </c>
      <c r="J45" t="s">
        <v>2233</v>
      </c>
      <c r="AC45" t="e" cm="1">
        <f t="array" ref="AC45">TRANSPOSE(
_xlfn.UNIQUE(
_xlfn._xlws.FILTER(cvm表[机型],(cvm表[地域]=#REF!)
*IF(#REF!="",TRUE,(cvm表[CPU]=#REF!))
*IF(#REF!="",TRUE,(cvm表[内存]=#REF!))))
)</f>
        <v>#REF!</v>
      </c>
      <c r="CY45" t="s">
        <v>66</v>
      </c>
      <c r="CZ45" t="s">
        <v>1876</v>
      </c>
      <c r="DA45" t="s">
        <v>2185</v>
      </c>
      <c r="DB45" s="21" t="s">
        <v>3428</v>
      </c>
      <c r="DC45" s="21" t="s">
        <v>3464</v>
      </c>
      <c r="DD45" s="21" t="str">
        <f t="shared" si="0"/>
        <v>cvm!$DH$45#</v>
      </c>
      <c r="DE45" s="21" t="str" cm="1">
        <f t="array" ref="DE45">_xlfn.LET(_xlpm.x, DH45,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cvm!$DE$45】</v>
      </c>
      <c r="DH45" t="e" cm="1">
        <f t="array" ref="DH45">TRANSPOSE(
_xlfn.UNIQUE(
_xlfn._xlws.FILTER(cvm表[CPU],(cvm表[地域]=配置项_CPU选项表[[#This Row],[地域]])
*IF(#REF!="",TRUE,(cvm表[机型]=#REF!))
*IF(配置项_CPU选项表[[#This Row],[内存]]="",TRUE,(cvm表[内存]=配置项_CPU选项表[[#This Row],[内存]]))))
)</f>
        <v>#REF!</v>
      </c>
      <c r="FM45" t="s">
        <v>66</v>
      </c>
      <c r="FN45" t="s">
        <v>1876</v>
      </c>
      <c r="FO45" t="s">
        <v>2577</v>
      </c>
      <c r="FP45" s="21"/>
      <c r="FQ45" t="s">
        <v>3398</v>
      </c>
      <c r="FR45" t="str">
        <f t="shared" si="1"/>
        <v>cvm!$FV$45#</v>
      </c>
      <c r="FS45" t="str" cm="1">
        <f t="array" ref="FS45">_xlfn.LET(_xlpm.x, FV45,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cvm!$FS$45】</v>
      </c>
      <c r="FV45" t="e" cm="1">
        <f t="array" ref="FV45">TRANSPOSE(
    _xlfn._xlws.SORT(
        _xlfn.UNIQUE(
            _xlfn._xlws.FILTER(cvm表[内存],
                 (cvm表[地域]=配置项_内存选项表[[#This Row],[地域]])
                *IF(#REF!="",TRUE,(cvm表[机型]=#REF!))
                *IF(ISBLANK(配置项_内存选项表[[#This Row],[CPU]]),TRUE,(cvm表[CPU]=配置项_内存选项表[[#This Row],[CPU]]))
            )
        )
    )
)</f>
        <v>#REF!</v>
      </c>
    </row>
    <row r="46" spans="2:178">
      <c r="B46" t="e" vm="396">
        <v>#VALUE!</v>
      </c>
      <c r="C46" t="s">
        <v>1876</v>
      </c>
      <c r="D46" t="s">
        <v>2221</v>
      </c>
      <c r="E46">
        <v>64</v>
      </c>
      <c r="F46">
        <v>256</v>
      </c>
      <c r="G46" t="s">
        <v>1895</v>
      </c>
      <c r="H46">
        <v>9600</v>
      </c>
      <c r="I46">
        <v>1</v>
      </c>
      <c r="J46" t="s">
        <v>2234</v>
      </c>
      <c r="AC46" t="e" cm="1">
        <f t="array" ref="AC46">TRANSPOSE(
_xlfn.UNIQUE(
_xlfn._xlws.FILTER(cvm表[机型],(cvm表[地域]=#REF!)
*IF(#REF!="",TRUE,(cvm表[CPU]=#REF!))
*IF(#REF!="",TRUE,(cvm表[内存]=#REF!))))
)</f>
        <v>#REF!</v>
      </c>
      <c r="CY46" t="s">
        <v>66</v>
      </c>
      <c r="CZ46" t="s">
        <v>1876</v>
      </c>
      <c r="DA46" t="s">
        <v>2190</v>
      </c>
      <c r="DB46" s="21" t="s">
        <v>3427</v>
      </c>
      <c r="DC46" s="21" t="s">
        <v>3411</v>
      </c>
      <c r="DD46" s="21" t="str">
        <f t="shared" si="0"/>
        <v>cvm!$DH$46#</v>
      </c>
      <c r="DE46" s="21" t="str" cm="1">
        <f t="array" ref="DE46">_xlfn.LET(_xlpm.x, DH46,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cvm!$DE$46】</v>
      </c>
      <c r="DH46" t="e" cm="1">
        <f t="array" ref="DH46">TRANSPOSE(
_xlfn.UNIQUE(
_xlfn._xlws.FILTER(cvm表[CPU],(cvm表[地域]=配置项_CPU选项表[[#This Row],[地域]])
*IF(#REF!="",TRUE,(cvm表[机型]=#REF!))
*IF(配置项_CPU选项表[[#This Row],[内存]]="",TRUE,(cvm表[内存]=配置项_CPU选项表[[#This Row],[内存]]))))
)</f>
        <v>#REF!</v>
      </c>
      <c r="FM46" t="s">
        <v>66</v>
      </c>
      <c r="FN46" t="s">
        <v>1876</v>
      </c>
      <c r="FO46" t="s">
        <v>2585</v>
      </c>
      <c r="FP46" s="21"/>
      <c r="FQ46" t="s">
        <v>3400</v>
      </c>
      <c r="FR46" t="str">
        <f t="shared" si="1"/>
        <v>cvm!$FV$46#</v>
      </c>
      <c r="FS46" t="str" cm="1">
        <f t="array" ref="FS46">_xlfn.LET(_xlpm.x, FV46,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cvm!$FS$46】</v>
      </c>
      <c r="FV46" t="e" cm="1">
        <f t="array" ref="FV46">TRANSPOSE(
    _xlfn._xlws.SORT(
        _xlfn.UNIQUE(
            _xlfn._xlws.FILTER(cvm表[内存],
                 (cvm表[地域]=配置项_内存选项表[[#This Row],[地域]])
                *IF(#REF!="",TRUE,(cvm表[机型]=#REF!))
                *IF(ISBLANK(配置项_内存选项表[[#This Row],[CPU]]),TRUE,(cvm表[CPU]=配置项_内存选项表[[#This Row],[CPU]]))
            )
        )
    )
)</f>
        <v>#REF!</v>
      </c>
    </row>
    <row r="47" spans="2:178">
      <c r="B47" t="e" vm="397">
        <v>#VALUE!</v>
      </c>
      <c r="C47" t="s">
        <v>1876</v>
      </c>
      <c r="D47" t="s">
        <v>2221</v>
      </c>
      <c r="E47">
        <v>104</v>
      </c>
      <c r="F47">
        <v>368</v>
      </c>
      <c r="G47" t="s">
        <v>1911</v>
      </c>
      <c r="H47">
        <v>14400</v>
      </c>
      <c r="I47">
        <v>1</v>
      </c>
      <c r="J47" t="s">
        <v>2235</v>
      </c>
      <c r="AC47" t="e" cm="1">
        <f t="array" ref="AC47">TRANSPOSE(
_xlfn.UNIQUE(
_xlfn._xlws.FILTER(cvm表[机型],(cvm表[地域]=#REF!)
*IF(#REF!="",TRUE,(cvm表[CPU]=#REF!))
*IF(#REF!="",TRUE,(cvm表[内存]=#REF!))))
)</f>
        <v>#REF!</v>
      </c>
      <c r="CY47" t="s">
        <v>66</v>
      </c>
      <c r="CZ47" t="s">
        <v>1876</v>
      </c>
      <c r="DA47" t="s">
        <v>2190</v>
      </c>
      <c r="DB47" s="21" t="s">
        <v>3410</v>
      </c>
      <c r="DC47" s="21" t="s">
        <v>3451</v>
      </c>
      <c r="DD47" s="21" t="str">
        <f t="shared" si="0"/>
        <v>cvm!$DH$47#</v>
      </c>
      <c r="DE47" s="21" t="str" cm="1">
        <f t="array" ref="DE47">_xlfn.LET(_xlpm.x, DH47,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cvm!$DE$47】</v>
      </c>
      <c r="DH47" t="e" cm="1">
        <f t="array" ref="DH47">TRANSPOSE(
_xlfn.UNIQUE(
_xlfn._xlws.FILTER(cvm表[CPU],(cvm表[地域]=配置项_CPU选项表[[#This Row],[地域]])
*IF(#REF!="",TRUE,(cvm表[机型]=#REF!))
*IF(配置项_CPU选项表[[#This Row],[内存]]="",TRUE,(cvm表[内存]=配置项_CPU选项表[[#This Row],[内存]]))))
)</f>
        <v>#REF!</v>
      </c>
      <c r="FM47" t="s">
        <v>66</v>
      </c>
      <c r="FN47" t="s">
        <v>1876</v>
      </c>
      <c r="FO47" t="s">
        <v>2588</v>
      </c>
      <c r="FP47" s="21"/>
      <c r="FQ47" t="s">
        <v>3402</v>
      </c>
      <c r="FR47" t="str">
        <f t="shared" si="1"/>
        <v>cvm!$FV$47#</v>
      </c>
      <c r="FS47" t="str" cm="1">
        <f t="array" ref="FS47">_xlfn.LET(_xlpm.x, FV47,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cvm!$FS$47】</v>
      </c>
      <c r="FV47" t="e" cm="1">
        <f t="array" ref="FV47">TRANSPOSE(
    _xlfn._xlws.SORT(
        _xlfn.UNIQUE(
            _xlfn._xlws.FILTER(cvm表[内存],
                 (cvm表[地域]=配置项_内存选项表[[#This Row],[地域]])
                *IF(#REF!="",TRUE,(cvm表[机型]=#REF!))
                *IF(ISBLANK(配置项_内存选项表[[#This Row],[CPU]]),TRUE,(cvm表[CPU]=配置项_内存选项表[[#This Row],[CPU]]))
            )
        )
    )
)</f>
        <v>#REF!</v>
      </c>
    </row>
    <row r="48" spans="2:178">
      <c r="B48" t="e" vm="398">
        <v>#VALUE!</v>
      </c>
      <c r="C48" t="s">
        <v>1876</v>
      </c>
      <c r="D48" t="s">
        <v>2236</v>
      </c>
      <c r="E48">
        <v>4</v>
      </c>
      <c r="F48">
        <v>8</v>
      </c>
      <c r="G48" t="s">
        <v>1900</v>
      </c>
      <c r="H48">
        <v>452</v>
      </c>
      <c r="I48">
        <v>1</v>
      </c>
      <c r="J48" t="s">
        <v>2237</v>
      </c>
      <c r="AC48" t="e" cm="1">
        <f t="array" ref="AC48">TRANSPOSE(
_xlfn.UNIQUE(
_xlfn._xlws.FILTER(cvm表[机型],(cvm表[地域]=#REF!)
*IF(#REF!="",TRUE,(cvm表[CPU]=#REF!))
*IF(#REF!="",TRUE,(cvm表[内存]=#REF!))))
)</f>
        <v>#REF!</v>
      </c>
      <c r="CY48" t="s">
        <v>66</v>
      </c>
      <c r="CZ48" t="s">
        <v>1876</v>
      </c>
      <c r="DA48" t="s">
        <v>2190</v>
      </c>
      <c r="DB48" s="21" t="s">
        <v>3411</v>
      </c>
      <c r="DC48" s="21" t="s">
        <v>3503</v>
      </c>
      <c r="DD48" s="21" t="str">
        <f t="shared" si="0"/>
        <v>cvm!$DH$48#</v>
      </c>
      <c r="DE48" s="21" t="str" cm="1">
        <f t="array" ref="DE48">_xlfn.LET(_xlpm.x, DH48,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cvm!$DE$48】</v>
      </c>
      <c r="DH48" t="e" cm="1">
        <f t="array" ref="DH48">TRANSPOSE(
_xlfn.UNIQUE(
_xlfn._xlws.FILTER(cvm表[CPU],(cvm表[地域]=配置项_CPU选项表[[#This Row],[地域]])
*IF(#REF!="",TRUE,(cvm表[机型]=#REF!))
*IF(配置项_CPU选项表[[#This Row],[内存]]="",TRUE,(cvm表[内存]=配置项_CPU选项表[[#This Row],[内存]]))))
)</f>
        <v>#REF!</v>
      </c>
      <c r="FM48" t="s">
        <v>66</v>
      </c>
      <c r="FN48" t="s">
        <v>1876</v>
      </c>
      <c r="FO48" t="s">
        <v>2593</v>
      </c>
      <c r="FP48" s="21"/>
      <c r="FQ48" t="s">
        <v>3402</v>
      </c>
      <c r="FR48" t="str">
        <f t="shared" si="1"/>
        <v>cvm!$FV$48#</v>
      </c>
      <c r="FS48" t="str" cm="1">
        <f t="array" ref="FS48">_xlfn.LET(_xlpm.x, FV48,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cvm!$FS$48】</v>
      </c>
      <c r="FV48" t="e" cm="1">
        <f t="array" ref="FV48">TRANSPOSE(
    _xlfn._xlws.SORT(
        _xlfn.UNIQUE(
            _xlfn._xlws.FILTER(cvm表[内存],
                 (cvm表[地域]=配置项_内存选项表[[#This Row],[地域]])
                *IF(#REF!="",TRUE,(cvm表[机型]=#REF!))
                *IF(ISBLANK(配置项_内存选项表[[#This Row],[CPU]]),TRUE,(cvm表[CPU]=配置项_内存选项表[[#This Row],[CPU]]))
            )
        )
    )
)</f>
        <v>#REF!</v>
      </c>
    </row>
    <row r="49" spans="2:178">
      <c r="B49" t="e" vm="399">
        <v>#VALUE!</v>
      </c>
      <c r="C49" t="s">
        <v>1876</v>
      </c>
      <c r="D49" t="s">
        <v>2236</v>
      </c>
      <c r="E49">
        <v>4</v>
      </c>
      <c r="F49">
        <v>16</v>
      </c>
      <c r="G49" t="s">
        <v>1899</v>
      </c>
      <c r="H49">
        <v>678</v>
      </c>
      <c r="I49">
        <v>1</v>
      </c>
      <c r="J49" t="s">
        <v>2238</v>
      </c>
      <c r="AC49" t="e" cm="1">
        <f t="array" ref="AC49">TRANSPOSE(
_xlfn.UNIQUE(
_xlfn._xlws.FILTER(cvm表[机型],(cvm表[地域]=#REF!)
*IF(#REF!="",TRUE,(cvm表[CPU]=#REF!))
*IF(#REF!="",TRUE,(cvm表[内存]=#REF!))))
)</f>
        <v>#REF!</v>
      </c>
      <c r="CY49" t="s">
        <v>66</v>
      </c>
      <c r="CZ49" t="s">
        <v>1876</v>
      </c>
      <c r="DA49" t="s">
        <v>2194</v>
      </c>
      <c r="DB49" s="21" t="s">
        <v>3430</v>
      </c>
      <c r="DC49" s="21" t="s">
        <v>3410</v>
      </c>
      <c r="DD49" s="21" t="str">
        <f t="shared" si="0"/>
        <v>cvm!$DH$49#</v>
      </c>
      <c r="DE49" s="21" t="str" cm="1">
        <f t="array" ref="DE49">_xlfn.LET(_xlpm.x, DH49,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cvm!$DE$49】</v>
      </c>
      <c r="DH49" t="e" cm="1">
        <f t="array" ref="DH49">TRANSPOSE(
_xlfn.UNIQUE(
_xlfn._xlws.FILTER(cvm表[CPU],(cvm表[地域]=配置项_CPU选项表[[#This Row],[地域]])
*IF(#REF!="",TRUE,(cvm表[机型]=#REF!))
*IF(配置项_CPU选项表[[#This Row],[内存]]="",TRUE,(cvm表[内存]=配置项_CPU选项表[[#This Row],[内存]]))))
)</f>
        <v>#REF!</v>
      </c>
      <c r="FM49" t="s">
        <v>66</v>
      </c>
      <c r="FN49" t="s">
        <v>1876</v>
      </c>
      <c r="FO49" t="s">
        <v>2598</v>
      </c>
      <c r="FP49" s="21"/>
      <c r="FQ49" t="s">
        <v>3405</v>
      </c>
      <c r="FR49" t="str">
        <f t="shared" si="1"/>
        <v>cvm!$FV$49#</v>
      </c>
      <c r="FS49" t="str" cm="1">
        <f t="array" ref="FS49">_xlfn.LET(_xlpm.x, FV49,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cvm!$FS$49】</v>
      </c>
      <c r="FV49" t="e" cm="1">
        <f t="array" ref="FV49">TRANSPOSE(
    _xlfn._xlws.SORT(
        _xlfn.UNIQUE(
            _xlfn._xlws.FILTER(cvm表[内存],
                 (cvm表[地域]=配置项_内存选项表[[#This Row],[地域]])
                *IF(#REF!="",TRUE,(cvm表[机型]=#REF!))
                *IF(ISBLANK(配置项_内存选项表[[#This Row],[CPU]]),TRUE,(cvm表[CPU]=配置项_内存选项表[[#This Row],[CPU]]))
            )
        )
    )
)</f>
        <v>#REF!</v>
      </c>
    </row>
    <row r="50" spans="2:178">
      <c r="B50" t="e" vm="400">
        <v>#VALUE!</v>
      </c>
      <c r="C50" t="s">
        <v>1876</v>
      </c>
      <c r="D50" t="s">
        <v>2236</v>
      </c>
      <c r="E50">
        <v>8</v>
      </c>
      <c r="F50">
        <v>16</v>
      </c>
      <c r="G50" t="s">
        <v>1901</v>
      </c>
      <c r="H50">
        <v>904</v>
      </c>
      <c r="I50">
        <v>1</v>
      </c>
      <c r="J50" t="s">
        <v>2239</v>
      </c>
      <c r="AC50" t="e" cm="1">
        <f t="array" ref="AC50">TRANSPOSE(
_xlfn.UNIQUE(
_xlfn._xlws.FILTER(cvm表[机型],(cvm表[地域]=#REF!)
*IF(#REF!="",TRUE,(cvm表[CPU]=#REF!))
*IF(#REF!="",TRUE,(cvm表[内存]=#REF!))))
)</f>
        <v>#REF!</v>
      </c>
      <c r="CY50" t="s">
        <v>66</v>
      </c>
      <c r="CZ50" t="s">
        <v>1876</v>
      </c>
      <c r="DA50" t="s">
        <v>2194</v>
      </c>
      <c r="DB50" s="21" t="s">
        <v>3427</v>
      </c>
      <c r="DC50" s="21" t="s">
        <v>3411</v>
      </c>
      <c r="DD50" s="21" t="str">
        <f t="shared" si="0"/>
        <v>cvm!$DH$50#</v>
      </c>
      <c r="DE50" s="21" t="str" cm="1">
        <f t="array" ref="DE50">_xlfn.LET(_xlpm.x, DH50,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cvm!$DE$50】</v>
      </c>
      <c r="DH50" t="e" cm="1">
        <f t="array" ref="DH50">TRANSPOSE(
_xlfn.UNIQUE(
_xlfn._xlws.FILTER(cvm表[CPU],(cvm表[地域]=配置项_CPU选项表[[#This Row],[地域]])
*IF(#REF!="",TRUE,(cvm表[机型]=#REF!))
*IF(配置项_CPU选项表[[#This Row],[内存]]="",TRUE,(cvm表[内存]=配置项_CPU选项表[[#This Row],[内存]]))))
)</f>
        <v>#REF!</v>
      </c>
      <c r="FM50" t="s">
        <v>66</v>
      </c>
      <c r="FN50" t="s">
        <v>1876</v>
      </c>
      <c r="FO50" t="s">
        <v>2602</v>
      </c>
      <c r="FP50" s="21"/>
      <c r="FQ50" t="s">
        <v>3369</v>
      </c>
      <c r="FR50" t="str">
        <f t="shared" si="1"/>
        <v>cvm!$FV$50#</v>
      </c>
      <c r="FS50" t="str" cm="1">
        <f t="array" ref="FS50">_xlfn.LET(_xlpm.x, FV50,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cvm!$FS$50】</v>
      </c>
      <c r="FV50" t="e" cm="1">
        <f t="array" ref="FV50">TRANSPOSE(
    _xlfn._xlws.SORT(
        _xlfn.UNIQUE(
            _xlfn._xlws.FILTER(cvm表[内存],
                 (cvm表[地域]=配置项_内存选项表[[#This Row],[地域]])
                *IF(#REF!="",TRUE,(cvm表[机型]=#REF!))
                *IF(ISBLANK(配置项_内存选项表[[#This Row],[CPU]]),TRUE,(cvm表[CPU]=配置项_内存选项表[[#This Row],[CPU]]))
            )
        )
    )
)</f>
        <v>#REF!</v>
      </c>
    </row>
    <row r="51" spans="2:178">
      <c r="B51" t="e" vm="401">
        <v>#VALUE!</v>
      </c>
      <c r="C51" t="s">
        <v>1876</v>
      </c>
      <c r="D51" t="s">
        <v>2236</v>
      </c>
      <c r="E51">
        <v>8</v>
      </c>
      <c r="F51">
        <v>32</v>
      </c>
      <c r="G51" t="s">
        <v>1897</v>
      </c>
      <c r="H51">
        <v>1356</v>
      </c>
      <c r="I51">
        <v>1</v>
      </c>
      <c r="J51" t="s">
        <v>2240</v>
      </c>
      <c r="AC51" t="e" cm="1">
        <f t="array" ref="AC51">TRANSPOSE(
_xlfn.UNIQUE(
_xlfn._xlws.FILTER(cvm表[机型],(cvm表[地域]=#REF!)
*IF(#REF!="",TRUE,(cvm表[CPU]=#REF!))
*IF(#REF!="",TRUE,(cvm表[内存]=#REF!))))
)</f>
        <v>#REF!</v>
      </c>
      <c r="CY51" t="s">
        <v>66</v>
      </c>
      <c r="CZ51" t="s">
        <v>1876</v>
      </c>
      <c r="DA51" t="s">
        <v>2194</v>
      </c>
      <c r="DB51" s="21" t="s">
        <v>3431</v>
      </c>
      <c r="DC51" s="21" t="s">
        <v>3368</v>
      </c>
      <c r="DD51" s="21" t="str">
        <f t="shared" si="0"/>
        <v>cvm!$DH$51#</v>
      </c>
      <c r="DE51" s="21" t="str" cm="1">
        <f t="array" ref="DE51">_xlfn.LET(_xlpm.x, DH51,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cvm!$DE$51】</v>
      </c>
      <c r="DH51" t="e" cm="1">
        <f t="array" ref="DH51">TRANSPOSE(
_xlfn.UNIQUE(
_xlfn._xlws.FILTER(cvm表[CPU],(cvm表[地域]=配置项_CPU选项表[[#This Row],[地域]])
*IF(#REF!="",TRUE,(cvm表[机型]=#REF!))
*IF(配置项_CPU选项表[[#This Row],[内存]]="",TRUE,(cvm表[内存]=配置项_CPU选项表[[#This Row],[内存]]))))
)</f>
        <v>#REF!</v>
      </c>
      <c r="FM51" t="s">
        <v>66</v>
      </c>
      <c r="FN51" t="s">
        <v>1876</v>
      </c>
      <c r="FO51" t="s">
        <v>2604</v>
      </c>
      <c r="FP51" s="21"/>
      <c r="FQ51" t="s">
        <v>3407</v>
      </c>
      <c r="FR51" t="str">
        <f t="shared" si="1"/>
        <v>cvm!$FV$51#</v>
      </c>
      <c r="FS51" t="str" cm="1">
        <f t="array" ref="FS51">_xlfn.LET(_xlpm.x, FV51,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cvm!$FS$51】</v>
      </c>
      <c r="FV51" t="e" cm="1">
        <f t="array" ref="FV51">TRANSPOSE(
    _xlfn._xlws.SORT(
        _xlfn.UNIQUE(
            _xlfn._xlws.FILTER(cvm表[内存],
                 (cvm表[地域]=配置项_内存选项表[[#This Row],[地域]])
                *IF(#REF!="",TRUE,(cvm表[机型]=#REF!))
                *IF(ISBLANK(配置项_内存选项表[[#This Row],[CPU]]),TRUE,(cvm表[CPU]=配置项_内存选项表[[#This Row],[CPU]]))
            )
        )
    )
)</f>
        <v>#REF!</v>
      </c>
    </row>
    <row r="52" spans="2:178">
      <c r="B52" t="e" vm="402">
        <v>#VALUE!</v>
      </c>
      <c r="C52" t="s">
        <v>1876</v>
      </c>
      <c r="D52" t="s">
        <v>2236</v>
      </c>
      <c r="E52">
        <v>16</v>
      </c>
      <c r="F52">
        <v>32</v>
      </c>
      <c r="G52" t="s">
        <v>1902</v>
      </c>
      <c r="H52">
        <v>1632</v>
      </c>
      <c r="I52">
        <v>1</v>
      </c>
      <c r="J52" t="s">
        <v>2241</v>
      </c>
      <c r="AC52" t="e" cm="1">
        <f t="array" ref="AC52">TRANSPOSE(
_xlfn.UNIQUE(
_xlfn._xlws.FILTER(cvm表[机型],(cvm表[地域]=#REF!)
*IF(#REF!="",TRUE,(cvm表[CPU]=#REF!))
*IF(#REF!="",TRUE,(cvm表[内存]=#REF!))))
)</f>
        <v>#REF!</v>
      </c>
      <c r="CY52" t="s">
        <v>66</v>
      </c>
      <c r="CZ52" t="s">
        <v>1876</v>
      </c>
      <c r="DA52" t="s">
        <v>2194</v>
      </c>
      <c r="DB52" s="21" t="s">
        <v>3410</v>
      </c>
      <c r="DC52" s="21" t="s">
        <v>3451</v>
      </c>
      <c r="DD52" s="21" t="str">
        <f t="shared" si="0"/>
        <v>cvm!$DH$52#</v>
      </c>
      <c r="DE52" s="21" t="str" cm="1">
        <f t="array" ref="DE52">_xlfn.LET(_xlpm.x, DH52,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cvm!$DE$52】</v>
      </c>
      <c r="DH52" t="e" cm="1">
        <f t="array" ref="DH52">TRANSPOSE(
_xlfn.UNIQUE(
_xlfn._xlws.FILTER(cvm表[CPU],(cvm表[地域]=配置项_CPU选项表[[#This Row],[地域]])
*IF(#REF!="",TRUE,(cvm表[机型]=#REF!))
*IF(配置项_CPU选项表[[#This Row],[内存]]="",TRUE,(cvm表[内存]=配置项_CPU选项表[[#This Row],[内存]]))))
)</f>
        <v>#REF!</v>
      </c>
      <c r="FM52" t="s">
        <v>66</v>
      </c>
      <c r="FN52" t="s">
        <v>1879</v>
      </c>
      <c r="FO52" t="s">
        <v>2183</v>
      </c>
      <c r="FP52" s="21"/>
      <c r="FQ52" t="s">
        <v>3369</v>
      </c>
      <c r="FR52" t="str">
        <f t="shared" si="1"/>
        <v>cvm!$FV$52#</v>
      </c>
      <c r="FS52" t="str" cm="1">
        <f t="array" ref="FS52">_xlfn.LET(_xlpm.x, FV52,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cvm!$FS$52】</v>
      </c>
      <c r="FV52" t="e" cm="1">
        <f t="array" ref="FV52">TRANSPOSE(
    _xlfn._xlws.SORT(
        _xlfn.UNIQUE(
            _xlfn._xlws.FILTER(cvm表[内存],
                 (cvm表[地域]=配置项_内存选项表[[#This Row],[地域]])
                *IF(#REF!="",TRUE,(cvm表[机型]=#REF!))
                *IF(ISBLANK(配置项_内存选项表[[#This Row],[CPU]]),TRUE,(cvm表[CPU]=配置项_内存选项表[[#This Row],[CPU]]))
            )
        )
    )
)</f>
        <v>#REF!</v>
      </c>
    </row>
    <row r="53" spans="2:178">
      <c r="B53" t="e" vm="403">
        <v>#VALUE!</v>
      </c>
      <c r="C53" t="s">
        <v>1876</v>
      </c>
      <c r="D53" t="s">
        <v>2236</v>
      </c>
      <c r="E53">
        <v>16</v>
      </c>
      <c r="F53">
        <v>64</v>
      </c>
      <c r="G53" t="s">
        <v>1893</v>
      </c>
      <c r="H53">
        <v>2712</v>
      </c>
      <c r="I53">
        <v>1</v>
      </c>
      <c r="J53" t="s">
        <v>2242</v>
      </c>
      <c r="AC53" t="e" cm="1">
        <f t="array" ref="AC53">TRANSPOSE(
_xlfn.UNIQUE(
_xlfn._xlws.FILTER(cvm表[机型],(cvm表[地域]=#REF!)
*IF(#REF!="",TRUE,(cvm表[CPU]=#REF!))
*IF(#REF!="",TRUE,(cvm表[内存]=#REF!))))
)</f>
        <v>#REF!</v>
      </c>
      <c r="CY53" t="s">
        <v>66</v>
      </c>
      <c r="CZ53" t="s">
        <v>1876</v>
      </c>
      <c r="DA53" t="s">
        <v>2194</v>
      </c>
      <c r="DB53" s="21" t="s">
        <v>3411</v>
      </c>
      <c r="DC53" s="21" t="s">
        <v>3503</v>
      </c>
      <c r="DD53" s="21" t="str">
        <f t="shared" si="0"/>
        <v>cvm!$DH$53#</v>
      </c>
      <c r="DE53" s="21" t="str" cm="1">
        <f t="array" ref="DE53">_xlfn.LET(_xlpm.x, DH53,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cvm!$DE$53】</v>
      </c>
      <c r="DH53" t="e" cm="1">
        <f t="array" ref="DH53">TRANSPOSE(
_xlfn.UNIQUE(
_xlfn._xlws.FILTER(cvm表[CPU],(cvm表[地域]=配置项_CPU选项表[[#This Row],[地域]])
*IF(#REF!="",TRUE,(cvm表[机型]=#REF!))
*IF(配置项_CPU选项表[[#This Row],[内存]]="",TRUE,(cvm表[内存]=配置项_CPU选项表[[#This Row],[内存]]))))
)</f>
        <v>#REF!</v>
      </c>
      <c r="FM53" t="s">
        <v>66</v>
      </c>
      <c r="FN53" t="s">
        <v>1879</v>
      </c>
      <c r="FO53" t="s">
        <v>2185</v>
      </c>
      <c r="FP53" s="21"/>
      <c r="FQ53" t="s">
        <v>3373</v>
      </c>
      <c r="FR53" t="str">
        <f t="shared" si="1"/>
        <v>cvm!$FV$53#</v>
      </c>
      <c r="FS53" t="str" cm="1">
        <f t="array" ref="FS53">_xlfn.LET(_xlpm.x, FV53,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cvm!$FS$53】</v>
      </c>
      <c r="FV53" t="e" cm="1">
        <f t="array" ref="FV53">TRANSPOSE(
    _xlfn._xlws.SORT(
        _xlfn.UNIQUE(
            _xlfn._xlws.FILTER(cvm表[内存],
                 (cvm表[地域]=配置项_内存选项表[[#This Row],[地域]])
                *IF(#REF!="",TRUE,(cvm表[机型]=#REF!))
                *IF(ISBLANK(配置项_内存选项表[[#This Row],[CPU]]),TRUE,(cvm表[CPU]=配置项_内存选项表[[#This Row],[CPU]]))
            )
        )
    )
)</f>
        <v>#REF!</v>
      </c>
    </row>
    <row r="54" spans="2:178">
      <c r="B54" t="e" vm="404">
        <v>#VALUE!</v>
      </c>
      <c r="C54" t="s">
        <v>1876</v>
      </c>
      <c r="D54" t="s">
        <v>2236</v>
      </c>
      <c r="E54">
        <v>32</v>
      </c>
      <c r="F54">
        <v>174</v>
      </c>
      <c r="G54" t="s">
        <v>1912</v>
      </c>
      <c r="H54">
        <v>6723.5</v>
      </c>
      <c r="I54">
        <v>1</v>
      </c>
      <c r="J54" t="s">
        <v>2243</v>
      </c>
      <c r="AC54" t="e" cm="1">
        <f t="array" ref="AC54">TRANSPOSE(
_xlfn.UNIQUE(
_xlfn._xlws.FILTER(cvm表[机型],(cvm表[地域]=#REF!)
*IF(#REF!="",TRUE,(cvm表[CPU]=#REF!))
*IF(#REF!="",TRUE,(cvm表[内存]=#REF!))))
)</f>
        <v>#REF!</v>
      </c>
      <c r="CY54" t="s">
        <v>66</v>
      </c>
      <c r="CZ54" t="s">
        <v>1876</v>
      </c>
      <c r="DA54" t="s">
        <v>2200</v>
      </c>
      <c r="DB54" s="21" t="s">
        <v>3432</v>
      </c>
      <c r="DC54" s="21" t="s">
        <v>3430</v>
      </c>
      <c r="DD54" s="21" t="str">
        <f t="shared" si="0"/>
        <v>cvm!$DH$54#</v>
      </c>
      <c r="DE54" s="21" t="str" cm="1">
        <f t="array" ref="DE54">_xlfn.LET(_xlpm.x, DH54,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cvm!$DE$54】</v>
      </c>
      <c r="DH54" t="e" cm="1">
        <f t="array" ref="DH54">TRANSPOSE(
_xlfn.UNIQUE(
_xlfn._xlws.FILTER(cvm表[CPU],(cvm表[地域]=配置项_CPU选项表[[#This Row],[地域]])
*IF(#REF!="",TRUE,(cvm表[机型]=#REF!))
*IF(配置项_CPU选项表[[#This Row],[内存]]="",TRUE,(cvm表[内存]=配置项_CPU选项表[[#This Row],[内存]]))))
)</f>
        <v>#REF!</v>
      </c>
      <c r="FM54" t="s">
        <v>66</v>
      </c>
      <c r="FN54" t="s">
        <v>1879</v>
      </c>
      <c r="FO54" t="s">
        <v>2190</v>
      </c>
      <c r="FP54" s="21"/>
      <c r="FQ54" t="s">
        <v>3409</v>
      </c>
      <c r="FR54" t="str">
        <f t="shared" si="1"/>
        <v>cvm!$FV$54#</v>
      </c>
      <c r="FS54" t="str" cm="1">
        <f t="array" ref="FS54">_xlfn.LET(_xlpm.x, FV54,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cvm!$FS$54】</v>
      </c>
      <c r="FV54" t="e" cm="1">
        <f t="array" ref="FV54">TRANSPOSE(
    _xlfn._xlws.SORT(
        _xlfn.UNIQUE(
            _xlfn._xlws.FILTER(cvm表[内存],
                 (cvm表[地域]=配置项_内存选项表[[#This Row],[地域]])
                *IF(#REF!="",TRUE,(cvm表[机型]=#REF!))
                *IF(ISBLANK(配置项_内存选项表[[#This Row],[CPU]]),TRUE,(cvm表[CPU]=配置项_内存选项表[[#This Row],[CPU]]))
            )
        )
    )
)</f>
        <v>#REF!</v>
      </c>
    </row>
    <row r="55" spans="2:178">
      <c r="B55" t="e" vm="405">
        <v>#VALUE!</v>
      </c>
      <c r="C55" t="s">
        <v>1876</v>
      </c>
      <c r="D55" t="s">
        <v>2236</v>
      </c>
      <c r="E55">
        <v>64</v>
      </c>
      <c r="F55">
        <v>348</v>
      </c>
      <c r="G55" t="s">
        <v>1913</v>
      </c>
      <c r="H55">
        <v>13447</v>
      </c>
      <c r="I55">
        <v>1</v>
      </c>
      <c r="J55" t="s">
        <v>2244</v>
      </c>
      <c r="AC55" t="e" cm="1">
        <f t="array" ref="AC55">TRANSPOSE(
_xlfn.UNIQUE(
_xlfn._xlws.FILTER(cvm表[机型],(cvm表[地域]=#REF!)
*IF(#REF!="",TRUE,(cvm表[CPU]=#REF!))
*IF(#REF!="",TRUE,(cvm表[内存]=#REF!))))
)</f>
        <v>#REF!</v>
      </c>
      <c r="CY55" t="s">
        <v>66</v>
      </c>
      <c r="CZ55" t="s">
        <v>1876</v>
      </c>
      <c r="DA55" t="s">
        <v>2200</v>
      </c>
      <c r="DB55" s="21" t="s">
        <v>3399</v>
      </c>
      <c r="DC55" s="21" t="s">
        <v>3427</v>
      </c>
      <c r="DD55" s="21" t="str">
        <f t="shared" si="0"/>
        <v>cvm!$DH$55#</v>
      </c>
      <c r="DE55" s="21" t="str" cm="1">
        <f t="array" ref="DE55">_xlfn.LET(_xlpm.x, DH55,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cvm!$DE$55】</v>
      </c>
      <c r="DH55" t="e" cm="1">
        <f t="array" ref="DH55">TRANSPOSE(
_xlfn.UNIQUE(
_xlfn._xlws.FILTER(cvm表[CPU],(cvm表[地域]=配置项_CPU选项表[[#This Row],[地域]])
*IF(#REF!="",TRUE,(cvm表[机型]=#REF!))
*IF(配置项_CPU选项表[[#This Row],[内存]]="",TRUE,(cvm表[内存]=配置项_CPU选项表[[#This Row],[内存]]))))
)</f>
        <v>#REF!</v>
      </c>
      <c r="FM55" t="s">
        <v>66</v>
      </c>
      <c r="FN55" t="s">
        <v>1879</v>
      </c>
      <c r="FO55" t="s">
        <v>2194</v>
      </c>
      <c r="FP55" s="21"/>
      <c r="FQ55" t="s">
        <v>3380</v>
      </c>
      <c r="FR55" t="str">
        <f t="shared" si="1"/>
        <v>cvm!$FV$55#</v>
      </c>
      <c r="FS55" t="str" cm="1">
        <f t="array" ref="FS55">_xlfn.LET(_xlpm.x, FV55,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cvm!$FS$55】</v>
      </c>
      <c r="FV55" t="e" cm="1">
        <f t="array" ref="FV55">TRANSPOSE(
    _xlfn._xlws.SORT(
        _xlfn.UNIQUE(
            _xlfn._xlws.FILTER(cvm表[内存],
                 (cvm表[地域]=配置项_内存选项表[[#This Row],[地域]])
                *IF(#REF!="",TRUE,(cvm表[机型]=#REF!))
                *IF(ISBLANK(配置项_内存选项表[[#This Row],[CPU]]),TRUE,(cvm表[CPU]=配置项_内存选项表[[#This Row],[CPU]]))
            )
        )
    )
)</f>
        <v>#REF!</v>
      </c>
    </row>
    <row r="56" spans="2:178">
      <c r="B56" t="e" vm="406">
        <v>#VALUE!</v>
      </c>
      <c r="C56" t="s">
        <v>1876</v>
      </c>
      <c r="D56" t="s">
        <v>2245</v>
      </c>
      <c r="E56">
        <v>4</v>
      </c>
      <c r="F56">
        <v>8</v>
      </c>
      <c r="G56" t="s">
        <v>1900</v>
      </c>
      <c r="H56">
        <v>560</v>
      </c>
      <c r="I56">
        <v>1</v>
      </c>
      <c r="J56" t="s">
        <v>2246</v>
      </c>
      <c r="AC56" t="e" cm="1">
        <f t="array" ref="AC56">TRANSPOSE(
_xlfn.UNIQUE(
_xlfn._xlws.FILTER(cvm表[机型],(cvm表[地域]=#REF!)
*IF(#REF!="",TRUE,(cvm表[CPU]=#REF!))
*IF(#REF!="",TRUE,(cvm表[内存]=#REF!))))
)</f>
        <v>#REF!</v>
      </c>
      <c r="CY56" t="s">
        <v>66</v>
      </c>
      <c r="CZ56" t="s">
        <v>1876</v>
      </c>
      <c r="DA56" t="s">
        <v>2200</v>
      </c>
      <c r="DB56" s="21" t="s">
        <v>3801</v>
      </c>
      <c r="DC56" s="21" t="s">
        <v>3410</v>
      </c>
      <c r="DD56" s="21" t="str">
        <f t="shared" si="0"/>
        <v>cvm!$DH$56#</v>
      </c>
      <c r="DE56" s="21" t="str" cm="1">
        <f t="array" ref="DE56">_xlfn.LET(_xlpm.x, DH56,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cvm!$DE$56】</v>
      </c>
      <c r="DH56" t="e" cm="1">
        <f t="array" ref="DH56">TRANSPOSE(
_xlfn.UNIQUE(
_xlfn._xlws.FILTER(cvm表[CPU],(cvm表[地域]=配置项_CPU选项表[[#This Row],[地域]])
*IF(#REF!="",TRUE,(cvm表[机型]=#REF!))
*IF(配置项_CPU选项表[[#This Row],[内存]]="",TRUE,(cvm表[内存]=配置项_CPU选项表[[#This Row],[内存]]))))
)</f>
        <v>#REF!</v>
      </c>
      <c r="FM56" t="s">
        <v>66</v>
      </c>
      <c r="FN56" t="s">
        <v>1879</v>
      </c>
      <c r="FO56" t="s">
        <v>2200</v>
      </c>
      <c r="FP56" s="21"/>
      <c r="FQ56" t="s">
        <v>3749</v>
      </c>
      <c r="FR56" t="str">
        <f t="shared" si="1"/>
        <v>cvm!$FV$56#</v>
      </c>
      <c r="FS56" t="str" cm="1">
        <f t="array" ref="FS56">_xlfn.LET(_xlpm.x, FV56,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cvm!$FS$56】</v>
      </c>
      <c r="FV56" t="e" cm="1">
        <f t="array" ref="FV56">TRANSPOSE(
    _xlfn._xlws.SORT(
        _xlfn.UNIQUE(
            _xlfn._xlws.FILTER(cvm表[内存],
                 (cvm表[地域]=配置项_内存选项表[[#This Row],[地域]])
                *IF(#REF!="",TRUE,(cvm表[机型]=#REF!))
                *IF(ISBLANK(配置项_内存选项表[[#This Row],[CPU]]),TRUE,(cvm表[CPU]=配置项_内存选项表[[#This Row],[CPU]]))
            )
        )
    )
)</f>
        <v>#REF!</v>
      </c>
    </row>
    <row r="57" spans="2:178">
      <c r="B57" t="e" vm="407">
        <v>#VALUE!</v>
      </c>
      <c r="C57" t="s">
        <v>1876</v>
      </c>
      <c r="D57" t="s">
        <v>2245</v>
      </c>
      <c r="E57">
        <v>4</v>
      </c>
      <c r="F57">
        <v>16</v>
      </c>
      <c r="G57" t="s">
        <v>1899</v>
      </c>
      <c r="H57">
        <v>840</v>
      </c>
      <c r="I57">
        <v>1</v>
      </c>
      <c r="J57" t="s">
        <v>2247</v>
      </c>
      <c r="AC57" t="e" cm="1">
        <f t="array" ref="AC57">TRANSPOSE(
_xlfn.UNIQUE(
_xlfn._xlws.FILTER(cvm表[机型],(cvm表[地域]=#REF!)
*IF(#REF!="",TRUE,(cvm表[CPU]=#REF!))
*IF(#REF!="",TRUE,(cvm表[内存]=#REF!))))
)</f>
        <v>#REF!</v>
      </c>
      <c r="CY57" t="s">
        <v>66</v>
      </c>
      <c r="CZ57" t="s">
        <v>1876</v>
      </c>
      <c r="DA57" t="s">
        <v>2200</v>
      </c>
      <c r="DB57" s="21" t="s">
        <v>3802</v>
      </c>
      <c r="DC57" s="21" t="s">
        <v>3411</v>
      </c>
      <c r="DD57" s="21" t="str">
        <f t="shared" si="0"/>
        <v>cvm!$DH$57#</v>
      </c>
      <c r="DE57" s="21" t="str" cm="1">
        <f t="array" ref="DE57">_xlfn.LET(_xlpm.x, DH57,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cvm!$DE$57】</v>
      </c>
      <c r="DH57" t="e" cm="1">
        <f t="array" ref="DH57">TRANSPOSE(
_xlfn.UNIQUE(
_xlfn._xlws.FILTER(cvm表[CPU],(cvm表[地域]=配置项_CPU选项表[[#This Row],[地域]])
*IF(#REF!="",TRUE,(cvm表[机型]=#REF!))
*IF(配置项_CPU选项表[[#This Row],[内存]]="",TRUE,(cvm表[内存]=配置项_CPU选项表[[#This Row],[内存]]))))
)</f>
        <v>#REF!</v>
      </c>
      <c r="FM57" t="s">
        <v>66</v>
      </c>
      <c r="FN57" t="s">
        <v>1879</v>
      </c>
      <c r="FO57" t="s">
        <v>2209</v>
      </c>
      <c r="FP57" s="21"/>
      <c r="FQ57" t="s">
        <v>3751</v>
      </c>
      <c r="FR57" t="str">
        <f t="shared" si="1"/>
        <v>cvm!$FV$57#</v>
      </c>
      <c r="FS57" t="str" cm="1">
        <f t="array" ref="FS57">_xlfn.LET(_xlpm.x, FV57,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cvm!$FS$57】</v>
      </c>
      <c r="FV57" t="e" cm="1">
        <f t="array" ref="FV57">TRANSPOSE(
    _xlfn._xlws.SORT(
        _xlfn.UNIQUE(
            _xlfn._xlws.FILTER(cvm表[内存],
                 (cvm表[地域]=配置项_内存选项表[[#This Row],[地域]])
                *IF(#REF!="",TRUE,(cvm表[机型]=#REF!))
                *IF(ISBLANK(配置项_内存选项表[[#This Row],[CPU]]),TRUE,(cvm表[CPU]=配置项_内存选项表[[#This Row],[CPU]]))
            )
        )
    )
)</f>
        <v>#REF!</v>
      </c>
    </row>
    <row r="58" spans="2:178">
      <c r="B58" t="e" vm="408">
        <v>#VALUE!</v>
      </c>
      <c r="C58" t="s">
        <v>1876</v>
      </c>
      <c r="D58" t="s">
        <v>2245</v>
      </c>
      <c r="E58">
        <v>8</v>
      </c>
      <c r="F58">
        <v>16</v>
      </c>
      <c r="G58" t="s">
        <v>1901</v>
      </c>
      <c r="H58">
        <v>1120</v>
      </c>
      <c r="I58">
        <v>1</v>
      </c>
      <c r="J58" t="s">
        <v>2248</v>
      </c>
      <c r="AC58" t="e" cm="1">
        <f t="array" ref="AC58">TRANSPOSE(
_xlfn.UNIQUE(
_xlfn._xlws.FILTER(cvm表[机型],(cvm表[地域]=#REF!)
*IF(#REF!="",TRUE,(cvm表[CPU]=#REF!))
*IF(#REF!="",TRUE,(cvm表[内存]=#REF!))))
)</f>
        <v>#REF!</v>
      </c>
      <c r="CY58" t="s">
        <v>66</v>
      </c>
      <c r="CZ58" t="s">
        <v>1876</v>
      </c>
      <c r="DA58" t="s">
        <v>2200</v>
      </c>
      <c r="DB58" s="21" t="s">
        <v>3410</v>
      </c>
      <c r="DC58" s="21" t="s">
        <v>3451</v>
      </c>
      <c r="DD58" s="21" t="str">
        <f t="shared" si="0"/>
        <v>cvm!$DH$58#</v>
      </c>
      <c r="DE58" s="21" t="str" cm="1">
        <f t="array" ref="DE58">_xlfn.LET(_xlpm.x, DH58,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cvm!$DE$58】</v>
      </c>
      <c r="DH58" t="e" cm="1">
        <f t="array" ref="DH58">TRANSPOSE(
_xlfn.UNIQUE(
_xlfn._xlws.FILTER(cvm表[CPU],(cvm表[地域]=配置项_CPU选项表[[#This Row],[地域]])
*IF(#REF!="",TRUE,(cvm表[机型]=#REF!))
*IF(配置项_CPU选项表[[#This Row],[内存]]="",TRUE,(cvm表[内存]=配置项_CPU选项表[[#This Row],[内存]]))))
)</f>
        <v>#REF!</v>
      </c>
      <c r="FM58" t="s">
        <v>66</v>
      </c>
      <c r="FN58" t="s">
        <v>1879</v>
      </c>
      <c r="FO58" t="s">
        <v>2221</v>
      </c>
      <c r="FP58" s="21"/>
      <c r="FQ58" t="s">
        <v>3753</v>
      </c>
      <c r="FR58" t="str">
        <f t="shared" si="1"/>
        <v>cvm!$FV$58#</v>
      </c>
      <c r="FS58" t="str" cm="1">
        <f t="array" ref="FS58">_xlfn.LET(_xlpm.x, FV58,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cvm!$FS$58】</v>
      </c>
      <c r="FV58" t="e" cm="1">
        <f t="array" ref="FV58">TRANSPOSE(
    _xlfn._xlws.SORT(
        _xlfn.UNIQUE(
            _xlfn._xlws.FILTER(cvm表[内存],
                 (cvm表[地域]=配置项_内存选项表[[#This Row],[地域]])
                *IF(#REF!="",TRUE,(cvm表[机型]=#REF!))
                *IF(ISBLANK(配置项_内存选项表[[#This Row],[CPU]]),TRUE,(cvm表[CPU]=配置项_内存选项表[[#This Row],[CPU]]))
            )
        )
    )
)</f>
        <v>#REF!</v>
      </c>
    </row>
    <row r="59" spans="2:178">
      <c r="B59" t="e" vm="409">
        <v>#VALUE!</v>
      </c>
      <c r="C59" t="s">
        <v>1876</v>
      </c>
      <c r="D59" t="s">
        <v>2245</v>
      </c>
      <c r="E59">
        <v>8</v>
      </c>
      <c r="F59">
        <v>32</v>
      </c>
      <c r="G59" t="s">
        <v>1897</v>
      </c>
      <c r="H59">
        <v>1680</v>
      </c>
      <c r="I59">
        <v>1</v>
      </c>
      <c r="J59" t="s">
        <v>2249</v>
      </c>
      <c r="AC59" t="e" cm="1">
        <f t="array" ref="AC59">TRANSPOSE(
_xlfn.UNIQUE(
_xlfn._xlws.FILTER(cvm表[机型],(cvm表[地域]=#REF!)
*IF(#REF!="",TRUE,(cvm表[CPU]=#REF!))
*IF(#REF!="",TRUE,(cvm表[内存]=#REF!))))
)</f>
        <v>#REF!</v>
      </c>
      <c r="CY59" t="s">
        <v>66</v>
      </c>
      <c r="CZ59" t="s">
        <v>1876</v>
      </c>
      <c r="DA59" t="s">
        <v>2209</v>
      </c>
      <c r="DB59" s="21" t="s">
        <v>3432</v>
      </c>
      <c r="DC59" s="21" t="s">
        <v>3430</v>
      </c>
      <c r="DD59" s="21" t="str">
        <f t="shared" si="0"/>
        <v>cvm!$DH$59#</v>
      </c>
      <c r="DE59" s="21" t="str" cm="1">
        <f t="array" ref="DE59">_xlfn.LET(_xlpm.x, DH59,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cvm!$DE$59】</v>
      </c>
      <c r="DH59" t="e" cm="1">
        <f t="array" ref="DH59">TRANSPOSE(
_xlfn.UNIQUE(
_xlfn._xlws.FILTER(cvm表[CPU],(cvm表[地域]=配置项_CPU选项表[[#This Row],[地域]])
*IF(#REF!="",TRUE,(cvm表[机型]=#REF!))
*IF(配置项_CPU选项表[[#This Row],[内存]]="",TRUE,(cvm表[内存]=配置项_CPU选项表[[#This Row],[内存]]))))
)</f>
        <v>#REF!</v>
      </c>
      <c r="FM59" t="s">
        <v>66</v>
      </c>
      <c r="FN59" t="s">
        <v>1879</v>
      </c>
      <c r="FO59" t="s">
        <v>2236</v>
      </c>
      <c r="FP59" s="21"/>
      <c r="FQ59" t="s">
        <v>3755</v>
      </c>
      <c r="FR59" t="str">
        <f t="shared" si="1"/>
        <v>cvm!$FV$59#</v>
      </c>
      <c r="FS59" t="str" cm="1">
        <f t="array" ref="FS59">_xlfn.LET(_xlpm.x, FV59,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cvm!$FS$59】</v>
      </c>
      <c r="FV59" t="e" cm="1">
        <f t="array" ref="FV59">TRANSPOSE(
    _xlfn._xlws.SORT(
        _xlfn.UNIQUE(
            _xlfn._xlws.FILTER(cvm表[内存],
                 (cvm表[地域]=配置项_内存选项表[[#This Row],[地域]])
                *IF(#REF!="",TRUE,(cvm表[机型]=#REF!))
                *IF(ISBLANK(配置项_内存选项表[[#This Row],[CPU]]),TRUE,(cvm表[CPU]=配置项_内存选项表[[#This Row],[CPU]]))
            )
        )
    )
)</f>
        <v>#REF!</v>
      </c>
    </row>
    <row r="60" spans="2:178">
      <c r="B60" t="e" vm="410">
        <v>#VALUE!</v>
      </c>
      <c r="C60" t="s">
        <v>1876</v>
      </c>
      <c r="D60" t="s">
        <v>2245</v>
      </c>
      <c r="E60">
        <v>16</v>
      </c>
      <c r="F60">
        <v>32</v>
      </c>
      <c r="G60" t="s">
        <v>1902</v>
      </c>
      <c r="H60">
        <v>2240</v>
      </c>
      <c r="I60">
        <v>1</v>
      </c>
      <c r="J60" t="s">
        <v>2250</v>
      </c>
      <c r="AC60" t="e" cm="1">
        <f t="array" ref="AC60">TRANSPOSE(
_xlfn.UNIQUE(
_xlfn._xlws.FILTER(cvm表[机型],(cvm表[地域]=#REF!)
*IF(#REF!="",TRUE,(cvm表[CPU]=#REF!))
*IF(#REF!="",TRUE,(cvm表[内存]=#REF!))))
)</f>
        <v>#REF!</v>
      </c>
      <c r="CY60" t="s">
        <v>66</v>
      </c>
      <c r="CZ60" t="s">
        <v>1876</v>
      </c>
      <c r="DA60" t="s">
        <v>2209</v>
      </c>
      <c r="DB60" s="21" t="s">
        <v>3399</v>
      </c>
      <c r="DC60" s="21" t="s">
        <v>3427</v>
      </c>
      <c r="DD60" s="21" t="str">
        <f t="shared" si="0"/>
        <v>cvm!$DH$60#</v>
      </c>
      <c r="DE60" s="21" t="str" cm="1">
        <f t="array" ref="DE60">_xlfn.LET(_xlpm.x, DH60,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cvm!$DE$60】</v>
      </c>
      <c r="DH60" t="e" cm="1">
        <f t="array" ref="DH60">TRANSPOSE(
_xlfn.UNIQUE(
_xlfn._xlws.FILTER(cvm表[CPU],(cvm表[地域]=配置项_CPU选项表[[#This Row],[地域]])
*IF(#REF!="",TRUE,(cvm表[机型]=#REF!))
*IF(配置项_CPU选项表[[#This Row],[内存]]="",TRUE,(cvm表[内存]=配置项_CPU选项表[[#This Row],[内存]]))))
)</f>
        <v>#REF!</v>
      </c>
      <c r="FM60" t="s">
        <v>66</v>
      </c>
      <c r="FN60" t="s">
        <v>1879</v>
      </c>
      <c r="FO60" t="s">
        <v>2245</v>
      </c>
      <c r="FP60" s="21"/>
      <c r="FQ60" t="s">
        <v>3749</v>
      </c>
      <c r="FR60" t="str">
        <f t="shared" si="1"/>
        <v>cvm!$FV$60#</v>
      </c>
      <c r="FS60" t="str" cm="1">
        <f t="array" ref="FS60">_xlfn.LET(_xlpm.x, FV60,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cvm!$FS$60】</v>
      </c>
      <c r="FV60" t="e" cm="1">
        <f t="array" ref="FV60">TRANSPOSE(
    _xlfn._xlws.SORT(
        _xlfn.UNIQUE(
            _xlfn._xlws.FILTER(cvm表[内存],
                 (cvm表[地域]=配置项_内存选项表[[#This Row],[地域]])
                *IF(#REF!="",TRUE,(cvm表[机型]=#REF!))
                *IF(ISBLANK(配置项_内存选项表[[#This Row],[CPU]]),TRUE,(cvm表[CPU]=配置项_内存选项表[[#This Row],[CPU]]))
            )
        )
    )
)</f>
        <v>#REF!</v>
      </c>
    </row>
    <row r="61" spans="2:178">
      <c r="B61" t="e" vm="411">
        <v>#VALUE!</v>
      </c>
      <c r="C61" t="s">
        <v>1876</v>
      </c>
      <c r="D61" t="s">
        <v>2245</v>
      </c>
      <c r="E61">
        <v>16</v>
      </c>
      <c r="F61">
        <v>64</v>
      </c>
      <c r="G61" t="s">
        <v>1893</v>
      </c>
      <c r="H61">
        <v>3360</v>
      </c>
      <c r="I61">
        <v>1</v>
      </c>
      <c r="J61" t="s">
        <v>2251</v>
      </c>
      <c r="AC61" t="e" cm="1">
        <f t="array" ref="AC61">TRANSPOSE(
_xlfn.UNIQUE(
_xlfn._xlws.FILTER(cvm表[机型],(cvm表[地域]=#REF!)
*IF(#REF!="",TRUE,(cvm表[CPU]=#REF!))
*IF(#REF!="",TRUE,(cvm表[内存]=#REF!))))
)</f>
        <v>#REF!</v>
      </c>
      <c r="CY61" t="s">
        <v>66</v>
      </c>
      <c r="CZ61" t="s">
        <v>1876</v>
      </c>
      <c r="DA61" t="s">
        <v>2209</v>
      </c>
      <c r="DB61" s="21" t="s">
        <v>3801</v>
      </c>
      <c r="DC61" s="21" t="s">
        <v>3410</v>
      </c>
      <c r="DD61" s="21" t="str">
        <f t="shared" si="0"/>
        <v>cvm!$DH$61#</v>
      </c>
      <c r="DE61" s="21" t="str" cm="1">
        <f t="array" ref="DE61">_xlfn.LET(_xlpm.x, DH61,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cvm!$DE$61】</v>
      </c>
      <c r="DH61" t="e" cm="1">
        <f t="array" ref="DH61">TRANSPOSE(
_xlfn.UNIQUE(
_xlfn._xlws.FILTER(cvm表[CPU],(cvm表[地域]=配置项_CPU选项表[[#This Row],[地域]])
*IF(#REF!="",TRUE,(cvm表[机型]=#REF!))
*IF(配置项_CPU选项表[[#This Row],[内存]]="",TRUE,(cvm表[内存]=配置项_CPU选项表[[#This Row],[内存]]))))
)</f>
        <v>#REF!</v>
      </c>
      <c r="FM61" t="s">
        <v>66</v>
      </c>
      <c r="FN61" t="s">
        <v>1879</v>
      </c>
      <c r="FO61" t="s">
        <v>2254</v>
      </c>
      <c r="FP61" s="21"/>
      <c r="FQ61" t="s">
        <v>3756</v>
      </c>
      <c r="FR61" t="str">
        <f t="shared" si="1"/>
        <v>cvm!$FV$61#</v>
      </c>
      <c r="FS61" t="str" cm="1">
        <f t="array" ref="FS61">_xlfn.LET(_xlpm.x, FV61,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cvm!$FS$61】</v>
      </c>
      <c r="FV61" t="e" cm="1">
        <f t="array" ref="FV61">TRANSPOSE(
    _xlfn._xlws.SORT(
        _xlfn.UNIQUE(
            _xlfn._xlws.FILTER(cvm表[内存],
                 (cvm表[地域]=配置项_内存选项表[[#This Row],[地域]])
                *IF(#REF!="",TRUE,(cvm表[机型]=#REF!))
                *IF(ISBLANK(配置项_内存选项表[[#This Row],[CPU]]),TRUE,(cvm表[CPU]=配置项_内存选项表[[#This Row],[CPU]]))
            )
        )
    )
)</f>
        <v>#REF!</v>
      </c>
    </row>
    <row r="62" spans="2:178">
      <c r="B62" t="e" vm="412">
        <v>#VALUE!</v>
      </c>
      <c r="C62" t="s">
        <v>1876</v>
      </c>
      <c r="D62" t="s">
        <v>2245</v>
      </c>
      <c r="E62">
        <v>32</v>
      </c>
      <c r="F62">
        <v>64</v>
      </c>
      <c r="G62" t="s">
        <v>1903</v>
      </c>
      <c r="H62">
        <v>4480</v>
      </c>
      <c r="I62">
        <v>1</v>
      </c>
      <c r="J62" t="s">
        <v>2252</v>
      </c>
      <c r="AC62" t="e" cm="1">
        <f t="array" ref="AC62">TRANSPOSE(
_xlfn.UNIQUE(
_xlfn._xlws.FILTER(cvm表[机型],(cvm表[地域]=#REF!)
*IF(#REF!="",TRUE,(cvm表[CPU]=#REF!))
*IF(#REF!="",TRUE,(cvm表[内存]=#REF!))))
)</f>
        <v>#REF!</v>
      </c>
      <c r="CY62" t="s">
        <v>66</v>
      </c>
      <c r="CZ62" t="s">
        <v>1876</v>
      </c>
      <c r="DA62" t="s">
        <v>2209</v>
      </c>
      <c r="DB62" s="21" t="s">
        <v>3427</v>
      </c>
      <c r="DC62" s="21" t="s">
        <v>3411</v>
      </c>
      <c r="DD62" s="21" t="str">
        <f t="shared" si="0"/>
        <v>cvm!$DH$62#</v>
      </c>
      <c r="DE62" s="21" t="str" cm="1">
        <f t="array" ref="DE62">_xlfn.LET(_xlpm.x, DH62,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cvm!$DE$62】</v>
      </c>
      <c r="DH62" t="e" cm="1">
        <f t="array" ref="DH62">TRANSPOSE(
_xlfn.UNIQUE(
_xlfn._xlws.FILTER(cvm表[CPU],(cvm表[地域]=配置项_CPU选项表[[#This Row],[地域]])
*IF(#REF!="",TRUE,(cvm表[机型]=#REF!))
*IF(配置项_CPU选项表[[#This Row],[内存]]="",TRUE,(cvm表[内存]=配置项_CPU选项表[[#This Row],[内存]]))))
)</f>
        <v>#REF!</v>
      </c>
      <c r="FM62" t="s">
        <v>66</v>
      </c>
      <c r="FN62" t="s">
        <v>1879</v>
      </c>
      <c r="FO62" t="s">
        <v>2263</v>
      </c>
      <c r="FP62" s="21"/>
      <c r="FQ62" t="s">
        <v>3411</v>
      </c>
      <c r="FR62" t="str">
        <f t="shared" si="1"/>
        <v>cvm!$FV$62#</v>
      </c>
      <c r="FS62" t="str" cm="1">
        <f t="array" ref="FS62">_xlfn.LET(_xlpm.x, FV62,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cvm!$FS$62】</v>
      </c>
      <c r="FV62" t="e" cm="1">
        <f t="array" ref="FV62">TRANSPOSE(
    _xlfn._xlws.SORT(
        _xlfn.UNIQUE(
            _xlfn._xlws.FILTER(cvm表[内存],
                 (cvm表[地域]=配置项_内存选项表[[#This Row],[地域]])
                *IF(#REF!="",TRUE,(cvm表[机型]=#REF!))
                *IF(ISBLANK(配置项_内存选项表[[#This Row],[CPU]]),TRUE,(cvm表[CPU]=配置项_内存选项表[[#This Row],[CPU]]))
            )
        )
    )
)</f>
        <v>#REF!</v>
      </c>
    </row>
    <row r="63" spans="2:178">
      <c r="B63" t="e" vm="413">
        <v>#VALUE!</v>
      </c>
      <c r="C63" t="s">
        <v>1876</v>
      </c>
      <c r="D63" t="s">
        <v>2245</v>
      </c>
      <c r="E63">
        <v>32</v>
      </c>
      <c r="F63">
        <v>128</v>
      </c>
      <c r="G63" t="s">
        <v>1894</v>
      </c>
      <c r="H63">
        <v>6720</v>
      </c>
      <c r="I63">
        <v>1</v>
      </c>
      <c r="J63" t="s">
        <v>2253</v>
      </c>
      <c r="AC63" t="e" cm="1">
        <f t="array" ref="AC63">TRANSPOSE(
_xlfn.UNIQUE(
_xlfn._xlws.FILTER(cvm表[机型],(cvm表[地域]=#REF!)
*IF(#REF!="",TRUE,(cvm表[CPU]=#REF!))
*IF(#REF!="",TRUE,(cvm表[内存]=#REF!))))
)</f>
        <v>#REF!</v>
      </c>
      <c r="CY63" t="s">
        <v>66</v>
      </c>
      <c r="CZ63" t="s">
        <v>1876</v>
      </c>
      <c r="DA63" t="s">
        <v>2209</v>
      </c>
      <c r="DB63" s="21" t="s">
        <v>3410</v>
      </c>
      <c r="DC63" s="21" t="s">
        <v>3451</v>
      </c>
      <c r="DD63" s="21" t="str">
        <f t="shared" si="0"/>
        <v>cvm!$DH$63#</v>
      </c>
      <c r="DE63" s="21" t="str" cm="1">
        <f t="array" ref="DE63">_xlfn.LET(_xlpm.x, DH63,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cvm!$DE$63】</v>
      </c>
      <c r="DH63" t="e" cm="1">
        <f t="array" ref="DH63">TRANSPOSE(
_xlfn.UNIQUE(
_xlfn._xlws.FILTER(cvm表[CPU],(cvm表[地域]=配置项_CPU选项表[[#This Row],[地域]])
*IF(#REF!="",TRUE,(cvm表[机型]=#REF!))
*IF(配置项_CPU选项表[[#This Row],[内存]]="",TRUE,(cvm表[内存]=配置项_CPU选项表[[#This Row],[内存]]))))
)</f>
        <v>#REF!</v>
      </c>
      <c r="FM63" t="s">
        <v>66</v>
      </c>
      <c r="FN63" t="s">
        <v>1879</v>
      </c>
      <c r="FO63" t="s">
        <v>2282</v>
      </c>
      <c r="FP63" s="21"/>
      <c r="FQ63" t="s">
        <v>3760</v>
      </c>
      <c r="FR63" t="str">
        <f t="shared" si="1"/>
        <v>cvm!$FV$63#</v>
      </c>
      <c r="FS63" t="str" cm="1">
        <f t="array" ref="FS63">_xlfn.LET(_xlpm.x, FV63,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cvm!$FS$63】</v>
      </c>
      <c r="FV63" t="e" cm="1">
        <f t="array" ref="FV63">TRANSPOSE(
    _xlfn._xlws.SORT(
        _xlfn.UNIQUE(
            _xlfn._xlws.FILTER(cvm表[内存],
                 (cvm表[地域]=配置项_内存选项表[[#This Row],[地域]])
                *IF(#REF!="",TRUE,(cvm表[机型]=#REF!))
                *IF(ISBLANK(配置项_内存选项表[[#This Row],[CPU]]),TRUE,(cvm表[CPU]=配置项_内存选项表[[#This Row],[CPU]]))
            )
        )
    )
)</f>
        <v>#REF!</v>
      </c>
    </row>
    <row r="64" spans="2:178">
      <c r="B64" t="e" vm="414">
        <v>#VALUE!</v>
      </c>
      <c r="C64" t="s">
        <v>1876</v>
      </c>
      <c r="D64" t="s">
        <v>2254</v>
      </c>
      <c r="E64">
        <v>4</v>
      </c>
      <c r="F64">
        <v>8</v>
      </c>
      <c r="G64" t="s">
        <v>1900</v>
      </c>
      <c r="H64">
        <v>528</v>
      </c>
      <c r="I64">
        <v>1</v>
      </c>
      <c r="J64" t="s">
        <v>2255</v>
      </c>
      <c r="AC64" t="e" cm="1">
        <f t="array" ref="AC64">TRANSPOSE(
_xlfn.UNIQUE(
_xlfn._xlws.FILTER(cvm表[机型],(cvm表[地域]=#REF!)
*IF(#REF!="",TRUE,(cvm表[CPU]=#REF!))
*IF(#REF!="",TRUE,(cvm表[内存]=#REF!))))
)</f>
        <v>#REF!</v>
      </c>
      <c r="CY64" t="s">
        <v>66</v>
      </c>
      <c r="CZ64" t="s">
        <v>1876</v>
      </c>
      <c r="DA64" t="s">
        <v>2209</v>
      </c>
      <c r="DB64" s="21" t="s">
        <v>3434</v>
      </c>
      <c r="DC64" s="21" t="s">
        <v>3433</v>
      </c>
      <c r="DD64" s="21" t="str">
        <f t="shared" si="0"/>
        <v>cvm!$DH$64#</v>
      </c>
      <c r="DE64" s="21" t="str" cm="1">
        <f t="array" ref="DE64">_xlfn.LET(_xlpm.x, DH64,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cvm!$DE$64】</v>
      </c>
      <c r="DH64" t="e" cm="1">
        <f t="array" ref="DH64">TRANSPOSE(
_xlfn.UNIQUE(
_xlfn._xlws.FILTER(cvm表[CPU],(cvm表[地域]=配置项_CPU选项表[[#This Row],[地域]])
*IF(#REF!="",TRUE,(cvm表[机型]=#REF!))
*IF(配置项_CPU选项表[[#This Row],[内存]]="",TRUE,(cvm表[内存]=配置项_CPU选项表[[#This Row],[内存]]))))
)</f>
        <v>#REF!</v>
      </c>
      <c r="FM64" t="s">
        <v>66</v>
      </c>
      <c r="FN64" t="s">
        <v>1879</v>
      </c>
      <c r="FO64" t="s">
        <v>2291</v>
      </c>
      <c r="FP64" s="21"/>
      <c r="FQ64" t="s">
        <v>3369</v>
      </c>
      <c r="FR64" t="str">
        <f t="shared" si="1"/>
        <v>cvm!$FV$64#</v>
      </c>
      <c r="FS64" t="str" cm="1">
        <f t="array" ref="FS64">_xlfn.LET(_xlpm.x, FV64,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cvm!$FS$64】</v>
      </c>
      <c r="FV64" t="e" cm="1">
        <f t="array" ref="FV64">TRANSPOSE(
    _xlfn._xlws.SORT(
        _xlfn.UNIQUE(
            _xlfn._xlws.FILTER(cvm表[内存],
                 (cvm表[地域]=配置项_内存选项表[[#This Row],[地域]])
                *IF(#REF!="",TRUE,(cvm表[机型]=#REF!))
                *IF(ISBLANK(配置项_内存选项表[[#This Row],[CPU]]),TRUE,(cvm表[CPU]=配置项_内存选项表[[#This Row],[CPU]]))
            )
        )
    )
)</f>
        <v>#REF!</v>
      </c>
    </row>
    <row r="65" spans="2:178">
      <c r="B65" t="e" vm="415">
        <v>#VALUE!</v>
      </c>
      <c r="C65" t="s">
        <v>1876</v>
      </c>
      <c r="D65" t="s">
        <v>2254</v>
      </c>
      <c r="E65">
        <v>4</v>
      </c>
      <c r="F65">
        <v>16</v>
      </c>
      <c r="G65" t="s">
        <v>1899</v>
      </c>
      <c r="H65">
        <v>792</v>
      </c>
      <c r="I65">
        <v>1</v>
      </c>
      <c r="J65" t="s">
        <v>2256</v>
      </c>
      <c r="AC65" t="e" cm="1">
        <f t="array" ref="AC65">TRANSPOSE(
_xlfn.UNIQUE(
_xlfn._xlws.FILTER(cvm表[机型],(cvm表[地域]=#REF!)
*IF(#REF!="",TRUE,(cvm表[CPU]=#REF!))
*IF(#REF!="",TRUE,(cvm表[内存]=#REF!))))
)</f>
        <v>#REF!</v>
      </c>
      <c r="CY65" t="s">
        <v>66</v>
      </c>
      <c r="CZ65" t="s">
        <v>1876</v>
      </c>
      <c r="DA65" t="s">
        <v>2209</v>
      </c>
      <c r="DB65" s="21" t="s">
        <v>3411</v>
      </c>
      <c r="DC65" s="21" t="s">
        <v>3503</v>
      </c>
      <c r="DD65" s="21" t="str">
        <f t="shared" si="0"/>
        <v>cvm!$DH$65#</v>
      </c>
      <c r="DE65" s="21" t="str" cm="1">
        <f t="array" ref="DE65">_xlfn.LET(_xlpm.x, DH65,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cvm!$DE$65】</v>
      </c>
      <c r="DH65" t="e" cm="1">
        <f t="array" ref="DH65">TRANSPOSE(
_xlfn.UNIQUE(
_xlfn._xlws.FILTER(cvm表[CPU],(cvm表[地域]=配置项_CPU选项表[[#This Row],[地域]])
*IF(#REF!="",TRUE,(cvm表[机型]=#REF!))
*IF(配置项_CPU选项表[[#This Row],[内存]]="",TRUE,(cvm表[内存]=配置项_CPU选项表[[#This Row],[内存]]))))
)</f>
        <v>#REF!</v>
      </c>
      <c r="FM65" t="s">
        <v>66</v>
      </c>
      <c r="FN65" t="s">
        <v>1879</v>
      </c>
      <c r="FO65" t="s">
        <v>2293</v>
      </c>
      <c r="FP65" s="21"/>
      <c r="FQ65" t="s">
        <v>3780</v>
      </c>
      <c r="FR65" t="str">
        <f t="shared" si="1"/>
        <v>cvm!$FV$65#</v>
      </c>
      <c r="FS65" t="str" cm="1">
        <f t="array" ref="FS65">_xlfn.LET(_xlpm.x, FV65,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cvm!$FS$65】</v>
      </c>
      <c r="FV65" t="e" cm="1">
        <f t="array" ref="FV65">TRANSPOSE(
    _xlfn._xlws.SORT(
        _xlfn.UNIQUE(
            _xlfn._xlws.FILTER(cvm表[内存],
                 (cvm表[地域]=配置项_内存选项表[[#This Row],[地域]])
                *IF(#REF!="",TRUE,(cvm表[机型]=#REF!))
                *IF(ISBLANK(配置项_内存选项表[[#This Row],[CPU]]),TRUE,(cvm表[CPU]=配置项_内存选项表[[#This Row],[CPU]]))
            )
        )
    )
)</f>
        <v>#REF!</v>
      </c>
    </row>
    <row r="66" spans="2:178">
      <c r="B66" t="e" vm="416">
        <v>#VALUE!</v>
      </c>
      <c r="C66" t="s">
        <v>1876</v>
      </c>
      <c r="D66" t="s">
        <v>2254</v>
      </c>
      <c r="E66">
        <v>8</v>
      </c>
      <c r="F66">
        <v>16</v>
      </c>
      <c r="G66" t="s">
        <v>1901</v>
      </c>
      <c r="H66">
        <v>1056</v>
      </c>
      <c r="I66">
        <v>1</v>
      </c>
      <c r="J66" t="s">
        <v>2257</v>
      </c>
      <c r="AC66" t="e" cm="1">
        <f t="array" ref="AC66">TRANSPOSE(
_xlfn.UNIQUE(
_xlfn._xlws.FILTER(cvm表[机型],(cvm表[地域]=#REF!)
*IF(#REF!="",TRUE,(cvm表[CPU]=#REF!))
*IF(#REF!="",TRUE,(cvm表[内存]=#REF!))))
)</f>
        <v>#REF!</v>
      </c>
      <c r="CY66" t="s">
        <v>66</v>
      </c>
      <c r="CZ66" t="s">
        <v>1876</v>
      </c>
      <c r="DA66" t="s">
        <v>2209</v>
      </c>
      <c r="DB66" s="21" t="s">
        <v>3376</v>
      </c>
      <c r="DC66" s="21" t="s">
        <v>3464</v>
      </c>
      <c r="DD66" s="21" t="str">
        <f t="shared" ref="DD66:DD129" si="2">"cvm!"&amp;ADDRESS(ROW(DH66),COLUMN(DH66)) &amp; "#"</f>
        <v>cvm!$DH$66#</v>
      </c>
      <c r="DE66" s="21" t="str" cm="1">
        <f t="array" ref="DE66">_xlfn.LET(_xlpm.x, DH66,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cvm!$DE$66】</v>
      </c>
      <c r="DH66" t="e" cm="1">
        <f t="array" ref="DH66">TRANSPOSE(
_xlfn.UNIQUE(
_xlfn._xlws.FILTER(cvm表[CPU],(cvm表[地域]=配置项_CPU选项表[[#This Row],[地域]])
*IF(#REF!="",TRUE,(cvm表[机型]=#REF!))
*IF(配置项_CPU选项表[[#This Row],[内存]]="",TRUE,(cvm表[内存]=配置项_CPU选项表[[#This Row],[内存]]))))
)</f>
        <v>#REF!</v>
      </c>
      <c r="FM66" t="s">
        <v>66</v>
      </c>
      <c r="FN66" t="s">
        <v>1879</v>
      </c>
      <c r="FO66" t="s">
        <v>2323</v>
      </c>
      <c r="FP66" s="21"/>
      <c r="FQ66" t="s">
        <v>3782</v>
      </c>
      <c r="FR66" t="str">
        <f t="shared" ref="FR66:FR129" si="3">"cvm!"&amp;ADDRESS(ROW(FV66),COLUMN(FV66)) &amp; "#"</f>
        <v>cvm!$FV$66#</v>
      </c>
      <c r="FS66" t="str" cm="1">
        <f t="array" ref="FS66">_xlfn.LET(_xlpm.x, FV66,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cvm!$FS$66】</v>
      </c>
      <c r="FV66" t="e" cm="1">
        <f t="array" ref="FV66">TRANSPOSE(
    _xlfn._xlws.SORT(
        _xlfn.UNIQUE(
            _xlfn._xlws.FILTER(cvm表[内存],
                 (cvm表[地域]=配置项_内存选项表[[#This Row],[地域]])
                *IF(#REF!="",TRUE,(cvm表[机型]=#REF!))
                *IF(ISBLANK(配置项_内存选项表[[#This Row],[CPU]]),TRUE,(cvm表[CPU]=配置项_内存选项表[[#This Row],[CPU]]))
            )
        )
    )
)</f>
        <v>#REF!</v>
      </c>
    </row>
    <row r="67" spans="2:178">
      <c r="B67" t="e" vm="417">
        <v>#VALUE!</v>
      </c>
      <c r="C67" t="s">
        <v>1876</v>
      </c>
      <c r="D67" t="s">
        <v>2254</v>
      </c>
      <c r="E67">
        <v>8</v>
      </c>
      <c r="F67">
        <v>32</v>
      </c>
      <c r="G67" t="s">
        <v>1897</v>
      </c>
      <c r="H67">
        <v>1584</v>
      </c>
      <c r="I67">
        <v>1</v>
      </c>
      <c r="J67" t="s">
        <v>2258</v>
      </c>
      <c r="AC67" t="e" cm="1">
        <f t="array" ref="AC67">TRANSPOSE(
_xlfn.UNIQUE(
_xlfn._xlws.FILTER(cvm表[机型],(cvm表[地域]=#REF!)
*IF(#REF!="",TRUE,(cvm表[CPU]=#REF!))
*IF(#REF!="",TRUE,(cvm表[内存]=#REF!))))
)</f>
        <v>#REF!</v>
      </c>
      <c r="CY67" t="s">
        <v>66</v>
      </c>
      <c r="CZ67" t="s">
        <v>1876</v>
      </c>
      <c r="DA67" t="s">
        <v>2209</v>
      </c>
      <c r="DB67" s="21" t="s">
        <v>3436</v>
      </c>
      <c r="DC67" s="21" t="s">
        <v>3435</v>
      </c>
      <c r="DD67" s="21" t="str">
        <f t="shared" si="2"/>
        <v>cvm!$DH$67#</v>
      </c>
      <c r="DE67" s="21" t="str" cm="1">
        <f t="array" ref="DE67">_xlfn.LET(_xlpm.x, DH67,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cvm!$DE$67】</v>
      </c>
      <c r="DH67" t="e" cm="1">
        <f t="array" ref="DH67">TRANSPOSE(
_xlfn.UNIQUE(
_xlfn._xlws.FILTER(cvm表[CPU],(cvm表[地域]=配置项_CPU选项表[[#This Row],[地域]])
*IF(#REF!="",TRUE,(cvm表[机型]=#REF!))
*IF(配置项_CPU选项表[[#This Row],[内存]]="",TRUE,(cvm表[内存]=配置项_CPU选项表[[#This Row],[内存]]))))
)</f>
        <v>#REF!</v>
      </c>
      <c r="FM67" t="s">
        <v>66</v>
      </c>
      <c r="FN67" t="s">
        <v>1879</v>
      </c>
      <c r="FO67" t="s">
        <v>2345</v>
      </c>
      <c r="FP67" s="21"/>
      <c r="FQ67" t="s">
        <v>3766</v>
      </c>
      <c r="FR67" t="str">
        <f t="shared" si="3"/>
        <v>cvm!$FV$67#</v>
      </c>
      <c r="FS67" t="str" cm="1">
        <f t="array" ref="FS67">_xlfn.LET(_xlpm.x, FV67,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cvm!$FS$67】</v>
      </c>
      <c r="FV67" t="e" cm="1">
        <f t="array" ref="FV67">TRANSPOSE(
    _xlfn._xlws.SORT(
        _xlfn.UNIQUE(
            _xlfn._xlws.FILTER(cvm表[内存],
                 (cvm表[地域]=配置项_内存选项表[[#This Row],[地域]])
                *IF(#REF!="",TRUE,(cvm表[机型]=#REF!))
                *IF(ISBLANK(配置项_内存选项表[[#This Row],[CPU]]),TRUE,(cvm表[CPU]=配置项_内存选项表[[#This Row],[CPU]]))
            )
        )
    )
)</f>
        <v>#REF!</v>
      </c>
    </row>
    <row r="68" spans="2:178">
      <c r="B68" t="e" vm="418">
        <v>#VALUE!</v>
      </c>
      <c r="C68" t="s">
        <v>1876</v>
      </c>
      <c r="D68" t="s">
        <v>2254</v>
      </c>
      <c r="E68">
        <v>16</v>
      </c>
      <c r="F68">
        <v>32</v>
      </c>
      <c r="G68" t="s">
        <v>1902</v>
      </c>
      <c r="H68">
        <v>2112</v>
      </c>
      <c r="I68">
        <v>1</v>
      </c>
      <c r="J68" t="s">
        <v>2259</v>
      </c>
      <c r="AC68" t="e" cm="1">
        <f t="array" ref="AC68">TRANSPOSE(
_xlfn.UNIQUE(
_xlfn._xlws.FILTER(cvm表[机型],(cvm表[地域]=#REF!)
*IF(#REF!="",TRUE,(cvm表[CPU]=#REF!))
*IF(#REF!="",TRUE,(cvm表[内存]=#REF!))))
)</f>
        <v>#REF!</v>
      </c>
      <c r="CY68" t="s">
        <v>66</v>
      </c>
      <c r="CZ68" t="s">
        <v>1876</v>
      </c>
      <c r="DA68" t="s">
        <v>2221</v>
      </c>
      <c r="DB68" s="21" t="s">
        <v>3432</v>
      </c>
      <c r="DC68" s="21" t="s">
        <v>3430</v>
      </c>
      <c r="DD68" s="21" t="str">
        <f t="shared" si="2"/>
        <v>cvm!$DH$68#</v>
      </c>
      <c r="DE68" s="21" t="str" cm="1">
        <f t="array" ref="DE68">_xlfn.LET(_xlpm.x, DH68,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cvm!$DE$68】</v>
      </c>
      <c r="DH68" t="e" cm="1">
        <f t="array" ref="DH68">TRANSPOSE(
_xlfn.UNIQUE(
_xlfn._xlws.FILTER(cvm表[CPU],(cvm表[地域]=配置项_CPU选项表[[#This Row],[地域]])
*IF(#REF!="",TRUE,(cvm表[机型]=#REF!))
*IF(配置项_CPU选项表[[#This Row],[内存]]="",TRUE,(cvm表[内存]=配置项_CPU选项表[[#This Row],[内存]]))))
)</f>
        <v>#REF!</v>
      </c>
      <c r="FM68" t="s">
        <v>66</v>
      </c>
      <c r="FN68" t="s">
        <v>1879</v>
      </c>
      <c r="FO68" t="s">
        <v>2362</v>
      </c>
      <c r="FP68" s="21"/>
      <c r="FQ68" t="s">
        <v>3412</v>
      </c>
      <c r="FR68" t="str">
        <f t="shared" si="3"/>
        <v>cvm!$FV$68#</v>
      </c>
      <c r="FS68" t="str" cm="1">
        <f t="array" ref="FS68">_xlfn.LET(_xlpm.x, FV68,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cvm!$FS$68】</v>
      </c>
      <c r="FV68" t="e" cm="1">
        <f t="array" ref="FV68">TRANSPOSE(
    _xlfn._xlws.SORT(
        _xlfn.UNIQUE(
            _xlfn._xlws.FILTER(cvm表[内存],
                 (cvm表[地域]=配置项_内存选项表[[#This Row],[地域]])
                *IF(#REF!="",TRUE,(cvm表[机型]=#REF!))
                *IF(ISBLANK(配置项_内存选项表[[#This Row],[CPU]]),TRUE,(cvm表[CPU]=配置项_内存选项表[[#This Row],[CPU]]))
            )
        )
    )
)</f>
        <v>#REF!</v>
      </c>
    </row>
    <row r="69" spans="2:178">
      <c r="B69" t="e" vm="419">
        <v>#VALUE!</v>
      </c>
      <c r="C69" t="s">
        <v>1876</v>
      </c>
      <c r="D69" t="s">
        <v>2254</v>
      </c>
      <c r="E69">
        <v>16</v>
      </c>
      <c r="F69">
        <v>64</v>
      </c>
      <c r="G69" t="s">
        <v>1893</v>
      </c>
      <c r="H69">
        <v>3168</v>
      </c>
      <c r="I69">
        <v>1</v>
      </c>
      <c r="J69" t="s">
        <v>2260</v>
      </c>
      <c r="AC69" t="e" cm="1">
        <f t="array" ref="AC69">TRANSPOSE(
_xlfn.UNIQUE(
_xlfn._xlws.FILTER(cvm表[机型],(cvm表[地域]=#REF!)
*IF(#REF!="",TRUE,(cvm表[CPU]=#REF!))
*IF(#REF!="",TRUE,(cvm表[内存]=#REF!))))
)</f>
        <v>#REF!</v>
      </c>
      <c r="CY69" t="s">
        <v>66</v>
      </c>
      <c r="CZ69" t="s">
        <v>1876</v>
      </c>
      <c r="DA69" t="s">
        <v>2221</v>
      </c>
      <c r="DB69" s="21" t="s">
        <v>3399</v>
      </c>
      <c r="DC69" s="21" t="s">
        <v>3427</v>
      </c>
      <c r="DD69" s="21" t="str">
        <f t="shared" si="2"/>
        <v>cvm!$DH$69#</v>
      </c>
      <c r="DE69" s="21" t="str" cm="1">
        <f t="array" ref="DE69">_xlfn.LET(_xlpm.x, DH69,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cvm!$DE$69】</v>
      </c>
      <c r="DH69" t="e" cm="1">
        <f t="array" ref="DH69">TRANSPOSE(
_xlfn.UNIQUE(
_xlfn._xlws.FILTER(cvm表[CPU],(cvm表[地域]=配置项_CPU选项表[[#This Row],[地域]])
*IF(#REF!="",TRUE,(cvm表[机型]=#REF!))
*IF(配置项_CPU选项表[[#This Row],[内存]]="",TRUE,(cvm表[内存]=配置项_CPU选项表[[#This Row],[内存]]))))
)</f>
        <v>#REF!</v>
      </c>
      <c r="FM69" t="s">
        <v>66</v>
      </c>
      <c r="FN69" t="s">
        <v>1879</v>
      </c>
      <c r="FO69" t="s">
        <v>2381</v>
      </c>
      <c r="FP69" s="21"/>
      <c r="FQ69" t="s">
        <v>3785</v>
      </c>
      <c r="FR69" t="str">
        <f t="shared" si="3"/>
        <v>cvm!$FV$69#</v>
      </c>
      <c r="FS69" t="str" cm="1">
        <f t="array" ref="FS69">_xlfn.LET(_xlpm.x, FV69,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cvm!$FS$69】</v>
      </c>
      <c r="FV69" t="e" cm="1">
        <f t="array" ref="FV69">TRANSPOSE(
    _xlfn._xlws.SORT(
        _xlfn.UNIQUE(
            _xlfn._xlws.FILTER(cvm表[内存],
                 (cvm表[地域]=配置项_内存选项表[[#This Row],[地域]])
                *IF(#REF!="",TRUE,(cvm表[机型]=#REF!))
                *IF(ISBLANK(配置项_内存选项表[[#This Row],[CPU]]),TRUE,(cvm表[CPU]=配置项_内存选项表[[#This Row],[CPU]]))
            )
        )
    )
)</f>
        <v>#REF!</v>
      </c>
    </row>
    <row r="70" spans="2:178">
      <c r="B70" t="e" vm="420">
        <v>#VALUE!</v>
      </c>
      <c r="C70" t="s">
        <v>1876</v>
      </c>
      <c r="D70" t="s">
        <v>2254</v>
      </c>
      <c r="E70">
        <v>32</v>
      </c>
      <c r="F70">
        <v>64</v>
      </c>
      <c r="G70" t="s">
        <v>1903</v>
      </c>
      <c r="H70">
        <v>4224</v>
      </c>
      <c r="I70">
        <v>1</v>
      </c>
      <c r="J70" t="s">
        <v>2261</v>
      </c>
      <c r="AC70" t="e" cm="1">
        <f t="array" ref="AC70">TRANSPOSE(
_xlfn.UNIQUE(
_xlfn._xlws.FILTER(cvm表[机型],(cvm表[地域]=#REF!)
*IF(#REF!="",TRUE,(cvm表[CPU]=#REF!))
*IF(#REF!="",TRUE,(cvm表[内存]=#REF!))))
)</f>
        <v>#REF!</v>
      </c>
      <c r="CY70" t="s">
        <v>66</v>
      </c>
      <c r="CZ70" t="s">
        <v>1876</v>
      </c>
      <c r="DA70" t="s">
        <v>2221</v>
      </c>
      <c r="DB70" s="21" t="s">
        <v>3801</v>
      </c>
      <c r="DC70" s="21" t="s">
        <v>3410</v>
      </c>
      <c r="DD70" s="21" t="str">
        <f t="shared" si="2"/>
        <v>cvm!$DH$70#</v>
      </c>
      <c r="DE70" s="21" t="str" cm="1">
        <f t="array" ref="DE70">_xlfn.LET(_xlpm.x, DH70,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cvm!$DE$70】</v>
      </c>
      <c r="DH70" t="e" cm="1">
        <f t="array" ref="DH70">TRANSPOSE(
_xlfn.UNIQUE(
_xlfn._xlws.FILTER(cvm表[CPU],(cvm表[地域]=配置项_CPU选项表[[#This Row],[地域]])
*IF(#REF!="",TRUE,(cvm表[机型]=#REF!))
*IF(配置项_CPU选项表[[#This Row],[内存]]="",TRUE,(cvm表[内存]=配置项_CPU选项表[[#This Row],[内存]]))))
)</f>
        <v>#REF!</v>
      </c>
      <c r="FM70" t="s">
        <v>66</v>
      </c>
      <c r="FN70" t="s">
        <v>1879</v>
      </c>
      <c r="FO70" t="s">
        <v>2399</v>
      </c>
      <c r="FP70" s="21"/>
      <c r="FQ70" t="s">
        <v>3787</v>
      </c>
      <c r="FR70" t="str">
        <f t="shared" si="3"/>
        <v>cvm!$FV$70#</v>
      </c>
      <c r="FS70" t="str" cm="1">
        <f t="array" ref="FS70">_xlfn.LET(_xlpm.x, FV70,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cvm!$FS$70】</v>
      </c>
      <c r="FV70" t="e" cm="1">
        <f t="array" ref="FV70">TRANSPOSE(
    _xlfn._xlws.SORT(
        _xlfn.UNIQUE(
            _xlfn._xlws.FILTER(cvm表[内存],
                 (cvm表[地域]=配置项_内存选项表[[#This Row],[地域]])
                *IF(#REF!="",TRUE,(cvm表[机型]=#REF!))
                *IF(ISBLANK(配置项_内存选项表[[#This Row],[CPU]]),TRUE,(cvm表[CPU]=配置项_内存选项表[[#This Row],[CPU]]))
            )
        )
    )
)</f>
        <v>#REF!</v>
      </c>
    </row>
    <row r="71" spans="2:178">
      <c r="B71" t="e" vm="421">
        <v>#VALUE!</v>
      </c>
      <c r="C71" t="s">
        <v>1876</v>
      </c>
      <c r="D71" t="s">
        <v>2254</v>
      </c>
      <c r="E71">
        <v>32</v>
      </c>
      <c r="F71">
        <v>96</v>
      </c>
      <c r="G71" t="s">
        <v>1914</v>
      </c>
      <c r="H71">
        <v>5280</v>
      </c>
      <c r="I71">
        <v>1</v>
      </c>
      <c r="J71" t="s">
        <v>2262</v>
      </c>
      <c r="AC71" t="e" cm="1">
        <f t="array" ref="AC71">TRANSPOSE(
_xlfn.UNIQUE(
_xlfn._xlws.FILTER(cvm表[机型],(cvm表[地域]=#REF!)
*IF(#REF!="",TRUE,(cvm表[CPU]=#REF!))
*IF(#REF!="",TRUE,(cvm表[内存]=#REF!))))
)</f>
        <v>#REF!</v>
      </c>
      <c r="CY71" t="s">
        <v>66</v>
      </c>
      <c r="CZ71" t="s">
        <v>1876</v>
      </c>
      <c r="DA71" t="s">
        <v>2221</v>
      </c>
      <c r="DB71" s="21" t="s">
        <v>3802</v>
      </c>
      <c r="DC71" s="21" t="s">
        <v>3411</v>
      </c>
      <c r="DD71" s="21" t="str">
        <f t="shared" si="2"/>
        <v>cvm!$DH$71#</v>
      </c>
      <c r="DE71" s="21" t="str" cm="1">
        <f t="array" ref="DE71">_xlfn.LET(_xlpm.x, DH71,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cvm!$DE$71】</v>
      </c>
      <c r="DH71" t="e" cm="1">
        <f t="array" ref="DH71">TRANSPOSE(
_xlfn.UNIQUE(
_xlfn._xlws.FILTER(cvm表[CPU],(cvm表[地域]=配置项_CPU选项表[[#This Row],[地域]])
*IF(#REF!="",TRUE,(cvm表[机型]=#REF!))
*IF(配置项_CPU选项表[[#This Row],[内存]]="",TRUE,(cvm表[内存]=配置项_CPU选项表[[#This Row],[内存]]))))
)</f>
        <v>#REF!</v>
      </c>
      <c r="FM71" t="s">
        <v>66</v>
      </c>
      <c r="FN71" t="s">
        <v>1879</v>
      </c>
      <c r="FO71" t="s">
        <v>2420</v>
      </c>
      <c r="FP71" s="21"/>
      <c r="FQ71" t="s">
        <v>3788</v>
      </c>
      <c r="FR71" t="str">
        <f t="shared" si="3"/>
        <v>cvm!$FV$71#</v>
      </c>
      <c r="FS71" t="str" cm="1">
        <f t="array" ref="FS71">_xlfn.LET(_xlpm.x, FV71,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cvm!$FS$71】</v>
      </c>
      <c r="FV71" t="e" cm="1">
        <f t="array" ref="FV71">TRANSPOSE(
    _xlfn._xlws.SORT(
        _xlfn.UNIQUE(
            _xlfn._xlws.FILTER(cvm表[内存],
                 (cvm表[地域]=配置项_内存选项表[[#This Row],[地域]])
                *IF(#REF!="",TRUE,(cvm表[机型]=#REF!))
                *IF(ISBLANK(配置项_内存选项表[[#This Row],[CPU]]),TRUE,(cvm表[CPU]=配置项_内存选项表[[#This Row],[CPU]]))
            )
        )
    )
)</f>
        <v>#REF!</v>
      </c>
    </row>
    <row r="72" spans="2:178">
      <c r="B72" t="e" vm="422">
        <v>#VALUE!</v>
      </c>
      <c r="C72" t="s">
        <v>1876</v>
      </c>
      <c r="D72" t="s">
        <v>2263</v>
      </c>
      <c r="E72">
        <v>1</v>
      </c>
      <c r="F72">
        <v>2</v>
      </c>
      <c r="G72" t="s">
        <v>1915</v>
      </c>
      <c r="H72">
        <v>88</v>
      </c>
      <c r="I72">
        <v>1</v>
      </c>
      <c r="J72" t="s">
        <v>2264</v>
      </c>
      <c r="AC72" t="e" cm="1">
        <f t="array" ref="AC72">TRANSPOSE(
_xlfn.UNIQUE(
_xlfn._xlws.FILTER(cvm表[机型],(cvm表[地域]=#REF!)
*IF(#REF!="",TRUE,(cvm表[CPU]=#REF!))
*IF(#REF!="",TRUE,(cvm表[内存]=#REF!))))
)</f>
        <v>#REF!</v>
      </c>
      <c r="CY72" t="s">
        <v>66</v>
      </c>
      <c r="CZ72" t="s">
        <v>1876</v>
      </c>
      <c r="DA72" t="s">
        <v>2221</v>
      </c>
      <c r="DB72" s="21" t="s">
        <v>3803</v>
      </c>
      <c r="DC72" s="21" t="s">
        <v>3451</v>
      </c>
      <c r="DD72" s="21" t="str">
        <f t="shared" si="2"/>
        <v>cvm!$DH$72#</v>
      </c>
      <c r="DE72" s="21" t="str" cm="1">
        <f t="array" ref="DE72">_xlfn.LET(_xlpm.x, DH72,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cvm!$DE$72】</v>
      </c>
      <c r="DH72" t="e" cm="1">
        <f t="array" ref="DH72">TRANSPOSE(
_xlfn.UNIQUE(
_xlfn._xlws.FILTER(cvm表[CPU],(cvm表[地域]=配置项_CPU选项表[[#This Row],[地域]])
*IF(#REF!="",TRUE,(cvm表[机型]=#REF!))
*IF(配置项_CPU选项表[[#This Row],[内存]]="",TRUE,(cvm表[内存]=配置项_CPU选项表[[#This Row],[内存]]))))
)</f>
        <v>#REF!</v>
      </c>
      <c r="FM72" t="s">
        <v>66</v>
      </c>
      <c r="FN72" t="s">
        <v>1879</v>
      </c>
      <c r="FO72" t="s">
        <v>2442</v>
      </c>
      <c r="FP72" s="21"/>
      <c r="FQ72" t="s">
        <v>3776</v>
      </c>
      <c r="FR72" t="str">
        <f t="shared" si="3"/>
        <v>cvm!$FV$72#</v>
      </c>
      <c r="FS72" t="str" cm="1">
        <f t="array" ref="FS72">_xlfn.LET(_xlpm.x, FV72,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cvm!$FS$72】</v>
      </c>
      <c r="FV72" t="e" cm="1">
        <f t="array" ref="FV72">TRANSPOSE(
    _xlfn._xlws.SORT(
        _xlfn.UNIQUE(
            _xlfn._xlws.FILTER(cvm表[内存],
                 (cvm表[地域]=配置项_内存选项表[[#This Row],[地域]])
                *IF(#REF!="",TRUE,(cvm表[机型]=#REF!))
                *IF(ISBLANK(配置项_内存选项表[[#This Row],[CPU]]),TRUE,(cvm表[CPU]=配置项_内存选项表[[#This Row],[CPU]]))
            )
        )
    )
)</f>
        <v>#REF!</v>
      </c>
    </row>
    <row r="73" spans="2:178">
      <c r="B73" t="e" vm="423">
        <v>#VALUE!</v>
      </c>
      <c r="C73" t="s">
        <v>1876</v>
      </c>
      <c r="D73" t="s">
        <v>2263</v>
      </c>
      <c r="E73">
        <v>2</v>
      </c>
      <c r="F73">
        <v>4</v>
      </c>
      <c r="G73" t="s">
        <v>1916</v>
      </c>
      <c r="H73">
        <v>184</v>
      </c>
      <c r="I73">
        <v>1</v>
      </c>
      <c r="J73" t="s">
        <v>2265</v>
      </c>
      <c r="AC73" t="e" cm="1">
        <f t="array" ref="AC73">TRANSPOSE(
_xlfn.UNIQUE(
_xlfn._xlws.FILTER(cvm表[机型],(cvm表[地域]=#REF!)
*IF(#REF!="",TRUE,(cvm表[CPU]=#REF!))
*IF(#REF!="",TRUE,(cvm表[内存]=#REF!))))
)</f>
        <v>#REF!</v>
      </c>
      <c r="CY73" t="s">
        <v>66</v>
      </c>
      <c r="CZ73" t="s">
        <v>1876</v>
      </c>
      <c r="DA73" t="s">
        <v>2221</v>
      </c>
      <c r="DB73" s="21" t="s">
        <v>3437</v>
      </c>
      <c r="DC73" s="21" t="s">
        <v>3368</v>
      </c>
      <c r="DD73" s="21" t="str">
        <f t="shared" si="2"/>
        <v>cvm!$DH$73#</v>
      </c>
      <c r="DE73" s="21" t="str" cm="1">
        <f t="array" ref="DE73">_xlfn.LET(_xlpm.x, DH73,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cvm!$DE$73】</v>
      </c>
      <c r="DH73" t="e" cm="1">
        <f t="array" ref="DH73">TRANSPOSE(
_xlfn.UNIQUE(
_xlfn._xlws.FILTER(cvm表[CPU],(cvm表[地域]=配置项_CPU选项表[[#This Row],[地域]])
*IF(#REF!="",TRUE,(cvm表[机型]=#REF!))
*IF(配置项_CPU选项表[[#This Row],[内存]]="",TRUE,(cvm表[内存]=配置项_CPU选项表[[#This Row],[内存]]))))
)</f>
        <v>#REF!</v>
      </c>
      <c r="FM73" t="s">
        <v>66</v>
      </c>
      <c r="FN73" t="s">
        <v>1879</v>
      </c>
      <c r="FO73" t="s">
        <v>2462</v>
      </c>
      <c r="FP73" s="21"/>
      <c r="FQ73" t="s">
        <v>3778</v>
      </c>
      <c r="FR73" t="str">
        <f t="shared" si="3"/>
        <v>cvm!$FV$73#</v>
      </c>
      <c r="FS73" t="str" cm="1">
        <f t="array" ref="FS73">_xlfn.LET(_xlpm.x, FV73,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cvm!$FS$73】</v>
      </c>
      <c r="FV73" t="e" cm="1">
        <f t="array" ref="FV73">TRANSPOSE(
    _xlfn._xlws.SORT(
        _xlfn.UNIQUE(
            _xlfn._xlws.FILTER(cvm表[内存],
                 (cvm表[地域]=配置项_内存选项表[[#This Row],[地域]])
                *IF(#REF!="",TRUE,(cvm表[机型]=#REF!))
                *IF(ISBLANK(配置项_内存选项表[[#This Row],[CPU]]),TRUE,(cvm表[CPU]=配置项_内存选项表[[#This Row],[CPU]]))
            )
        )
    )
)</f>
        <v>#REF!</v>
      </c>
    </row>
    <row r="74" spans="2:178">
      <c r="B74" t="e" vm="424">
        <v>#VALUE!</v>
      </c>
      <c r="C74" t="s">
        <v>1876</v>
      </c>
      <c r="D74" t="s">
        <v>2263</v>
      </c>
      <c r="E74">
        <v>4</v>
      </c>
      <c r="F74">
        <v>8</v>
      </c>
      <c r="G74" t="s">
        <v>1900</v>
      </c>
      <c r="H74">
        <v>368</v>
      </c>
      <c r="I74">
        <v>1</v>
      </c>
      <c r="J74" t="s">
        <v>2266</v>
      </c>
      <c r="AC74" t="e" cm="1">
        <f t="array" ref="AC74">TRANSPOSE(
_xlfn.UNIQUE(
_xlfn._xlws.FILTER(cvm表[机型],(cvm表[地域]=#REF!)
*IF(#REF!="",TRUE,(cvm表[CPU]=#REF!))
*IF(#REF!="",TRUE,(cvm表[内存]=#REF!))))
)</f>
        <v>#REF!</v>
      </c>
      <c r="CY74" t="s">
        <v>66</v>
      </c>
      <c r="CZ74" t="s">
        <v>1876</v>
      </c>
      <c r="DA74" t="s">
        <v>2221</v>
      </c>
      <c r="DB74" s="21" t="s">
        <v>3437</v>
      </c>
      <c r="DC74" s="21" t="s">
        <v>3413</v>
      </c>
      <c r="DD74" s="21" t="str">
        <f t="shared" si="2"/>
        <v>cvm!$DH$74#</v>
      </c>
      <c r="DE74" s="21" t="str" cm="1">
        <f t="array" ref="DE74">_xlfn.LET(_xlpm.x, DH74,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cvm!$DE$74】</v>
      </c>
      <c r="DH74" t="e" cm="1">
        <f t="array" ref="DH74">TRANSPOSE(
_xlfn.UNIQUE(
_xlfn._xlws.FILTER(cvm表[CPU],(cvm表[地域]=配置项_CPU选项表[[#This Row],[地域]])
*IF(#REF!="",TRUE,(cvm表[机型]=#REF!))
*IF(配置项_CPU选项表[[#This Row],[内存]]="",TRUE,(cvm表[内存]=配置项_CPU选项表[[#This Row],[内存]]))))
)</f>
        <v>#REF!</v>
      </c>
      <c r="FM74" t="s">
        <v>66</v>
      </c>
      <c r="FN74" t="s">
        <v>1879</v>
      </c>
      <c r="FO74" t="s">
        <v>2863</v>
      </c>
      <c r="FP74" s="21"/>
      <c r="FQ74" t="s">
        <v>3413</v>
      </c>
      <c r="FR74" t="str">
        <f t="shared" si="3"/>
        <v>cvm!$FV$74#</v>
      </c>
      <c r="FS74" t="str" cm="1">
        <f t="array" ref="FS74">_xlfn.LET(_xlpm.x, FV74,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cvm!$FS$74】</v>
      </c>
      <c r="FV74" t="e" cm="1">
        <f t="array" ref="FV74">TRANSPOSE(
    _xlfn._xlws.SORT(
        _xlfn.UNIQUE(
            _xlfn._xlws.FILTER(cvm表[内存],
                 (cvm表[地域]=配置项_内存选项表[[#This Row],[地域]])
                *IF(#REF!="",TRUE,(cvm表[机型]=#REF!))
                *IF(ISBLANK(配置项_内存选项表[[#This Row],[CPU]]),TRUE,(cvm表[CPU]=配置项_内存选项表[[#This Row],[CPU]]))
            )
        )
    )
)</f>
        <v>#REF!</v>
      </c>
    </row>
    <row r="75" spans="2:178">
      <c r="B75" t="e" vm="425">
        <v>#VALUE!</v>
      </c>
      <c r="C75" t="s">
        <v>1876</v>
      </c>
      <c r="D75" t="s">
        <v>2263</v>
      </c>
      <c r="E75">
        <v>4</v>
      </c>
      <c r="F75">
        <v>16</v>
      </c>
      <c r="G75" t="s">
        <v>1899</v>
      </c>
      <c r="H75">
        <v>552</v>
      </c>
      <c r="I75">
        <v>1</v>
      </c>
      <c r="J75" t="s">
        <v>2267</v>
      </c>
      <c r="AC75" t="e" cm="1">
        <f t="array" ref="AC75">TRANSPOSE(
_xlfn.UNIQUE(
_xlfn._xlws.FILTER(cvm表[机型],(cvm表[地域]=#REF!)
*IF(#REF!="",TRUE,(cvm表[CPU]=#REF!))
*IF(#REF!="",TRUE,(cvm表[内存]=#REF!))))
)</f>
        <v>#REF!</v>
      </c>
      <c r="CY75" t="s">
        <v>66</v>
      </c>
      <c r="CZ75" t="s">
        <v>1876</v>
      </c>
      <c r="DA75" t="s">
        <v>2221</v>
      </c>
      <c r="DB75" s="21" t="s">
        <v>3439</v>
      </c>
      <c r="DC75" s="21" t="s">
        <v>3438</v>
      </c>
      <c r="DD75" s="21" t="str">
        <f t="shared" si="2"/>
        <v>cvm!$DH$75#</v>
      </c>
      <c r="DE75" s="21" t="str" cm="1">
        <f t="array" ref="DE75">_xlfn.LET(_xlpm.x, DH75,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cvm!$DE$75】</v>
      </c>
      <c r="DH75" t="e" cm="1">
        <f t="array" ref="DH75">TRANSPOSE(
_xlfn.UNIQUE(
_xlfn._xlws.FILTER(cvm表[CPU],(cvm表[地域]=配置项_CPU选项表[[#This Row],[地域]])
*IF(#REF!="",TRUE,(cvm表[机型]=#REF!))
*IF(配置项_CPU选项表[[#This Row],[内存]]="",TRUE,(cvm表[内存]=配置项_CPU选项表[[#This Row],[内存]]))))
)</f>
        <v>#REF!</v>
      </c>
      <c r="FM75" t="s">
        <v>66</v>
      </c>
      <c r="FN75" t="s">
        <v>1879</v>
      </c>
      <c r="FO75" t="s">
        <v>2481</v>
      </c>
      <c r="FP75" s="21"/>
      <c r="FQ75" t="s">
        <v>3369</v>
      </c>
      <c r="FR75" t="str">
        <f t="shared" si="3"/>
        <v>cvm!$FV$75#</v>
      </c>
      <c r="FS75" t="str" cm="1">
        <f t="array" ref="FS75">_xlfn.LET(_xlpm.x, FV75,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cvm!$FS$75】</v>
      </c>
      <c r="FV75" t="e" cm="1">
        <f t="array" ref="FV75">TRANSPOSE(
    _xlfn._xlws.SORT(
        _xlfn.UNIQUE(
            _xlfn._xlws.FILTER(cvm表[内存],
                 (cvm表[地域]=配置项_内存选项表[[#This Row],[地域]])
                *IF(#REF!="",TRUE,(cvm表[机型]=#REF!))
                *IF(ISBLANK(配置项_内存选项表[[#This Row],[CPU]]),TRUE,(cvm表[CPU]=配置项_内存选项表[[#This Row],[CPU]]))
            )
        )
    )
)</f>
        <v>#REF!</v>
      </c>
    </row>
    <row r="76" spans="2:178">
      <c r="B76" t="e" vm="426">
        <v>#VALUE!</v>
      </c>
      <c r="C76" t="s">
        <v>1876</v>
      </c>
      <c r="D76" t="s">
        <v>2263</v>
      </c>
      <c r="E76">
        <v>8</v>
      </c>
      <c r="F76">
        <v>16</v>
      </c>
      <c r="G76" t="s">
        <v>1901</v>
      </c>
      <c r="H76">
        <v>736</v>
      </c>
      <c r="I76">
        <v>1</v>
      </c>
      <c r="J76" t="s">
        <v>2268</v>
      </c>
      <c r="AC76" t="e" cm="1">
        <f t="array" ref="AC76">TRANSPOSE(
_xlfn.UNIQUE(
_xlfn._xlws.FILTER(cvm表[机型],(cvm表[地域]=#REF!)
*IF(#REF!="",TRUE,(cvm表[CPU]=#REF!))
*IF(#REF!="",TRUE,(cvm表[内存]=#REF!))))
)</f>
        <v>#REF!</v>
      </c>
      <c r="CY76" t="s">
        <v>66</v>
      </c>
      <c r="CZ76" t="s">
        <v>1876</v>
      </c>
      <c r="DA76" t="s">
        <v>2221</v>
      </c>
      <c r="DB76" s="21" t="s">
        <v>3411</v>
      </c>
      <c r="DC76" s="21" t="s">
        <v>3503</v>
      </c>
      <c r="DD76" s="21" t="str">
        <f t="shared" si="2"/>
        <v>cvm!$DH$76#</v>
      </c>
      <c r="DE76" s="21" t="str" cm="1">
        <f t="array" ref="DE76">_xlfn.LET(_xlpm.x, DH76,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cvm!$DE$76】</v>
      </c>
      <c r="DH76" t="e" cm="1">
        <f t="array" ref="DH76">TRANSPOSE(
_xlfn.UNIQUE(
_xlfn._xlws.FILTER(cvm表[CPU],(cvm表[地域]=配置项_CPU选项表[[#This Row],[地域]])
*IF(#REF!="",TRUE,(cvm表[机型]=#REF!))
*IF(配置项_CPU选项表[[#This Row],[内存]]="",TRUE,(cvm表[内存]=配置项_CPU选项表[[#This Row],[内存]]))))
)</f>
        <v>#REF!</v>
      </c>
      <c r="FM76" t="s">
        <v>66</v>
      </c>
      <c r="FN76" t="s">
        <v>1879</v>
      </c>
      <c r="FO76" t="s">
        <v>2483</v>
      </c>
      <c r="FP76" s="21"/>
      <c r="FQ76" t="s">
        <v>3378</v>
      </c>
      <c r="FR76" t="str">
        <f t="shared" si="3"/>
        <v>cvm!$FV$76#</v>
      </c>
      <c r="FS76" t="str" cm="1">
        <f t="array" ref="FS76">_xlfn.LET(_xlpm.x, FV76,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cvm!$FS$76】</v>
      </c>
      <c r="FV76" t="e" cm="1">
        <f t="array" ref="FV76">TRANSPOSE(
    _xlfn._xlws.SORT(
        _xlfn.UNIQUE(
            _xlfn._xlws.FILTER(cvm表[内存],
                 (cvm表[地域]=配置项_内存选项表[[#This Row],[地域]])
                *IF(#REF!="",TRUE,(cvm表[机型]=#REF!))
                *IF(ISBLANK(配置项_内存选项表[[#This Row],[CPU]]),TRUE,(cvm表[CPU]=配置项_内存选项表[[#This Row],[CPU]]))
            )
        )
    )
)</f>
        <v>#REF!</v>
      </c>
    </row>
    <row r="77" spans="2:178">
      <c r="B77" t="e" vm="427">
        <v>#VALUE!</v>
      </c>
      <c r="C77" t="s">
        <v>1876</v>
      </c>
      <c r="D77" t="s">
        <v>2263</v>
      </c>
      <c r="E77">
        <v>8</v>
      </c>
      <c r="F77">
        <v>32</v>
      </c>
      <c r="G77" t="s">
        <v>1897</v>
      </c>
      <c r="H77">
        <v>1104</v>
      </c>
      <c r="I77">
        <v>1</v>
      </c>
      <c r="J77" t="s">
        <v>2269</v>
      </c>
      <c r="AC77" t="e" cm="1">
        <f t="array" ref="AC77">TRANSPOSE(
_xlfn.UNIQUE(
_xlfn._xlws.FILTER(cvm表[机型],(cvm表[地域]=#REF!)
*IF(#REF!="",TRUE,(cvm表[CPU]=#REF!))
*IF(#REF!="",TRUE,(cvm表[内存]=#REF!))))
)</f>
        <v>#REF!</v>
      </c>
      <c r="CY77" t="s">
        <v>66</v>
      </c>
      <c r="CZ77" t="s">
        <v>1876</v>
      </c>
      <c r="DA77" t="s">
        <v>2221</v>
      </c>
      <c r="DB77" s="21" t="s">
        <v>3441</v>
      </c>
      <c r="DC77" s="21" t="s">
        <v>3440</v>
      </c>
      <c r="DD77" s="21" t="str">
        <f t="shared" si="2"/>
        <v>cvm!$DH$77#</v>
      </c>
      <c r="DE77" s="21" t="str" cm="1">
        <f t="array" ref="DE77">_xlfn.LET(_xlpm.x, DH77,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cvm!$DE$77】</v>
      </c>
      <c r="DH77" t="e" cm="1">
        <f t="array" ref="DH77">TRANSPOSE(
_xlfn.UNIQUE(
_xlfn._xlws.FILTER(cvm表[CPU],(cvm表[地域]=配置项_CPU选项表[[#This Row],[地域]])
*IF(#REF!="",TRUE,(cvm表[机型]=#REF!))
*IF(配置项_CPU选项表[[#This Row],[内存]]="",TRUE,(cvm表[内存]=配置项_CPU选项表[[#This Row],[内存]]))))
)</f>
        <v>#REF!</v>
      </c>
      <c r="FM77" t="s">
        <v>66</v>
      </c>
      <c r="FN77" t="s">
        <v>1879</v>
      </c>
      <c r="FO77" t="s">
        <v>2489</v>
      </c>
      <c r="FP77" s="21"/>
      <c r="FQ77" t="s">
        <v>3380</v>
      </c>
      <c r="FR77" t="str">
        <f t="shared" si="3"/>
        <v>cvm!$FV$77#</v>
      </c>
      <c r="FS77" t="str" cm="1">
        <f t="array" ref="FS77">_xlfn.LET(_xlpm.x, FV77,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cvm!$FS$77】</v>
      </c>
      <c r="FV77" t="e" cm="1">
        <f t="array" ref="FV77">TRANSPOSE(
    _xlfn._xlws.SORT(
        _xlfn.UNIQUE(
            _xlfn._xlws.FILTER(cvm表[内存],
                 (cvm表[地域]=配置项_内存选项表[[#This Row],[地域]])
                *IF(#REF!="",TRUE,(cvm表[机型]=#REF!))
                *IF(ISBLANK(配置项_内存选项表[[#This Row],[CPU]]),TRUE,(cvm表[CPU]=配置项_内存选项表[[#This Row],[CPU]]))
            )
        )
    )
)</f>
        <v>#REF!</v>
      </c>
    </row>
    <row r="78" spans="2:178">
      <c r="B78" t="e" vm="428">
        <v>#VALUE!</v>
      </c>
      <c r="C78" t="s">
        <v>1876</v>
      </c>
      <c r="D78" t="s">
        <v>2263</v>
      </c>
      <c r="E78">
        <v>12</v>
      </c>
      <c r="F78">
        <v>24</v>
      </c>
      <c r="G78" t="s">
        <v>1917</v>
      </c>
      <c r="H78">
        <v>1104</v>
      </c>
      <c r="I78">
        <v>1</v>
      </c>
      <c r="J78" t="s">
        <v>2270</v>
      </c>
      <c r="AC78" t="e" cm="1">
        <f t="array" ref="AC78">TRANSPOSE(
_xlfn.UNIQUE(
_xlfn._xlws.FILTER(cvm表[机型],(cvm表[地域]=#REF!)
*IF(#REF!="",TRUE,(cvm表[CPU]=#REF!))
*IF(#REF!="",TRUE,(cvm表[内存]=#REF!))))
)</f>
        <v>#REF!</v>
      </c>
      <c r="CY78" t="s">
        <v>66</v>
      </c>
      <c r="CZ78" t="s">
        <v>1876</v>
      </c>
      <c r="DA78" t="s">
        <v>2236</v>
      </c>
      <c r="DB78" s="21" t="s">
        <v>3432</v>
      </c>
      <c r="DC78" s="21" t="s">
        <v>3430</v>
      </c>
      <c r="DD78" s="21" t="str">
        <f t="shared" si="2"/>
        <v>cvm!$DH$78#</v>
      </c>
      <c r="DE78" s="21" t="str" cm="1">
        <f t="array" ref="DE78">_xlfn.LET(_xlpm.x, DH78,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cvm!$DE$78】</v>
      </c>
      <c r="DH78" t="e" cm="1">
        <f t="array" ref="DH78">TRANSPOSE(
_xlfn.UNIQUE(
_xlfn._xlws.FILTER(cvm表[CPU],(cvm表[地域]=配置项_CPU选项表[[#This Row],[地域]])
*IF(#REF!="",TRUE,(cvm表[机型]=#REF!))
*IF(配置项_CPU选项表[[#This Row],[内存]]="",TRUE,(cvm表[内存]=配置项_CPU选项表[[#This Row],[内存]]))))
)</f>
        <v>#REF!</v>
      </c>
      <c r="FM78" t="s">
        <v>66</v>
      </c>
      <c r="FN78" t="s">
        <v>1879</v>
      </c>
      <c r="FO78" t="s">
        <v>2877</v>
      </c>
      <c r="FP78" s="21"/>
      <c r="FQ78" t="s">
        <v>3415</v>
      </c>
      <c r="FR78" t="str">
        <f t="shared" si="3"/>
        <v>cvm!$FV$78#</v>
      </c>
      <c r="FS78" t="str" cm="1">
        <f t="array" ref="FS78">_xlfn.LET(_xlpm.x, FV78,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cvm!$FS$78】</v>
      </c>
      <c r="FV78" t="e" cm="1">
        <f t="array" ref="FV78">TRANSPOSE(
    _xlfn._xlws.SORT(
        _xlfn.UNIQUE(
            _xlfn._xlws.FILTER(cvm表[内存],
                 (cvm表[地域]=配置项_内存选项表[[#This Row],[地域]])
                *IF(#REF!="",TRUE,(cvm表[机型]=#REF!))
                *IF(ISBLANK(配置项_内存选项表[[#This Row],[CPU]]),TRUE,(cvm表[CPU]=配置项_内存选项表[[#This Row],[CPU]]))
            )
        )
    )
)</f>
        <v>#REF!</v>
      </c>
    </row>
    <row r="79" spans="2:178">
      <c r="B79" t="e" vm="429">
        <v>#VALUE!</v>
      </c>
      <c r="C79" t="s">
        <v>1876</v>
      </c>
      <c r="D79" t="s">
        <v>2263</v>
      </c>
      <c r="E79">
        <v>16</v>
      </c>
      <c r="F79">
        <v>32</v>
      </c>
      <c r="G79" t="s">
        <v>1902</v>
      </c>
      <c r="H79">
        <v>1472</v>
      </c>
      <c r="I79">
        <v>1</v>
      </c>
      <c r="J79" t="s">
        <v>2271</v>
      </c>
      <c r="AC79" t="e" cm="1">
        <f t="array" ref="AC79">TRANSPOSE(
_xlfn.UNIQUE(
_xlfn._xlws.FILTER(cvm表[机型],(cvm表[地域]=#REF!)
*IF(#REF!="",TRUE,(cvm表[CPU]=#REF!))
*IF(#REF!="",TRUE,(cvm表[内存]=#REF!))))
)</f>
        <v>#REF!</v>
      </c>
      <c r="CY79" t="s">
        <v>66</v>
      </c>
      <c r="CZ79" t="s">
        <v>1876</v>
      </c>
      <c r="DA79" t="s">
        <v>2236</v>
      </c>
      <c r="DB79" s="21" t="s">
        <v>3399</v>
      </c>
      <c r="DC79" s="21" t="s">
        <v>3427</v>
      </c>
      <c r="DD79" s="21" t="str">
        <f t="shared" si="2"/>
        <v>cvm!$DH$79#</v>
      </c>
      <c r="DE79" s="21" t="str" cm="1">
        <f t="array" ref="DE79">_xlfn.LET(_xlpm.x, DH79,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cvm!$DE$79】</v>
      </c>
      <c r="DH79" t="e" cm="1">
        <f t="array" ref="DH79">TRANSPOSE(
_xlfn.UNIQUE(
_xlfn._xlws.FILTER(cvm表[CPU],(cvm表[地域]=配置项_CPU选项表[[#This Row],[地域]])
*IF(#REF!="",TRUE,(cvm表[机型]=#REF!))
*IF(配置项_CPU选项表[[#This Row],[内存]]="",TRUE,(cvm表[内存]=配置项_CPU选项表[[#This Row],[内存]]))))
)</f>
        <v>#REF!</v>
      </c>
      <c r="FM79" t="s">
        <v>66</v>
      </c>
      <c r="FN79" t="s">
        <v>1879</v>
      </c>
      <c r="FO79" t="s">
        <v>2496</v>
      </c>
      <c r="FP79" s="21"/>
      <c r="FQ79" t="s">
        <v>3382</v>
      </c>
      <c r="FR79" t="str">
        <f t="shared" si="3"/>
        <v>cvm!$FV$79#</v>
      </c>
      <c r="FS79" t="str" cm="1">
        <f t="array" ref="FS79">_xlfn.LET(_xlpm.x, FV79,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cvm!$FS$79】</v>
      </c>
      <c r="FV79" t="e" cm="1">
        <f t="array" ref="FV79">TRANSPOSE(
    _xlfn._xlws.SORT(
        _xlfn.UNIQUE(
            _xlfn._xlws.FILTER(cvm表[内存],
                 (cvm表[地域]=配置项_内存选项表[[#This Row],[地域]])
                *IF(#REF!="",TRUE,(cvm表[机型]=#REF!))
                *IF(ISBLANK(配置项_内存选项表[[#This Row],[CPU]]),TRUE,(cvm表[CPU]=配置项_内存选项表[[#This Row],[CPU]]))
            )
        )
    )
)</f>
        <v>#REF!</v>
      </c>
    </row>
    <row r="80" spans="2:178">
      <c r="B80" t="e" vm="430">
        <v>#VALUE!</v>
      </c>
      <c r="C80" t="s">
        <v>1876</v>
      </c>
      <c r="D80" t="s">
        <v>2263</v>
      </c>
      <c r="E80">
        <v>16</v>
      </c>
      <c r="F80">
        <v>64</v>
      </c>
      <c r="G80" t="s">
        <v>1893</v>
      </c>
      <c r="H80">
        <v>2208</v>
      </c>
      <c r="I80">
        <v>1</v>
      </c>
      <c r="J80" t="s">
        <v>2272</v>
      </c>
      <c r="AC80" t="e" cm="1">
        <f t="array" ref="AC80">TRANSPOSE(
_xlfn.UNIQUE(
_xlfn._xlws.FILTER(cvm表[机型],(cvm表[地域]=#REF!)
*IF(#REF!="",TRUE,(cvm表[CPU]=#REF!))
*IF(#REF!="",TRUE,(cvm表[内存]=#REF!))))
)</f>
        <v>#REF!</v>
      </c>
      <c r="CY80" t="s">
        <v>66</v>
      </c>
      <c r="CZ80" t="s">
        <v>1876</v>
      </c>
      <c r="DA80" t="s">
        <v>2236</v>
      </c>
      <c r="DB80" s="21" t="s">
        <v>3801</v>
      </c>
      <c r="DC80" s="21" t="s">
        <v>3410</v>
      </c>
      <c r="DD80" s="21" t="str">
        <f t="shared" si="2"/>
        <v>cvm!$DH$80#</v>
      </c>
      <c r="DE80" s="21" t="str" cm="1">
        <f t="array" ref="DE80">_xlfn.LET(_xlpm.x, DH80,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cvm!$DE$80】</v>
      </c>
      <c r="DH80" t="e" cm="1">
        <f t="array" ref="DH80">TRANSPOSE(
_xlfn.UNIQUE(
_xlfn._xlws.FILTER(cvm表[CPU],(cvm表[地域]=配置项_CPU选项表[[#This Row],[地域]])
*IF(#REF!="",TRUE,(cvm表[机型]=#REF!))
*IF(配置项_CPU选项表[[#This Row],[内存]]="",TRUE,(cvm表[内存]=配置项_CPU选项表[[#This Row],[内存]]))))
)</f>
        <v>#REF!</v>
      </c>
      <c r="FM80" t="s">
        <v>66</v>
      </c>
      <c r="FN80" t="s">
        <v>1879</v>
      </c>
      <c r="FO80" t="s">
        <v>2503</v>
      </c>
      <c r="FP80" s="21"/>
      <c r="FQ80" t="s">
        <v>3384</v>
      </c>
      <c r="FR80" t="str">
        <f t="shared" si="3"/>
        <v>cvm!$FV$80#</v>
      </c>
      <c r="FS80" t="str" cm="1">
        <f t="array" ref="FS80">_xlfn.LET(_xlpm.x, FV80,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cvm!$FS$80】</v>
      </c>
      <c r="FV80" t="e" cm="1">
        <f t="array" ref="FV80">TRANSPOSE(
    _xlfn._xlws.SORT(
        _xlfn.UNIQUE(
            _xlfn._xlws.FILTER(cvm表[内存],
                 (cvm表[地域]=配置项_内存选项表[[#This Row],[地域]])
                *IF(#REF!="",TRUE,(cvm表[机型]=#REF!))
                *IF(ISBLANK(配置项_内存选项表[[#This Row],[CPU]]),TRUE,(cvm表[CPU]=配置项_内存选项表[[#This Row],[CPU]]))
            )
        )
    )
)</f>
        <v>#REF!</v>
      </c>
    </row>
    <row r="81" spans="2:178">
      <c r="B81" t="e" vm="431">
        <v>#VALUE!</v>
      </c>
      <c r="C81" t="s">
        <v>1876</v>
      </c>
      <c r="D81" t="s">
        <v>2263</v>
      </c>
      <c r="E81">
        <v>24</v>
      </c>
      <c r="F81">
        <v>48</v>
      </c>
      <c r="G81" t="s">
        <v>1918</v>
      </c>
      <c r="H81">
        <v>2208</v>
      </c>
      <c r="I81">
        <v>1</v>
      </c>
      <c r="J81" t="s">
        <v>2273</v>
      </c>
      <c r="AC81" t="e" cm="1">
        <f t="array" ref="AC81">TRANSPOSE(
_xlfn.UNIQUE(
_xlfn._xlws.FILTER(cvm表[机型],(cvm表[地域]=#REF!)
*IF(#REF!="",TRUE,(cvm表[CPU]=#REF!))
*IF(#REF!="",TRUE,(cvm表[内存]=#REF!))))
)</f>
        <v>#REF!</v>
      </c>
      <c r="CY81" t="s">
        <v>66</v>
      </c>
      <c r="CZ81" t="s">
        <v>1876</v>
      </c>
      <c r="DA81" t="s">
        <v>2236</v>
      </c>
      <c r="DB81" s="21" t="s">
        <v>3427</v>
      </c>
      <c r="DC81" s="21" t="s">
        <v>3411</v>
      </c>
      <c r="DD81" s="21" t="str">
        <f t="shared" si="2"/>
        <v>cvm!$DH$81#</v>
      </c>
      <c r="DE81" s="21" t="str" cm="1">
        <f t="array" ref="DE81">_xlfn.LET(_xlpm.x, DH81,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cvm!$DE$81】</v>
      </c>
      <c r="DH81" t="e" cm="1">
        <f t="array" ref="DH81">TRANSPOSE(
_xlfn.UNIQUE(
_xlfn._xlws.FILTER(cvm表[CPU],(cvm表[地域]=配置项_CPU选项表[[#This Row],[地域]])
*IF(#REF!="",TRUE,(cvm表[机型]=#REF!))
*IF(配置项_CPU选项表[[#This Row],[内存]]="",TRUE,(cvm表[内存]=配置项_CPU选项表[[#This Row],[内存]]))))
)</f>
        <v>#REF!</v>
      </c>
      <c r="FM81" t="s">
        <v>66</v>
      </c>
      <c r="FN81" t="s">
        <v>1879</v>
      </c>
      <c r="FO81" t="s">
        <v>2513</v>
      </c>
      <c r="FP81" s="21"/>
      <c r="FQ81" t="s">
        <v>3417</v>
      </c>
      <c r="FR81" t="str">
        <f t="shared" si="3"/>
        <v>cvm!$FV$81#</v>
      </c>
      <c r="FS81" t="str" cm="1">
        <f t="array" ref="FS81">_xlfn.LET(_xlpm.x, FV81,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cvm!$FS$81】</v>
      </c>
      <c r="FV81" t="e" cm="1">
        <f t="array" ref="FV81">TRANSPOSE(
    _xlfn._xlws.SORT(
        _xlfn.UNIQUE(
            _xlfn._xlws.FILTER(cvm表[内存],
                 (cvm表[地域]=配置项_内存选项表[[#This Row],[地域]])
                *IF(#REF!="",TRUE,(cvm表[机型]=#REF!))
                *IF(ISBLANK(配置项_内存选项表[[#This Row],[CPU]]),TRUE,(cvm表[CPU]=配置项_内存选项表[[#This Row],[CPU]]))
            )
        )
    )
)</f>
        <v>#REF!</v>
      </c>
    </row>
    <row r="82" spans="2:178">
      <c r="B82" t="e" vm="432">
        <v>#VALUE!</v>
      </c>
      <c r="C82" t="s">
        <v>1876</v>
      </c>
      <c r="D82" t="s">
        <v>2263</v>
      </c>
      <c r="E82">
        <v>24</v>
      </c>
      <c r="F82">
        <v>96</v>
      </c>
      <c r="G82" t="s">
        <v>1898</v>
      </c>
      <c r="H82">
        <v>3312</v>
      </c>
      <c r="I82">
        <v>1</v>
      </c>
      <c r="J82" t="s">
        <v>2274</v>
      </c>
      <c r="AC82" t="e" cm="1">
        <f t="array" ref="AC82">TRANSPOSE(
_xlfn.UNIQUE(
_xlfn._xlws.FILTER(cvm表[机型],(cvm表[地域]=#REF!)
*IF(#REF!="",TRUE,(cvm表[CPU]=#REF!))
*IF(#REF!="",TRUE,(cvm表[内存]=#REF!))))
)</f>
        <v>#REF!</v>
      </c>
      <c r="CY82" t="s">
        <v>66</v>
      </c>
      <c r="CZ82" t="s">
        <v>1876</v>
      </c>
      <c r="DA82" t="s">
        <v>2236</v>
      </c>
      <c r="DB82" s="21" t="s">
        <v>3410</v>
      </c>
      <c r="DC82" s="21" t="s">
        <v>3514</v>
      </c>
      <c r="DD82" s="21" t="str">
        <f t="shared" si="2"/>
        <v>cvm!$DH$82#</v>
      </c>
      <c r="DE82" s="21" t="str" cm="1">
        <f t="array" ref="DE82">_xlfn.LET(_xlpm.x, DH82,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cvm!$DE$82】</v>
      </c>
      <c r="DH82" t="e" cm="1">
        <f t="array" ref="DH82">TRANSPOSE(
_xlfn.UNIQUE(
_xlfn._xlws.FILTER(cvm表[CPU],(cvm表[地域]=配置项_CPU选项表[[#This Row],[地域]])
*IF(#REF!="",TRUE,(cvm表[机型]=#REF!))
*IF(配置项_CPU选项表[[#This Row],[内存]]="",TRUE,(cvm表[内存]=配置项_CPU选项表[[#This Row],[内存]]))))
)</f>
        <v>#REF!</v>
      </c>
      <c r="FM82" t="s">
        <v>66</v>
      </c>
      <c r="FN82" t="s">
        <v>1879</v>
      </c>
      <c r="FO82" t="s">
        <v>2522</v>
      </c>
      <c r="FP82" s="21"/>
      <c r="FQ82" t="s">
        <v>3387</v>
      </c>
      <c r="FR82" t="str">
        <f t="shared" si="3"/>
        <v>cvm!$FV$82#</v>
      </c>
      <c r="FS82" t="str" cm="1">
        <f t="array" ref="FS82">_xlfn.LET(_xlpm.x, FV82,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cvm!$FS$82】</v>
      </c>
      <c r="FV82" t="e" cm="1">
        <f t="array" ref="FV82">TRANSPOSE(
    _xlfn._xlws.SORT(
        _xlfn.UNIQUE(
            _xlfn._xlws.FILTER(cvm表[内存],
                 (cvm表[地域]=配置项_内存选项表[[#This Row],[地域]])
                *IF(#REF!="",TRUE,(cvm表[机型]=#REF!))
                *IF(ISBLANK(配置项_内存选项表[[#This Row],[CPU]]),TRUE,(cvm表[CPU]=配置项_内存选项表[[#This Row],[CPU]]))
            )
        )
    )
)</f>
        <v>#REF!</v>
      </c>
    </row>
    <row r="83" spans="2:178">
      <c r="B83" t="e" vm="433">
        <v>#VALUE!</v>
      </c>
      <c r="C83" t="s">
        <v>1876</v>
      </c>
      <c r="D83" t="s">
        <v>2263</v>
      </c>
      <c r="E83">
        <v>32</v>
      </c>
      <c r="F83">
        <v>64</v>
      </c>
      <c r="G83" t="s">
        <v>1903</v>
      </c>
      <c r="H83">
        <v>2944</v>
      </c>
      <c r="I83">
        <v>1</v>
      </c>
      <c r="J83" t="s">
        <v>2275</v>
      </c>
      <c r="AC83" t="e" cm="1">
        <f t="array" ref="AC83">TRANSPOSE(
_xlfn.UNIQUE(
_xlfn._xlws.FILTER(cvm表[机型],(cvm表[地域]=#REF!)
*IF(#REF!="",TRUE,(cvm表[CPU]=#REF!))
*IF(#REF!="",TRUE,(cvm表[内存]=#REF!))))
)</f>
        <v>#REF!</v>
      </c>
      <c r="CY83" t="s">
        <v>66</v>
      </c>
      <c r="CZ83" t="s">
        <v>1876</v>
      </c>
      <c r="DA83" t="s">
        <v>2236</v>
      </c>
      <c r="DB83" s="21" t="s">
        <v>3411</v>
      </c>
      <c r="DC83" s="21" t="s">
        <v>3515</v>
      </c>
      <c r="DD83" s="21" t="str">
        <f t="shared" si="2"/>
        <v>cvm!$DH$83#</v>
      </c>
      <c r="DE83" s="21" t="str" cm="1">
        <f t="array" ref="DE83">_xlfn.LET(_xlpm.x, DH83,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cvm!$DE$83】</v>
      </c>
      <c r="DH83" t="e" cm="1">
        <f t="array" ref="DH83">TRANSPOSE(
_xlfn.UNIQUE(
_xlfn._xlws.FILTER(cvm表[CPU],(cvm表[地域]=配置项_CPU选项表[[#This Row],[地域]])
*IF(#REF!="",TRUE,(cvm表[机型]=#REF!))
*IF(配置项_CPU选项表[[#This Row],[内存]]="",TRUE,(cvm表[内存]=配置项_CPU选项表[[#This Row],[内存]]))))
)</f>
        <v>#REF!</v>
      </c>
      <c r="FM83" t="s">
        <v>66</v>
      </c>
      <c r="FN83" t="s">
        <v>1879</v>
      </c>
      <c r="FO83" t="s">
        <v>2547</v>
      </c>
      <c r="FP83" s="21"/>
      <c r="FQ83" t="s">
        <v>3390</v>
      </c>
      <c r="FR83" t="str">
        <f t="shared" si="3"/>
        <v>cvm!$FV$83#</v>
      </c>
      <c r="FS83" t="str" cm="1">
        <f t="array" ref="FS83">_xlfn.LET(_xlpm.x, FV83,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cvm!$FS$83】</v>
      </c>
      <c r="FV83" t="e" cm="1">
        <f t="array" ref="FV83">TRANSPOSE(
    _xlfn._xlws.SORT(
        _xlfn.UNIQUE(
            _xlfn._xlws.FILTER(cvm表[内存],
                 (cvm表[地域]=配置项_内存选项表[[#This Row],[地域]])
                *IF(#REF!="",TRUE,(cvm表[机型]=#REF!))
                *IF(ISBLANK(配置项_内存选项表[[#This Row],[CPU]]),TRUE,(cvm表[CPU]=配置项_内存选项表[[#This Row],[CPU]]))
            )
        )
    )
)</f>
        <v>#REF!</v>
      </c>
    </row>
    <row r="84" spans="2:178">
      <c r="B84" t="e" vm="434">
        <v>#VALUE!</v>
      </c>
      <c r="C84" t="s">
        <v>1876</v>
      </c>
      <c r="D84" t="s">
        <v>2263</v>
      </c>
      <c r="E84">
        <v>32</v>
      </c>
      <c r="F84">
        <v>128</v>
      </c>
      <c r="G84" t="s">
        <v>1894</v>
      </c>
      <c r="H84">
        <v>4416</v>
      </c>
      <c r="I84">
        <v>1</v>
      </c>
      <c r="J84" t="s">
        <v>2276</v>
      </c>
      <c r="AC84" t="e" cm="1">
        <f t="array" ref="AC84">TRANSPOSE(
_xlfn.UNIQUE(
_xlfn._xlws.FILTER(cvm表[机型],(cvm表[地域]=#REF!)
*IF(#REF!="",TRUE,(cvm表[CPU]=#REF!))
*IF(#REF!="",TRUE,(cvm表[内存]=#REF!))))
)</f>
        <v>#REF!</v>
      </c>
      <c r="CY84" t="s">
        <v>66</v>
      </c>
      <c r="CZ84" t="s">
        <v>1876</v>
      </c>
      <c r="DA84" t="s">
        <v>2245</v>
      </c>
      <c r="DB84" s="21" t="s">
        <v>3432</v>
      </c>
      <c r="DC84" s="21" t="s">
        <v>3430</v>
      </c>
      <c r="DD84" s="21" t="str">
        <f t="shared" si="2"/>
        <v>cvm!$DH$84#</v>
      </c>
      <c r="DE84" s="21" t="str" cm="1">
        <f t="array" ref="DE84">_xlfn.LET(_xlpm.x, DH84,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cvm!$DE$84】</v>
      </c>
      <c r="DH84" t="e" cm="1">
        <f t="array" ref="DH84">TRANSPOSE(
_xlfn.UNIQUE(
_xlfn._xlws.FILTER(cvm表[CPU],(cvm表[地域]=配置项_CPU选项表[[#This Row],[地域]])
*IF(#REF!="",TRUE,(cvm表[机型]=#REF!))
*IF(配置项_CPU选项表[[#This Row],[内存]]="",TRUE,(cvm表[内存]=配置项_CPU选项表[[#This Row],[内存]]))))
)</f>
        <v>#REF!</v>
      </c>
      <c r="FM84" t="s">
        <v>66</v>
      </c>
      <c r="FN84" t="s">
        <v>1879</v>
      </c>
      <c r="FO84" t="s">
        <v>2558</v>
      </c>
      <c r="FP84" s="21"/>
      <c r="FQ84" t="s">
        <v>3392</v>
      </c>
      <c r="FR84" t="str">
        <f t="shared" si="3"/>
        <v>cvm!$FV$84#</v>
      </c>
      <c r="FS84" t="str" cm="1">
        <f t="array" ref="FS84">_xlfn.LET(_xlpm.x, FV84,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cvm!$FS$84】</v>
      </c>
      <c r="FV84" t="e" cm="1">
        <f t="array" ref="FV84">TRANSPOSE(
    _xlfn._xlws.SORT(
        _xlfn.UNIQUE(
            _xlfn._xlws.FILTER(cvm表[内存],
                 (cvm表[地域]=配置项_内存选项表[[#This Row],[地域]])
                *IF(#REF!="",TRUE,(cvm表[机型]=#REF!))
                *IF(ISBLANK(配置项_内存选项表[[#This Row],[CPU]]),TRUE,(cvm表[CPU]=配置项_内存选项表[[#This Row],[CPU]]))
            )
        )
    )
)</f>
        <v>#REF!</v>
      </c>
    </row>
    <row r="85" spans="2:178">
      <c r="B85" t="e" vm="435">
        <v>#VALUE!</v>
      </c>
      <c r="C85" t="s">
        <v>1876</v>
      </c>
      <c r="D85" t="s">
        <v>2263</v>
      </c>
      <c r="E85">
        <v>48</v>
      </c>
      <c r="F85">
        <v>96</v>
      </c>
      <c r="G85" t="s">
        <v>1907</v>
      </c>
      <c r="H85">
        <v>4416</v>
      </c>
      <c r="I85">
        <v>1</v>
      </c>
      <c r="J85" t="s">
        <v>2277</v>
      </c>
      <c r="AC85" t="e" cm="1">
        <f t="array" ref="AC85">TRANSPOSE(
_xlfn.UNIQUE(
_xlfn._xlws.FILTER(cvm表[机型],(cvm表[地域]=#REF!)
*IF(#REF!="",TRUE,(cvm表[CPU]=#REF!))
*IF(#REF!="",TRUE,(cvm表[内存]=#REF!))))
)</f>
        <v>#REF!</v>
      </c>
      <c r="CY85" t="s">
        <v>66</v>
      </c>
      <c r="CZ85" t="s">
        <v>1876</v>
      </c>
      <c r="DA85" t="s">
        <v>2245</v>
      </c>
      <c r="DB85" s="21" t="s">
        <v>3399</v>
      </c>
      <c r="DC85" s="21" t="s">
        <v>3427</v>
      </c>
      <c r="DD85" s="21" t="str">
        <f t="shared" si="2"/>
        <v>cvm!$DH$85#</v>
      </c>
      <c r="DE85" s="21" t="str" cm="1">
        <f t="array" ref="DE85">_xlfn.LET(_xlpm.x, DH85,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cvm!$DE$85】</v>
      </c>
      <c r="DH85" t="e" cm="1">
        <f t="array" ref="DH85">TRANSPOSE(
_xlfn.UNIQUE(
_xlfn._xlws.FILTER(cvm表[CPU],(cvm表[地域]=配置项_CPU选项表[[#This Row],[地域]])
*IF(#REF!="",TRUE,(cvm表[机型]=#REF!))
*IF(配置项_CPU选项表[[#This Row],[内存]]="",TRUE,(cvm表[内存]=配置项_CPU选项表[[#This Row],[内存]]))))
)</f>
        <v>#REF!</v>
      </c>
      <c r="FM85" t="s">
        <v>66</v>
      </c>
      <c r="FN85" t="s">
        <v>1879</v>
      </c>
      <c r="FO85" t="s">
        <v>2567</v>
      </c>
      <c r="FP85" s="21"/>
      <c r="FQ85" t="s">
        <v>3394</v>
      </c>
      <c r="FR85" t="str">
        <f t="shared" si="3"/>
        <v>cvm!$FV$85#</v>
      </c>
      <c r="FS85" t="str" cm="1">
        <f t="array" ref="FS85">_xlfn.LET(_xlpm.x, FV85,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cvm!$FS$85】</v>
      </c>
      <c r="FV85" t="e" cm="1">
        <f t="array" ref="FV85">TRANSPOSE(
    _xlfn._xlws.SORT(
        _xlfn.UNIQUE(
            _xlfn._xlws.FILTER(cvm表[内存],
                 (cvm表[地域]=配置项_内存选项表[[#This Row],[地域]])
                *IF(#REF!="",TRUE,(cvm表[机型]=#REF!))
                *IF(ISBLANK(配置项_内存选项表[[#This Row],[CPU]]),TRUE,(cvm表[CPU]=配置项_内存选项表[[#This Row],[CPU]]))
            )
        )
    )
)</f>
        <v>#REF!</v>
      </c>
    </row>
    <row r="86" spans="2:178">
      <c r="B86" t="e" vm="436">
        <v>#VALUE!</v>
      </c>
      <c r="C86" t="s">
        <v>1876</v>
      </c>
      <c r="D86" t="s">
        <v>2263</v>
      </c>
      <c r="E86">
        <v>48</v>
      </c>
      <c r="F86">
        <v>192</v>
      </c>
      <c r="G86" t="s">
        <v>1908</v>
      </c>
      <c r="H86">
        <v>6624</v>
      </c>
      <c r="I86">
        <v>1</v>
      </c>
      <c r="J86" t="s">
        <v>2278</v>
      </c>
      <c r="AC86" t="e" cm="1">
        <f t="array" ref="AC86">TRANSPOSE(
_xlfn.UNIQUE(
_xlfn._xlws.FILTER(cvm表[机型],(cvm表[地域]=#REF!)
*IF(#REF!="",TRUE,(cvm表[CPU]=#REF!))
*IF(#REF!="",TRUE,(cvm表[内存]=#REF!))))
)</f>
        <v>#REF!</v>
      </c>
      <c r="CY86" t="s">
        <v>66</v>
      </c>
      <c r="CZ86" t="s">
        <v>1876</v>
      </c>
      <c r="DA86" t="s">
        <v>2245</v>
      </c>
      <c r="DB86" s="21" t="s">
        <v>3801</v>
      </c>
      <c r="DC86" s="21" t="s">
        <v>3410</v>
      </c>
      <c r="DD86" s="21" t="str">
        <f t="shared" si="2"/>
        <v>cvm!$DH$86#</v>
      </c>
      <c r="DE86" s="21" t="str" cm="1">
        <f t="array" ref="DE86">_xlfn.LET(_xlpm.x, DH86,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cvm!$DE$86】</v>
      </c>
      <c r="DH86" t="e" cm="1">
        <f t="array" ref="DH86">TRANSPOSE(
_xlfn.UNIQUE(
_xlfn._xlws.FILTER(cvm表[CPU],(cvm表[地域]=配置项_CPU选项表[[#This Row],[地域]])
*IF(#REF!="",TRUE,(cvm表[机型]=#REF!))
*IF(配置项_CPU选项表[[#This Row],[内存]]="",TRUE,(cvm表[内存]=配置项_CPU选项表[[#This Row],[内存]]))))
)</f>
        <v>#REF!</v>
      </c>
      <c r="FM86" t="s">
        <v>66</v>
      </c>
      <c r="FN86" t="s">
        <v>1879</v>
      </c>
      <c r="FO86" t="s">
        <v>2572</v>
      </c>
      <c r="FP86" s="21"/>
      <c r="FQ86" t="s">
        <v>3396</v>
      </c>
      <c r="FR86" t="str">
        <f t="shared" si="3"/>
        <v>cvm!$FV$86#</v>
      </c>
      <c r="FS86" t="str" cm="1">
        <f t="array" ref="FS86">_xlfn.LET(_xlpm.x, FV86,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cvm!$FS$86】</v>
      </c>
      <c r="FV86" t="e" cm="1">
        <f t="array" ref="FV86">TRANSPOSE(
    _xlfn._xlws.SORT(
        _xlfn.UNIQUE(
            _xlfn._xlws.FILTER(cvm表[内存],
                 (cvm表[地域]=配置项_内存选项表[[#This Row],[地域]])
                *IF(#REF!="",TRUE,(cvm表[机型]=#REF!))
                *IF(ISBLANK(配置项_内存选项表[[#This Row],[CPU]]),TRUE,(cvm表[CPU]=配置项_内存选项表[[#This Row],[CPU]]))
            )
        )
    )
)</f>
        <v>#REF!</v>
      </c>
    </row>
    <row r="87" spans="2:178">
      <c r="B87" t="e" vm="437">
        <v>#VALUE!</v>
      </c>
      <c r="C87" t="s">
        <v>1876</v>
      </c>
      <c r="D87" t="s">
        <v>2263</v>
      </c>
      <c r="E87">
        <v>64</v>
      </c>
      <c r="F87">
        <v>128</v>
      </c>
      <c r="G87" t="s">
        <v>1910</v>
      </c>
      <c r="H87">
        <v>5888</v>
      </c>
      <c r="I87">
        <v>1</v>
      </c>
      <c r="J87" t="s">
        <v>2279</v>
      </c>
      <c r="AC87" t="e" cm="1">
        <f t="array" ref="AC87">TRANSPOSE(
_xlfn.UNIQUE(
_xlfn._xlws.FILTER(cvm表[机型],(cvm表[地域]=#REF!)
*IF(#REF!="",TRUE,(cvm表[CPU]=#REF!))
*IF(#REF!="",TRUE,(cvm表[内存]=#REF!))))
)</f>
        <v>#REF!</v>
      </c>
      <c r="CY87" t="s">
        <v>66</v>
      </c>
      <c r="CZ87" t="s">
        <v>1876</v>
      </c>
      <c r="DA87" t="s">
        <v>2245</v>
      </c>
      <c r="DB87" s="21" t="s">
        <v>3802</v>
      </c>
      <c r="DC87" s="21" t="s">
        <v>3411</v>
      </c>
      <c r="DD87" s="21" t="str">
        <f t="shared" si="2"/>
        <v>cvm!$DH$87#</v>
      </c>
      <c r="DE87" s="21" t="str" cm="1">
        <f t="array" ref="DE87">_xlfn.LET(_xlpm.x, DH87,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cvm!$DE$87】</v>
      </c>
      <c r="DH87" t="e" cm="1">
        <f t="array" ref="DH87">TRANSPOSE(
_xlfn.UNIQUE(
_xlfn._xlws.FILTER(cvm表[CPU],(cvm表[地域]=配置项_CPU选项表[[#This Row],[地域]])
*IF(#REF!="",TRUE,(cvm表[机型]=#REF!))
*IF(配置项_CPU选项表[[#This Row],[内存]]="",TRUE,(cvm表[内存]=配置项_CPU选项表[[#This Row],[内存]]))))
)</f>
        <v>#REF!</v>
      </c>
      <c r="FM87" t="s">
        <v>66</v>
      </c>
      <c r="FN87" t="s">
        <v>1879</v>
      </c>
      <c r="FO87" t="s">
        <v>2577</v>
      </c>
      <c r="FP87" s="21"/>
      <c r="FQ87" t="s">
        <v>3398</v>
      </c>
      <c r="FR87" t="str">
        <f t="shared" si="3"/>
        <v>cvm!$FV$87#</v>
      </c>
      <c r="FS87" t="str" cm="1">
        <f t="array" ref="FS87">_xlfn.LET(_xlpm.x, FV87,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cvm!$FS$87】</v>
      </c>
      <c r="FV87" t="e" cm="1">
        <f t="array" ref="FV87">TRANSPOSE(
    _xlfn._xlws.SORT(
        _xlfn.UNIQUE(
            _xlfn._xlws.FILTER(cvm表[内存],
                 (cvm表[地域]=配置项_内存选项表[[#This Row],[地域]])
                *IF(#REF!="",TRUE,(cvm表[机型]=#REF!))
                *IF(ISBLANK(配置项_内存选项表[[#This Row],[CPU]]),TRUE,(cvm表[CPU]=配置项_内存选项表[[#This Row],[CPU]]))
            )
        )
    )
)</f>
        <v>#REF!</v>
      </c>
    </row>
    <row r="88" spans="2:178">
      <c r="B88" t="e" vm="438">
        <v>#VALUE!</v>
      </c>
      <c r="C88" t="s">
        <v>1876</v>
      </c>
      <c r="D88" t="s">
        <v>2263</v>
      </c>
      <c r="E88">
        <v>64</v>
      </c>
      <c r="F88">
        <v>256</v>
      </c>
      <c r="G88" t="s">
        <v>1895</v>
      </c>
      <c r="H88">
        <v>8832</v>
      </c>
      <c r="I88">
        <v>1</v>
      </c>
      <c r="J88" t="s">
        <v>2280</v>
      </c>
      <c r="AC88" t="e" cm="1">
        <f t="array" ref="AC88">TRANSPOSE(
_xlfn.UNIQUE(
_xlfn._xlws.FILTER(cvm表[机型],(cvm表[地域]=#REF!)
*IF(#REF!="",TRUE,(cvm表[CPU]=#REF!))
*IF(#REF!="",TRUE,(cvm表[内存]=#REF!))))
)</f>
        <v>#REF!</v>
      </c>
      <c r="CY88" t="s">
        <v>66</v>
      </c>
      <c r="CZ88" t="s">
        <v>1876</v>
      </c>
      <c r="DA88" t="s">
        <v>2245</v>
      </c>
      <c r="DB88" s="21" t="s">
        <v>3410</v>
      </c>
      <c r="DC88" s="21" t="s">
        <v>3451</v>
      </c>
      <c r="DD88" s="21" t="str">
        <f t="shared" si="2"/>
        <v>cvm!$DH$88#</v>
      </c>
      <c r="DE88" s="21" t="str" cm="1">
        <f t="array" ref="DE88">_xlfn.LET(_xlpm.x, DH88,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cvm!$DE$88】</v>
      </c>
      <c r="DH88" t="e" cm="1">
        <f t="array" ref="DH88">TRANSPOSE(
_xlfn.UNIQUE(
_xlfn._xlws.FILTER(cvm表[CPU],(cvm表[地域]=配置项_CPU选项表[[#This Row],[地域]])
*IF(#REF!="",TRUE,(cvm表[机型]=#REF!))
*IF(配置项_CPU选项表[[#This Row],[内存]]="",TRUE,(cvm表[内存]=配置项_CPU选项表[[#This Row],[内存]]))))
)</f>
        <v>#REF!</v>
      </c>
      <c r="FM88" t="s">
        <v>66</v>
      </c>
      <c r="FN88" t="s">
        <v>1879</v>
      </c>
      <c r="FO88" t="s">
        <v>2585</v>
      </c>
      <c r="FP88" s="21"/>
      <c r="FQ88" t="s">
        <v>3400</v>
      </c>
      <c r="FR88" t="str">
        <f t="shared" si="3"/>
        <v>cvm!$FV$88#</v>
      </c>
      <c r="FS88" t="str" cm="1">
        <f t="array" ref="FS88">_xlfn.LET(_xlpm.x, FV88,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cvm!$FS$88】</v>
      </c>
      <c r="FV88" t="e" cm="1">
        <f t="array" ref="FV88">TRANSPOSE(
    _xlfn._xlws.SORT(
        _xlfn.UNIQUE(
            _xlfn._xlws.FILTER(cvm表[内存],
                 (cvm表[地域]=配置项_内存选项表[[#This Row],[地域]])
                *IF(#REF!="",TRUE,(cvm表[机型]=#REF!))
                *IF(ISBLANK(配置项_内存选项表[[#This Row],[CPU]]),TRUE,(cvm表[CPU]=配置项_内存选项表[[#This Row],[CPU]]))
            )
        )
    )
)</f>
        <v>#REF!</v>
      </c>
    </row>
    <row r="89" spans="2:178">
      <c r="B89" t="e" vm="439">
        <v>#VALUE!</v>
      </c>
      <c r="C89" t="s">
        <v>1876</v>
      </c>
      <c r="D89" t="s">
        <v>2263</v>
      </c>
      <c r="E89">
        <v>72</v>
      </c>
      <c r="F89">
        <v>288</v>
      </c>
      <c r="G89" t="s">
        <v>1919</v>
      </c>
      <c r="H89">
        <v>9936</v>
      </c>
      <c r="I89">
        <v>1</v>
      </c>
      <c r="J89" t="s">
        <v>2281</v>
      </c>
      <c r="AC89" t="e" cm="1">
        <f t="array" ref="AC89">TRANSPOSE(
_xlfn.UNIQUE(
_xlfn._xlws.FILTER(cvm表[机型],(cvm表[地域]=#REF!)
*IF(#REF!="",TRUE,(cvm表[CPU]=#REF!))
*IF(#REF!="",TRUE,(cvm表[内存]=#REF!))))
)</f>
        <v>#REF!</v>
      </c>
      <c r="CY89" t="s">
        <v>66</v>
      </c>
      <c r="CZ89" t="s">
        <v>1876</v>
      </c>
      <c r="DA89" t="s">
        <v>2254</v>
      </c>
      <c r="DB89" s="21" t="s">
        <v>3432</v>
      </c>
      <c r="DC89" s="21" t="s">
        <v>3430</v>
      </c>
      <c r="DD89" s="21" t="str">
        <f t="shared" si="2"/>
        <v>cvm!$DH$89#</v>
      </c>
      <c r="DE89" s="21" t="str" cm="1">
        <f t="array" ref="DE89">_xlfn.LET(_xlpm.x, DH89,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cvm!$DE$89】</v>
      </c>
      <c r="DH89" t="e" cm="1">
        <f t="array" ref="DH89">TRANSPOSE(
_xlfn.UNIQUE(
_xlfn._xlws.FILTER(cvm表[CPU],(cvm表[地域]=配置项_CPU选项表[[#This Row],[地域]])
*IF(#REF!="",TRUE,(cvm表[机型]=#REF!))
*IF(配置项_CPU选项表[[#This Row],[内存]]="",TRUE,(cvm表[内存]=配置项_CPU选项表[[#This Row],[内存]]))))
)</f>
        <v>#REF!</v>
      </c>
      <c r="FM89" t="s">
        <v>66</v>
      </c>
      <c r="FN89" t="s">
        <v>1879</v>
      </c>
      <c r="FO89" t="s">
        <v>2951</v>
      </c>
      <c r="FP89" s="21"/>
      <c r="FQ89" t="s">
        <v>3419</v>
      </c>
      <c r="FR89" t="str">
        <f t="shared" si="3"/>
        <v>cvm!$FV$89#</v>
      </c>
      <c r="FS89" t="str" cm="1">
        <f t="array" ref="FS89">_xlfn.LET(_xlpm.x, FV89,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cvm!$FS$89】</v>
      </c>
      <c r="FV89" t="e" cm="1">
        <f t="array" ref="FV89">TRANSPOSE(
    _xlfn._xlws.SORT(
        _xlfn.UNIQUE(
            _xlfn._xlws.FILTER(cvm表[内存],
                 (cvm表[地域]=配置项_内存选项表[[#This Row],[地域]])
                *IF(#REF!="",TRUE,(cvm表[机型]=#REF!))
                *IF(ISBLANK(配置项_内存选项表[[#This Row],[CPU]]),TRUE,(cvm表[CPU]=配置项_内存选项表[[#This Row],[CPU]]))
            )
        )
    )
)</f>
        <v>#REF!</v>
      </c>
    </row>
    <row r="90" spans="2:178">
      <c r="B90" t="e" vm="440">
        <v>#VALUE!</v>
      </c>
      <c r="C90" t="s">
        <v>1876</v>
      </c>
      <c r="D90" t="s">
        <v>2282</v>
      </c>
      <c r="E90">
        <v>4</v>
      </c>
      <c r="F90">
        <v>16</v>
      </c>
      <c r="G90" t="s">
        <v>1899</v>
      </c>
      <c r="H90">
        <v>607.20000000000005</v>
      </c>
      <c r="I90">
        <v>1</v>
      </c>
      <c r="J90" t="s">
        <v>2283</v>
      </c>
      <c r="AC90" t="e" cm="1">
        <f t="array" ref="AC90">TRANSPOSE(
_xlfn.UNIQUE(
_xlfn._xlws.FILTER(cvm表[机型],(cvm表[地域]=#REF!)
*IF(#REF!="",TRUE,(cvm表[CPU]=#REF!))
*IF(#REF!="",TRUE,(cvm表[内存]=#REF!))))
)</f>
        <v>#REF!</v>
      </c>
      <c r="CY90" t="s">
        <v>66</v>
      </c>
      <c r="CZ90" t="s">
        <v>1876</v>
      </c>
      <c r="DA90" t="s">
        <v>2254</v>
      </c>
      <c r="DB90" s="21" t="s">
        <v>3399</v>
      </c>
      <c r="DC90" s="21" t="s">
        <v>3427</v>
      </c>
      <c r="DD90" s="21" t="str">
        <f t="shared" si="2"/>
        <v>cvm!$DH$90#</v>
      </c>
      <c r="DE90" s="21" t="str" cm="1">
        <f t="array" ref="DE90">_xlfn.LET(_xlpm.x, DH90,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cvm!$DE$90】</v>
      </c>
      <c r="DH90" t="e" cm="1">
        <f t="array" ref="DH90">TRANSPOSE(
_xlfn.UNIQUE(
_xlfn._xlws.FILTER(cvm表[CPU],(cvm表[地域]=配置项_CPU选项表[[#This Row],[地域]])
*IF(#REF!="",TRUE,(cvm表[机型]=#REF!))
*IF(配置项_CPU选项表[[#This Row],[内存]]="",TRUE,(cvm表[内存]=配置项_CPU选项表[[#This Row],[内存]]))))
)</f>
        <v>#REF!</v>
      </c>
      <c r="FM90" t="s">
        <v>66</v>
      </c>
      <c r="FN90" t="s">
        <v>1879</v>
      </c>
      <c r="FO90" t="s">
        <v>2588</v>
      </c>
      <c r="FP90" s="21"/>
      <c r="FQ90" t="s">
        <v>3402</v>
      </c>
      <c r="FR90" t="str">
        <f t="shared" si="3"/>
        <v>cvm!$FV$90#</v>
      </c>
      <c r="FS90" t="str" cm="1">
        <f t="array" ref="FS90">_xlfn.LET(_xlpm.x, FV90,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cvm!$FS$90】</v>
      </c>
      <c r="FV90" t="e" cm="1">
        <f t="array" ref="FV90">TRANSPOSE(
    _xlfn._xlws.SORT(
        _xlfn.UNIQUE(
            _xlfn._xlws.FILTER(cvm表[内存],
                 (cvm表[地域]=配置项_内存选项表[[#This Row],[地域]])
                *IF(#REF!="",TRUE,(cvm表[机型]=#REF!))
                *IF(ISBLANK(配置项_内存选项表[[#This Row],[CPU]]),TRUE,(cvm表[CPU]=配置项_内存选项表[[#This Row],[CPU]]))
            )
        )
    )
)</f>
        <v>#REF!</v>
      </c>
    </row>
    <row r="91" spans="2:178">
      <c r="B91" t="e" vm="441">
        <v>#VALUE!</v>
      </c>
      <c r="C91" t="s">
        <v>1876</v>
      </c>
      <c r="D91" t="s">
        <v>2282</v>
      </c>
      <c r="E91">
        <v>8</v>
      </c>
      <c r="F91">
        <v>16</v>
      </c>
      <c r="G91" t="s">
        <v>1901</v>
      </c>
      <c r="H91">
        <v>809.6</v>
      </c>
      <c r="I91">
        <v>1</v>
      </c>
      <c r="J91" t="s">
        <v>2284</v>
      </c>
      <c r="AC91" t="e" cm="1">
        <f t="array" ref="AC91">TRANSPOSE(
_xlfn.UNIQUE(
_xlfn._xlws.FILTER(cvm表[机型],(cvm表[地域]=#REF!)
*IF(#REF!="",TRUE,(cvm表[CPU]=#REF!))
*IF(#REF!="",TRUE,(cvm表[内存]=#REF!))))
)</f>
        <v>#REF!</v>
      </c>
      <c r="CY91" t="s">
        <v>66</v>
      </c>
      <c r="CZ91" t="s">
        <v>1876</v>
      </c>
      <c r="DA91" t="s">
        <v>2254</v>
      </c>
      <c r="DB91" s="21" t="s">
        <v>3801</v>
      </c>
      <c r="DC91" s="21" t="s">
        <v>3410</v>
      </c>
      <c r="DD91" s="21" t="str">
        <f t="shared" si="2"/>
        <v>cvm!$DH$91#</v>
      </c>
      <c r="DE91" s="21" t="str" cm="1">
        <f t="array" ref="DE91">_xlfn.LET(_xlpm.x, DH91,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cvm!$DE$91】</v>
      </c>
      <c r="DH91" t="e" cm="1">
        <f t="array" ref="DH91">TRANSPOSE(
_xlfn.UNIQUE(
_xlfn._xlws.FILTER(cvm表[CPU],(cvm表[地域]=配置项_CPU选项表[[#This Row],[地域]])
*IF(#REF!="",TRUE,(cvm表[机型]=#REF!))
*IF(配置项_CPU选项表[[#This Row],[内存]]="",TRUE,(cvm表[内存]=配置项_CPU选项表[[#This Row],[内存]]))))
)</f>
        <v>#REF!</v>
      </c>
      <c r="FM91" t="s">
        <v>66</v>
      </c>
      <c r="FN91" t="s">
        <v>1879</v>
      </c>
      <c r="FO91" t="s">
        <v>2593</v>
      </c>
      <c r="FP91" s="21"/>
      <c r="FQ91" t="s">
        <v>3421</v>
      </c>
      <c r="FR91" t="str">
        <f t="shared" si="3"/>
        <v>cvm!$FV$91#</v>
      </c>
      <c r="FS91" t="str" cm="1">
        <f t="array" ref="FS91">_xlfn.LET(_xlpm.x, FV91,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cvm!$FS$91】</v>
      </c>
      <c r="FV91" t="e" cm="1">
        <f t="array" ref="FV91">TRANSPOSE(
    _xlfn._xlws.SORT(
        _xlfn.UNIQUE(
            _xlfn._xlws.FILTER(cvm表[内存],
                 (cvm表[地域]=配置项_内存选项表[[#This Row],[地域]])
                *IF(#REF!="",TRUE,(cvm表[机型]=#REF!))
                *IF(ISBLANK(配置项_内存选项表[[#This Row],[CPU]]),TRUE,(cvm表[CPU]=配置项_内存选项表[[#This Row],[CPU]]))
            )
        )
    )
)</f>
        <v>#REF!</v>
      </c>
    </row>
    <row r="92" spans="2:178">
      <c r="B92" t="e" vm="442">
        <v>#VALUE!</v>
      </c>
      <c r="C92" t="s">
        <v>1876</v>
      </c>
      <c r="D92" t="s">
        <v>2282</v>
      </c>
      <c r="E92">
        <v>8</v>
      </c>
      <c r="F92">
        <v>32</v>
      </c>
      <c r="G92" t="s">
        <v>1897</v>
      </c>
      <c r="H92">
        <v>1214.4000000000001</v>
      </c>
      <c r="I92">
        <v>1</v>
      </c>
      <c r="J92" t="s">
        <v>2285</v>
      </c>
      <c r="AC92" t="e" cm="1">
        <f t="array" ref="AC92">TRANSPOSE(
_xlfn.UNIQUE(
_xlfn._xlws.FILTER(cvm表[机型],(cvm表[地域]=#REF!)
*IF(#REF!="",TRUE,(cvm表[CPU]=#REF!))
*IF(#REF!="",TRUE,(cvm表[内存]=#REF!))))
)</f>
        <v>#REF!</v>
      </c>
      <c r="CY92" t="s">
        <v>66</v>
      </c>
      <c r="CZ92" t="s">
        <v>1876</v>
      </c>
      <c r="DA92" t="s">
        <v>2254</v>
      </c>
      <c r="DB92" s="21" t="s">
        <v>3802</v>
      </c>
      <c r="DC92" s="21" t="s">
        <v>3411</v>
      </c>
      <c r="DD92" s="21" t="str">
        <f t="shared" si="2"/>
        <v>cvm!$DH$92#</v>
      </c>
      <c r="DE92" s="21" t="str" cm="1">
        <f t="array" ref="DE92">_xlfn.LET(_xlpm.x, DH92,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cvm!$DE$92】</v>
      </c>
      <c r="DH92" t="e" cm="1">
        <f t="array" ref="DH92">TRANSPOSE(
_xlfn.UNIQUE(
_xlfn._xlws.FILTER(cvm表[CPU],(cvm表[地域]=配置项_CPU选项表[[#This Row],[地域]])
*IF(#REF!="",TRUE,(cvm表[机型]=#REF!))
*IF(配置项_CPU选项表[[#This Row],[内存]]="",TRUE,(cvm表[内存]=配置项_CPU选项表[[#This Row],[内存]]))))
)</f>
        <v>#REF!</v>
      </c>
      <c r="FM92" t="s">
        <v>66</v>
      </c>
      <c r="FN92" t="s">
        <v>1879</v>
      </c>
      <c r="FO92" t="s">
        <v>2598</v>
      </c>
      <c r="FP92" s="21"/>
      <c r="FQ92" t="s">
        <v>3405</v>
      </c>
      <c r="FR92" t="str">
        <f t="shared" si="3"/>
        <v>cvm!$FV$92#</v>
      </c>
      <c r="FS92" t="str" cm="1">
        <f t="array" ref="FS92">_xlfn.LET(_xlpm.x, FV92,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cvm!$FS$92】</v>
      </c>
      <c r="FV92" t="e" cm="1">
        <f t="array" ref="FV92">TRANSPOSE(
    _xlfn._xlws.SORT(
        _xlfn.UNIQUE(
            _xlfn._xlws.FILTER(cvm表[内存],
                 (cvm表[地域]=配置项_内存选项表[[#This Row],[地域]])
                *IF(#REF!="",TRUE,(cvm表[机型]=#REF!))
                *IF(ISBLANK(配置项_内存选项表[[#This Row],[CPU]]),TRUE,(cvm表[CPU]=配置项_内存选项表[[#This Row],[CPU]]))
            )
        )
    )
)</f>
        <v>#REF!</v>
      </c>
    </row>
    <row r="93" spans="2:178">
      <c r="B93" t="e" vm="443">
        <v>#VALUE!</v>
      </c>
      <c r="C93" t="s">
        <v>1876</v>
      </c>
      <c r="D93" t="s">
        <v>2282</v>
      </c>
      <c r="E93">
        <v>16</v>
      </c>
      <c r="F93">
        <v>32</v>
      </c>
      <c r="G93" t="s">
        <v>1902</v>
      </c>
      <c r="H93">
        <v>1619.2</v>
      </c>
      <c r="I93">
        <v>1</v>
      </c>
      <c r="J93" t="s">
        <v>2286</v>
      </c>
      <c r="AC93" t="e" cm="1">
        <f t="array" ref="AC93">TRANSPOSE(
_xlfn.UNIQUE(
_xlfn._xlws.FILTER(cvm表[机型],(cvm表[地域]=#REF!)
*IF(#REF!="",TRUE,(cvm表[CPU]=#REF!))
*IF(#REF!="",TRUE,(cvm表[内存]=#REF!))))
)</f>
        <v>#REF!</v>
      </c>
      <c r="CY93" t="s">
        <v>66</v>
      </c>
      <c r="CZ93" t="s">
        <v>1876</v>
      </c>
      <c r="DA93" t="s">
        <v>2254</v>
      </c>
      <c r="DB93" s="21" t="s">
        <v>3410</v>
      </c>
      <c r="DC93" s="21" t="s">
        <v>3368</v>
      </c>
      <c r="DD93" s="21" t="str">
        <f t="shared" si="2"/>
        <v>cvm!$DH$93#</v>
      </c>
      <c r="DE93" s="21" t="str" cm="1">
        <f t="array" ref="DE93">_xlfn.LET(_xlpm.x, DH93,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cvm!$DE$93】</v>
      </c>
      <c r="DH93" t="e" cm="1">
        <f t="array" ref="DH93">TRANSPOSE(
_xlfn.UNIQUE(
_xlfn._xlws.FILTER(cvm表[CPU],(cvm表[地域]=配置项_CPU选项表[[#This Row],[地域]])
*IF(#REF!="",TRUE,(cvm表[机型]=#REF!))
*IF(配置项_CPU选项表[[#This Row],[内存]]="",TRUE,(cvm表[内存]=配置项_CPU选项表[[#This Row],[内存]]))))
)</f>
        <v>#REF!</v>
      </c>
      <c r="FM93" t="s">
        <v>66</v>
      </c>
      <c r="FN93" t="s">
        <v>1879</v>
      </c>
      <c r="FO93" t="s">
        <v>2964</v>
      </c>
      <c r="FP93" s="21"/>
      <c r="FQ93" t="s">
        <v>3369</v>
      </c>
      <c r="FR93" t="str">
        <f t="shared" si="3"/>
        <v>cvm!$FV$93#</v>
      </c>
      <c r="FS93" t="str" cm="1">
        <f t="array" ref="FS93">_xlfn.LET(_xlpm.x, FV93,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cvm!$FS$93】</v>
      </c>
      <c r="FV93" t="e" cm="1">
        <f t="array" ref="FV93">TRANSPOSE(
    _xlfn._xlws.SORT(
        _xlfn.UNIQUE(
            _xlfn._xlws.FILTER(cvm表[内存],
                 (cvm表[地域]=配置项_内存选项表[[#This Row],[地域]])
                *IF(#REF!="",TRUE,(cvm表[机型]=#REF!))
                *IF(ISBLANK(配置项_内存选项表[[#This Row],[CPU]]),TRUE,(cvm表[CPU]=配置项_内存选项表[[#This Row],[CPU]]))
            )
        )
    )
)</f>
        <v>#REF!</v>
      </c>
    </row>
    <row r="94" spans="2:178">
      <c r="B94" t="e" vm="444">
        <v>#VALUE!</v>
      </c>
      <c r="C94" t="s">
        <v>1876</v>
      </c>
      <c r="D94" t="s">
        <v>2282</v>
      </c>
      <c r="E94">
        <v>16</v>
      </c>
      <c r="F94">
        <v>64</v>
      </c>
      <c r="G94" t="s">
        <v>1893</v>
      </c>
      <c r="H94">
        <v>2428.8000000000002</v>
      </c>
      <c r="I94">
        <v>1</v>
      </c>
      <c r="J94" t="s">
        <v>2287</v>
      </c>
      <c r="AC94" t="e" cm="1">
        <f t="array" ref="AC94">TRANSPOSE(
_xlfn.UNIQUE(
_xlfn._xlws.FILTER(cvm表[机型],(cvm表[地域]=#REF!)
*IF(#REF!="",TRUE,(cvm表[CPU]=#REF!))
*IF(#REF!="",TRUE,(cvm表[内存]=#REF!))))
)</f>
        <v>#REF!</v>
      </c>
      <c r="CY94" t="s">
        <v>66</v>
      </c>
      <c r="CZ94" t="s">
        <v>1876</v>
      </c>
      <c r="DA94" t="s">
        <v>2263</v>
      </c>
      <c r="DB94" s="21" t="s">
        <v>3442</v>
      </c>
      <c r="DC94" s="21" t="s">
        <v>3443</v>
      </c>
      <c r="DD94" s="21" t="str">
        <f t="shared" si="2"/>
        <v>cvm!$DH$94#</v>
      </c>
      <c r="DE94" s="21" t="str" cm="1">
        <f t="array" ref="DE94">_xlfn.LET(_xlpm.x, DH94,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cvm!$DE$94】</v>
      </c>
      <c r="DH94" t="e" cm="1">
        <f t="array" ref="DH94">TRANSPOSE(
_xlfn.UNIQUE(
_xlfn._xlws.FILTER(cvm表[CPU],(cvm表[地域]=配置项_CPU选项表[[#This Row],[地域]])
*IF(#REF!="",TRUE,(cvm表[机型]=#REF!))
*IF(配置项_CPU选项表[[#This Row],[内存]]="",TRUE,(cvm表[内存]=配置项_CPU选项表[[#This Row],[内存]]))))
)</f>
        <v>#REF!</v>
      </c>
      <c r="FM94" t="s">
        <v>66</v>
      </c>
      <c r="FN94" t="s">
        <v>1879</v>
      </c>
      <c r="FO94" t="s">
        <v>2602</v>
      </c>
      <c r="FP94" s="21"/>
      <c r="FQ94" t="s">
        <v>3369</v>
      </c>
      <c r="FR94" t="str">
        <f t="shared" si="3"/>
        <v>cvm!$FV$94#</v>
      </c>
      <c r="FS94" t="str" cm="1">
        <f t="array" ref="FS94">_xlfn.LET(_xlpm.x, FV94,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cvm!$FS$94】</v>
      </c>
      <c r="FV94" t="e" cm="1">
        <f t="array" ref="FV94">TRANSPOSE(
    _xlfn._xlws.SORT(
        _xlfn.UNIQUE(
            _xlfn._xlws.FILTER(cvm表[内存],
                 (cvm表[地域]=配置项_内存选项表[[#This Row],[地域]])
                *IF(#REF!="",TRUE,(cvm表[机型]=#REF!))
                *IF(ISBLANK(配置项_内存选项表[[#This Row],[CPU]]),TRUE,(cvm表[CPU]=配置项_内存选项表[[#This Row],[CPU]]))
            )
        )
    )
)</f>
        <v>#REF!</v>
      </c>
    </row>
    <row r="95" spans="2:178">
      <c r="B95" t="e" vm="445">
        <v>#VALUE!</v>
      </c>
      <c r="C95" t="s">
        <v>1876</v>
      </c>
      <c r="D95" t="s">
        <v>2282</v>
      </c>
      <c r="E95">
        <v>32</v>
      </c>
      <c r="F95">
        <v>64</v>
      </c>
      <c r="G95" t="s">
        <v>1903</v>
      </c>
      <c r="H95">
        <v>3238.4</v>
      </c>
      <c r="I95">
        <v>1</v>
      </c>
      <c r="J95" t="s">
        <v>2288</v>
      </c>
      <c r="AC95" t="e" cm="1">
        <f t="array" ref="AC95">TRANSPOSE(
_xlfn.UNIQUE(
_xlfn._xlws.FILTER(cvm表[机型],(cvm表[地域]=#REF!)
*IF(#REF!="",TRUE,(cvm表[CPU]=#REF!))
*IF(#REF!="",TRUE,(cvm表[内存]=#REF!))))
)</f>
        <v>#REF!</v>
      </c>
      <c r="CY95" t="s">
        <v>66</v>
      </c>
      <c r="CZ95" t="s">
        <v>1876</v>
      </c>
      <c r="DA95" t="s">
        <v>2263</v>
      </c>
      <c r="DB95" s="21" t="s">
        <v>3443</v>
      </c>
      <c r="DC95" s="21" t="s">
        <v>3432</v>
      </c>
      <c r="DD95" s="21" t="str">
        <f t="shared" si="2"/>
        <v>cvm!$DH$95#</v>
      </c>
      <c r="DE95" s="21" t="str" cm="1">
        <f t="array" ref="DE95">_xlfn.LET(_xlpm.x, DH95,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cvm!$DE$95】</v>
      </c>
      <c r="DH95" t="e" cm="1">
        <f t="array" ref="DH95">TRANSPOSE(
_xlfn.UNIQUE(
_xlfn._xlws.FILTER(cvm表[CPU],(cvm表[地域]=配置项_CPU选项表[[#This Row],[地域]])
*IF(#REF!="",TRUE,(cvm表[机型]=#REF!))
*IF(配置项_CPU选项表[[#This Row],[内存]]="",TRUE,(cvm表[内存]=配置项_CPU选项表[[#This Row],[内存]]))))
)</f>
        <v>#REF!</v>
      </c>
      <c r="FM95" t="s">
        <v>66</v>
      </c>
      <c r="FN95" t="s">
        <v>1879</v>
      </c>
      <c r="FO95" t="s">
        <v>2604</v>
      </c>
      <c r="FP95" s="21"/>
      <c r="FQ95" t="s">
        <v>3407</v>
      </c>
      <c r="FR95" t="str">
        <f t="shared" si="3"/>
        <v>cvm!$FV$95#</v>
      </c>
      <c r="FS95" t="str" cm="1">
        <f t="array" ref="FS95">_xlfn.LET(_xlpm.x, FV95,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cvm!$FS$95】</v>
      </c>
      <c r="FV95" t="e" cm="1">
        <f t="array" ref="FV95">TRANSPOSE(
    _xlfn._xlws.SORT(
        _xlfn.UNIQUE(
            _xlfn._xlws.FILTER(cvm表[内存],
                 (cvm表[地域]=配置项_内存选项表[[#This Row],[地域]])
                *IF(#REF!="",TRUE,(cvm表[机型]=#REF!))
                *IF(ISBLANK(配置项_内存选项表[[#This Row],[CPU]]),TRUE,(cvm表[CPU]=配置项_内存选项表[[#This Row],[CPU]]))
            )
        )
    )
)</f>
        <v>#REF!</v>
      </c>
    </row>
    <row r="96" spans="2:178">
      <c r="B96" t="e" vm="446">
        <v>#VALUE!</v>
      </c>
      <c r="C96" t="s">
        <v>1876</v>
      </c>
      <c r="D96" t="s">
        <v>2282</v>
      </c>
      <c r="E96">
        <v>32</v>
      </c>
      <c r="F96">
        <v>128</v>
      </c>
      <c r="G96" t="s">
        <v>1894</v>
      </c>
      <c r="H96">
        <v>4857.6000000000004</v>
      </c>
      <c r="I96">
        <v>1</v>
      </c>
      <c r="J96" t="s">
        <v>2289</v>
      </c>
      <c r="AC96" t="e" cm="1">
        <f t="array" ref="AC96">TRANSPOSE(
_xlfn.UNIQUE(
_xlfn._xlws.FILTER(cvm表[机型],(cvm表[地域]=#REF!)
*IF(#REF!="",TRUE,(cvm表[CPU]=#REF!))
*IF(#REF!="",TRUE,(cvm表[内存]=#REF!))))
)</f>
        <v>#REF!</v>
      </c>
      <c r="CY96" t="s">
        <v>66</v>
      </c>
      <c r="CZ96" t="s">
        <v>1876</v>
      </c>
      <c r="DA96" t="s">
        <v>2263</v>
      </c>
      <c r="DB96" s="21" t="s">
        <v>3432</v>
      </c>
      <c r="DC96" s="21" t="s">
        <v>3430</v>
      </c>
      <c r="DD96" s="21" t="str">
        <f t="shared" si="2"/>
        <v>cvm!$DH$96#</v>
      </c>
      <c r="DE96" s="21" t="str" cm="1">
        <f t="array" ref="DE96">_xlfn.LET(_xlpm.x, DH96,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cvm!$DE$96】</v>
      </c>
      <c r="DH96" t="e" cm="1">
        <f t="array" ref="DH96">TRANSPOSE(
_xlfn.UNIQUE(
_xlfn._xlws.FILTER(cvm表[CPU],(cvm表[地域]=配置项_CPU选项表[[#This Row],[地域]])
*IF(#REF!="",TRUE,(cvm表[机型]=#REF!))
*IF(配置项_CPU选项表[[#This Row],[内存]]="",TRUE,(cvm表[内存]=配置项_CPU选项表[[#This Row],[内存]]))))
)</f>
        <v>#REF!</v>
      </c>
      <c r="FM96" t="s">
        <v>66</v>
      </c>
      <c r="FN96" t="s">
        <v>11</v>
      </c>
      <c r="FO96" t="s">
        <v>2183</v>
      </c>
      <c r="FP96" s="21"/>
      <c r="FQ96" t="s">
        <v>3369</v>
      </c>
      <c r="FR96" t="str">
        <f t="shared" si="3"/>
        <v>cvm!$FV$96#</v>
      </c>
      <c r="FS96" t="str" cm="1">
        <f t="array" ref="FS96">_xlfn.LET(_xlpm.x, FV96,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cvm!$FS$96】</v>
      </c>
      <c r="FV96" t="e" cm="1">
        <f t="array" ref="FV96">TRANSPOSE(
    _xlfn._xlws.SORT(
        _xlfn.UNIQUE(
            _xlfn._xlws.FILTER(cvm表[内存],
                 (cvm表[地域]=配置项_内存选项表[[#This Row],[地域]])
                *IF(#REF!="",TRUE,(cvm表[机型]=#REF!))
                *IF(ISBLANK(配置项_内存选项表[[#This Row],[CPU]]),TRUE,(cvm表[CPU]=配置项_内存选项表[[#This Row],[CPU]]))
            )
        )
    )
)</f>
        <v>#REF!</v>
      </c>
    </row>
    <row r="97" spans="2:178">
      <c r="B97" t="e" vm="447">
        <v>#VALUE!</v>
      </c>
      <c r="C97" t="s">
        <v>1876</v>
      </c>
      <c r="D97" t="s">
        <v>2282</v>
      </c>
      <c r="E97">
        <v>68</v>
      </c>
      <c r="F97">
        <v>316</v>
      </c>
      <c r="G97" t="s">
        <v>1920</v>
      </c>
      <c r="H97">
        <v>11435.6</v>
      </c>
      <c r="I97">
        <v>1</v>
      </c>
      <c r="J97" t="s">
        <v>2290</v>
      </c>
      <c r="AC97" t="e" cm="1">
        <f t="array" ref="AC97">TRANSPOSE(
_xlfn.UNIQUE(
_xlfn._xlws.FILTER(cvm表[机型],(cvm表[地域]=#REF!)
*IF(#REF!="",TRUE,(cvm表[CPU]=#REF!))
*IF(#REF!="",TRUE,(cvm表[内存]=#REF!))))
)</f>
        <v>#REF!</v>
      </c>
      <c r="CY97" t="s">
        <v>66</v>
      </c>
      <c r="CZ97" t="s">
        <v>1876</v>
      </c>
      <c r="DA97" t="s">
        <v>2263</v>
      </c>
      <c r="DB97" s="21" t="s">
        <v>3399</v>
      </c>
      <c r="DC97" s="21" t="s">
        <v>3427</v>
      </c>
      <c r="DD97" s="21" t="str">
        <f t="shared" si="2"/>
        <v>cvm!$DH$97#</v>
      </c>
      <c r="DE97" s="21" t="str" cm="1">
        <f t="array" ref="DE97">_xlfn.LET(_xlpm.x, DH97,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cvm!$DE$97】</v>
      </c>
      <c r="DH97" t="e" cm="1">
        <f t="array" ref="DH97">TRANSPOSE(
_xlfn.UNIQUE(
_xlfn._xlws.FILTER(cvm表[CPU],(cvm表[地域]=配置项_CPU选项表[[#This Row],[地域]])
*IF(#REF!="",TRUE,(cvm表[机型]=#REF!))
*IF(配置项_CPU选项表[[#This Row],[内存]]="",TRUE,(cvm表[内存]=配置项_CPU选项表[[#This Row],[内存]]))))
)</f>
        <v>#REF!</v>
      </c>
      <c r="FM97" t="s">
        <v>66</v>
      </c>
      <c r="FN97" t="s">
        <v>11</v>
      </c>
      <c r="FO97" t="s">
        <v>2185</v>
      </c>
      <c r="FP97" s="21"/>
      <c r="FQ97" t="s">
        <v>3371</v>
      </c>
      <c r="FR97" t="str">
        <f t="shared" si="3"/>
        <v>cvm!$FV$97#</v>
      </c>
      <c r="FS97" t="str" cm="1">
        <f t="array" ref="FS97">_xlfn.LET(_xlpm.x, FV97,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cvm!$FS$97】</v>
      </c>
      <c r="FV97" t="e" cm="1">
        <f t="array" ref="FV97">TRANSPOSE(
    _xlfn._xlws.SORT(
        _xlfn.UNIQUE(
            _xlfn._xlws.FILTER(cvm表[内存],
                 (cvm表[地域]=配置项_内存选项表[[#This Row],[地域]])
                *IF(#REF!="",TRUE,(cvm表[机型]=#REF!))
                *IF(ISBLANK(配置项_内存选项表[[#This Row],[CPU]]),TRUE,(cvm表[CPU]=配置项_内存选项表[[#This Row],[CPU]]))
            )
        )
    )
)</f>
        <v>#REF!</v>
      </c>
    </row>
    <row r="98" spans="2:178">
      <c r="B98" t="e" vm="448">
        <v>#VALUE!</v>
      </c>
      <c r="C98" t="s">
        <v>1876</v>
      </c>
      <c r="D98" t="s">
        <v>2291</v>
      </c>
      <c r="E98">
        <v>80</v>
      </c>
      <c r="F98">
        <v>384</v>
      </c>
      <c r="G98" t="s">
        <v>1921</v>
      </c>
      <c r="H98">
        <v>14096</v>
      </c>
      <c r="I98">
        <v>1</v>
      </c>
      <c r="J98" t="s">
        <v>2292</v>
      </c>
      <c r="AC98" t="e" cm="1">
        <f t="array" ref="AC98">TRANSPOSE(
_xlfn.UNIQUE(
_xlfn._xlws.FILTER(cvm表[机型],(cvm表[地域]=#REF!)
*IF(#REF!="",TRUE,(cvm表[CPU]=#REF!))
*IF(#REF!="",TRUE,(cvm表[内存]=#REF!))))
)</f>
        <v>#REF!</v>
      </c>
      <c r="CY98" t="s">
        <v>66</v>
      </c>
      <c r="CZ98" t="s">
        <v>1876</v>
      </c>
      <c r="DA98" t="s">
        <v>2263</v>
      </c>
      <c r="DB98" s="21" t="s">
        <v>3801</v>
      </c>
      <c r="DC98" s="21" t="s">
        <v>3410</v>
      </c>
      <c r="DD98" s="21" t="str">
        <f t="shared" si="2"/>
        <v>cvm!$DH$98#</v>
      </c>
      <c r="DE98" s="21" t="str" cm="1">
        <f t="array" ref="DE98">_xlfn.LET(_xlpm.x, DH98,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cvm!$DE$98】</v>
      </c>
      <c r="DH98" t="e" cm="1">
        <f t="array" ref="DH98">TRANSPOSE(
_xlfn.UNIQUE(
_xlfn._xlws.FILTER(cvm表[CPU],(cvm表[地域]=配置项_CPU选项表[[#This Row],[地域]])
*IF(#REF!="",TRUE,(cvm表[机型]=#REF!))
*IF(配置项_CPU选项表[[#This Row],[内存]]="",TRUE,(cvm表[内存]=配置项_CPU选项表[[#This Row],[内存]]))))
)</f>
        <v>#REF!</v>
      </c>
      <c r="FM98" t="s">
        <v>66</v>
      </c>
      <c r="FN98" t="s">
        <v>11</v>
      </c>
      <c r="FO98" t="s">
        <v>2190</v>
      </c>
      <c r="FP98" s="21"/>
      <c r="FQ98" t="s">
        <v>3373</v>
      </c>
      <c r="FR98" t="str">
        <f t="shared" si="3"/>
        <v>cvm!$FV$98#</v>
      </c>
      <c r="FS98" t="str" cm="1">
        <f t="array" ref="FS98">_xlfn.LET(_xlpm.x, FV98,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cvm!$FS$98】</v>
      </c>
      <c r="FV98" t="e" cm="1">
        <f t="array" ref="FV98">TRANSPOSE(
    _xlfn._xlws.SORT(
        _xlfn.UNIQUE(
            _xlfn._xlws.FILTER(cvm表[内存],
                 (cvm表[地域]=配置项_内存选项表[[#This Row],[地域]])
                *IF(#REF!="",TRUE,(cvm表[机型]=#REF!))
                *IF(ISBLANK(配置项_内存选项表[[#This Row],[CPU]]),TRUE,(cvm表[CPU]=配置项_内存选项表[[#This Row],[CPU]]))
            )
        )
    )
)</f>
        <v>#REF!</v>
      </c>
    </row>
    <row r="99" spans="2:178">
      <c r="B99" t="e" vm="449">
        <v>#VALUE!</v>
      </c>
      <c r="C99" t="s">
        <v>1876</v>
      </c>
      <c r="D99" t="s">
        <v>2293</v>
      </c>
      <c r="E99">
        <v>1</v>
      </c>
      <c r="F99">
        <v>1</v>
      </c>
      <c r="G99" t="s">
        <v>1922</v>
      </c>
      <c r="H99">
        <v>18</v>
      </c>
      <c r="I99">
        <v>1</v>
      </c>
      <c r="J99" t="s">
        <v>2294</v>
      </c>
      <c r="AC99" t="e" cm="1">
        <f t="array" ref="AC99">TRANSPOSE(
_xlfn.UNIQUE(
_xlfn._xlws.FILTER(cvm表[机型],(cvm表[地域]=#REF!)
*IF(#REF!="",TRUE,(cvm表[CPU]=#REF!))
*IF(#REF!="",TRUE,(cvm表[内存]=#REF!))))
)</f>
        <v>#REF!</v>
      </c>
      <c r="CY99" t="s">
        <v>66</v>
      </c>
      <c r="CZ99" t="s">
        <v>1876</v>
      </c>
      <c r="DA99" t="s">
        <v>2263</v>
      </c>
      <c r="DB99" s="21" t="s">
        <v>3444</v>
      </c>
      <c r="DC99" s="21" t="s">
        <v>3431</v>
      </c>
      <c r="DD99" s="21" t="str">
        <f t="shared" si="2"/>
        <v>cvm!$DH$99#</v>
      </c>
      <c r="DE99" s="21" t="str" cm="1">
        <f t="array" ref="DE99">_xlfn.LET(_xlpm.x, DH99,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cvm!$DE$99】</v>
      </c>
      <c r="DH99" t="e" cm="1">
        <f t="array" ref="DH99">TRANSPOSE(
_xlfn.UNIQUE(
_xlfn._xlws.FILTER(cvm表[CPU],(cvm表[地域]=配置项_CPU选项表[[#This Row],[地域]])
*IF(#REF!="",TRUE,(cvm表[机型]=#REF!))
*IF(配置项_CPU选项表[[#This Row],[内存]]="",TRUE,(cvm表[内存]=配置项_CPU选项表[[#This Row],[内存]]))))
)</f>
        <v>#REF!</v>
      </c>
      <c r="FM99" t="s">
        <v>66</v>
      </c>
      <c r="FN99" t="s">
        <v>11</v>
      </c>
      <c r="FO99" t="s">
        <v>2194</v>
      </c>
      <c r="FP99" s="21"/>
      <c r="FQ99" t="s">
        <v>3380</v>
      </c>
      <c r="FR99" t="str">
        <f t="shared" si="3"/>
        <v>cvm!$FV$99#</v>
      </c>
      <c r="FS99" t="str" cm="1">
        <f t="array" ref="FS99">_xlfn.LET(_xlpm.x, FV99,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cvm!$FS$99】</v>
      </c>
      <c r="FV99" t="e" cm="1">
        <f t="array" ref="FV99">TRANSPOSE(
    _xlfn._xlws.SORT(
        _xlfn.UNIQUE(
            _xlfn._xlws.FILTER(cvm表[内存],
                 (cvm表[地域]=配置项_内存选项表[[#This Row],[地域]])
                *IF(#REF!="",TRUE,(cvm表[机型]=#REF!))
                *IF(ISBLANK(配置项_内存选项表[[#This Row],[CPU]]),TRUE,(cvm表[CPU]=配置项_内存选项表[[#This Row],[CPU]]))
            )
        )
    )
)</f>
        <v>#REF!</v>
      </c>
    </row>
    <row r="100" spans="2:178">
      <c r="B100" t="e" vm="450">
        <v>#VALUE!</v>
      </c>
      <c r="C100" t="s">
        <v>1876</v>
      </c>
      <c r="D100" t="s">
        <v>2293</v>
      </c>
      <c r="E100">
        <v>1</v>
      </c>
      <c r="F100">
        <v>2</v>
      </c>
      <c r="G100" t="s">
        <v>1915</v>
      </c>
      <c r="H100">
        <v>28</v>
      </c>
      <c r="I100">
        <v>1</v>
      </c>
      <c r="J100" t="s">
        <v>2295</v>
      </c>
      <c r="AC100" t="e" cm="1">
        <f t="array" ref="AC100">TRANSPOSE(
_xlfn.UNIQUE(
_xlfn._xlws.FILTER(cvm表[机型],(cvm表[地域]=#REF!)
*IF(#REF!="",TRUE,(cvm表[CPU]=#REF!))
*IF(#REF!="",TRUE,(cvm表[内存]=#REF!))))
)</f>
        <v>#REF!</v>
      </c>
      <c r="CY100" t="s">
        <v>66</v>
      </c>
      <c r="CZ100" t="s">
        <v>1876</v>
      </c>
      <c r="DA100" t="s">
        <v>2263</v>
      </c>
      <c r="DB100" s="21" t="s">
        <v>3802</v>
      </c>
      <c r="DC100" s="21" t="s">
        <v>3411</v>
      </c>
      <c r="DD100" s="21" t="str">
        <f t="shared" si="2"/>
        <v>cvm!$DH$100#</v>
      </c>
      <c r="DE100" s="21" t="str" cm="1">
        <f t="array" ref="DE100">_xlfn.LET(_xlpm.x, DH100,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cvm!$DE$100】</v>
      </c>
      <c r="DH100" t="e" cm="1">
        <f t="array" ref="DH100">TRANSPOSE(
_xlfn.UNIQUE(
_xlfn._xlws.FILTER(cvm表[CPU],(cvm表[地域]=配置项_CPU选项表[[#This Row],[地域]])
*IF(#REF!="",TRUE,(cvm表[机型]=#REF!))
*IF(配置项_CPU选项表[[#This Row],[内存]]="",TRUE,(cvm表[内存]=配置项_CPU选项表[[#This Row],[内存]]))))
)</f>
        <v>#REF!</v>
      </c>
      <c r="FM100" t="s">
        <v>66</v>
      </c>
      <c r="FN100" t="s">
        <v>11</v>
      </c>
      <c r="FO100" t="s">
        <v>2200</v>
      </c>
      <c r="FP100" s="21"/>
      <c r="FQ100" t="s">
        <v>3749</v>
      </c>
      <c r="FR100" t="str">
        <f t="shared" si="3"/>
        <v>cvm!$FV$100#</v>
      </c>
      <c r="FS100" t="str" cm="1">
        <f t="array" ref="FS100">_xlfn.LET(_xlpm.x, FV100,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cvm!$FS$100】</v>
      </c>
      <c r="FV100" t="e" cm="1">
        <f t="array" ref="FV100">TRANSPOSE(
    _xlfn._xlws.SORT(
        _xlfn.UNIQUE(
            _xlfn._xlws.FILTER(cvm表[内存],
                 (cvm表[地域]=配置项_内存选项表[[#This Row],[地域]])
                *IF(#REF!="",TRUE,(cvm表[机型]=#REF!))
                *IF(ISBLANK(配置项_内存选项表[[#This Row],[CPU]]),TRUE,(cvm表[CPU]=配置项_内存选项表[[#This Row],[CPU]]))
            )
        )
    )
)</f>
        <v>#REF!</v>
      </c>
    </row>
    <row r="101" spans="2:178">
      <c r="B101" t="e" vm="451">
        <v>#VALUE!</v>
      </c>
      <c r="C101" t="s">
        <v>1876</v>
      </c>
      <c r="D101" t="s">
        <v>2293</v>
      </c>
      <c r="E101">
        <v>1</v>
      </c>
      <c r="F101">
        <v>4</v>
      </c>
      <c r="G101" t="s">
        <v>1923</v>
      </c>
      <c r="H101">
        <v>90.6</v>
      </c>
      <c r="I101">
        <v>1</v>
      </c>
      <c r="J101" t="s">
        <v>2296</v>
      </c>
      <c r="AC101" t="e" cm="1">
        <f t="array" ref="AC101">TRANSPOSE(
_xlfn.UNIQUE(
_xlfn._xlws.FILTER(cvm表[机型],(cvm表[地域]=#REF!)
*IF(#REF!="",TRUE,(cvm表[CPU]=#REF!))
*IF(#REF!="",TRUE,(cvm表[内存]=#REF!))))
)</f>
        <v>#REF!</v>
      </c>
      <c r="CY101" t="s">
        <v>66</v>
      </c>
      <c r="CZ101" t="s">
        <v>1876</v>
      </c>
      <c r="DA101" t="s">
        <v>2263</v>
      </c>
      <c r="DB101" s="21" t="s">
        <v>3431</v>
      </c>
      <c r="DC101" s="21" t="s">
        <v>3437</v>
      </c>
      <c r="DD101" s="21" t="str">
        <f t="shared" si="2"/>
        <v>cvm!$DH$101#</v>
      </c>
      <c r="DE101" s="21" t="str" cm="1">
        <f t="array" ref="DE101">_xlfn.LET(_xlpm.x, DH101,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cvm!$DE$101】</v>
      </c>
      <c r="DH101" t="e" cm="1">
        <f t="array" ref="DH101">TRANSPOSE(
_xlfn.UNIQUE(
_xlfn._xlws.FILTER(cvm表[CPU],(cvm表[地域]=配置项_CPU选项表[[#This Row],[地域]])
*IF(#REF!="",TRUE,(cvm表[机型]=#REF!))
*IF(配置项_CPU选项表[[#This Row],[内存]]="",TRUE,(cvm表[内存]=配置项_CPU选项表[[#This Row],[内存]]))))
)</f>
        <v>#REF!</v>
      </c>
      <c r="FM101" t="s">
        <v>66</v>
      </c>
      <c r="FN101" t="s">
        <v>11</v>
      </c>
      <c r="FO101" t="s">
        <v>2221</v>
      </c>
      <c r="FP101" s="21"/>
      <c r="FQ101" t="s">
        <v>3790</v>
      </c>
      <c r="FR101" t="str">
        <f t="shared" si="3"/>
        <v>cvm!$FV$101#</v>
      </c>
      <c r="FS101" t="str" cm="1">
        <f t="array" ref="FS101">_xlfn.LET(_xlpm.x, FV101,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cvm!$FS$101】</v>
      </c>
      <c r="FV101" t="e" cm="1">
        <f t="array" ref="FV101">TRANSPOSE(
    _xlfn._xlws.SORT(
        _xlfn.UNIQUE(
            _xlfn._xlws.FILTER(cvm表[内存],
                 (cvm表[地域]=配置项_内存选项表[[#This Row],[地域]])
                *IF(#REF!="",TRUE,(cvm表[机型]=#REF!))
                *IF(ISBLANK(配置项_内存选项表[[#This Row],[CPU]]),TRUE,(cvm表[CPU]=配置项_内存选项表[[#This Row],[CPU]]))
            )
        )
    )
)</f>
        <v>#REF!</v>
      </c>
    </row>
    <row r="102" spans="2:178">
      <c r="B102" t="e" vm="452">
        <v>#VALUE!</v>
      </c>
      <c r="C102" t="s">
        <v>1876</v>
      </c>
      <c r="D102" t="s">
        <v>2293</v>
      </c>
      <c r="E102">
        <v>2</v>
      </c>
      <c r="F102">
        <v>4</v>
      </c>
      <c r="G102" t="s">
        <v>1916</v>
      </c>
      <c r="H102">
        <v>110</v>
      </c>
      <c r="I102">
        <v>1</v>
      </c>
      <c r="J102" t="s">
        <v>2297</v>
      </c>
      <c r="AC102" t="e" cm="1">
        <f t="array" ref="AC102">TRANSPOSE(
_xlfn.UNIQUE(
_xlfn._xlws.FILTER(cvm表[机型],(cvm表[地域]=#REF!)
*IF(#REF!="",TRUE,(cvm表[CPU]=#REF!))
*IF(#REF!="",TRUE,(cvm表[内存]=#REF!))))
)</f>
        <v>#REF!</v>
      </c>
      <c r="CY102" t="s">
        <v>66</v>
      </c>
      <c r="CZ102" t="s">
        <v>1876</v>
      </c>
      <c r="DA102" t="s">
        <v>2263</v>
      </c>
      <c r="DB102" s="21" t="s">
        <v>3813</v>
      </c>
      <c r="DC102" s="21" t="s">
        <v>3368</v>
      </c>
      <c r="DD102" s="21" t="str">
        <f t="shared" si="2"/>
        <v>cvm!$DH$102#</v>
      </c>
      <c r="DE102" s="21" t="str" cm="1">
        <f t="array" ref="DE102">_xlfn.LET(_xlpm.x, DH102,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cvm!$DE$102】</v>
      </c>
      <c r="DH102" t="e" cm="1">
        <f t="array" ref="DH102">TRANSPOSE(
_xlfn.UNIQUE(
_xlfn._xlws.FILTER(cvm表[CPU],(cvm表[地域]=配置项_CPU选项表[[#This Row],[地域]])
*IF(#REF!="",TRUE,(cvm表[机型]=#REF!))
*IF(配置项_CPU选项表[[#This Row],[内存]]="",TRUE,(cvm表[内存]=配置项_CPU选项表[[#This Row],[内存]]))))
)</f>
        <v>#REF!</v>
      </c>
      <c r="FM102" t="s">
        <v>66</v>
      </c>
      <c r="FN102" t="s">
        <v>11</v>
      </c>
      <c r="FO102" t="s">
        <v>2236</v>
      </c>
      <c r="FP102" s="21"/>
      <c r="FQ102" t="s">
        <v>3792</v>
      </c>
      <c r="FR102" t="str">
        <f t="shared" si="3"/>
        <v>cvm!$FV$102#</v>
      </c>
      <c r="FS102" t="str" cm="1">
        <f t="array" ref="FS102">_xlfn.LET(_xlpm.x, FV102,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cvm!$FS$102】</v>
      </c>
      <c r="FV102" t="e" cm="1">
        <f t="array" ref="FV102">TRANSPOSE(
    _xlfn._xlws.SORT(
        _xlfn.UNIQUE(
            _xlfn._xlws.FILTER(cvm表[内存],
                 (cvm表[地域]=配置项_内存选项表[[#This Row],[地域]])
                *IF(#REF!="",TRUE,(cvm表[机型]=#REF!))
                *IF(ISBLANK(配置项_内存选项表[[#This Row],[CPU]]),TRUE,(cvm表[CPU]=配置项_内存选项表[[#This Row],[CPU]]))
            )
        )
    )
)</f>
        <v>#REF!</v>
      </c>
    </row>
    <row r="103" spans="2:178">
      <c r="B103" t="e" vm="453">
        <v>#VALUE!</v>
      </c>
      <c r="C103" t="s">
        <v>1876</v>
      </c>
      <c r="D103" t="s">
        <v>2293</v>
      </c>
      <c r="E103">
        <v>2</v>
      </c>
      <c r="F103">
        <v>8</v>
      </c>
      <c r="G103" t="s">
        <v>1924</v>
      </c>
      <c r="H103">
        <v>181.2</v>
      </c>
      <c r="I103">
        <v>1</v>
      </c>
      <c r="J103" t="s">
        <v>2298</v>
      </c>
      <c r="AC103" t="e" cm="1">
        <f t="array" ref="AC103">TRANSPOSE(
_xlfn.UNIQUE(
_xlfn._xlws.FILTER(cvm表[机型],(cvm表[地域]=#REF!)
*IF(#REF!="",TRUE,(cvm表[CPU]=#REF!))
*IF(#REF!="",TRUE,(cvm表[内存]=#REF!))))
)</f>
        <v>#REF!</v>
      </c>
      <c r="CY103" t="s">
        <v>66</v>
      </c>
      <c r="CZ103" t="s">
        <v>1876</v>
      </c>
      <c r="DA103" t="s">
        <v>2263</v>
      </c>
      <c r="DB103" s="21" t="s">
        <v>3803</v>
      </c>
      <c r="DC103" s="21" t="s">
        <v>3451</v>
      </c>
      <c r="DD103" s="21" t="str">
        <f t="shared" si="2"/>
        <v>cvm!$DH$103#</v>
      </c>
      <c r="DE103" s="21" t="str" cm="1">
        <f t="array" ref="DE103">_xlfn.LET(_xlpm.x, DH103,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cvm!$DE$103】</v>
      </c>
      <c r="DH103" t="e" cm="1">
        <f t="array" ref="DH103">TRANSPOSE(
_xlfn.UNIQUE(
_xlfn._xlws.FILTER(cvm表[CPU],(cvm表[地域]=配置项_CPU选项表[[#This Row],[地域]])
*IF(#REF!="",TRUE,(cvm表[机型]=#REF!))
*IF(配置项_CPU选项表[[#This Row],[内存]]="",TRUE,(cvm表[内存]=配置项_CPU选项表[[#This Row],[内存]]))))
)</f>
        <v>#REF!</v>
      </c>
      <c r="FM103" t="s">
        <v>66</v>
      </c>
      <c r="FN103" t="s">
        <v>11</v>
      </c>
      <c r="FO103" t="s">
        <v>2245</v>
      </c>
      <c r="FP103" s="21"/>
      <c r="FQ103" t="s">
        <v>3749</v>
      </c>
      <c r="FR103" t="str">
        <f t="shared" si="3"/>
        <v>cvm!$FV$103#</v>
      </c>
      <c r="FS103" t="str" cm="1">
        <f t="array" ref="FS103">_xlfn.LET(_xlpm.x, FV103,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cvm!$FS$103】</v>
      </c>
      <c r="FV103" t="e" cm="1">
        <f t="array" ref="FV103">TRANSPOSE(
    _xlfn._xlws.SORT(
        _xlfn.UNIQUE(
            _xlfn._xlws.FILTER(cvm表[内存],
                 (cvm表[地域]=配置项_内存选项表[[#This Row],[地域]])
                *IF(#REF!="",TRUE,(cvm表[机型]=#REF!))
                *IF(ISBLANK(配置项_内存选项表[[#This Row],[CPU]]),TRUE,(cvm表[CPU]=配置项_内存选项表[[#This Row],[CPU]]))
            )
        )
    )
)</f>
        <v>#REF!</v>
      </c>
    </row>
    <row r="104" spans="2:178">
      <c r="B104" t="e" vm="454">
        <v>#VALUE!</v>
      </c>
      <c r="C104" t="s">
        <v>1876</v>
      </c>
      <c r="D104" t="s">
        <v>2293</v>
      </c>
      <c r="E104">
        <v>4</v>
      </c>
      <c r="F104">
        <v>8</v>
      </c>
      <c r="G104" t="s">
        <v>1900</v>
      </c>
      <c r="H104">
        <v>241.6</v>
      </c>
      <c r="I104">
        <v>1</v>
      </c>
      <c r="J104" t="s">
        <v>2299</v>
      </c>
      <c r="AC104" t="e" cm="1">
        <f t="array" ref="AC104">TRANSPOSE(
_xlfn.UNIQUE(
_xlfn._xlws.FILTER(cvm表[机型],(cvm表[地域]=#REF!)
*IF(#REF!="",TRUE,(cvm表[CPU]=#REF!))
*IF(#REF!="",TRUE,(cvm表[内存]=#REF!))))
)</f>
        <v>#REF!</v>
      </c>
      <c r="CY104" t="s">
        <v>66</v>
      </c>
      <c r="CZ104" t="s">
        <v>1876</v>
      </c>
      <c r="DA104" t="s">
        <v>2263</v>
      </c>
      <c r="DB104" s="21" t="s">
        <v>3437</v>
      </c>
      <c r="DC104" s="21" t="s">
        <v>3413</v>
      </c>
      <c r="DD104" s="21" t="str">
        <f t="shared" si="2"/>
        <v>cvm!$DH$104#</v>
      </c>
      <c r="DE104" s="21" t="str" cm="1">
        <f t="array" ref="DE104">_xlfn.LET(_xlpm.x, DH104,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cvm!$DE$104】</v>
      </c>
      <c r="DH104" t="e" cm="1">
        <f t="array" ref="DH104">TRANSPOSE(
_xlfn.UNIQUE(
_xlfn._xlws.FILTER(cvm表[CPU],(cvm表[地域]=配置项_CPU选项表[[#This Row],[地域]])
*IF(#REF!="",TRUE,(cvm表[机型]=#REF!))
*IF(配置项_CPU选项表[[#This Row],[内存]]="",TRUE,(cvm表[内存]=配置项_CPU选项表[[#This Row],[内存]]))))
)</f>
        <v>#REF!</v>
      </c>
      <c r="FM104" t="s">
        <v>66</v>
      </c>
      <c r="FN104" t="s">
        <v>11</v>
      </c>
      <c r="FO104" t="s">
        <v>2254</v>
      </c>
      <c r="FP104" s="21"/>
      <c r="FQ104" t="s">
        <v>3756</v>
      </c>
      <c r="FR104" t="str">
        <f t="shared" si="3"/>
        <v>cvm!$FV$104#</v>
      </c>
      <c r="FS104" t="str" cm="1">
        <f t="array" ref="FS104">_xlfn.LET(_xlpm.x, FV104,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cvm!$FS$104】</v>
      </c>
      <c r="FV104" t="e" cm="1">
        <f t="array" ref="FV104">TRANSPOSE(
    _xlfn._xlws.SORT(
        _xlfn.UNIQUE(
            _xlfn._xlws.FILTER(cvm表[内存],
                 (cvm表[地域]=配置项_内存选项表[[#This Row],[地域]])
                *IF(#REF!="",TRUE,(cvm表[机型]=#REF!))
                *IF(ISBLANK(配置项_内存选项表[[#This Row],[CPU]]),TRUE,(cvm表[CPU]=配置项_内存选项表[[#This Row],[CPU]]))
            )
        )
    )
)</f>
        <v>#REF!</v>
      </c>
    </row>
    <row r="105" spans="2:178">
      <c r="B105" t="e" vm="455">
        <v>#VALUE!</v>
      </c>
      <c r="C105" t="s">
        <v>1876</v>
      </c>
      <c r="D105" t="s">
        <v>2293</v>
      </c>
      <c r="E105">
        <v>4</v>
      </c>
      <c r="F105">
        <v>16</v>
      </c>
      <c r="G105" t="s">
        <v>1899</v>
      </c>
      <c r="H105">
        <v>362.4</v>
      </c>
      <c r="I105">
        <v>1</v>
      </c>
      <c r="J105" t="s">
        <v>2300</v>
      </c>
      <c r="AC105" t="e" cm="1">
        <f t="array" ref="AC105">TRANSPOSE(
_xlfn.UNIQUE(
_xlfn._xlws.FILTER(cvm表[机型],(cvm表[地域]=#REF!)
*IF(#REF!="",TRUE,(cvm表[CPU]=#REF!))
*IF(#REF!="",TRUE,(cvm表[内存]=#REF!))))
)</f>
        <v>#REF!</v>
      </c>
      <c r="CY105" t="s">
        <v>66</v>
      </c>
      <c r="CZ105" t="s">
        <v>1876</v>
      </c>
      <c r="DA105" t="s">
        <v>2263</v>
      </c>
      <c r="DB105" s="21" t="s">
        <v>3411</v>
      </c>
      <c r="DC105" s="21" t="s">
        <v>3503</v>
      </c>
      <c r="DD105" s="21" t="str">
        <f t="shared" si="2"/>
        <v>cvm!$DH$105#</v>
      </c>
      <c r="DE105" s="21" t="str" cm="1">
        <f t="array" ref="DE105">_xlfn.LET(_xlpm.x, DH105,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cvm!$DE$105】</v>
      </c>
      <c r="DH105" t="e" cm="1">
        <f t="array" ref="DH105">TRANSPOSE(
_xlfn.UNIQUE(
_xlfn._xlws.FILTER(cvm表[CPU],(cvm表[地域]=配置项_CPU选项表[[#This Row],[地域]])
*IF(#REF!="",TRUE,(cvm表[机型]=#REF!))
*IF(配置项_CPU选项表[[#This Row],[内存]]="",TRUE,(cvm表[内存]=配置项_CPU选项表[[#This Row],[内存]]))))
)</f>
        <v>#REF!</v>
      </c>
      <c r="FM105" t="s">
        <v>66</v>
      </c>
      <c r="FN105" t="s">
        <v>11</v>
      </c>
      <c r="FO105" t="s">
        <v>2263</v>
      </c>
      <c r="FP105" s="21"/>
      <c r="FQ105" t="s">
        <v>3794</v>
      </c>
      <c r="FR105" t="str">
        <f t="shared" si="3"/>
        <v>cvm!$FV$105#</v>
      </c>
      <c r="FS105" t="str" cm="1">
        <f t="array" ref="FS105">_xlfn.LET(_xlpm.x, FV105,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cvm!$FS$105】</v>
      </c>
      <c r="FV105" t="e" cm="1">
        <f t="array" ref="FV105">TRANSPOSE(
    _xlfn._xlws.SORT(
        _xlfn.UNIQUE(
            _xlfn._xlws.FILTER(cvm表[内存],
                 (cvm表[地域]=配置项_内存选项表[[#This Row],[地域]])
                *IF(#REF!="",TRUE,(cvm表[机型]=#REF!))
                *IF(ISBLANK(配置项_内存选项表[[#This Row],[CPU]]),TRUE,(cvm表[CPU]=配置项_内存选项表[[#This Row],[CPU]]))
            )
        )
    )
)</f>
        <v>#REF!</v>
      </c>
    </row>
    <row r="106" spans="2:178">
      <c r="B106" t="e" vm="456">
        <v>#VALUE!</v>
      </c>
      <c r="C106" t="s">
        <v>1876</v>
      </c>
      <c r="D106" t="s">
        <v>2293</v>
      </c>
      <c r="E106">
        <v>8</v>
      </c>
      <c r="F106">
        <v>16</v>
      </c>
      <c r="G106" t="s">
        <v>1901</v>
      </c>
      <c r="H106">
        <v>483.2</v>
      </c>
      <c r="I106">
        <v>1</v>
      </c>
      <c r="J106" t="s">
        <v>2301</v>
      </c>
      <c r="AC106" t="e" cm="1">
        <f t="array" ref="AC106">TRANSPOSE(
_xlfn.UNIQUE(
_xlfn._xlws.FILTER(cvm表[机型],(cvm表[地域]=#REF!)
*IF(#REF!="",TRUE,(cvm表[CPU]=#REF!))
*IF(#REF!="",TRUE,(cvm表[内存]=#REF!))))
)</f>
        <v>#REF!</v>
      </c>
      <c r="CY106" t="s">
        <v>66</v>
      </c>
      <c r="CZ106" t="s">
        <v>1876</v>
      </c>
      <c r="DA106" t="s">
        <v>2263</v>
      </c>
      <c r="DB106" s="21" t="s">
        <v>3445</v>
      </c>
      <c r="DC106" s="21" t="s">
        <v>3519</v>
      </c>
      <c r="DD106" s="21" t="str">
        <f t="shared" si="2"/>
        <v>cvm!$DH$106#</v>
      </c>
      <c r="DE106" s="21" t="str" cm="1">
        <f t="array" ref="DE106">_xlfn.LET(_xlpm.x, DH106,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cvm!$DE$106】</v>
      </c>
      <c r="DH106" t="e" cm="1">
        <f t="array" ref="DH106">TRANSPOSE(
_xlfn.UNIQUE(
_xlfn._xlws.FILTER(cvm表[CPU],(cvm表[地域]=配置项_CPU选项表[[#This Row],[地域]])
*IF(#REF!="",TRUE,(cvm表[机型]=#REF!))
*IF(配置项_CPU选项表[[#This Row],[内存]]="",TRUE,(cvm表[内存]=配置项_CPU选项表[[#This Row],[内存]]))))
)</f>
        <v>#REF!</v>
      </c>
      <c r="FM106" t="s">
        <v>66</v>
      </c>
      <c r="FN106" t="s">
        <v>11</v>
      </c>
      <c r="FO106" t="s">
        <v>2282</v>
      </c>
      <c r="FP106" s="21"/>
      <c r="FQ106" t="s">
        <v>3760</v>
      </c>
      <c r="FR106" t="str">
        <f t="shared" si="3"/>
        <v>cvm!$FV$106#</v>
      </c>
      <c r="FS106" t="str" cm="1">
        <f t="array" ref="FS106">_xlfn.LET(_xlpm.x, FV106,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cvm!$FS$106】</v>
      </c>
      <c r="FV106" t="e" cm="1">
        <f t="array" ref="FV106">TRANSPOSE(
    _xlfn._xlws.SORT(
        _xlfn.UNIQUE(
            _xlfn._xlws.FILTER(cvm表[内存],
                 (cvm表[地域]=配置项_内存选项表[[#This Row],[地域]])
                *IF(#REF!="",TRUE,(cvm表[机型]=#REF!))
                *IF(ISBLANK(配置项_内存选项表[[#This Row],[CPU]]),TRUE,(cvm表[CPU]=配置项_内存选项表[[#This Row],[CPU]]))
            )
        )
    )
)</f>
        <v>#REF!</v>
      </c>
    </row>
    <row r="107" spans="2:178">
      <c r="B107" t="e" vm="457">
        <v>#VALUE!</v>
      </c>
      <c r="C107" t="s">
        <v>1876</v>
      </c>
      <c r="D107" t="s">
        <v>2293</v>
      </c>
      <c r="E107">
        <v>8</v>
      </c>
      <c r="F107">
        <v>32</v>
      </c>
      <c r="G107" t="s">
        <v>1897</v>
      </c>
      <c r="H107">
        <v>724.8</v>
      </c>
      <c r="I107">
        <v>1</v>
      </c>
      <c r="J107" t="s">
        <v>2302</v>
      </c>
      <c r="AC107" t="e" cm="1">
        <f t="array" ref="AC107">TRANSPOSE(
_xlfn.UNIQUE(
_xlfn._xlws.FILTER(cvm表[机型],(cvm表[地域]=#REF!)
*IF(#REF!="",TRUE,(cvm表[CPU]=#REF!))
*IF(#REF!="",TRUE,(cvm表[内存]=#REF!))))
)</f>
        <v>#REF!</v>
      </c>
      <c r="CY107" t="s">
        <v>66</v>
      </c>
      <c r="CZ107" t="s">
        <v>1876</v>
      </c>
      <c r="DA107" t="s">
        <v>2282</v>
      </c>
      <c r="DB107" s="21" t="s">
        <v>3399</v>
      </c>
      <c r="DC107" s="21" t="s">
        <v>3427</v>
      </c>
      <c r="DD107" s="21" t="str">
        <f t="shared" si="2"/>
        <v>cvm!$DH$107#</v>
      </c>
      <c r="DE107" s="21" t="str" cm="1">
        <f t="array" ref="DE107">_xlfn.LET(_xlpm.x, DH107,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cvm!$DE$107】</v>
      </c>
      <c r="DH107" t="e" cm="1">
        <f t="array" ref="DH107">TRANSPOSE(
_xlfn.UNIQUE(
_xlfn._xlws.FILTER(cvm表[CPU],(cvm表[地域]=配置项_CPU选项表[[#This Row],[地域]])
*IF(#REF!="",TRUE,(cvm表[机型]=#REF!))
*IF(配置项_CPU选项表[[#This Row],[内存]]="",TRUE,(cvm表[内存]=配置项_CPU选项表[[#This Row],[内存]]))))
)</f>
        <v>#REF!</v>
      </c>
      <c r="FM107" t="s">
        <v>66</v>
      </c>
      <c r="FN107" t="s">
        <v>11</v>
      </c>
      <c r="FO107" t="s">
        <v>2291</v>
      </c>
      <c r="FP107" s="21"/>
      <c r="FQ107" t="s">
        <v>3369</v>
      </c>
      <c r="FR107" t="str">
        <f t="shared" si="3"/>
        <v>cvm!$FV$107#</v>
      </c>
      <c r="FS107" t="str" cm="1">
        <f t="array" ref="FS107">_xlfn.LET(_xlpm.x, FV107,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cvm!$FS$107】</v>
      </c>
      <c r="FV107" t="e" cm="1">
        <f t="array" ref="FV107">TRANSPOSE(
    _xlfn._xlws.SORT(
        _xlfn.UNIQUE(
            _xlfn._xlws.FILTER(cvm表[内存],
                 (cvm表[地域]=配置项_内存选项表[[#This Row],[地域]])
                *IF(#REF!="",TRUE,(cvm表[机型]=#REF!))
                *IF(ISBLANK(配置项_内存选项表[[#This Row],[CPU]]),TRUE,(cvm表[CPU]=配置项_内存选项表[[#This Row],[CPU]]))
            )
        )
    )
)</f>
        <v>#REF!</v>
      </c>
    </row>
    <row r="108" spans="2:178">
      <c r="B108" t="e" vm="458">
        <v>#VALUE!</v>
      </c>
      <c r="C108" t="s">
        <v>1876</v>
      </c>
      <c r="D108" t="s">
        <v>2293</v>
      </c>
      <c r="E108">
        <v>16</v>
      </c>
      <c r="F108">
        <v>32</v>
      </c>
      <c r="G108" t="s">
        <v>1902</v>
      </c>
      <c r="H108">
        <v>966.4</v>
      </c>
      <c r="I108">
        <v>1</v>
      </c>
      <c r="J108" t="s">
        <v>2303</v>
      </c>
      <c r="AC108" t="e" cm="1">
        <f t="array" ref="AC108">TRANSPOSE(
_xlfn.UNIQUE(
_xlfn._xlws.FILTER(cvm表[机型],(cvm表[地域]=#REF!)
*IF(#REF!="",TRUE,(cvm表[CPU]=#REF!))
*IF(#REF!="",TRUE,(cvm表[内存]=#REF!))))
)</f>
        <v>#REF!</v>
      </c>
      <c r="CY108" t="s">
        <v>66</v>
      </c>
      <c r="CZ108" t="s">
        <v>1876</v>
      </c>
      <c r="DA108" t="s">
        <v>2282</v>
      </c>
      <c r="DB108" s="21" t="s">
        <v>3801</v>
      </c>
      <c r="DC108" s="21" t="s">
        <v>3410</v>
      </c>
      <c r="DD108" s="21" t="str">
        <f t="shared" si="2"/>
        <v>cvm!$DH$108#</v>
      </c>
      <c r="DE108" s="21" t="str" cm="1">
        <f t="array" ref="DE108">_xlfn.LET(_xlpm.x, DH108,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cvm!$DE$108】</v>
      </c>
      <c r="DH108" t="e" cm="1">
        <f t="array" ref="DH108">TRANSPOSE(
_xlfn.UNIQUE(
_xlfn._xlws.FILTER(cvm表[CPU],(cvm表[地域]=配置项_CPU选项表[[#This Row],[地域]])
*IF(#REF!="",TRUE,(cvm表[机型]=#REF!))
*IF(配置项_CPU选项表[[#This Row],[内存]]="",TRUE,(cvm表[内存]=配置项_CPU选项表[[#This Row],[内存]]))))
)</f>
        <v>#REF!</v>
      </c>
      <c r="FM108" t="s">
        <v>66</v>
      </c>
      <c r="FN108" t="s">
        <v>11</v>
      </c>
      <c r="FO108" t="s">
        <v>2293</v>
      </c>
      <c r="FP108" s="21"/>
      <c r="FQ108" t="s">
        <v>3762</v>
      </c>
      <c r="FR108" t="str">
        <f t="shared" si="3"/>
        <v>cvm!$FV$108#</v>
      </c>
      <c r="FS108" t="str" cm="1">
        <f t="array" ref="FS108">_xlfn.LET(_xlpm.x, FV108,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cvm!$FS$108】</v>
      </c>
      <c r="FV108" t="e" cm="1">
        <f t="array" ref="FV108">TRANSPOSE(
    _xlfn._xlws.SORT(
        _xlfn.UNIQUE(
            _xlfn._xlws.FILTER(cvm表[内存],
                 (cvm表[地域]=配置项_内存选项表[[#This Row],[地域]])
                *IF(#REF!="",TRUE,(cvm表[机型]=#REF!))
                *IF(ISBLANK(配置项_内存选项表[[#This Row],[CPU]]),TRUE,(cvm表[CPU]=配置项_内存选项表[[#This Row],[CPU]]))
            )
        )
    )
)</f>
        <v>#REF!</v>
      </c>
    </row>
    <row r="109" spans="2:178">
      <c r="B109" t="e" vm="459">
        <v>#VALUE!</v>
      </c>
      <c r="C109" t="s">
        <v>1876</v>
      </c>
      <c r="D109" t="s">
        <v>2293</v>
      </c>
      <c r="E109">
        <v>16</v>
      </c>
      <c r="F109">
        <v>64</v>
      </c>
      <c r="G109" t="s">
        <v>1893</v>
      </c>
      <c r="H109">
        <v>1449.6</v>
      </c>
      <c r="I109">
        <v>1</v>
      </c>
      <c r="J109" t="s">
        <v>2304</v>
      </c>
      <c r="AC109" t="e" cm="1">
        <f t="array" ref="AC109">TRANSPOSE(
_xlfn.UNIQUE(
_xlfn._xlws.FILTER(cvm表[机型],(cvm表[地域]=#REF!)
*IF(#REF!="",TRUE,(cvm表[CPU]=#REF!))
*IF(#REF!="",TRUE,(cvm表[内存]=#REF!))))
)</f>
        <v>#REF!</v>
      </c>
      <c r="CY109" t="s">
        <v>66</v>
      </c>
      <c r="CZ109" t="s">
        <v>1876</v>
      </c>
      <c r="DA109" t="s">
        <v>2282</v>
      </c>
      <c r="DB109" s="21" t="s">
        <v>3802</v>
      </c>
      <c r="DC109" s="21" t="s">
        <v>3411</v>
      </c>
      <c r="DD109" s="21" t="str">
        <f t="shared" si="2"/>
        <v>cvm!$DH$109#</v>
      </c>
      <c r="DE109" s="21" t="str" cm="1">
        <f t="array" ref="DE109">_xlfn.LET(_xlpm.x, DH109,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cvm!$DE$109】</v>
      </c>
      <c r="DH109" t="e" cm="1">
        <f t="array" ref="DH109">TRANSPOSE(
_xlfn.UNIQUE(
_xlfn._xlws.FILTER(cvm表[CPU],(cvm表[地域]=配置项_CPU选项表[[#This Row],[地域]])
*IF(#REF!="",TRUE,(cvm表[机型]=#REF!))
*IF(配置项_CPU选项表[[#This Row],[内存]]="",TRUE,(cvm表[内存]=配置项_CPU选项表[[#This Row],[内存]]))))
)</f>
        <v>#REF!</v>
      </c>
      <c r="FM109" t="s">
        <v>66</v>
      </c>
      <c r="FN109" t="s">
        <v>11</v>
      </c>
      <c r="FO109" t="s">
        <v>2323</v>
      </c>
      <c r="FP109" s="21"/>
      <c r="FQ109" t="s">
        <v>3782</v>
      </c>
      <c r="FR109" t="str">
        <f t="shared" si="3"/>
        <v>cvm!$FV$109#</v>
      </c>
      <c r="FS109" t="str" cm="1">
        <f t="array" ref="FS109">_xlfn.LET(_xlpm.x, FV109,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cvm!$FS$109】</v>
      </c>
      <c r="FV109" t="e" cm="1">
        <f t="array" ref="FV109">TRANSPOSE(
    _xlfn._xlws.SORT(
        _xlfn.UNIQUE(
            _xlfn._xlws.FILTER(cvm表[内存],
                 (cvm表[地域]=配置项_内存选项表[[#This Row],[地域]])
                *IF(#REF!="",TRUE,(cvm表[机型]=#REF!))
                *IF(ISBLANK(配置项_内存选项表[[#This Row],[CPU]]),TRUE,(cvm表[CPU]=配置项_内存选项表[[#This Row],[CPU]]))
            )
        )
    )
)</f>
        <v>#REF!</v>
      </c>
    </row>
    <row r="110" spans="2:178">
      <c r="B110" t="e" vm="460">
        <v>#VALUE!</v>
      </c>
      <c r="C110" t="s">
        <v>1876</v>
      </c>
      <c r="D110" t="s">
        <v>2293</v>
      </c>
      <c r="E110">
        <v>32</v>
      </c>
      <c r="F110">
        <v>64</v>
      </c>
      <c r="G110" t="s">
        <v>1903</v>
      </c>
      <c r="H110">
        <v>1932.8</v>
      </c>
      <c r="I110">
        <v>1</v>
      </c>
      <c r="J110" t="s">
        <v>2305</v>
      </c>
      <c r="AC110" t="e" cm="1">
        <f t="array" ref="AC110">TRANSPOSE(
_xlfn.UNIQUE(
_xlfn._xlws.FILTER(cvm表[机型],(cvm表[地域]=#REF!)
*IF(#REF!="",TRUE,(cvm表[CPU]=#REF!))
*IF(#REF!="",TRUE,(cvm表[内存]=#REF!))))
)</f>
        <v>#REF!</v>
      </c>
      <c r="CY110" t="s">
        <v>66</v>
      </c>
      <c r="CZ110" t="s">
        <v>1876</v>
      </c>
      <c r="DA110" t="s">
        <v>2282</v>
      </c>
      <c r="DB110" s="21" t="s">
        <v>3410</v>
      </c>
      <c r="DC110" s="21" t="s">
        <v>3451</v>
      </c>
      <c r="DD110" s="21" t="str">
        <f t="shared" si="2"/>
        <v>cvm!$DH$110#</v>
      </c>
      <c r="DE110" s="21" t="str" cm="1">
        <f t="array" ref="DE110">_xlfn.LET(_xlpm.x, DH110,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cvm!$DE$110】</v>
      </c>
      <c r="DH110" t="e" cm="1">
        <f t="array" ref="DH110">TRANSPOSE(
_xlfn.UNIQUE(
_xlfn._xlws.FILTER(cvm表[CPU],(cvm表[地域]=配置项_CPU选项表[[#This Row],[地域]])
*IF(#REF!="",TRUE,(cvm表[机型]=#REF!))
*IF(配置项_CPU选项表[[#This Row],[内存]]="",TRUE,(cvm表[内存]=配置项_CPU选项表[[#This Row],[内存]]))))
)</f>
        <v>#REF!</v>
      </c>
      <c r="FM110" t="s">
        <v>66</v>
      </c>
      <c r="FN110" t="s">
        <v>11</v>
      </c>
      <c r="FO110" t="s">
        <v>2345</v>
      </c>
      <c r="FP110" s="21"/>
      <c r="FQ110" t="s">
        <v>3766</v>
      </c>
      <c r="FR110" t="str">
        <f t="shared" si="3"/>
        <v>cvm!$FV$110#</v>
      </c>
      <c r="FS110" t="str" cm="1">
        <f t="array" ref="FS110">_xlfn.LET(_xlpm.x, FV110,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cvm!$FS$110】</v>
      </c>
      <c r="FV110" t="e" cm="1">
        <f t="array" ref="FV110">TRANSPOSE(
    _xlfn._xlws.SORT(
        _xlfn.UNIQUE(
            _xlfn._xlws.FILTER(cvm表[内存],
                 (cvm表[地域]=配置项_内存选项表[[#This Row],[地域]])
                *IF(#REF!="",TRUE,(cvm表[机型]=#REF!))
                *IF(ISBLANK(配置项_内存选项表[[#This Row],[CPU]]),TRUE,(cvm表[CPU]=配置项_内存选项表[[#This Row],[CPU]]))
            )
        )
    )
)</f>
        <v>#REF!</v>
      </c>
    </row>
    <row r="111" spans="2:178">
      <c r="B111" t="e" vm="461">
        <v>#VALUE!</v>
      </c>
      <c r="C111" t="s">
        <v>1876</v>
      </c>
      <c r="D111" t="s">
        <v>2293</v>
      </c>
      <c r="E111">
        <v>32</v>
      </c>
      <c r="F111">
        <v>128</v>
      </c>
      <c r="G111" t="s">
        <v>1894</v>
      </c>
      <c r="H111">
        <v>2899.2</v>
      </c>
      <c r="I111">
        <v>1</v>
      </c>
      <c r="J111" t="s">
        <v>2306</v>
      </c>
      <c r="AC111" t="e" cm="1">
        <f t="array" ref="AC111">TRANSPOSE(
_xlfn.UNIQUE(
_xlfn._xlws.FILTER(cvm表[机型],(cvm表[地域]=#REF!)
*IF(#REF!="",TRUE,(cvm表[CPU]=#REF!))
*IF(#REF!="",TRUE,(cvm表[内存]=#REF!))))
)</f>
        <v>#REF!</v>
      </c>
      <c r="CY111" t="s">
        <v>66</v>
      </c>
      <c r="CZ111" t="s">
        <v>1876</v>
      </c>
      <c r="DA111" t="s">
        <v>2282</v>
      </c>
      <c r="DB111" s="21" t="s">
        <v>3448</v>
      </c>
      <c r="DC111" s="21" t="s">
        <v>3447</v>
      </c>
      <c r="DD111" s="21" t="str">
        <f t="shared" si="2"/>
        <v>cvm!$DH$111#</v>
      </c>
      <c r="DE111" s="21" t="str" cm="1">
        <f t="array" ref="DE111">_xlfn.LET(_xlpm.x, DH111,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cvm!$DE$111】</v>
      </c>
      <c r="DH111" t="e" cm="1">
        <f t="array" ref="DH111">TRANSPOSE(
_xlfn.UNIQUE(
_xlfn._xlws.FILTER(cvm表[CPU],(cvm表[地域]=配置项_CPU选项表[[#This Row],[地域]])
*IF(#REF!="",TRUE,(cvm表[机型]=#REF!))
*IF(配置项_CPU选项表[[#This Row],[内存]]="",TRUE,(cvm表[内存]=配置项_CPU选项表[[#This Row],[内存]]))))
)</f>
        <v>#REF!</v>
      </c>
      <c r="FM111" t="s">
        <v>66</v>
      </c>
      <c r="FN111" t="s">
        <v>11</v>
      </c>
      <c r="FO111" t="s">
        <v>2362</v>
      </c>
      <c r="FP111" s="21"/>
      <c r="FQ111" t="s">
        <v>3768</v>
      </c>
      <c r="FR111" t="str">
        <f t="shared" si="3"/>
        <v>cvm!$FV$111#</v>
      </c>
      <c r="FS111" t="str" cm="1">
        <f t="array" ref="FS111">_xlfn.LET(_xlpm.x, FV111,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cvm!$FS$111】</v>
      </c>
      <c r="FV111" t="e" cm="1">
        <f t="array" ref="FV111">TRANSPOSE(
    _xlfn._xlws.SORT(
        _xlfn.UNIQUE(
            _xlfn._xlws.FILTER(cvm表[内存],
                 (cvm表[地域]=配置项_内存选项表[[#This Row],[地域]])
                *IF(#REF!="",TRUE,(cvm表[机型]=#REF!))
                *IF(ISBLANK(配置项_内存选项表[[#This Row],[CPU]]),TRUE,(cvm表[CPU]=配置项_内存选项表[[#This Row],[CPU]]))
            )
        )
    )
)</f>
        <v>#REF!</v>
      </c>
    </row>
    <row r="112" spans="2:178">
      <c r="B112" t="e" vm="462">
        <v>#VALUE!</v>
      </c>
      <c r="C112" t="s">
        <v>1876</v>
      </c>
      <c r="D112" t="s">
        <v>2293</v>
      </c>
      <c r="E112">
        <v>48</v>
      </c>
      <c r="F112">
        <v>96</v>
      </c>
      <c r="G112" t="s">
        <v>1907</v>
      </c>
      <c r="H112">
        <v>2899.2</v>
      </c>
      <c r="I112">
        <v>1</v>
      </c>
      <c r="J112" t="s">
        <v>2307</v>
      </c>
      <c r="AC112" t="e" cm="1">
        <f t="array" ref="AC112">TRANSPOSE(
_xlfn.UNIQUE(
_xlfn._xlws.FILTER(cvm表[机型],(cvm表[地域]=#REF!)
*IF(#REF!="",TRUE,(cvm表[CPU]=#REF!))
*IF(#REF!="",TRUE,(cvm表[内存]=#REF!))))
)</f>
        <v>#REF!</v>
      </c>
      <c r="CY112" t="s">
        <v>66</v>
      </c>
      <c r="CZ112" t="s">
        <v>1876</v>
      </c>
      <c r="DA112" t="s">
        <v>2291</v>
      </c>
      <c r="DB112" s="21" t="s">
        <v>3376</v>
      </c>
      <c r="DC112" s="21" t="s">
        <v>3369</v>
      </c>
      <c r="DD112" s="21" t="str">
        <f t="shared" si="2"/>
        <v>cvm!$DH$112#</v>
      </c>
      <c r="DE112" s="21" t="str" cm="1">
        <f t="array" ref="DE112">_xlfn.LET(_xlpm.x, DH112,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cvm!$DE$112】</v>
      </c>
      <c r="DH112" t="e" cm="1">
        <f t="array" ref="DH112">TRANSPOSE(
_xlfn.UNIQUE(
_xlfn._xlws.FILTER(cvm表[CPU],(cvm表[地域]=配置项_CPU选项表[[#This Row],[地域]])
*IF(#REF!="",TRUE,(cvm表[机型]=#REF!))
*IF(配置项_CPU选项表[[#This Row],[内存]]="",TRUE,(cvm表[内存]=配置项_CPU选项表[[#This Row],[内存]]))))
)</f>
        <v>#REF!</v>
      </c>
      <c r="FM112" t="s">
        <v>66</v>
      </c>
      <c r="FN112" t="s">
        <v>11</v>
      </c>
      <c r="FO112" t="s">
        <v>2381</v>
      </c>
      <c r="FP112" s="21"/>
      <c r="FQ112" t="s">
        <v>3770</v>
      </c>
      <c r="FR112" t="str">
        <f t="shared" si="3"/>
        <v>cvm!$FV$112#</v>
      </c>
      <c r="FS112" t="str" cm="1">
        <f t="array" ref="FS112">_xlfn.LET(_xlpm.x, FV112,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cvm!$FS$112】</v>
      </c>
      <c r="FV112" t="e" cm="1">
        <f t="array" ref="FV112">TRANSPOSE(
    _xlfn._xlws.SORT(
        _xlfn.UNIQUE(
            _xlfn._xlws.FILTER(cvm表[内存],
                 (cvm表[地域]=配置项_内存选项表[[#This Row],[地域]])
                *IF(#REF!="",TRUE,(cvm表[机型]=#REF!))
                *IF(ISBLANK(配置项_内存选项表[[#This Row],[CPU]]),TRUE,(cvm表[CPU]=配置项_内存选项表[[#This Row],[CPU]]))
            )
        )
    )
)</f>
        <v>#REF!</v>
      </c>
    </row>
    <row r="113" spans="2:178">
      <c r="B113" t="e" vm="463">
        <v>#VALUE!</v>
      </c>
      <c r="C113" t="s">
        <v>1876</v>
      </c>
      <c r="D113" t="s">
        <v>2293</v>
      </c>
      <c r="E113">
        <v>48</v>
      </c>
      <c r="F113">
        <v>192</v>
      </c>
      <c r="G113" t="s">
        <v>1908</v>
      </c>
      <c r="H113">
        <v>4348.8</v>
      </c>
      <c r="I113">
        <v>1</v>
      </c>
      <c r="J113" t="s">
        <v>2308</v>
      </c>
      <c r="AC113" t="e" cm="1">
        <f t="array" ref="AC113">TRANSPOSE(
_xlfn.UNIQUE(
_xlfn._xlws.FILTER(cvm表[机型],(cvm表[地域]=#REF!)
*IF(#REF!="",TRUE,(cvm表[CPU]=#REF!))
*IF(#REF!="",TRUE,(cvm表[内存]=#REF!))))
)</f>
        <v>#REF!</v>
      </c>
      <c r="CY113" t="s">
        <v>66</v>
      </c>
      <c r="CZ113" t="s">
        <v>1876</v>
      </c>
      <c r="DA113" t="s">
        <v>2293</v>
      </c>
      <c r="DB113" s="21" t="s">
        <v>3442</v>
      </c>
      <c r="DC113" s="21" t="s">
        <v>3442</v>
      </c>
      <c r="DD113" s="21" t="str">
        <f t="shared" si="2"/>
        <v>cvm!$DH$113#</v>
      </c>
      <c r="DE113" s="21" t="str" cm="1">
        <f t="array" ref="DE113">_xlfn.LET(_xlpm.x, DH113,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cvm!$DE$113】</v>
      </c>
      <c r="DH113" t="e" cm="1">
        <f t="array" ref="DH113">TRANSPOSE(
_xlfn.UNIQUE(
_xlfn._xlws.FILTER(cvm表[CPU],(cvm表[地域]=配置项_CPU选项表[[#This Row],[地域]])
*IF(#REF!="",TRUE,(cvm表[机型]=#REF!))
*IF(配置项_CPU选项表[[#This Row],[内存]]="",TRUE,(cvm表[内存]=配置项_CPU选项表[[#This Row],[内存]]))))
)</f>
        <v>#REF!</v>
      </c>
      <c r="FM113" t="s">
        <v>66</v>
      </c>
      <c r="FN113" t="s">
        <v>11</v>
      </c>
      <c r="FO113" t="s">
        <v>2399</v>
      </c>
      <c r="FP113" s="21"/>
      <c r="FQ113" t="s">
        <v>3797</v>
      </c>
      <c r="FR113" t="str">
        <f t="shared" si="3"/>
        <v>cvm!$FV$113#</v>
      </c>
      <c r="FS113" t="str" cm="1">
        <f t="array" ref="FS113">_xlfn.LET(_xlpm.x, FV113,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cvm!$FS$113】</v>
      </c>
      <c r="FV113" t="e" cm="1">
        <f t="array" ref="FV113">TRANSPOSE(
    _xlfn._xlws.SORT(
        _xlfn.UNIQUE(
            _xlfn._xlws.FILTER(cvm表[内存],
                 (cvm表[地域]=配置项_内存选项表[[#This Row],[地域]])
                *IF(#REF!="",TRUE,(cvm表[机型]=#REF!))
                *IF(ISBLANK(配置项_内存选项表[[#This Row],[CPU]]),TRUE,(cvm表[CPU]=配置项_内存选项表[[#This Row],[CPU]]))
            )
        )
    )
)</f>
        <v>#REF!</v>
      </c>
    </row>
    <row r="114" spans="2:178">
      <c r="B114" t="e" vm="464">
        <v>#VALUE!</v>
      </c>
      <c r="C114" t="s">
        <v>1876</v>
      </c>
      <c r="D114" t="s">
        <v>2293</v>
      </c>
      <c r="E114">
        <v>64</v>
      </c>
      <c r="F114">
        <v>128</v>
      </c>
      <c r="G114" t="s">
        <v>1910</v>
      </c>
      <c r="H114">
        <v>3865.6</v>
      </c>
      <c r="I114">
        <v>1</v>
      </c>
      <c r="J114" t="s">
        <v>2309</v>
      </c>
      <c r="AC114" t="e" cm="1">
        <f t="array" ref="AC114">TRANSPOSE(
_xlfn.UNIQUE(
_xlfn._xlws.FILTER(cvm表[机型],(cvm表[地域]=#REF!)
*IF(#REF!="",TRUE,(cvm表[CPU]=#REF!))
*IF(#REF!="",TRUE,(cvm表[内存]=#REF!))))
)</f>
        <v>#REF!</v>
      </c>
      <c r="CY114" t="s">
        <v>66</v>
      </c>
      <c r="CZ114" t="s">
        <v>1876</v>
      </c>
      <c r="DA114" t="s">
        <v>2293</v>
      </c>
      <c r="DB114" s="21" t="s">
        <v>3442</v>
      </c>
      <c r="DC114" s="21" t="s">
        <v>3443</v>
      </c>
      <c r="DD114" s="21" t="str">
        <f t="shared" si="2"/>
        <v>cvm!$DH$114#</v>
      </c>
      <c r="DE114" s="21" t="str" cm="1">
        <f t="array" ref="DE114">_xlfn.LET(_xlpm.x, DH114,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cvm!$DE$114】</v>
      </c>
      <c r="DH114" t="e" cm="1">
        <f t="array" ref="DH114">TRANSPOSE(
_xlfn.UNIQUE(
_xlfn._xlws.FILTER(cvm表[CPU],(cvm表[地域]=配置项_CPU选项表[[#This Row],[地域]])
*IF(#REF!="",TRUE,(cvm表[机型]=#REF!))
*IF(配置项_CPU选项表[[#This Row],[内存]]="",TRUE,(cvm表[内存]=配置项_CPU选项表[[#This Row],[内存]]))))
)</f>
        <v>#REF!</v>
      </c>
      <c r="FM114" t="s">
        <v>66</v>
      </c>
      <c r="FN114" t="s">
        <v>11</v>
      </c>
      <c r="FO114" t="s">
        <v>2420</v>
      </c>
      <c r="FP114" s="21"/>
      <c r="FQ114" t="s">
        <v>3799</v>
      </c>
      <c r="FR114" t="str">
        <f t="shared" si="3"/>
        <v>cvm!$FV$114#</v>
      </c>
      <c r="FS114" t="str" cm="1">
        <f t="array" ref="FS114">_xlfn.LET(_xlpm.x, FV114,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cvm!$FS$114】</v>
      </c>
      <c r="FV114" t="e" cm="1">
        <f t="array" ref="FV114">TRANSPOSE(
    _xlfn._xlws.SORT(
        _xlfn.UNIQUE(
            _xlfn._xlws.FILTER(cvm表[内存],
                 (cvm表[地域]=配置项_内存选项表[[#This Row],[地域]])
                *IF(#REF!="",TRUE,(cvm表[机型]=#REF!))
                *IF(ISBLANK(配置项_内存选项表[[#This Row],[CPU]]),TRUE,(cvm表[CPU]=配置项_内存选项表[[#This Row],[CPU]]))
            )
        )
    )
)</f>
        <v>#REF!</v>
      </c>
    </row>
    <row r="115" spans="2:178">
      <c r="B115" t="e" vm="465">
        <v>#VALUE!</v>
      </c>
      <c r="C115" t="s">
        <v>1876</v>
      </c>
      <c r="D115" t="s">
        <v>2293</v>
      </c>
      <c r="E115">
        <v>64</v>
      </c>
      <c r="F115">
        <v>256</v>
      </c>
      <c r="G115" t="s">
        <v>1895</v>
      </c>
      <c r="H115">
        <v>5798.4</v>
      </c>
      <c r="I115">
        <v>1</v>
      </c>
      <c r="J115" t="s">
        <v>2310</v>
      </c>
      <c r="AC115" t="e" cm="1">
        <f t="array" ref="AC115">TRANSPOSE(
_xlfn.UNIQUE(
_xlfn._xlws.FILTER(cvm表[机型],(cvm表[地域]=#REF!)
*IF(#REF!="",TRUE,(cvm表[CPU]=#REF!))
*IF(#REF!="",TRUE,(cvm表[内存]=#REF!))))
)</f>
        <v>#REF!</v>
      </c>
      <c r="CY115" t="s">
        <v>66</v>
      </c>
      <c r="CZ115" t="s">
        <v>1876</v>
      </c>
      <c r="DA115" t="s">
        <v>2293</v>
      </c>
      <c r="DB115" s="21" t="s">
        <v>3691</v>
      </c>
      <c r="DC115" s="21" t="s">
        <v>3432</v>
      </c>
      <c r="DD115" s="21" t="str">
        <f t="shared" si="2"/>
        <v>cvm!$DH$115#</v>
      </c>
      <c r="DE115" s="21" t="str" cm="1">
        <f t="array" ref="DE115">_xlfn.LET(_xlpm.x, DH115,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cvm!$DE$115】</v>
      </c>
      <c r="DH115" t="e" cm="1">
        <f t="array" ref="DH115">TRANSPOSE(
_xlfn.UNIQUE(
_xlfn._xlws.FILTER(cvm表[CPU],(cvm表[地域]=配置项_CPU选项表[[#This Row],[地域]])
*IF(#REF!="",TRUE,(cvm表[机型]=#REF!))
*IF(配置项_CPU选项表[[#This Row],[内存]]="",TRUE,(cvm表[内存]=配置项_CPU选项表[[#This Row],[内存]]))))
)</f>
        <v>#REF!</v>
      </c>
      <c r="FM115" t="s">
        <v>66</v>
      </c>
      <c r="FN115" t="s">
        <v>11</v>
      </c>
      <c r="FO115" t="s">
        <v>2442</v>
      </c>
      <c r="FP115" s="21"/>
      <c r="FQ115" t="s">
        <v>3776</v>
      </c>
      <c r="FR115" t="str">
        <f t="shared" si="3"/>
        <v>cvm!$FV$115#</v>
      </c>
      <c r="FS115" t="str" cm="1">
        <f t="array" ref="FS115">_xlfn.LET(_xlpm.x, FV115,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cvm!$FS$115】</v>
      </c>
      <c r="FV115" t="e" cm="1">
        <f t="array" ref="FV115">TRANSPOSE(
    _xlfn._xlws.SORT(
        _xlfn.UNIQUE(
            _xlfn._xlws.FILTER(cvm表[内存],
                 (cvm表[地域]=配置项_内存选项表[[#This Row],[地域]])
                *IF(#REF!="",TRUE,(cvm表[机型]=#REF!))
                *IF(ISBLANK(配置项_内存选项表[[#This Row],[CPU]]),TRUE,(cvm表[CPU]=配置项_内存选项表[[#This Row],[CPU]]))
            )
        )
    )
)</f>
        <v>#REF!</v>
      </c>
    </row>
    <row r="116" spans="2:178">
      <c r="B116" t="e" vm="466">
        <v>#VALUE!</v>
      </c>
      <c r="C116" t="s">
        <v>1876</v>
      </c>
      <c r="D116" t="s">
        <v>2293</v>
      </c>
      <c r="E116">
        <v>80</v>
      </c>
      <c r="F116">
        <v>160</v>
      </c>
      <c r="G116" t="s">
        <v>1925</v>
      </c>
      <c r="H116">
        <v>4832</v>
      </c>
      <c r="I116">
        <v>1</v>
      </c>
      <c r="J116" t="s">
        <v>2311</v>
      </c>
      <c r="AC116" t="e" cm="1">
        <f t="array" ref="AC116">TRANSPOSE(
_xlfn.UNIQUE(
_xlfn._xlws.FILTER(cvm表[机型],(cvm表[地域]=#REF!)
*IF(#REF!="",TRUE,(cvm表[CPU]=#REF!))
*IF(#REF!="",TRUE,(cvm表[内存]=#REF!))))
)</f>
        <v>#REF!</v>
      </c>
      <c r="CY116" t="s">
        <v>66</v>
      </c>
      <c r="CZ116" t="s">
        <v>1876</v>
      </c>
      <c r="DA116" t="s">
        <v>2293</v>
      </c>
      <c r="DB116" s="21" t="s">
        <v>3811</v>
      </c>
      <c r="DC116" s="21" t="s">
        <v>3430</v>
      </c>
      <c r="DD116" s="21" t="str">
        <f t="shared" si="2"/>
        <v>cvm!$DH$116#</v>
      </c>
      <c r="DE116" s="21" t="str" cm="1">
        <f t="array" ref="DE116">_xlfn.LET(_xlpm.x, DH116,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cvm!$DE$116】</v>
      </c>
      <c r="DH116" t="e" cm="1">
        <f t="array" ref="DH116">TRANSPOSE(
_xlfn.UNIQUE(
_xlfn._xlws.FILTER(cvm表[CPU],(cvm表[地域]=配置项_CPU选项表[[#This Row],[地域]])
*IF(#REF!="",TRUE,(cvm表[机型]=#REF!))
*IF(配置项_CPU选项表[[#This Row],[内存]]="",TRUE,(cvm表[内存]=配置项_CPU选项表[[#This Row],[内存]]))))
)</f>
        <v>#REF!</v>
      </c>
      <c r="FM116" t="s">
        <v>66</v>
      </c>
      <c r="FN116" t="s">
        <v>11</v>
      </c>
      <c r="FO116" t="s">
        <v>2863</v>
      </c>
      <c r="FP116" s="21"/>
      <c r="FQ116" t="s">
        <v>3413</v>
      </c>
      <c r="FR116" t="str">
        <f t="shared" si="3"/>
        <v>cvm!$FV$116#</v>
      </c>
      <c r="FS116" t="str" cm="1">
        <f t="array" ref="FS116">_xlfn.LET(_xlpm.x, FV116,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cvm!$FS$116】</v>
      </c>
      <c r="FV116" t="e" cm="1">
        <f t="array" ref="FV116">TRANSPOSE(
    _xlfn._xlws.SORT(
        _xlfn.UNIQUE(
            _xlfn._xlws.FILTER(cvm表[内存],
                 (cvm表[地域]=配置项_内存选项表[[#This Row],[地域]])
                *IF(#REF!="",TRUE,(cvm表[机型]=#REF!))
                *IF(ISBLANK(配置项_内存选项表[[#This Row],[CPU]]),TRUE,(cvm表[CPU]=配置项_内存选项表[[#This Row],[CPU]]))
            )
        )
    )
)</f>
        <v>#REF!</v>
      </c>
    </row>
    <row r="117" spans="2:178">
      <c r="B117" t="e" vm="467">
        <v>#VALUE!</v>
      </c>
      <c r="C117" t="s">
        <v>1876</v>
      </c>
      <c r="D117" t="s">
        <v>2293</v>
      </c>
      <c r="E117">
        <v>80</v>
      </c>
      <c r="F117">
        <v>320</v>
      </c>
      <c r="G117" t="s">
        <v>1905</v>
      </c>
      <c r="H117">
        <v>7248</v>
      </c>
      <c r="I117">
        <v>1</v>
      </c>
      <c r="J117" t="s">
        <v>2312</v>
      </c>
      <c r="AC117" t="e" cm="1">
        <f t="array" ref="AC117">TRANSPOSE(
_xlfn.UNIQUE(
_xlfn._xlws.FILTER(cvm表[机型],(cvm表[地域]=#REF!)
*IF(#REF!="",TRUE,(cvm表[CPU]=#REF!))
*IF(#REF!="",TRUE,(cvm表[内存]=#REF!))))
)</f>
        <v>#REF!</v>
      </c>
      <c r="CY117" t="s">
        <v>66</v>
      </c>
      <c r="CZ117" t="s">
        <v>1876</v>
      </c>
      <c r="DA117" t="s">
        <v>2293</v>
      </c>
      <c r="DB117" s="21" t="s">
        <v>3399</v>
      </c>
      <c r="DC117" s="21" t="s">
        <v>3427</v>
      </c>
      <c r="DD117" s="21" t="str">
        <f t="shared" si="2"/>
        <v>cvm!$DH$117#</v>
      </c>
      <c r="DE117" s="21" t="str" cm="1">
        <f t="array" ref="DE117">_xlfn.LET(_xlpm.x, DH117,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cvm!$DE$117】</v>
      </c>
      <c r="DH117" t="e" cm="1">
        <f t="array" ref="DH117">TRANSPOSE(
_xlfn.UNIQUE(
_xlfn._xlws.FILTER(cvm表[CPU],(cvm表[地域]=配置项_CPU选项表[[#This Row],[地域]])
*IF(#REF!="",TRUE,(cvm表[机型]=#REF!))
*IF(配置项_CPU选项表[[#This Row],[内存]]="",TRUE,(cvm表[内存]=配置项_CPU选项表[[#This Row],[内存]]))))
)</f>
        <v>#REF!</v>
      </c>
      <c r="FM117" t="s">
        <v>66</v>
      </c>
      <c r="FN117" t="s">
        <v>11</v>
      </c>
      <c r="FO117" t="s">
        <v>2481</v>
      </c>
      <c r="FP117" s="21"/>
      <c r="FQ117" t="s">
        <v>3369</v>
      </c>
      <c r="FR117" t="str">
        <f t="shared" si="3"/>
        <v>cvm!$FV$117#</v>
      </c>
      <c r="FS117" t="str" cm="1">
        <f t="array" ref="FS117">_xlfn.LET(_xlpm.x, FV117,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cvm!$FS$117】</v>
      </c>
      <c r="FV117" t="e" cm="1">
        <f t="array" ref="FV117">TRANSPOSE(
    _xlfn._xlws.SORT(
        _xlfn.UNIQUE(
            _xlfn._xlws.FILTER(cvm表[内存],
                 (cvm表[地域]=配置项_内存选项表[[#This Row],[地域]])
                *IF(#REF!="",TRUE,(cvm表[机型]=#REF!))
                *IF(ISBLANK(配置项_内存选项表[[#This Row],[CPU]]),TRUE,(cvm表[CPU]=配置项_内存选项表[[#This Row],[CPU]]))
            )
        )
    )
)</f>
        <v>#REF!</v>
      </c>
    </row>
    <row r="118" spans="2:178">
      <c r="B118" t="e" vm="468">
        <v>#VALUE!</v>
      </c>
      <c r="C118" t="s">
        <v>1876</v>
      </c>
      <c r="D118" t="s">
        <v>2293</v>
      </c>
      <c r="E118">
        <v>96</v>
      </c>
      <c r="F118">
        <v>192</v>
      </c>
      <c r="G118" t="s">
        <v>1926</v>
      </c>
      <c r="H118">
        <v>5798.4</v>
      </c>
      <c r="I118">
        <v>1</v>
      </c>
      <c r="J118" t="s">
        <v>2313</v>
      </c>
      <c r="AC118" t="e" cm="1">
        <f t="array" ref="AC118">TRANSPOSE(
_xlfn.UNIQUE(
_xlfn._xlws.FILTER(cvm表[机型],(cvm表[地域]=#REF!)
*IF(#REF!="",TRUE,(cvm表[CPU]=#REF!))
*IF(#REF!="",TRUE,(cvm表[内存]=#REF!))))
)</f>
        <v>#REF!</v>
      </c>
      <c r="CY118" t="s">
        <v>66</v>
      </c>
      <c r="CZ118" t="s">
        <v>1876</v>
      </c>
      <c r="DA118" t="s">
        <v>2293</v>
      </c>
      <c r="DB118" s="21" t="s">
        <v>3801</v>
      </c>
      <c r="DC118" s="21" t="s">
        <v>3410</v>
      </c>
      <c r="DD118" s="21" t="str">
        <f t="shared" si="2"/>
        <v>cvm!$DH$118#</v>
      </c>
      <c r="DE118" s="21" t="str" cm="1">
        <f t="array" ref="DE118">_xlfn.LET(_xlpm.x, DH118,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cvm!$DE$118】</v>
      </c>
      <c r="DH118" t="e" cm="1">
        <f t="array" ref="DH118">TRANSPOSE(
_xlfn.UNIQUE(
_xlfn._xlws.FILTER(cvm表[CPU],(cvm表[地域]=配置项_CPU选项表[[#This Row],[地域]])
*IF(#REF!="",TRUE,(cvm表[机型]=#REF!))
*IF(配置项_CPU选项表[[#This Row],[内存]]="",TRUE,(cvm表[内存]=配置项_CPU选项表[[#This Row],[内存]]))))
)</f>
        <v>#REF!</v>
      </c>
      <c r="FM118" t="s">
        <v>66</v>
      </c>
      <c r="FN118" t="s">
        <v>11</v>
      </c>
      <c r="FO118" t="s">
        <v>2483</v>
      </c>
      <c r="FP118" s="21"/>
      <c r="FQ118" t="s">
        <v>3378</v>
      </c>
      <c r="FR118" t="str">
        <f t="shared" si="3"/>
        <v>cvm!$FV$118#</v>
      </c>
      <c r="FS118" t="str" cm="1">
        <f t="array" ref="FS118">_xlfn.LET(_xlpm.x, FV118,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cvm!$FS$118】</v>
      </c>
      <c r="FV118" t="e" cm="1">
        <f t="array" ref="FV118">TRANSPOSE(
    _xlfn._xlws.SORT(
        _xlfn.UNIQUE(
            _xlfn._xlws.FILTER(cvm表[内存],
                 (cvm表[地域]=配置项_内存选项表[[#This Row],[地域]])
                *IF(#REF!="",TRUE,(cvm表[机型]=#REF!))
                *IF(ISBLANK(配置项_内存选项表[[#This Row],[CPU]]),TRUE,(cvm表[CPU]=配置项_内存选项表[[#This Row],[CPU]]))
            )
        )
    )
)</f>
        <v>#REF!</v>
      </c>
    </row>
    <row r="119" spans="2:178">
      <c r="B119" t="e" vm="469">
        <v>#VALUE!</v>
      </c>
      <c r="C119" t="s">
        <v>1876</v>
      </c>
      <c r="D119" t="s">
        <v>2293</v>
      </c>
      <c r="E119">
        <v>96</v>
      </c>
      <c r="F119">
        <v>384</v>
      </c>
      <c r="G119" t="s">
        <v>1892</v>
      </c>
      <c r="H119">
        <v>8697.6</v>
      </c>
      <c r="I119">
        <v>1</v>
      </c>
      <c r="J119" t="s">
        <v>2314</v>
      </c>
      <c r="AC119" t="e" cm="1">
        <f t="array" ref="AC119">TRANSPOSE(
_xlfn.UNIQUE(
_xlfn._xlws.FILTER(cvm表[机型],(cvm表[地域]=#REF!)
*IF(#REF!="",TRUE,(cvm表[CPU]=#REF!))
*IF(#REF!="",TRUE,(cvm表[内存]=#REF!))))
)</f>
        <v>#REF!</v>
      </c>
      <c r="CY119" t="s">
        <v>66</v>
      </c>
      <c r="CZ119" t="s">
        <v>1876</v>
      </c>
      <c r="DA119" t="s">
        <v>2293</v>
      </c>
      <c r="DB119" s="21" t="s">
        <v>3802</v>
      </c>
      <c r="DC119" s="21" t="s">
        <v>3411</v>
      </c>
      <c r="DD119" s="21" t="str">
        <f t="shared" si="2"/>
        <v>cvm!$DH$119#</v>
      </c>
      <c r="DE119" s="21" t="str" cm="1">
        <f t="array" ref="DE119">_xlfn.LET(_xlpm.x, DH119,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cvm!$DE$119】</v>
      </c>
      <c r="DH119" t="e" cm="1">
        <f t="array" ref="DH119">TRANSPOSE(
_xlfn.UNIQUE(
_xlfn._xlws.FILTER(cvm表[CPU],(cvm表[地域]=配置项_CPU选项表[[#This Row],[地域]])
*IF(#REF!="",TRUE,(cvm表[机型]=#REF!))
*IF(配置项_CPU选项表[[#This Row],[内存]]="",TRUE,(cvm表[内存]=配置项_CPU选项表[[#This Row],[内存]]))))
)</f>
        <v>#REF!</v>
      </c>
      <c r="FM119" t="s">
        <v>66</v>
      </c>
      <c r="FN119" t="s">
        <v>11</v>
      </c>
      <c r="FO119" t="s">
        <v>2489</v>
      </c>
      <c r="FP119" s="21"/>
      <c r="FQ119" t="s">
        <v>3423</v>
      </c>
      <c r="FR119" t="str">
        <f t="shared" si="3"/>
        <v>cvm!$FV$119#</v>
      </c>
      <c r="FS119" t="str" cm="1">
        <f t="array" ref="FS119">_xlfn.LET(_xlpm.x, FV119,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cvm!$FS$119】</v>
      </c>
      <c r="FV119" t="e" cm="1">
        <f t="array" ref="FV119">TRANSPOSE(
    _xlfn._xlws.SORT(
        _xlfn.UNIQUE(
            _xlfn._xlws.FILTER(cvm表[内存],
                 (cvm表[地域]=配置项_内存选项表[[#This Row],[地域]])
                *IF(#REF!="",TRUE,(cvm表[机型]=#REF!))
                *IF(ISBLANK(配置项_内存选项表[[#This Row],[CPU]]),TRUE,(cvm表[CPU]=配置项_内存选项表[[#This Row],[CPU]]))
            )
        )
    )
)</f>
        <v>#REF!</v>
      </c>
    </row>
    <row r="120" spans="2:178">
      <c r="B120" t="e" vm="470">
        <v>#VALUE!</v>
      </c>
      <c r="C120" t="s">
        <v>1876</v>
      </c>
      <c r="D120" t="s">
        <v>2293</v>
      </c>
      <c r="E120">
        <v>116</v>
      </c>
      <c r="F120">
        <v>216</v>
      </c>
      <c r="G120" t="s">
        <v>1927</v>
      </c>
      <c r="H120">
        <v>6764.8</v>
      </c>
      <c r="I120">
        <v>1</v>
      </c>
      <c r="J120" t="s">
        <v>2315</v>
      </c>
      <c r="AC120" t="e" cm="1">
        <f t="array" ref="AC120">TRANSPOSE(
_xlfn.UNIQUE(
_xlfn._xlws.FILTER(cvm表[机型],(cvm表[地域]=#REF!)
*IF(#REF!="",TRUE,(cvm表[CPU]=#REF!))
*IF(#REF!="",TRUE,(cvm表[内存]=#REF!))))
)</f>
        <v>#REF!</v>
      </c>
      <c r="CY120" t="s">
        <v>66</v>
      </c>
      <c r="CZ120" t="s">
        <v>1876</v>
      </c>
      <c r="DA120" t="s">
        <v>2293</v>
      </c>
      <c r="DB120" s="21" t="s">
        <v>3803</v>
      </c>
      <c r="DC120" s="21" t="s">
        <v>3451</v>
      </c>
      <c r="DD120" s="21" t="str">
        <f t="shared" si="2"/>
        <v>cvm!$DH$120#</v>
      </c>
      <c r="DE120" s="21" t="str" cm="1">
        <f t="array" ref="DE120">_xlfn.LET(_xlpm.x, DH120,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cvm!$DE$120】</v>
      </c>
      <c r="DH120" t="e" cm="1">
        <f t="array" ref="DH120">TRANSPOSE(
_xlfn.UNIQUE(
_xlfn._xlws.FILTER(cvm表[CPU],(cvm表[地域]=配置项_CPU选项表[[#This Row],[地域]])
*IF(#REF!="",TRUE,(cvm表[机型]=#REF!))
*IF(配置项_CPU选项表[[#This Row],[内存]]="",TRUE,(cvm表[内存]=配置项_CPU选项表[[#This Row],[内存]]))))
)</f>
        <v>#REF!</v>
      </c>
      <c r="FM120" t="s">
        <v>66</v>
      </c>
      <c r="FN120" t="s">
        <v>11</v>
      </c>
      <c r="FO120" t="s">
        <v>2877</v>
      </c>
      <c r="FP120" s="21"/>
      <c r="FQ120" t="s">
        <v>3425</v>
      </c>
      <c r="FR120" t="str">
        <f t="shared" si="3"/>
        <v>cvm!$FV$120#</v>
      </c>
      <c r="FS120" t="str" cm="1">
        <f t="array" ref="FS120">_xlfn.LET(_xlpm.x, FV120,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cvm!$FS$120】</v>
      </c>
      <c r="FV120" t="e" cm="1">
        <f t="array" ref="FV120">TRANSPOSE(
    _xlfn._xlws.SORT(
        _xlfn.UNIQUE(
            _xlfn._xlws.FILTER(cvm表[内存],
                 (cvm表[地域]=配置项_内存选项表[[#This Row],[地域]])
                *IF(#REF!="",TRUE,(cvm表[机型]=#REF!))
                *IF(ISBLANK(配置项_内存选项表[[#This Row],[CPU]]),TRUE,(cvm表[CPU]=配置项_内存选项表[[#This Row],[CPU]]))
            )
        )
    )
)</f>
        <v>#REF!</v>
      </c>
    </row>
    <row r="121" spans="2:178">
      <c r="B121" t="e" vm="471">
        <v>#VALUE!</v>
      </c>
      <c r="C121" t="s">
        <v>1876</v>
      </c>
      <c r="D121" t="s">
        <v>2293</v>
      </c>
      <c r="E121">
        <v>116</v>
      </c>
      <c r="F121">
        <v>470</v>
      </c>
      <c r="G121" t="s">
        <v>1928</v>
      </c>
      <c r="H121">
        <v>10600.2</v>
      </c>
      <c r="I121">
        <v>1</v>
      </c>
      <c r="J121" t="s">
        <v>2316</v>
      </c>
      <c r="AC121" t="e" cm="1">
        <f t="array" ref="AC121">TRANSPOSE(
_xlfn.UNIQUE(
_xlfn._xlws.FILTER(cvm表[机型],(cvm表[地域]=#REF!)
*IF(#REF!="",TRUE,(cvm表[CPU]=#REF!))
*IF(#REF!="",TRUE,(cvm表[内存]=#REF!))))
)</f>
        <v>#REF!</v>
      </c>
      <c r="CY121" t="s">
        <v>66</v>
      </c>
      <c r="CZ121" t="s">
        <v>1876</v>
      </c>
      <c r="DA121" t="s">
        <v>2293</v>
      </c>
      <c r="DB121" s="21" t="s">
        <v>3437</v>
      </c>
      <c r="DC121" s="21" t="s">
        <v>3368</v>
      </c>
      <c r="DD121" s="21" t="str">
        <f t="shared" si="2"/>
        <v>cvm!$DH$121#</v>
      </c>
      <c r="DE121" s="21" t="str" cm="1">
        <f t="array" ref="DE121">_xlfn.LET(_xlpm.x, DH121,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cvm!$DE$121】</v>
      </c>
      <c r="DH121" t="e" cm="1">
        <f t="array" ref="DH121">TRANSPOSE(
_xlfn.UNIQUE(
_xlfn._xlws.FILTER(cvm表[CPU],(cvm表[地域]=配置项_CPU选项表[[#This Row],[地域]])
*IF(#REF!="",TRUE,(cvm表[机型]=#REF!))
*IF(配置项_CPU选项表[[#This Row],[内存]]="",TRUE,(cvm表[内存]=配置项_CPU选项表[[#This Row],[内存]]))))
)</f>
        <v>#REF!</v>
      </c>
      <c r="FM121" t="s">
        <v>66</v>
      </c>
      <c r="FN121" t="s">
        <v>11</v>
      </c>
      <c r="FO121" t="s">
        <v>2496</v>
      </c>
      <c r="FP121" s="21"/>
      <c r="FQ121" t="s">
        <v>3382</v>
      </c>
      <c r="FR121" t="str">
        <f t="shared" si="3"/>
        <v>cvm!$FV$121#</v>
      </c>
      <c r="FS121" t="str" cm="1">
        <f t="array" ref="FS121">_xlfn.LET(_xlpm.x, FV121,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cvm!$FS$121】</v>
      </c>
      <c r="FV121" t="e" cm="1">
        <f t="array" ref="FV121">TRANSPOSE(
    _xlfn._xlws.SORT(
        _xlfn.UNIQUE(
            _xlfn._xlws.FILTER(cvm表[内存],
                 (cvm表[地域]=配置项_内存选项表[[#This Row],[地域]])
                *IF(#REF!="",TRUE,(cvm表[机型]=#REF!))
                *IF(ISBLANK(配置项_内存选项表[[#This Row],[CPU]]),TRUE,(cvm表[CPU]=配置项_内存选项表[[#This Row],[CPU]]))
            )
        )
    )
)</f>
        <v>#REF!</v>
      </c>
    </row>
    <row r="122" spans="2:178">
      <c r="B122" t="e" vm="472">
        <v>#VALUE!</v>
      </c>
      <c r="C122" t="s">
        <v>1876</v>
      </c>
      <c r="D122" t="s">
        <v>2293</v>
      </c>
      <c r="E122">
        <v>128</v>
      </c>
      <c r="F122">
        <v>215</v>
      </c>
      <c r="G122" t="s">
        <v>1930</v>
      </c>
      <c r="H122">
        <v>7112.1</v>
      </c>
      <c r="I122">
        <v>1</v>
      </c>
      <c r="J122" t="s">
        <v>2317</v>
      </c>
      <c r="AC122" t="e" cm="1">
        <f t="array" ref="AC122">TRANSPOSE(
_xlfn.UNIQUE(
_xlfn._xlws.FILTER(cvm表[机型],(cvm表[地域]=#REF!)
*IF(#REF!="",TRUE,(cvm表[CPU]=#REF!))
*IF(#REF!="",TRUE,(cvm表[内存]=#REF!))))
)</f>
        <v>#REF!</v>
      </c>
      <c r="CY122" t="s">
        <v>66</v>
      </c>
      <c r="CZ122" t="s">
        <v>1876</v>
      </c>
      <c r="DA122" t="s">
        <v>2293</v>
      </c>
      <c r="DB122" s="21" t="s">
        <v>3419</v>
      </c>
      <c r="DC122" s="21" t="s">
        <v>3413</v>
      </c>
      <c r="DD122" s="21" t="str">
        <f t="shared" si="2"/>
        <v>cvm!$DH$122#</v>
      </c>
      <c r="DE122" s="21" t="str" cm="1">
        <f t="array" ref="DE122">_xlfn.LET(_xlpm.x, DH122,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cvm!$DE$122】</v>
      </c>
      <c r="DH122" t="e" cm="1">
        <f t="array" ref="DH122">TRANSPOSE(
_xlfn.UNIQUE(
_xlfn._xlws.FILTER(cvm表[CPU],(cvm表[地域]=配置项_CPU选项表[[#This Row],[地域]])
*IF(#REF!="",TRUE,(cvm表[机型]=#REF!))
*IF(配置项_CPU选项表[[#This Row],[内存]]="",TRUE,(cvm表[内存]=配置项_CPU选项表[[#This Row],[内存]]))))
)</f>
        <v>#REF!</v>
      </c>
      <c r="FM122" t="s">
        <v>66</v>
      </c>
      <c r="FN122" t="s">
        <v>11</v>
      </c>
      <c r="FO122" t="s">
        <v>2503</v>
      </c>
      <c r="FP122" s="21"/>
      <c r="FQ122" t="s">
        <v>3384</v>
      </c>
      <c r="FR122" t="str">
        <f t="shared" si="3"/>
        <v>cvm!$FV$122#</v>
      </c>
      <c r="FS122" t="str" cm="1">
        <f t="array" ref="FS122">_xlfn.LET(_xlpm.x, FV122,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cvm!$FS$122】</v>
      </c>
      <c r="FV122" t="e" cm="1">
        <f t="array" ref="FV122">TRANSPOSE(
    _xlfn._xlws.SORT(
        _xlfn.UNIQUE(
            _xlfn._xlws.FILTER(cvm表[内存],
                 (cvm表[地域]=配置项_内存选项表[[#This Row],[地域]])
                *IF(#REF!="",TRUE,(cvm表[机型]=#REF!))
                *IF(ISBLANK(配置项_内存选项表[[#This Row],[CPU]]),TRUE,(cvm表[CPU]=配置项_内存选项表[[#This Row],[CPU]]))
            )
        )
    )
)</f>
        <v>#REF!</v>
      </c>
    </row>
    <row r="123" spans="2:178">
      <c r="B123" t="e" vm="473">
        <v>#VALUE!</v>
      </c>
      <c r="C123" t="s">
        <v>1876</v>
      </c>
      <c r="D123" t="s">
        <v>2293</v>
      </c>
      <c r="E123">
        <v>128</v>
      </c>
      <c r="F123">
        <v>256</v>
      </c>
      <c r="G123" t="s">
        <v>1929</v>
      </c>
      <c r="H123">
        <v>7731.2</v>
      </c>
      <c r="I123">
        <v>1</v>
      </c>
      <c r="J123" t="s">
        <v>2318</v>
      </c>
      <c r="AC123" t="e" cm="1">
        <f t="array" ref="AC123">TRANSPOSE(
_xlfn.UNIQUE(
_xlfn._xlws.FILTER(cvm表[机型],(cvm表[地域]=#REF!)
*IF(#REF!="",TRUE,(cvm表[CPU]=#REF!))
*IF(#REF!="",TRUE,(cvm表[内存]=#REF!))))
)</f>
        <v>#REF!</v>
      </c>
      <c r="CY123" t="s">
        <v>66</v>
      </c>
      <c r="CZ123" t="s">
        <v>1876</v>
      </c>
      <c r="DA123" t="s">
        <v>2293</v>
      </c>
      <c r="DB123" s="21" t="s">
        <v>3804</v>
      </c>
      <c r="DC123" s="21" t="s">
        <v>3503</v>
      </c>
      <c r="DD123" s="21" t="str">
        <f t="shared" si="2"/>
        <v>cvm!$DH$123#</v>
      </c>
      <c r="DE123" s="21" t="str" cm="1">
        <f t="array" ref="DE123">_xlfn.LET(_xlpm.x, DH123,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cvm!$DE$123】</v>
      </c>
      <c r="DH123" t="e" cm="1">
        <f t="array" ref="DH123">TRANSPOSE(
_xlfn.UNIQUE(
_xlfn._xlws.FILTER(cvm表[CPU],(cvm表[地域]=配置项_CPU选项表[[#This Row],[地域]])
*IF(#REF!="",TRUE,(cvm表[机型]=#REF!))
*IF(配置项_CPU选项表[[#This Row],[内存]]="",TRUE,(cvm表[内存]=配置项_CPU选项表[[#This Row],[内存]]))))
)</f>
        <v>#REF!</v>
      </c>
      <c r="FM123" t="s">
        <v>66</v>
      </c>
      <c r="FN123" t="s">
        <v>11</v>
      </c>
      <c r="FO123" t="s">
        <v>2513</v>
      </c>
      <c r="FP123" s="21"/>
      <c r="FQ123" t="s">
        <v>3386</v>
      </c>
      <c r="FR123" t="str">
        <f t="shared" si="3"/>
        <v>cvm!$FV$123#</v>
      </c>
      <c r="FS123" t="str" cm="1">
        <f t="array" ref="FS123">_xlfn.LET(_xlpm.x, FV123,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cvm!$FS$123】</v>
      </c>
      <c r="FV123" t="e" cm="1">
        <f t="array" ref="FV123">TRANSPOSE(
    _xlfn._xlws.SORT(
        _xlfn.UNIQUE(
            _xlfn._xlws.FILTER(cvm表[内存],
                 (cvm表[地域]=配置项_内存选项表[[#This Row],[地域]])
                *IF(#REF!="",TRUE,(cvm表[机型]=#REF!))
                *IF(ISBLANK(配置项_内存选项表[[#This Row],[CPU]]),TRUE,(cvm表[CPU]=配置项_内存选项表[[#This Row],[CPU]]))
            )
        )
    )
)</f>
        <v>#REF!</v>
      </c>
    </row>
    <row r="124" spans="2:178">
      <c r="B124" t="e" vm="474">
        <v>#VALUE!</v>
      </c>
      <c r="C124" t="s">
        <v>1876</v>
      </c>
      <c r="D124" t="s">
        <v>2293</v>
      </c>
      <c r="E124">
        <v>160</v>
      </c>
      <c r="F124">
        <v>320</v>
      </c>
      <c r="G124" t="s">
        <v>1931</v>
      </c>
      <c r="H124">
        <v>9664</v>
      </c>
      <c r="I124">
        <v>1</v>
      </c>
      <c r="J124" t="s">
        <v>2319</v>
      </c>
      <c r="AC124" t="e" cm="1">
        <f t="array" ref="AC124">TRANSPOSE(
_xlfn.UNIQUE(
_xlfn._xlws.FILTER(cvm表[机型],(cvm表[地域]=#REF!)
*IF(#REF!="",TRUE,(cvm表[CPU]=#REF!))
*IF(#REF!="",TRUE,(cvm表[内存]=#REF!))))
)</f>
        <v>#REF!</v>
      </c>
      <c r="CY124" t="s">
        <v>66</v>
      </c>
      <c r="CZ124" t="s">
        <v>1876</v>
      </c>
      <c r="DA124" t="s">
        <v>2293</v>
      </c>
      <c r="DB124" s="21" t="s">
        <v>3376</v>
      </c>
      <c r="DC124" s="21" t="s">
        <v>3452</v>
      </c>
      <c r="DD124" s="21" t="str">
        <f t="shared" si="2"/>
        <v>cvm!$DH$124#</v>
      </c>
      <c r="DE124" s="21" t="str" cm="1">
        <f t="array" ref="DE124">_xlfn.LET(_xlpm.x, DH124,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cvm!$DE$124】</v>
      </c>
      <c r="DH124" t="e" cm="1">
        <f t="array" ref="DH124">TRANSPOSE(
_xlfn.UNIQUE(
_xlfn._xlws.FILTER(cvm表[CPU],(cvm表[地域]=配置项_CPU选项表[[#This Row],[地域]])
*IF(#REF!="",TRUE,(cvm表[机型]=#REF!))
*IF(配置项_CPU选项表[[#This Row],[内存]]="",TRUE,(cvm表[内存]=配置项_CPU选项表[[#This Row],[内存]]))))
)</f>
        <v>#REF!</v>
      </c>
      <c r="FM124" t="s">
        <v>66</v>
      </c>
      <c r="FN124" t="s">
        <v>11</v>
      </c>
      <c r="FO124" t="s">
        <v>2522</v>
      </c>
      <c r="FP124" s="21"/>
      <c r="FQ124" t="s">
        <v>3387</v>
      </c>
      <c r="FR124" t="str">
        <f t="shared" si="3"/>
        <v>cvm!$FV$124#</v>
      </c>
      <c r="FS124" t="str" cm="1">
        <f t="array" ref="FS124">_xlfn.LET(_xlpm.x, FV124,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cvm!$FS$124】</v>
      </c>
      <c r="FV124" t="e" cm="1">
        <f t="array" ref="FV124">TRANSPOSE(
    _xlfn._xlws.SORT(
        _xlfn.UNIQUE(
            _xlfn._xlws.FILTER(cvm表[内存],
                 (cvm表[地域]=配置项_内存选项表[[#This Row],[地域]])
                *IF(#REF!="",TRUE,(cvm表[机型]=#REF!))
                *IF(ISBLANK(配置项_内存选项表[[#This Row],[CPU]]),TRUE,(cvm表[CPU]=配置项_内存选项表[[#This Row],[CPU]]))
            )
        )
    )
)</f>
        <v>#REF!</v>
      </c>
    </row>
    <row r="125" spans="2:178">
      <c r="B125" t="e" vm="475">
        <v>#VALUE!</v>
      </c>
      <c r="C125" t="s">
        <v>1876</v>
      </c>
      <c r="D125" t="s">
        <v>2293</v>
      </c>
      <c r="E125">
        <v>160</v>
      </c>
      <c r="F125">
        <v>640</v>
      </c>
      <c r="G125" t="s">
        <v>1932</v>
      </c>
      <c r="H125">
        <v>14496</v>
      </c>
      <c r="I125">
        <v>1</v>
      </c>
      <c r="J125" t="s">
        <v>2320</v>
      </c>
      <c r="AC125" t="e" cm="1">
        <f t="array" ref="AC125">TRANSPOSE(
_xlfn.UNIQUE(
_xlfn._xlws.FILTER(cvm表[机型],(cvm表[地域]=#REF!)
*IF(#REF!="",TRUE,(cvm表[CPU]=#REF!))
*IF(#REF!="",TRUE,(cvm表[内存]=#REF!))))
)</f>
        <v>#REF!</v>
      </c>
      <c r="CY125" t="s">
        <v>66</v>
      </c>
      <c r="CZ125" t="s">
        <v>1876</v>
      </c>
      <c r="DA125" t="s">
        <v>2293</v>
      </c>
      <c r="DB125" s="21" t="s">
        <v>3826</v>
      </c>
      <c r="DC125" s="21" t="s">
        <v>3464</v>
      </c>
      <c r="DD125" s="21" t="str">
        <f t="shared" si="2"/>
        <v>cvm!$DH$125#</v>
      </c>
      <c r="DE125" s="21" t="str" cm="1">
        <f t="array" ref="DE125">_xlfn.LET(_xlpm.x, DH125,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cvm!$DE$125】</v>
      </c>
      <c r="DH125" t="e" cm="1">
        <f t="array" ref="DH125">TRANSPOSE(
_xlfn.UNIQUE(
_xlfn._xlws.FILTER(cvm表[CPU],(cvm表[地域]=配置项_CPU选项表[[#This Row],[地域]])
*IF(#REF!="",TRUE,(cvm表[机型]=#REF!))
*IF(配置项_CPU选项表[[#This Row],[内存]]="",TRUE,(cvm表[内存]=配置项_CPU选项表[[#This Row],[内存]]))))
)</f>
        <v>#REF!</v>
      </c>
      <c r="FM125" t="s">
        <v>66</v>
      </c>
      <c r="FN125" t="s">
        <v>11</v>
      </c>
      <c r="FO125" t="s">
        <v>2535</v>
      </c>
      <c r="FP125" s="21"/>
      <c r="FQ125" t="s">
        <v>3388</v>
      </c>
      <c r="FR125" t="str">
        <f t="shared" si="3"/>
        <v>cvm!$FV$125#</v>
      </c>
      <c r="FS125" t="str" cm="1">
        <f t="array" ref="FS125">_xlfn.LET(_xlpm.x, FV125,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cvm!$FS$125】</v>
      </c>
      <c r="FV125" t="e" cm="1">
        <f t="array" ref="FV125">TRANSPOSE(
    _xlfn._xlws.SORT(
        _xlfn.UNIQUE(
            _xlfn._xlws.FILTER(cvm表[内存],
                 (cvm表[地域]=配置项_内存选项表[[#This Row],[地域]])
                *IF(#REF!="",TRUE,(cvm表[机型]=#REF!))
                *IF(ISBLANK(配置项_内存选项表[[#This Row],[CPU]]),TRUE,(cvm表[CPU]=配置项_内存选项表[[#This Row],[CPU]]))
            )
        )
    )
)</f>
        <v>#REF!</v>
      </c>
    </row>
    <row r="126" spans="2:178">
      <c r="B126" t="e" vm="476">
        <v>#VALUE!</v>
      </c>
      <c r="C126" t="s">
        <v>1876</v>
      </c>
      <c r="D126" t="s">
        <v>2293</v>
      </c>
      <c r="E126">
        <v>232</v>
      </c>
      <c r="F126">
        <v>432</v>
      </c>
      <c r="G126" t="s">
        <v>1934</v>
      </c>
      <c r="H126">
        <v>13529.6</v>
      </c>
      <c r="I126">
        <v>1</v>
      </c>
      <c r="J126" t="s">
        <v>2321</v>
      </c>
      <c r="AC126" t="e" cm="1">
        <f t="array" ref="AC126">TRANSPOSE(
_xlfn.UNIQUE(
_xlfn._xlws.FILTER(cvm表[机型],(cvm表[地域]=#REF!)
*IF(#REF!="",TRUE,(cvm表[CPU]=#REF!))
*IF(#REF!="",TRUE,(cvm表[内存]=#REF!))))
)</f>
        <v>#REF!</v>
      </c>
      <c r="CY126" t="s">
        <v>66</v>
      </c>
      <c r="CZ126" t="s">
        <v>1876</v>
      </c>
      <c r="DA126" t="s">
        <v>2293</v>
      </c>
      <c r="DB126" s="21" t="s">
        <v>3368</v>
      </c>
      <c r="DC126" s="21" t="s">
        <v>3369</v>
      </c>
      <c r="DD126" s="21" t="str">
        <f t="shared" si="2"/>
        <v>cvm!$DH$126#</v>
      </c>
      <c r="DE126" s="21" t="str" cm="1">
        <f t="array" ref="DE126">_xlfn.LET(_xlpm.x, DH126,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cvm!$DE$126】</v>
      </c>
      <c r="DH126" t="e" cm="1">
        <f t="array" ref="DH126">TRANSPOSE(
_xlfn.UNIQUE(
_xlfn._xlws.FILTER(cvm表[CPU],(cvm表[地域]=配置项_CPU选项表[[#This Row],[地域]])
*IF(#REF!="",TRUE,(cvm表[机型]=#REF!))
*IF(配置项_CPU选项表[[#This Row],[内存]]="",TRUE,(cvm表[内存]=配置项_CPU选项表[[#This Row],[内存]]))))
)</f>
        <v>#REF!</v>
      </c>
      <c r="FM126" t="s">
        <v>66</v>
      </c>
      <c r="FN126" t="s">
        <v>11</v>
      </c>
      <c r="FO126" t="s">
        <v>2547</v>
      </c>
      <c r="FP126" s="21"/>
      <c r="FQ126" t="s">
        <v>3390</v>
      </c>
      <c r="FR126" t="str">
        <f t="shared" si="3"/>
        <v>cvm!$FV$126#</v>
      </c>
      <c r="FS126" t="str" cm="1">
        <f t="array" ref="FS126">_xlfn.LET(_xlpm.x, FV126,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cvm!$FS$126】</v>
      </c>
      <c r="FV126" t="e" cm="1">
        <f t="array" ref="FV126">TRANSPOSE(
    _xlfn._xlws.SORT(
        _xlfn.UNIQUE(
            _xlfn._xlws.FILTER(cvm表[内存],
                 (cvm表[地域]=配置项_内存选项表[[#This Row],[地域]])
                *IF(#REF!="",TRUE,(cvm表[机型]=#REF!))
                *IF(ISBLANK(配置项_内存选项表[[#This Row],[CPU]]),TRUE,(cvm表[CPU]=配置项_内存选项表[[#This Row],[CPU]]))
            )
        )
    )
)</f>
        <v>#REF!</v>
      </c>
    </row>
    <row r="127" spans="2:178">
      <c r="B127" t="e" vm="477">
        <v>#VALUE!</v>
      </c>
      <c r="C127" t="s">
        <v>1876</v>
      </c>
      <c r="D127" t="s">
        <v>2293</v>
      </c>
      <c r="E127">
        <v>232</v>
      </c>
      <c r="F127">
        <v>940</v>
      </c>
      <c r="G127" t="s">
        <v>1933</v>
      </c>
      <c r="H127">
        <v>21200.400000000001</v>
      </c>
      <c r="I127">
        <v>1</v>
      </c>
      <c r="J127" t="s">
        <v>2322</v>
      </c>
      <c r="AC127" t="e" cm="1">
        <f t="array" ref="AC127">TRANSPOSE(
_xlfn.UNIQUE(
_xlfn._xlws.FILTER(cvm表[机型],(cvm表[地域]=#REF!)
*IF(#REF!="",TRUE,(cvm表[CPU]=#REF!))
*IF(#REF!="",TRUE,(cvm表[内存]=#REF!))))
)</f>
        <v>#REF!</v>
      </c>
      <c r="CY127" t="s">
        <v>66</v>
      </c>
      <c r="CZ127" t="s">
        <v>1876</v>
      </c>
      <c r="DA127" t="s">
        <v>2293</v>
      </c>
      <c r="DB127" s="21" t="s">
        <v>3450</v>
      </c>
      <c r="DC127" s="21" t="s">
        <v>3433</v>
      </c>
      <c r="DD127" s="21" t="str">
        <f t="shared" si="2"/>
        <v>cvm!$DH$127#</v>
      </c>
      <c r="DE127" s="21" t="str" cm="1">
        <f t="array" ref="DE127">_xlfn.LET(_xlpm.x, DH127,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cvm!$DE$127】</v>
      </c>
      <c r="DH127" t="e" cm="1">
        <f t="array" ref="DH127">TRANSPOSE(
_xlfn.UNIQUE(
_xlfn._xlws.FILTER(cvm表[CPU],(cvm表[地域]=配置项_CPU选项表[[#This Row],[地域]])
*IF(#REF!="",TRUE,(cvm表[机型]=#REF!))
*IF(配置项_CPU选项表[[#This Row],[内存]]="",TRUE,(cvm表[内存]=配置项_CPU选项表[[#This Row],[内存]]))))
)</f>
        <v>#REF!</v>
      </c>
      <c r="FM127" t="s">
        <v>66</v>
      </c>
      <c r="FN127" t="s">
        <v>11</v>
      </c>
      <c r="FO127" t="s">
        <v>2567</v>
      </c>
      <c r="FP127" s="21"/>
      <c r="FQ127" t="s">
        <v>3394</v>
      </c>
      <c r="FR127" t="str">
        <f t="shared" si="3"/>
        <v>cvm!$FV$127#</v>
      </c>
      <c r="FS127" t="str" cm="1">
        <f t="array" ref="FS127">_xlfn.LET(_xlpm.x, FV127,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cvm!$FS$127】</v>
      </c>
      <c r="FV127" t="e" cm="1">
        <f t="array" ref="FV127">TRANSPOSE(
    _xlfn._xlws.SORT(
        _xlfn.UNIQUE(
            _xlfn._xlws.FILTER(cvm表[内存],
                 (cvm表[地域]=配置项_内存选项表[[#This Row],[地域]])
                *IF(#REF!="",TRUE,(cvm表[机型]=#REF!))
                *IF(ISBLANK(配置项_内存选项表[[#This Row],[CPU]]),TRUE,(cvm表[CPU]=配置项_内存选项表[[#This Row],[CPU]]))
            )
        )
    )
)</f>
        <v>#REF!</v>
      </c>
    </row>
    <row r="128" spans="2:178">
      <c r="B128" t="e" vm="478">
        <v>#VALUE!</v>
      </c>
      <c r="C128" t="s">
        <v>1876</v>
      </c>
      <c r="D128" t="s">
        <v>2323</v>
      </c>
      <c r="E128">
        <v>1</v>
      </c>
      <c r="F128">
        <v>1</v>
      </c>
      <c r="G128" t="s">
        <v>1922</v>
      </c>
      <c r="H128">
        <v>29</v>
      </c>
      <c r="I128">
        <v>1</v>
      </c>
      <c r="J128" t="s">
        <v>2324</v>
      </c>
      <c r="AC128" t="e" cm="1">
        <f t="array" ref="AC128">TRANSPOSE(
_xlfn.UNIQUE(
_xlfn._xlws.FILTER(cvm表[机型],(cvm表[地域]=#REF!)
*IF(#REF!="",TRUE,(cvm表[CPU]=#REF!))
*IF(#REF!="",TRUE,(cvm表[内存]=#REF!))))
)</f>
        <v>#REF!</v>
      </c>
      <c r="CY128" t="s">
        <v>66</v>
      </c>
      <c r="CZ128" t="s">
        <v>1876</v>
      </c>
      <c r="DA128" t="s">
        <v>2293</v>
      </c>
      <c r="DB128" s="21" t="s">
        <v>3450</v>
      </c>
      <c r="DC128" s="21" t="s">
        <v>3495</v>
      </c>
      <c r="DD128" s="21" t="str">
        <f t="shared" si="2"/>
        <v>cvm!$DH$128#</v>
      </c>
      <c r="DE128" s="21" t="str" cm="1">
        <f t="array" ref="DE128">_xlfn.LET(_xlpm.x, DH128,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cvm!$DE$128】</v>
      </c>
      <c r="DH128" t="e" cm="1">
        <f t="array" ref="DH128">TRANSPOSE(
_xlfn.UNIQUE(
_xlfn._xlws.FILTER(cvm表[CPU],(cvm表[地域]=配置项_CPU选项表[[#This Row],[地域]])
*IF(#REF!="",TRUE,(cvm表[机型]=#REF!))
*IF(配置项_CPU选项表[[#This Row],[内存]]="",TRUE,(cvm表[内存]=配置项_CPU选项表[[#This Row],[内存]]))))
)</f>
        <v>#REF!</v>
      </c>
      <c r="FM128" t="s">
        <v>66</v>
      </c>
      <c r="FN128" t="s">
        <v>11</v>
      </c>
      <c r="FO128" t="s">
        <v>2572</v>
      </c>
      <c r="FP128" s="21"/>
      <c r="FQ128" t="s">
        <v>3396</v>
      </c>
      <c r="FR128" t="str">
        <f t="shared" si="3"/>
        <v>cvm!$FV$128#</v>
      </c>
      <c r="FS128" t="str" cm="1">
        <f t="array" ref="FS128">_xlfn.LET(_xlpm.x, FV128,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cvm!$FS$128】</v>
      </c>
      <c r="FV128" t="e" cm="1">
        <f t="array" ref="FV128">TRANSPOSE(
    _xlfn._xlws.SORT(
        _xlfn.UNIQUE(
            _xlfn._xlws.FILTER(cvm表[内存],
                 (cvm表[地域]=配置项_内存选项表[[#This Row],[地域]])
                *IF(#REF!="",TRUE,(cvm表[机型]=#REF!))
                *IF(ISBLANK(配置项_内存选项表[[#This Row],[CPU]]),TRUE,(cvm表[CPU]=配置项_内存选项表[[#This Row],[CPU]]))
            )
        )
    )
)</f>
        <v>#REF!</v>
      </c>
    </row>
    <row r="129" spans="2:178">
      <c r="B129" t="e" vm="479">
        <v>#VALUE!</v>
      </c>
      <c r="C129" t="s">
        <v>1876</v>
      </c>
      <c r="D129" t="s">
        <v>2323</v>
      </c>
      <c r="E129">
        <v>1</v>
      </c>
      <c r="F129">
        <v>2</v>
      </c>
      <c r="G129" t="s">
        <v>1915</v>
      </c>
      <c r="H129">
        <v>32</v>
      </c>
      <c r="I129">
        <v>1</v>
      </c>
      <c r="J129" t="s">
        <v>2325</v>
      </c>
      <c r="AC129" t="e" cm="1">
        <f t="array" ref="AC129">TRANSPOSE(
_xlfn.UNIQUE(
_xlfn._xlws.FILTER(cvm表[机型],(cvm表[地域]=#REF!)
*IF(#REF!="",TRUE,(cvm表[CPU]=#REF!))
*IF(#REF!="",TRUE,(cvm表[内存]=#REF!))))
)</f>
        <v>#REF!</v>
      </c>
      <c r="CY129" t="s">
        <v>66</v>
      </c>
      <c r="CZ129" t="s">
        <v>1876</v>
      </c>
      <c r="DA129" t="s">
        <v>2293</v>
      </c>
      <c r="DB129" s="21" t="s">
        <v>3451</v>
      </c>
      <c r="DC129" s="21" t="s">
        <v>3525</v>
      </c>
      <c r="DD129" s="21" t="str">
        <f t="shared" si="2"/>
        <v>cvm!$DH$129#</v>
      </c>
      <c r="DE129" s="21" t="str" cm="1">
        <f t="array" ref="DE129">_xlfn.LET(_xlpm.x, DH129,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cvm!$DE$129】</v>
      </c>
      <c r="DH129" t="e" cm="1">
        <f t="array" ref="DH129">TRANSPOSE(
_xlfn.UNIQUE(
_xlfn._xlws.FILTER(cvm表[CPU],(cvm表[地域]=配置项_CPU选项表[[#This Row],[地域]])
*IF(#REF!="",TRUE,(cvm表[机型]=#REF!))
*IF(配置项_CPU选项表[[#This Row],[内存]]="",TRUE,(cvm表[内存]=配置项_CPU选项表[[#This Row],[内存]]))))
)</f>
        <v>#REF!</v>
      </c>
      <c r="FM129" t="s">
        <v>66</v>
      </c>
      <c r="FN129" t="s">
        <v>11</v>
      </c>
      <c r="FO129" t="s">
        <v>2577</v>
      </c>
      <c r="FP129" s="21"/>
      <c r="FQ129" t="s">
        <v>3398</v>
      </c>
      <c r="FR129" t="str">
        <f t="shared" si="3"/>
        <v>cvm!$FV$129#</v>
      </c>
      <c r="FS129" t="str" cm="1">
        <f t="array" ref="FS129">_xlfn.LET(_xlpm.x, FV129,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cvm!$FS$129】</v>
      </c>
      <c r="FV129" t="e" cm="1">
        <f t="array" ref="FV129">TRANSPOSE(
    _xlfn._xlws.SORT(
        _xlfn.UNIQUE(
            _xlfn._xlws.FILTER(cvm表[内存],
                 (cvm表[地域]=配置项_内存选项表[[#This Row],[地域]])
                *IF(#REF!="",TRUE,(cvm表[机型]=#REF!))
                *IF(ISBLANK(配置项_内存选项表[[#This Row],[CPU]]),TRUE,(cvm表[CPU]=配置项_内存选项表[[#This Row],[CPU]]))
            )
        )
    )
)</f>
        <v>#REF!</v>
      </c>
    </row>
    <row r="130" spans="2:178">
      <c r="B130" t="e" vm="480">
        <v>#VALUE!</v>
      </c>
      <c r="C130" t="s">
        <v>1876</v>
      </c>
      <c r="D130" t="s">
        <v>2323</v>
      </c>
      <c r="E130">
        <v>1</v>
      </c>
      <c r="F130">
        <v>4</v>
      </c>
      <c r="G130" t="s">
        <v>1923</v>
      </c>
      <c r="H130">
        <v>96</v>
      </c>
      <c r="I130">
        <v>1</v>
      </c>
      <c r="J130" t="s">
        <v>2326</v>
      </c>
      <c r="AC130" t="e" cm="1">
        <f t="array" ref="AC130">TRANSPOSE(
_xlfn.UNIQUE(
_xlfn._xlws.FILTER(cvm表[机型],(cvm表[地域]=#REF!)
*IF(#REF!="",TRUE,(cvm表[CPU]=#REF!))
*IF(#REF!="",TRUE,(cvm表[内存]=#REF!))))
)</f>
        <v>#REF!</v>
      </c>
      <c r="CY130" t="s">
        <v>66</v>
      </c>
      <c r="CZ130" t="s">
        <v>1876</v>
      </c>
      <c r="DA130" t="s">
        <v>2293</v>
      </c>
      <c r="DB130" s="21" t="s">
        <v>3452</v>
      </c>
      <c r="DC130" s="21" t="s">
        <v>3526</v>
      </c>
      <c r="DD130" s="21" t="str">
        <f t="shared" ref="DD130:DD193" si="4">"cvm!"&amp;ADDRESS(ROW(DH130),COLUMN(DH130)) &amp; "#"</f>
        <v>cvm!$DH$130#</v>
      </c>
      <c r="DE130" s="21" t="str" cm="1">
        <f t="array" ref="DE130">_xlfn.LET(_xlpm.x, DH130,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cvm!$DE$130】</v>
      </c>
      <c r="DH130" t="e" cm="1">
        <f t="array" ref="DH130">TRANSPOSE(
_xlfn.UNIQUE(
_xlfn._xlws.FILTER(cvm表[CPU],(cvm表[地域]=配置项_CPU选项表[[#This Row],[地域]])
*IF(#REF!="",TRUE,(cvm表[机型]=#REF!))
*IF(配置项_CPU选项表[[#This Row],[内存]]="",TRUE,(cvm表[内存]=配置项_CPU选项表[[#This Row],[内存]]))))
)</f>
        <v>#REF!</v>
      </c>
      <c r="FM130" t="s">
        <v>66</v>
      </c>
      <c r="FN130" t="s">
        <v>11</v>
      </c>
      <c r="FO130" t="s">
        <v>2585</v>
      </c>
      <c r="FP130" s="21"/>
      <c r="FQ130" t="s">
        <v>3400</v>
      </c>
      <c r="FR130" t="str">
        <f t="shared" ref="FR130:FR193" si="5">"cvm!"&amp;ADDRESS(ROW(FV130),COLUMN(FV130)) &amp; "#"</f>
        <v>cvm!$FV$130#</v>
      </c>
      <c r="FS130" t="str" cm="1">
        <f t="array" ref="FS130">_xlfn.LET(_xlpm.x, FV130,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cvm!$FS$130】</v>
      </c>
      <c r="FV130" t="e" cm="1">
        <f t="array" ref="FV130">TRANSPOSE(
    _xlfn._xlws.SORT(
        _xlfn.UNIQUE(
            _xlfn._xlws.FILTER(cvm表[内存],
                 (cvm表[地域]=配置项_内存选项表[[#This Row],[地域]])
                *IF(#REF!="",TRUE,(cvm表[机型]=#REF!))
                *IF(ISBLANK(配置项_内存选项表[[#This Row],[CPU]]),TRUE,(cvm表[CPU]=配置项_内存选项表[[#This Row],[CPU]]))
            )
        )
    )
)</f>
        <v>#REF!</v>
      </c>
    </row>
    <row r="131" spans="2:178">
      <c r="B131" t="e" vm="481">
        <v>#VALUE!</v>
      </c>
      <c r="C131" t="s">
        <v>1876</v>
      </c>
      <c r="D131" t="s">
        <v>2323</v>
      </c>
      <c r="E131">
        <v>2</v>
      </c>
      <c r="F131">
        <v>4</v>
      </c>
      <c r="G131" t="s">
        <v>1916</v>
      </c>
      <c r="H131">
        <v>136</v>
      </c>
      <c r="I131">
        <v>1</v>
      </c>
      <c r="J131" t="s">
        <v>2327</v>
      </c>
      <c r="AC131" t="e" cm="1">
        <f t="array" ref="AC131">TRANSPOSE(
_xlfn.UNIQUE(
_xlfn._xlws.FILTER(cvm表[机型],(cvm表[地域]=#REF!)
*IF(#REF!="",TRUE,(cvm表[CPU]=#REF!))
*IF(#REF!="",TRUE,(cvm表[内存]=#REF!))))
)</f>
        <v>#REF!</v>
      </c>
      <c r="CY131" t="s">
        <v>66</v>
      </c>
      <c r="CZ131" t="s">
        <v>1876</v>
      </c>
      <c r="DA131" t="s">
        <v>2293</v>
      </c>
      <c r="DB131" s="21" t="s">
        <v>3454</v>
      </c>
      <c r="DC131" s="21" t="s">
        <v>3435</v>
      </c>
      <c r="DD131" s="21" t="str">
        <f t="shared" si="4"/>
        <v>cvm!$DH$131#</v>
      </c>
      <c r="DE131" s="21" t="str" cm="1">
        <f t="array" ref="DE131">_xlfn.LET(_xlpm.x, DH131,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cvm!$DE$131】</v>
      </c>
      <c r="DH131" t="e" cm="1">
        <f t="array" ref="DH131">TRANSPOSE(
_xlfn.UNIQUE(
_xlfn._xlws.FILTER(cvm表[CPU],(cvm表[地域]=配置项_CPU选项表[[#This Row],[地域]])
*IF(#REF!="",TRUE,(cvm表[机型]=#REF!))
*IF(配置项_CPU选项表[[#This Row],[内存]]="",TRUE,(cvm表[内存]=配置项_CPU选项表[[#This Row],[内存]]))))
)</f>
        <v>#REF!</v>
      </c>
      <c r="FM131" t="s">
        <v>66</v>
      </c>
      <c r="FN131" t="s">
        <v>11</v>
      </c>
      <c r="FO131" t="s">
        <v>2588</v>
      </c>
      <c r="FP131" s="21"/>
      <c r="FQ131" t="s">
        <v>3402</v>
      </c>
      <c r="FR131" t="str">
        <f t="shared" si="5"/>
        <v>cvm!$FV$131#</v>
      </c>
      <c r="FS131" t="str" cm="1">
        <f t="array" ref="FS131">_xlfn.LET(_xlpm.x, FV131,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cvm!$FS$131】</v>
      </c>
      <c r="FV131" t="e" cm="1">
        <f t="array" ref="FV131">TRANSPOSE(
    _xlfn._xlws.SORT(
        _xlfn.UNIQUE(
            _xlfn._xlws.FILTER(cvm表[内存],
                 (cvm表[地域]=配置项_内存选项表[[#This Row],[地域]])
                *IF(#REF!="",TRUE,(cvm表[机型]=#REF!))
                *IF(ISBLANK(配置项_内存选项表[[#This Row],[CPU]]),TRUE,(cvm表[CPU]=配置项_内存选项表[[#This Row],[CPU]]))
            )
        )
    )
)</f>
        <v>#REF!</v>
      </c>
    </row>
    <row r="132" spans="2:178">
      <c r="B132" t="e" vm="482">
        <v>#VALUE!</v>
      </c>
      <c r="C132" t="s">
        <v>1876</v>
      </c>
      <c r="D132" t="s">
        <v>2323</v>
      </c>
      <c r="E132">
        <v>2</v>
      </c>
      <c r="F132">
        <v>8</v>
      </c>
      <c r="G132" t="s">
        <v>1924</v>
      </c>
      <c r="H132">
        <v>192</v>
      </c>
      <c r="I132">
        <v>1</v>
      </c>
      <c r="J132" t="s">
        <v>2328</v>
      </c>
      <c r="AC132" t="e" cm="1">
        <f t="array" ref="AC132">TRANSPOSE(
_xlfn.UNIQUE(
_xlfn._xlws.FILTER(cvm表[机型],(cvm表[地域]=#REF!)
*IF(#REF!="",TRUE,(cvm表[CPU]=#REF!))
*IF(#REF!="",TRUE,(cvm表[内存]=#REF!))))
)</f>
        <v>#REF!</v>
      </c>
      <c r="CY132" t="s">
        <v>66</v>
      </c>
      <c r="CZ132" t="s">
        <v>1876</v>
      </c>
      <c r="DA132" t="s">
        <v>2293</v>
      </c>
      <c r="DB132" s="21" t="s">
        <v>3454</v>
      </c>
      <c r="DC132" s="21" t="s">
        <v>3527</v>
      </c>
      <c r="DD132" s="21" t="str">
        <f t="shared" si="4"/>
        <v>cvm!$DH$132#</v>
      </c>
      <c r="DE132" s="21" t="str" cm="1">
        <f t="array" ref="DE132">_xlfn.LET(_xlpm.x, DH132,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cvm!$DE$132】</v>
      </c>
      <c r="DH132" t="e" cm="1">
        <f t="array" ref="DH132">TRANSPOSE(
_xlfn.UNIQUE(
_xlfn._xlws.FILTER(cvm表[CPU],(cvm表[地域]=配置项_CPU选项表[[#This Row],[地域]])
*IF(#REF!="",TRUE,(cvm表[机型]=#REF!))
*IF(配置项_CPU选项表[[#This Row],[内存]]="",TRUE,(cvm表[内存]=配置项_CPU选项表[[#This Row],[内存]]))))
)</f>
        <v>#REF!</v>
      </c>
      <c r="FM132" t="s">
        <v>66</v>
      </c>
      <c r="FN132" t="s">
        <v>11</v>
      </c>
      <c r="FO132" t="s">
        <v>2593</v>
      </c>
      <c r="FP132" s="21"/>
      <c r="FQ132" t="s">
        <v>3421</v>
      </c>
      <c r="FR132" t="str">
        <f t="shared" si="5"/>
        <v>cvm!$FV$132#</v>
      </c>
      <c r="FS132" t="str" cm="1">
        <f t="array" ref="FS132">_xlfn.LET(_xlpm.x, FV132,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cvm!$FS$132】</v>
      </c>
      <c r="FV132" t="e" cm="1">
        <f t="array" ref="FV132">TRANSPOSE(
    _xlfn._xlws.SORT(
        _xlfn.UNIQUE(
            _xlfn._xlws.FILTER(cvm表[内存],
                 (cvm表[地域]=配置项_内存选项表[[#This Row],[地域]])
                *IF(#REF!="",TRUE,(cvm表[机型]=#REF!))
                *IF(ISBLANK(配置项_内存选项表[[#This Row],[CPU]]),TRUE,(cvm表[CPU]=配置项_内存选项表[[#This Row],[CPU]]))
            )
        )
    )
)</f>
        <v>#REF!</v>
      </c>
    </row>
    <row r="133" spans="2:178">
      <c r="B133" t="e" vm="483">
        <v>#VALUE!</v>
      </c>
      <c r="C133" t="s">
        <v>1876</v>
      </c>
      <c r="D133" t="s">
        <v>2323</v>
      </c>
      <c r="E133">
        <v>4</v>
      </c>
      <c r="F133">
        <v>8</v>
      </c>
      <c r="G133" t="s">
        <v>1900</v>
      </c>
      <c r="H133">
        <v>256</v>
      </c>
      <c r="I133">
        <v>1</v>
      </c>
      <c r="J133" t="s">
        <v>2329</v>
      </c>
      <c r="AC133" t="e" cm="1">
        <f t="array" ref="AC133">TRANSPOSE(
_xlfn.UNIQUE(
_xlfn._xlws.FILTER(cvm表[机型],(cvm表[地域]=#REF!)
*IF(#REF!="",TRUE,(cvm表[CPU]=#REF!))
*IF(#REF!="",TRUE,(cvm表[内存]=#REF!))))
)</f>
        <v>#REF!</v>
      </c>
      <c r="CY133" t="s">
        <v>66</v>
      </c>
      <c r="CZ133" t="s">
        <v>1876</v>
      </c>
      <c r="DA133" t="s">
        <v>2323</v>
      </c>
      <c r="DB133" s="21" t="s">
        <v>3442</v>
      </c>
      <c r="DC133" s="21" t="s">
        <v>3442</v>
      </c>
      <c r="DD133" s="21" t="str">
        <f t="shared" si="4"/>
        <v>cvm!$DH$133#</v>
      </c>
      <c r="DE133" s="21" t="str" cm="1">
        <f t="array" ref="DE133">_xlfn.LET(_xlpm.x, DH133,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cvm!$DE$133】</v>
      </c>
      <c r="DH133" t="e" cm="1">
        <f t="array" ref="DH133">TRANSPOSE(
_xlfn.UNIQUE(
_xlfn._xlws.FILTER(cvm表[CPU],(cvm表[地域]=配置项_CPU选项表[[#This Row],[地域]])
*IF(#REF!="",TRUE,(cvm表[机型]=#REF!))
*IF(配置项_CPU选项表[[#This Row],[内存]]="",TRUE,(cvm表[内存]=配置项_CPU选项表[[#This Row],[内存]]))))
)</f>
        <v>#REF!</v>
      </c>
      <c r="FM133" t="s">
        <v>66</v>
      </c>
      <c r="FN133" t="s">
        <v>11</v>
      </c>
      <c r="FO133" t="s">
        <v>2598</v>
      </c>
      <c r="FP133" s="21"/>
      <c r="FQ133" t="s">
        <v>3405</v>
      </c>
      <c r="FR133" t="str">
        <f t="shared" si="5"/>
        <v>cvm!$FV$133#</v>
      </c>
      <c r="FS133" t="str" cm="1">
        <f t="array" ref="FS133">_xlfn.LET(_xlpm.x, FV133,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cvm!$FS$133】</v>
      </c>
      <c r="FV133" t="e" cm="1">
        <f t="array" ref="FV133">TRANSPOSE(
    _xlfn._xlws.SORT(
        _xlfn.UNIQUE(
            _xlfn._xlws.FILTER(cvm表[内存],
                 (cvm表[地域]=配置项_内存选项表[[#This Row],[地域]])
                *IF(#REF!="",TRUE,(cvm表[机型]=#REF!))
                *IF(ISBLANK(配置项_内存选项表[[#This Row],[CPU]]),TRUE,(cvm表[CPU]=配置项_内存选项表[[#This Row],[CPU]]))
            )
        )
    )
)</f>
        <v>#REF!</v>
      </c>
    </row>
    <row r="134" spans="2:178">
      <c r="B134" t="e" vm="484">
        <v>#VALUE!</v>
      </c>
      <c r="C134" t="s">
        <v>1876</v>
      </c>
      <c r="D134" t="s">
        <v>2323</v>
      </c>
      <c r="E134">
        <v>4</v>
      </c>
      <c r="F134">
        <v>16</v>
      </c>
      <c r="G134" t="s">
        <v>1899</v>
      </c>
      <c r="H134">
        <v>384</v>
      </c>
      <c r="I134">
        <v>1</v>
      </c>
      <c r="J134" t="s">
        <v>2330</v>
      </c>
      <c r="AC134" t="e" cm="1">
        <f t="array" ref="AC134">TRANSPOSE(
_xlfn.UNIQUE(
_xlfn._xlws.FILTER(cvm表[机型],(cvm表[地域]=#REF!)
*IF(#REF!="",TRUE,(cvm表[CPU]=#REF!))
*IF(#REF!="",TRUE,(cvm表[内存]=#REF!))))
)</f>
        <v>#REF!</v>
      </c>
      <c r="CY134" t="s">
        <v>66</v>
      </c>
      <c r="CZ134" t="s">
        <v>1876</v>
      </c>
      <c r="DA134" t="s">
        <v>2323</v>
      </c>
      <c r="DB134" s="21" t="s">
        <v>3442</v>
      </c>
      <c r="DC134" s="21" t="s">
        <v>3443</v>
      </c>
      <c r="DD134" s="21" t="str">
        <f t="shared" si="4"/>
        <v>cvm!$DH$134#</v>
      </c>
      <c r="DE134" s="21" t="str" cm="1">
        <f t="array" ref="DE134">_xlfn.LET(_xlpm.x, DH134,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cvm!$DE$134】</v>
      </c>
      <c r="DH134" t="e" cm="1">
        <f t="array" ref="DH134">TRANSPOSE(
_xlfn.UNIQUE(
_xlfn._xlws.FILTER(cvm表[CPU],(cvm表[地域]=配置项_CPU选项表[[#This Row],[地域]])
*IF(#REF!="",TRUE,(cvm表[机型]=#REF!))
*IF(配置项_CPU选项表[[#This Row],[内存]]="",TRUE,(cvm表[内存]=配置项_CPU选项表[[#This Row],[内存]]))))
)</f>
        <v>#REF!</v>
      </c>
      <c r="FM134" t="s">
        <v>66</v>
      </c>
      <c r="FN134" t="s">
        <v>11</v>
      </c>
      <c r="FO134" t="s">
        <v>2602</v>
      </c>
      <c r="FP134" s="21"/>
      <c r="FQ134" t="s">
        <v>3369</v>
      </c>
      <c r="FR134" t="str">
        <f t="shared" si="5"/>
        <v>cvm!$FV$134#</v>
      </c>
      <c r="FS134" t="str" cm="1">
        <f t="array" ref="FS134">_xlfn.LET(_xlpm.x, FV134,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cvm!$FS$134】</v>
      </c>
      <c r="FV134" t="e" cm="1">
        <f t="array" ref="FV134">TRANSPOSE(
    _xlfn._xlws.SORT(
        _xlfn.UNIQUE(
            _xlfn._xlws.FILTER(cvm表[内存],
                 (cvm表[地域]=配置项_内存选项表[[#This Row],[地域]])
                *IF(#REF!="",TRUE,(cvm表[机型]=#REF!))
                *IF(ISBLANK(配置项_内存选项表[[#This Row],[CPU]]),TRUE,(cvm表[CPU]=配置项_内存选项表[[#This Row],[CPU]]))
            )
        )
    )
)</f>
        <v>#REF!</v>
      </c>
    </row>
    <row r="135" spans="2:178">
      <c r="B135" t="e" vm="485">
        <v>#VALUE!</v>
      </c>
      <c r="C135" t="s">
        <v>1876</v>
      </c>
      <c r="D135" t="s">
        <v>2323</v>
      </c>
      <c r="E135">
        <v>8</v>
      </c>
      <c r="F135">
        <v>16</v>
      </c>
      <c r="G135" t="s">
        <v>1901</v>
      </c>
      <c r="H135">
        <v>512</v>
      </c>
      <c r="I135">
        <v>1</v>
      </c>
      <c r="J135" t="s">
        <v>2331</v>
      </c>
      <c r="AC135" t="e" cm="1">
        <f t="array" ref="AC135">TRANSPOSE(
_xlfn.UNIQUE(
_xlfn._xlws.FILTER(cvm表[机型],(cvm表[地域]=#REF!)
*IF(#REF!="",TRUE,(cvm表[CPU]=#REF!))
*IF(#REF!="",TRUE,(cvm表[内存]=#REF!))))
)</f>
        <v>#REF!</v>
      </c>
      <c r="CY135" t="s">
        <v>66</v>
      </c>
      <c r="CZ135" t="s">
        <v>1876</v>
      </c>
      <c r="DA135" t="s">
        <v>2323</v>
      </c>
      <c r="DB135" s="21" t="s">
        <v>3691</v>
      </c>
      <c r="DC135" s="21" t="s">
        <v>3432</v>
      </c>
      <c r="DD135" s="21" t="str">
        <f t="shared" si="4"/>
        <v>cvm!$DH$135#</v>
      </c>
      <c r="DE135" s="21" t="str" cm="1">
        <f t="array" ref="DE135">_xlfn.LET(_xlpm.x, DH135,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cvm!$DE$135】</v>
      </c>
      <c r="DH135" t="e" cm="1">
        <f t="array" ref="DH135">TRANSPOSE(
_xlfn.UNIQUE(
_xlfn._xlws.FILTER(cvm表[CPU],(cvm表[地域]=配置项_CPU选项表[[#This Row],[地域]])
*IF(#REF!="",TRUE,(cvm表[机型]=#REF!))
*IF(配置项_CPU选项表[[#This Row],[内存]]="",TRUE,(cvm表[内存]=配置项_CPU选项表[[#This Row],[内存]]))))
)</f>
        <v>#REF!</v>
      </c>
      <c r="FM135" t="s">
        <v>66</v>
      </c>
      <c r="FN135" t="s">
        <v>11</v>
      </c>
      <c r="FO135" t="s">
        <v>2604</v>
      </c>
      <c r="FP135" s="21"/>
      <c r="FQ135" t="s">
        <v>3407</v>
      </c>
      <c r="FR135" t="str">
        <f t="shared" si="5"/>
        <v>cvm!$FV$135#</v>
      </c>
      <c r="FS135" t="str" cm="1">
        <f t="array" ref="FS135">_xlfn.LET(_xlpm.x, FV135,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cvm!$FS$135】</v>
      </c>
      <c r="FV135" t="e" cm="1">
        <f t="array" ref="FV135">TRANSPOSE(
    _xlfn._xlws.SORT(
        _xlfn.UNIQUE(
            _xlfn._xlws.FILTER(cvm表[内存],
                 (cvm表[地域]=配置项_内存选项表[[#This Row],[地域]])
                *IF(#REF!="",TRUE,(cvm表[机型]=#REF!))
                *IF(ISBLANK(配置项_内存选项表[[#This Row],[CPU]]),TRUE,(cvm表[CPU]=配置项_内存选项表[[#This Row],[CPU]]))
            )
        )
    )
)</f>
        <v>#REF!</v>
      </c>
    </row>
    <row r="136" spans="2:178">
      <c r="B136" t="e" vm="486">
        <v>#VALUE!</v>
      </c>
      <c r="C136" t="s">
        <v>1876</v>
      </c>
      <c r="D136" t="s">
        <v>2323</v>
      </c>
      <c r="E136">
        <v>8</v>
      </c>
      <c r="F136">
        <v>32</v>
      </c>
      <c r="G136" t="s">
        <v>1897</v>
      </c>
      <c r="H136">
        <v>768</v>
      </c>
      <c r="I136">
        <v>1</v>
      </c>
      <c r="J136" t="s">
        <v>2332</v>
      </c>
      <c r="AC136" t="e" cm="1">
        <f t="array" ref="AC136">TRANSPOSE(
_xlfn.UNIQUE(
_xlfn._xlws.FILTER(cvm表[机型],(cvm表[地域]=#REF!)
*IF(#REF!="",TRUE,(cvm表[CPU]=#REF!))
*IF(#REF!="",TRUE,(cvm表[内存]=#REF!))))
)</f>
        <v>#REF!</v>
      </c>
      <c r="CY136" t="s">
        <v>66</v>
      </c>
      <c r="CZ136" t="s">
        <v>1876</v>
      </c>
      <c r="DA136" t="s">
        <v>2323</v>
      </c>
      <c r="DB136" s="21" t="s">
        <v>3811</v>
      </c>
      <c r="DC136" s="21" t="s">
        <v>3430</v>
      </c>
      <c r="DD136" s="21" t="str">
        <f t="shared" si="4"/>
        <v>cvm!$DH$136#</v>
      </c>
      <c r="DE136" s="21" t="str" cm="1">
        <f t="array" ref="DE136">_xlfn.LET(_xlpm.x, DH136,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cvm!$DE$136】</v>
      </c>
      <c r="DH136" t="e" cm="1">
        <f t="array" ref="DH136">TRANSPOSE(
_xlfn.UNIQUE(
_xlfn._xlws.FILTER(cvm表[CPU],(cvm表[地域]=配置项_CPU选项表[[#This Row],[地域]])
*IF(#REF!="",TRUE,(cvm表[机型]=#REF!))
*IF(配置项_CPU选项表[[#This Row],[内存]]="",TRUE,(cvm表[内存]=配置项_CPU选项表[[#This Row],[内存]]))))
)</f>
        <v>#REF!</v>
      </c>
      <c r="FM136" t="s">
        <v>243</v>
      </c>
      <c r="FN136" t="s">
        <v>1879</v>
      </c>
      <c r="FP136" s="21" t="s">
        <v>3442</v>
      </c>
      <c r="FQ136" t="s">
        <v>3691</v>
      </c>
      <c r="FR136" t="str">
        <f t="shared" si="5"/>
        <v>cvm!$FV$136#</v>
      </c>
      <c r="FS136" t="str" cm="1">
        <f t="array" ref="FS136">_xlfn.LET(_xlpm.x, FV136,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cvm!$FS$136】</v>
      </c>
      <c r="FV136" t="e" cm="1">
        <f t="array" ref="FV136">TRANSPOSE(
    _xlfn._xlws.SORT(
        _xlfn.UNIQUE(
            _xlfn._xlws.FILTER(cvm表[内存],
                 (cvm表[地域]=配置项_内存选项表[[#This Row],[地域]])
                *IF(#REF!="",TRUE,(cvm表[机型]=#REF!))
                *IF(ISBLANK(配置项_内存选项表[[#This Row],[CPU]]),TRUE,(cvm表[CPU]=配置项_内存选项表[[#This Row],[CPU]]))
            )
        )
    )
)</f>
        <v>#REF!</v>
      </c>
    </row>
    <row r="137" spans="2:178">
      <c r="B137" t="e" vm="487">
        <v>#VALUE!</v>
      </c>
      <c r="C137" t="s">
        <v>1876</v>
      </c>
      <c r="D137" t="s">
        <v>2323</v>
      </c>
      <c r="E137">
        <v>16</v>
      </c>
      <c r="F137">
        <v>32</v>
      </c>
      <c r="G137" t="s">
        <v>1902</v>
      </c>
      <c r="H137">
        <v>1024</v>
      </c>
      <c r="I137">
        <v>1</v>
      </c>
      <c r="J137" t="s">
        <v>2333</v>
      </c>
      <c r="AC137" t="e" cm="1">
        <f t="array" ref="AC137">TRANSPOSE(
_xlfn.UNIQUE(
_xlfn._xlws.FILTER(cvm表[机型],(cvm表[地域]=#REF!)
*IF(#REF!="",TRUE,(cvm表[CPU]=#REF!))
*IF(#REF!="",TRUE,(cvm表[内存]=#REF!))))
)</f>
        <v>#REF!</v>
      </c>
      <c r="CY137" t="s">
        <v>66</v>
      </c>
      <c r="CZ137" t="s">
        <v>1876</v>
      </c>
      <c r="DA137" t="s">
        <v>2323</v>
      </c>
      <c r="DB137" s="21" t="s">
        <v>3399</v>
      </c>
      <c r="DC137" s="21" t="s">
        <v>3427</v>
      </c>
      <c r="DD137" s="21" t="str">
        <f t="shared" si="4"/>
        <v>cvm!$DH$137#</v>
      </c>
      <c r="DE137" s="21" t="str" cm="1">
        <f t="array" ref="DE137">_xlfn.LET(_xlpm.x, DH137,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cvm!$DE$137】</v>
      </c>
      <c r="DH137" t="e" cm="1">
        <f t="array" ref="DH137">TRANSPOSE(
_xlfn.UNIQUE(
_xlfn._xlws.FILTER(cvm表[CPU],(cvm表[地域]=配置项_CPU选项表[[#This Row],[地域]])
*IF(#REF!="",TRUE,(cvm表[机型]=#REF!))
*IF(配置项_CPU选项表[[#This Row],[内存]]="",TRUE,(cvm表[内存]=配置项_CPU选项表[[#This Row],[内存]]))))
)</f>
        <v>#REF!</v>
      </c>
      <c r="FM137" t="s">
        <v>243</v>
      </c>
      <c r="FN137" t="s">
        <v>1879</v>
      </c>
      <c r="FP137" s="21" t="s">
        <v>3443</v>
      </c>
      <c r="FQ137" t="s">
        <v>3432</v>
      </c>
      <c r="FR137" t="str">
        <f t="shared" si="5"/>
        <v>cvm!$FV$137#</v>
      </c>
      <c r="FS137" t="str" cm="1">
        <f t="array" ref="FS137">_xlfn.LET(_xlpm.x, FV137,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cvm!$FS$137】</v>
      </c>
      <c r="FV137" t="e" cm="1">
        <f t="array" ref="FV137">TRANSPOSE(
    _xlfn._xlws.SORT(
        _xlfn.UNIQUE(
            _xlfn._xlws.FILTER(cvm表[内存],
                 (cvm表[地域]=配置项_内存选项表[[#This Row],[地域]])
                *IF(#REF!="",TRUE,(cvm表[机型]=#REF!))
                *IF(ISBLANK(配置项_内存选项表[[#This Row],[CPU]]),TRUE,(cvm表[CPU]=配置项_内存选项表[[#This Row],[CPU]]))
            )
        )
    )
)</f>
        <v>#REF!</v>
      </c>
    </row>
    <row r="138" spans="2:178">
      <c r="B138" t="e" vm="488">
        <v>#VALUE!</v>
      </c>
      <c r="C138" t="s">
        <v>1876</v>
      </c>
      <c r="D138" t="s">
        <v>2323</v>
      </c>
      <c r="E138">
        <v>16</v>
      </c>
      <c r="F138">
        <v>64</v>
      </c>
      <c r="G138" t="s">
        <v>1893</v>
      </c>
      <c r="H138">
        <v>1536</v>
      </c>
      <c r="I138">
        <v>1</v>
      </c>
      <c r="J138" t="s">
        <v>2334</v>
      </c>
      <c r="AC138" t="e" cm="1">
        <f t="array" ref="AC138">TRANSPOSE(
_xlfn.UNIQUE(
_xlfn._xlws.FILTER(cvm表[机型],(cvm表[地域]=#REF!)
*IF(#REF!="",TRUE,(cvm表[CPU]=#REF!))
*IF(#REF!="",TRUE,(cvm表[内存]=#REF!))))
)</f>
        <v>#REF!</v>
      </c>
      <c r="CY138" t="s">
        <v>66</v>
      </c>
      <c r="CZ138" t="s">
        <v>1876</v>
      </c>
      <c r="DA138" t="s">
        <v>2323</v>
      </c>
      <c r="DB138" s="21" t="s">
        <v>3801</v>
      </c>
      <c r="DC138" s="21" t="s">
        <v>3410</v>
      </c>
      <c r="DD138" s="21" t="str">
        <f t="shared" si="4"/>
        <v>cvm!$DH$138#</v>
      </c>
      <c r="DE138" s="21" t="str" cm="1">
        <f t="array" ref="DE138">_xlfn.LET(_xlpm.x, DH138,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cvm!$DE$138】</v>
      </c>
      <c r="DH138" t="e" cm="1">
        <f t="array" ref="DH138">TRANSPOSE(
_xlfn.UNIQUE(
_xlfn._xlws.FILTER(cvm表[CPU],(cvm表[地域]=配置项_CPU选项表[[#This Row],[地域]])
*IF(#REF!="",TRUE,(cvm表[机型]=#REF!))
*IF(配置项_CPU选项表[[#This Row],[内存]]="",TRUE,(cvm表[内存]=配置项_CPU选项表[[#This Row],[内存]]))))
)</f>
        <v>#REF!</v>
      </c>
      <c r="FM138" t="s">
        <v>243</v>
      </c>
      <c r="FN138" t="s">
        <v>1879</v>
      </c>
      <c r="FP138" s="21" t="s">
        <v>3432</v>
      </c>
      <c r="FQ138" t="s">
        <v>3801</v>
      </c>
      <c r="FR138" t="str">
        <f t="shared" si="5"/>
        <v>cvm!$FV$138#</v>
      </c>
      <c r="FS138" t="str" cm="1">
        <f t="array" ref="FS138">_xlfn.LET(_xlpm.x, FV138,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cvm!$FS$138】</v>
      </c>
      <c r="FV138" t="e" cm="1">
        <f t="array" ref="FV138">TRANSPOSE(
    _xlfn._xlws.SORT(
        _xlfn.UNIQUE(
            _xlfn._xlws.FILTER(cvm表[内存],
                 (cvm表[地域]=配置项_内存选项表[[#This Row],[地域]])
                *IF(#REF!="",TRUE,(cvm表[机型]=#REF!))
                *IF(ISBLANK(配置项_内存选项表[[#This Row],[CPU]]),TRUE,(cvm表[CPU]=配置项_内存选项表[[#This Row],[CPU]]))
            )
        )
    )
)</f>
        <v>#REF!</v>
      </c>
    </row>
    <row r="139" spans="2:178">
      <c r="B139" t="e" vm="489">
        <v>#VALUE!</v>
      </c>
      <c r="C139" t="s">
        <v>1876</v>
      </c>
      <c r="D139" t="s">
        <v>2323</v>
      </c>
      <c r="E139">
        <v>32</v>
      </c>
      <c r="F139">
        <v>64</v>
      </c>
      <c r="G139" t="s">
        <v>1903</v>
      </c>
      <c r="H139">
        <v>2048</v>
      </c>
      <c r="I139">
        <v>1</v>
      </c>
      <c r="J139" t="s">
        <v>2335</v>
      </c>
      <c r="AC139" t="e" cm="1">
        <f t="array" ref="AC139">TRANSPOSE(
_xlfn.UNIQUE(
_xlfn._xlws.FILTER(cvm表[机型],(cvm表[地域]=#REF!)
*IF(#REF!="",TRUE,(cvm表[CPU]=#REF!))
*IF(#REF!="",TRUE,(cvm表[内存]=#REF!))))
)</f>
        <v>#REF!</v>
      </c>
      <c r="CY139" t="s">
        <v>66</v>
      </c>
      <c r="CZ139" t="s">
        <v>1876</v>
      </c>
      <c r="DA139" t="s">
        <v>2323</v>
      </c>
      <c r="DB139" s="21" t="s">
        <v>3802</v>
      </c>
      <c r="DC139" s="21" t="s">
        <v>3411</v>
      </c>
      <c r="DD139" s="21" t="str">
        <f t="shared" si="4"/>
        <v>cvm!$DH$139#</v>
      </c>
      <c r="DE139" s="21" t="str" cm="1">
        <f t="array" ref="DE139">_xlfn.LET(_xlpm.x, DH139,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cvm!$DE$139】</v>
      </c>
      <c r="DH139" t="e" cm="1">
        <f t="array" ref="DH139">TRANSPOSE(
_xlfn.UNIQUE(
_xlfn._xlws.FILTER(cvm表[CPU],(cvm表[地域]=配置项_CPU选项表[[#This Row],[地域]])
*IF(#REF!="",TRUE,(cvm表[机型]=#REF!))
*IF(配置项_CPU选项表[[#This Row],[内存]]="",TRUE,(cvm表[内存]=配置项_CPU选项表[[#This Row],[内存]]))))
)</f>
        <v>#REF!</v>
      </c>
      <c r="FM139" t="s">
        <v>243</v>
      </c>
      <c r="FN139" t="s">
        <v>1879</v>
      </c>
      <c r="FP139" s="21" t="s">
        <v>3430</v>
      </c>
      <c r="FQ139" t="s">
        <v>3802</v>
      </c>
      <c r="FR139" t="str">
        <f t="shared" si="5"/>
        <v>cvm!$FV$139#</v>
      </c>
      <c r="FS139" t="str" cm="1">
        <f t="array" ref="FS139">_xlfn.LET(_xlpm.x, FV139,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cvm!$FS$139】</v>
      </c>
      <c r="FV139" t="e" cm="1">
        <f t="array" ref="FV139">TRANSPOSE(
    _xlfn._xlws.SORT(
        _xlfn.UNIQUE(
            _xlfn._xlws.FILTER(cvm表[内存],
                 (cvm表[地域]=配置项_内存选项表[[#This Row],[地域]])
                *IF(#REF!="",TRUE,(cvm表[机型]=#REF!))
                *IF(ISBLANK(配置项_内存选项表[[#This Row],[CPU]]),TRUE,(cvm表[CPU]=配置项_内存选项表[[#This Row],[CPU]]))
            )
        )
    )
)</f>
        <v>#REF!</v>
      </c>
    </row>
    <row r="140" spans="2:178">
      <c r="B140" t="e" vm="490">
        <v>#VALUE!</v>
      </c>
      <c r="C140" t="s">
        <v>1876</v>
      </c>
      <c r="D140" t="s">
        <v>2323</v>
      </c>
      <c r="E140">
        <v>32</v>
      </c>
      <c r="F140">
        <v>128</v>
      </c>
      <c r="G140" t="s">
        <v>1894</v>
      </c>
      <c r="H140">
        <v>2764.8</v>
      </c>
      <c r="I140">
        <v>1</v>
      </c>
      <c r="J140" t="s">
        <v>2336</v>
      </c>
      <c r="AC140" t="e" cm="1">
        <f t="array" ref="AC140">TRANSPOSE(
_xlfn.UNIQUE(
_xlfn._xlws.FILTER(cvm表[机型],(cvm表[地域]=#REF!)
*IF(#REF!="",TRUE,(cvm表[CPU]=#REF!))
*IF(#REF!="",TRUE,(cvm表[内存]=#REF!))))
)</f>
        <v>#REF!</v>
      </c>
      <c r="CY140" t="s">
        <v>66</v>
      </c>
      <c r="CZ140" t="s">
        <v>1876</v>
      </c>
      <c r="DA140" t="s">
        <v>2323</v>
      </c>
      <c r="DB140" s="21" t="s">
        <v>3803</v>
      </c>
      <c r="DC140" s="21" t="s">
        <v>3451</v>
      </c>
      <c r="DD140" s="21" t="str">
        <f t="shared" si="4"/>
        <v>cvm!$DH$140#</v>
      </c>
      <c r="DE140" s="21" t="str" cm="1">
        <f t="array" ref="DE140">_xlfn.LET(_xlpm.x, DH140,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cvm!$DE$140】</v>
      </c>
      <c r="DH140" t="e" cm="1">
        <f t="array" ref="DH140">TRANSPOSE(
_xlfn.UNIQUE(
_xlfn._xlws.FILTER(cvm表[CPU],(cvm表[地域]=配置项_CPU选项表[[#This Row],[地域]])
*IF(#REF!="",TRUE,(cvm表[机型]=#REF!))
*IF(配置项_CPU选项表[[#This Row],[内存]]="",TRUE,(cvm表[内存]=配置项_CPU选项表[[#This Row],[内存]]))))
)</f>
        <v>#REF!</v>
      </c>
      <c r="FM140" t="s">
        <v>243</v>
      </c>
      <c r="FN140" t="s">
        <v>1879</v>
      </c>
      <c r="FP140" s="21" t="s">
        <v>3427</v>
      </c>
      <c r="FQ140" t="s">
        <v>3840</v>
      </c>
      <c r="FR140" t="str">
        <f t="shared" si="5"/>
        <v>cvm!$FV$140#</v>
      </c>
      <c r="FS140" t="str" cm="1">
        <f t="array" ref="FS140">_xlfn.LET(_xlpm.x, FV140,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cvm!$FS$140】</v>
      </c>
      <c r="FV140" t="e" cm="1">
        <f t="array" ref="FV140">TRANSPOSE(
    _xlfn._xlws.SORT(
        _xlfn.UNIQUE(
            _xlfn._xlws.FILTER(cvm表[内存],
                 (cvm表[地域]=配置项_内存选项表[[#This Row],[地域]])
                *IF(#REF!="",TRUE,(cvm表[机型]=#REF!))
                *IF(ISBLANK(配置项_内存选项表[[#This Row],[CPU]]),TRUE,(cvm表[CPU]=配置项_内存选项表[[#This Row],[CPU]]))
            )
        )
    )
)</f>
        <v>#REF!</v>
      </c>
    </row>
    <row r="141" spans="2:178">
      <c r="B141" t="e" vm="491">
        <v>#VALUE!</v>
      </c>
      <c r="C141" t="s">
        <v>1876</v>
      </c>
      <c r="D141" t="s">
        <v>2323</v>
      </c>
      <c r="E141">
        <v>48</v>
      </c>
      <c r="F141">
        <v>96</v>
      </c>
      <c r="G141" t="s">
        <v>1907</v>
      </c>
      <c r="H141">
        <v>3072</v>
      </c>
      <c r="I141">
        <v>1</v>
      </c>
      <c r="J141" t="s">
        <v>2337</v>
      </c>
      <c r="AC141" t="e" cm="1">
        <f t="array" ref="AC141">TRANSPOSE(
_xlfn.UNIQUE(
_xlfn._xlws.FILTER(cvm表[机型],(cvm表[地域]=#REF!)
*IF(#REF!="",TRUE,(cvm表[CPU]=#REF!))
*IF(#REF!="",TRUE,(cvm表[内存]=#REF!))))
)</f>
        <v>#REF!</v>
      </c>
      <c r="CY141" t="s">
        <v>66</v>
      </c>
      <c r="CZ141" t="s">
        <v>1876</v>
      </c>
      <c r="DA141" t="s">
        <v>2323</v>
      </c>
      <c r="DB141" s="21" t="s">
        <v>3437</v>
      </c>
      <c r="DC141" s="21" t="s">
        <v>3368</v>
      </c>
      <c r="DD141" s="21" t="str">
        <f t="shared" si="4"/>
        <v>cvm!$DH$141#</v>
      </c>
      <c r="DE141" s="21" t="str" cm="1">
        <f t="array" ref="DE141">_xlfn.LET(_xlpm.x, DH141,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cvm!$DE$141】</v>
      </c>
      <c r="DH141" t="e" cm="1">
        <f t="array" ref="DH141">TRANSPOSE(
_xlfn.UNIQUE(
_xlfn._xlws.FILTER(cvm表[CPU],(cvm表[地域]=配置项_CPU选项表[[#This Row],[地域]])
*IF(#REF!="",TRUE,(cvm表[机型]=#REF!))
*IF(配置项_CPU选项表[[#This Row],[内存]]="",TRUE,(cvm表[内存]=配置项_CPU选项表[[#This Row],[内存]]))))
)</f>
        <v>#REF!</v>
      </c>
      <c r="FM141" t="s">
        <v>243</v>
      </c>
      <c r="FN141" t="s">
        <v>1879</v>
      </c>
      <c r="FP141" s="21" t="s">
        <v>3431</v>
      </c>
      <c r="FQ141" t="s">
        <v>3835</v>
      </c>
      <c r="FR141" t="str">
        <f t="shared" si="5"/>
        <v>cvm!$FV$141#</v>
      </c>
      <c r="FS141" t="str" cm="1">
        <f t="array" ref="FS141">_xlfn.LET(_xlpm.x, FV141,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cvm!$FS$141】</v>
      </c>
      <c r="FV141" t="e" cm="1">
        <f t="array" ref="FV141">TRANSPOSE(
    _xlfn._xlws.SORT(
        _xlfn.UNIQUE(
            _xlfn._xlws.FILTER(cvm表[内存],
                 (cvm表[地域]=配置项_内存选项表[[#This Row],[地域]])
                *IF(#REF!="",TRUE,(cvm表[机型]=#REF!))
                *IF(ISBLANK(配置项_内存选项表[[#This Row],[CPU]]),TRUE,(cvm表[CPU]=配置项_内存选项表[[#This Row],[CPU]]))
            )
        )
    )
)</f>
        <v>#REF!</v>
      </c>
    </row>
    <row r="142" spans="2:178">
      <c r="B142" t="e" vm="492">
        <v>#VALUE!</v>
      </c>
      <c r="C142" t="s">
        <v>1876</v>
      </c>
      <c r="D142" t="s">
        <v>2323</v>
      </c>
      <c r="E142">
        <v>64</v>
      </c>
      <c r="F142">
        <v>128</v>
      </c>
      <c r="G142" t="s">
        <v>1910</v>
      </c>
      <c r="H142">
        <v>4096</v>
      </c>
      <c r="I142">
        <v>1</v>
      </c>
      <c r="J142" t="s">
        <v>2338</v>
      </c>
      <c r="AC142" t="e" cm="1">
        <f t="array" ref="AC142">TRANSPOSE(
_xlfn.UNIQUE(
_xlfn._xlws.FILTER(cvm表[机型],(cvm表[地域]=#REF!)
*IF(#REF!="",TRUE,(cvm表[CPU]=#REF!))
*IF(#REF!="",TRUE,(cvm表[内存]=#REF!))))
)</f>
        <v>#REF!</v>
      </c>
      <c r="CY142" t="s">
        <v>66</v>
      </c>
      <c r="CZ142" t="s">
        <v>1876</v>
      </c>
      <c r="DA142" t="s">
        <v>2323</v>
      </c>
      <c r="DB142" s="21" t="s">
        <v>3804</v>
      </c>
      <c r="DC142" s="21" t="s">
        <v>3503</v>
      </c>
      <c r="DD142" s="21" t="str">
        <f t="shared" si="4"/>
        <v>cvm!$DH$142#</v>
      </c>
      <c r="DE142" s="21" t="str" cm="1">
        <f t="array" ref="DE142">_xlfn.LET(_xlpm.x, DH142,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cvm!$DE$142】</v>
      </c>
      <c r="DH142" t="e" cm="1">
        <f t="array" ref="DH142">TRANSPOSE(
_xlfn.UNIQUE(
_xlfn._xlws.FILTER(cvm表[CPU],(cvm表[地域]=配置项_CPU选项表[[#This Row],[地域]])
*IF(#REF!="",TRUE,(cvm表[机型]=#REF!))
*IF(配置项_CPU选项表[[#This Row],[内存]]="",TRUE,(cvm表[内存]=配置项_CPU选项表[[#This Row],[内存]]))))
)</f>
        <v>#REF!</v>
      </c>
      <c r="FM142" t="s">
        <v>243</v>
      </c>
      <c r="FN142" t="s">
        <v>1879</v>
      </c>
      <c r="FP142" s="21" t="s">
        <v>3437</v>
      </c>
      <c r="FQ142" t="s">
        <v>3836</v>
      </c>
      <c r="FR142" t="str">
        <f t="shared" si="5"/>
        <v>cvm!$FV$142#</v>
      </c>
      <c r="FS142" t="str" cm="1">
        <f t="array" ref="FS142">_xlfn.LET(_xlpm.x, FV142,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cvm!$FS$142】</v>
      </c>
      <c r="FV142" t="e" cm="1">
        <f t="array" ref="FV142">TRANSPOSE(
    _xlfn._xlws.SORT(
        _xlfn.UNIQUE(
            _xlfn._xlws.FILTER(cvm表[内存],
                 (cvm表[地域]=配置项_内存选项表[[#This Row],[地域]])
                *IF(#REF!="",TRUE,(cvm表[机型]=#REF!))
                *IF(ISBLANK(配置项_内存选项表[[#This Row],[CPU]]),TRUE,(cvm表[CPU]=配置项_内存选项表[[#This Row],[CPU]]))
            )
        )
    )
)</f>
        <v>#REF!</v>
      </c>
    </row>
    <row r="143" spans="2:178">
      <c r="B143" t="e" vm="493">
        <v>#VALUE!</v>
      </c>
      <c r="C143" t="s">
        <v>1876</v>
      </c>
      <c r="D143" t="s">
        <v>2323</v>
      </c>
      <c r="E143">
        <v>64</v>
      </c>
      <c r="F143">
        <v>256</v>
      </c>
      <c r="G143" t="s">
        <v>1895</v>
      </c>
      <c r="H143">
        <v>6144</v>
      </c>
      <c r="I143">
        <v>1</v>
      </c>
      <c r="J143" t="s">
        <v>2339</v>
      </c>
      <c r="AC143" t="e" cm="1">
        <f t="array" ref="AC143">TRANSPOSE(
_xlfn.UNIQUE(
_xlfn._xlws.FILTER(cvm表[机型],(cvm表[地域]=#REF!)
*IF(#REF!="",TRUE,(cvm表[CPU]=#REF!))
*IF(#REF!="",TRUE,(cvm表[内存]=#REF!))))
)</f>
        <v>#REF!</v>
      </c>
      <c r="CY143" t="s">
        <v>66</v>
      </c>
      <c r="CZ143" t="s">
        <v>1876</v>
      </c>
      <c r="DA143" t="s">
        <v>2323</v>
      </c>
      <c r="DB143" s="21" t="s">
        <v>3376</v>
      </c>
      <c r="DC143" s="21" t="s">
        <v>3452</v>
      </c>
      <c r="DD143" s="21" t="str">
        <f t="shared" si="4"/>
        <v>cvm!$DH$143#</v>
      </c>
      <c r="DE143" s="21" t="str" cm="1">
        <f t="array" ref="DE143">_xlfn.LET(_xlpm.x, DH143,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cvm!$DE$143】</v>
      </c>
      <c r="DH143" t="e" cm="1">
        <f t="array" ref="DH143">TRANSPOSE(
_xlfn.UNIQUE(
_xlfn._xlws.FILTER(cvm表[CPU],(cvm表[地域]=配置项_CPU选项表[[#This Row],[地域]])
*IF(#REF!="",TRUE,(cvm表[机型]=#REF!))
*IF(配置项_CPU选项表[[#This Row],[内存]]="",TRUE,(cvm表[内存]=配置项_CPU选项表[[#This Row],[内存]]))))
)</f>
        <v>#REF!</v>
      </c>
      <c r="FM143" t="s">
        <v>243</v>
      </c>
      <c r="FN143" t="s">
        <v>1876</v>
      </c>
      <c r="FP143" s="21" t="s">
        <v>3442</v>
      </c>
      <c r="FQ143" t="s">
        <v>3691</v>
      </c>
      <c r="FR143" t="str">
        <f t="shared" si="5"/>
        <v>cvm!$FV$143#</v>
      </c>
      <c r="FS143" t="str" cm="1">
        <f t="array" ref="FS143">_xlfn.LET(_xlpm.x, FV143,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cvm!$FS$143】</v>
      </c>
      <c r="FV143" t="e" cm="1">
        <f t="array" ref="FV143">TRANSPOSE(
    _xlfn._xlws.SORT(
        _xlfn.UNIQUE(
            _xlfn._xlws.FILTER(cvm表[内存],
                 (cvm表[地域]=配置项_内存选项表[[#This Row],[地域]])
                *IF(#REF!="",TRUE,(cvm表[机型]=#REF!))
                *IF(ISBLANK(配置项_内存选项表[[#This Row],[CPU]]),TRUE,(cvm表[CPU]=配置项_内存选项表[[#This Row],[CPU]]))
            )
        )
    )
)</f>
        <v>#REF!</v>
      </c>
    </row>
    <row r="144" spans="2:178">
      <c r="B144" t="e" vm="494">
        <v>#VALUE!</v>
      </c>
      <c r="C144" t="s">
        <v>1876</v>
      </c>
      <c r="D144" t="s">
        <v>2323</v>
      </c>
      <c r="E144">
        <v>80</v>
      </c>
      <c r="F144">
        <v>160</v>
      </c>
      <c r="G144" t="s">
        <v>1925</v>
      </c>
      <c r="H144">
        <v>5120</v>
      </c>
      <c r="I144">
        <v>1</v>
      </c>
      <c r="J144" t="s">
        <v>2340</v>
      </c>
      <c r="AC144" t="e" cm="1">
        <f t="array" ref="AC144">TRANSPOSE(
_xlfn.UNIQUE(
_xlfn._xlws.FILTER(cvm表[机型],(cvm表[地域]=#REF!)
*IF(#REF!="",TRUE,(cvm表[CPU]=#REF!))
*IF(#REF!="",TRUE,(cvm表[内存]=#REF!))))
)</f>
        <v>#REF!</v>
      </c>
      <c r="CY144" t="s">
        <v>66</v>
      </c>
      <c r="CZ144" t="s">
        <v>1876</v>
      </c>
      <c r="DA144" t="s">
        <v>2323</v>
      </c>
      <c r="DB144" s="21" t="s">
        <v>3456</v>
      </c>
      <c r="DC144" s="21" t="s">
        <v>3415</v>
      </c>
      <c r="DD144" s="21" t="str">
        <f t="shared" si="4"/>
        <v>cvm!$DH$144#</v>
      </c>
      <c r="DE144" s="21" t="str" cm="1">
        <f t="array" ref="DE144">_xlfn.LET(_xlpm.x, DH144,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cvm!$DE$144】</v>
      </c>
      <c r="DH144" t="e" cm="1">
        <f t="array" ref="DH144">TRANSPOSE(
_xlfn.UNIQUE(
_xlfn._xlws.FILTER(cvm表[CPU],(cvm表[地域]=配置项_CPU选项表[[#This Row],[地域]])
*IF(#REF!="",TRUE,(cvm表[机型]=#REF!))
*IF(配置项_CPU选项表[[#This Row],[内存]]="",TRUE,(cvm表[内存]=配置项_CPU选项表[[#This Row],[内存]]))))
)</f>
        <v>#REF!</v>
      </c>
      <c r="FM144" t="s">
        <v>243</v>
      </c>
      <c r="FN144" t="s">
        <v>1876</v>
      </c>
      <c r="FP144" s="21" t="s">
        <v>3443</v>
      </c>
      <c r="FQ144" t="s">
        <v>3432</v>
      </c>
      <c r="FR144" t="str">
        <f t="shared" si="5"/>
        <v>cvm!$FV$144#</v>
      </c>
      <c r="FS144" t="str" cm="1">
        <f t="array" ref="FS144">_xlfn.LET(_xlpm.x, FV144,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cvm!$FS$144】</v>
      </c>
      <c r="FV144" t="e" cm="1">
        <f t="array" ref="FV144">TRANSPOSE(
    _xlfn._xlws.SORT(
        _xlfn.UNIQUE(
            _xlfn._xlws.FILTER(cvm表[内存],
                 (cvm表[地域]=配置项_内存选项表[[#This Row],[地域]])
                *IF(#REF!="",TRUE,(cvm表[机型]=#REF!))
                *IF(ISBLANK(配置项_内存选项表[[#This Row],[CPU]]),TRUE,(cvm表[CPU]=配置项_内存选项表[[#This Row],[CPU]]))
            )
        )
    )
)</f>
        <v>#REF!</v>
      </c>
    </row>
    <row r="145" spans="2:178">
      <c r="B145" t="e" vm="495">
        <v>#VALUE!</v>
      </c>
      <c r="C145" t="s">
        <v>1876</v>
      </c>
      <c r="D145" t="s">
        <v>2323</v>
      </c>
      <c r="E145">
        <v>90</v>
      </c>
      <c r="F145">
        <v>224</v>
      </c>
      <c r="G145" t="s">
        <v>1935</v>
      </c>
      <c r="H145">
        <v>6464</v>
      </c>
      <c r="I145">
        <v>1</v>
      </c>
      <c r="J145" t="s">
        <v>2341</v>
      </c>
      <c r="AC145" t="e" cm="1">
        <f t="array" ref="AC145">TRANSPOSE(
_xlfn.UNIQUE(
_xlfn._xlws.FILTER(cvm表[机型],(cvm表[地域]=#REF!)
*IF(#REF!="",TRUE,(cvm表[CPU]=#REF!))
*IF(#REF!="",TRUE,(cvm表[内存]=#REF!))))
)</f>
        <v>#REF!</v>
      </c>
      <c r="CY145" t="s">
        <v>66</v>
      </c>
      <c r="CZ145" t="s">
        <v>1876</v>
      </c>
      <c r="DA145" t="s">
        <v>2323</v>
      </c>
      <c r="DB145" s="21" t="s">
        <v>3452</v>
      </c>
      <c r="DC145" s="21" t="s">
        <v>3464</v>
      </c>
      <c r="DD145" s="21" t="str">
        <f t="shared" si="4"/>
        <v>cvm!$DH$145#</v>
      </c>
      <c r="DE145" s="21" t="str" cm="1">
        <f t="array" ref="DE145">_xlfn.LET(_xlpm.x, DH145,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cvm!$DE$145】</v>
      </c>
      <c r="DH145" t="e" cm="1">
        <f t="array" ref="DH145">TRANSPOSE(
_xlfn.UNIQUE(
_xlfn._xlws.FILTER(cvm表[CPU],(cvm表[地域]=配置项_CPU选项表[[#This Row],[地域]])
*IF(#REF!="",TRUE,(cvm表[机型]=#REF!))
*IF(配置项_CPU选项表[[#This Row],[内存]]="",TRUE,(cvm表[内存]=配置项_CPU选项表[[#This Row],[内存]]))))
)</f>
        <v>#REF!</v>
      </c>
      <c r="FM145" t="s">
        <v>243</v>
      </c>
      <c r="FN145" t="s">
        <v>1876</v>
      </c>
      <c r="FP145" s="21" t="s">
        <v>3432</v>
      </c>
      <c r="FQ145" t="s">
        <v>3801</v>
      </c>
      <c r="FR145" t="str">
        <f t="shared" si="5"/>
        <v>cvm!$FV$145#</v>
      </c>
      <c r="FS145" t="str" cm="1">
        <f t="array" ref="FS145">_xlfn.LET(_xlpm.x, FV145,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cvm!$FS$145】</v>
      </c>
      <c r="FV145" t="e" cm="1">
        <f t="array" ref="FV145">TRANSPOSE(
    _xlfn._xlws.SORT(
        _xlfn.UNIQUE(
            _xlfn._xlws.FILTER(cvm表[内存],
                 (cvm表[地域]=配置项_内存选项表[[#This Row],[地域]])
                *IF(#REF!="",TRUE,(cvm表[机型]=#REF!))
                *IF(ISBLANK(配置项_内存选项表[[#This Row],[CPU]]),TRUE,(cvm表[CPU]=配置项_内存选项表[[#This Row],[CPU]]))
            )
        )
    )
)</f>
        <v>#REF!</v>
      </c>
    </row>
    <row r="146" spans="2:178">
      <c r="B146" t="e" vm="496">
        <v>#VALUE!</v>
      </c>
      <c r="C146" t="s">
        <v>1876</v>
      </c>
      <c r="D146" t="s">
        <v>2323</v>
      </c>
      <c r="E146">
        <v>128</v>
      </c>
      <c r="F146">
        <v>256</v>
      </c>
      <c r="G146" t="s">
        <v>1929</v>
      </c>
      <c r="H146">
        <v>8192</v>
      </c>
      <c r="I146">
        <v>1</v>
      </c>
      <c r="J146" t="s">
        <v>2342</v>
      </c>
      <c r="AC146" t="e" cm="1">
        <f t="array" ref="AC146">TRANSPOSE(
_xlfn.UNIQUE(
_xlfn._xlws.FILTER(cvm表[机型],(cvm表[地域]=#REF!)
*IF(#REF!="",TRUE,(cvm表[CPU]=#REF!))
*IF(#REF!="",TRUE,(cvm表[内存]=#REF!))))
)</f>
        <v>#REF!</v>
      </c>
      <c r="CY146" t="s">
        <v>66</v>
      </c>
      <c r="CZ146" t="s">
        <v>1876</v>
      </c>
      <c r="DA146" t="s">
        <v>2323</v>
      </c>
      <c r="DB146" s="21" t="s">
        <v>3459</v>
      </c>
      <c r="DC146" s="21" t="s">
        <v>3528</v>
      </c>
      <c r="DD146" s="21" t="str">
        <f t="shared" si="4"/>
        <v>cvm!$DH$146#</v>
      </c>
      <c r="DE146" s="21" t="str" cm="1">
        <f t="array" ref="DE146">_xlfn.LET(_xlpm.x, DH146,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cvm!$DE$146】</v>
      </c>
      <c r="DH146" t="e" cm="1">
        <f t="array" ref="DH146">TRANSPOSE(
_xlfn.UNIQUE(
_xlfn._xlws.FILTER(cvm表[CPU],(cvm表[地域]=配置项_CPU选项表[[#This Row],[地域]])
*IF(#REF!="",TRUE,(cvm表[机型]=#REF!))
*IF(配置项_CPU选项表[[#This Row],[内存]]="",TRUE,(cvm表[内存]=配置项_CPU选项表[[#This Row],[内存]]))))
)</f>
        <v>#REF!</v>
      </c>
      <c r="FM146" t="s">
        <v>243</v>
      </c>
      <c r="FN146" t="s">
        <v>1876</v>
      </c>
      <c r="FP146" s="21" t="s">
        <v>3430</v>
      </c>
      <c r="FQ146" t="s">
        <v>3802</v>
      </c>
      <c r="FR146" t="str">
        <f t="shared" si="5"/>
        <v>cvm!$FV$146#</v>
      </c>
      <c r="FS146" t="str" cm="1">
        <f t="array" ref="FS146">_xlfn.LET(_xlpm.x, FV146,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cvm!$FS$146】</v>
      </c>
      <c r="FV146" t="e" cm="1">
        <f t="array" ref="FV146">TRANSPOSE(
    _xlfn._xlws.SORT(
        _xlfn.UNIQUE(
            _xlfn._xlws.FILTER(cvm表[内存],
                 (cvm表[地域]=配置项_内存选项表[[#This Row],[地域]])
                *IF(#REF!="",TRUE,(cvm表[机型]=#REF!))
                *IF(ISBLANK(配置项_内存选项表[[#This Row],[CPU]]),TRUE,(cvm表[CPU]=配置项_内存选项表[[#This Row],[CPU]]))
            )
        )
    )
)</f>
        <v>#REF!</v>
      </c>
    </row>
    <row r="147" spans="2:178">
      <c r="B147" t="e" vm="497">
        <v>#VALUE!</v>
      </c>
      <c r="C147" t="s">
        <v>1876</v>
      </c>
      <c r="D147" t="s">
        <v>2323</v>
      </c>
      <c r="E147">
        <v>160</v>
      </c>
      <c r="F147">
        <v>320</v>
      </c>
      <c r="G147" t="s">
        <v>1931</v>
      </c>
      <c r="H147">
        <v>10240</v>
      </c>
      <c r="I147">
        <v>1</v>
      </c>
      <c r="J147" t="s">
        <v>2343</v>
      </c>
      <c r="AC147" t="e" cm="1">
        <f t="array" ref="AC147">TRANSPOSE(
_xlfn.UNIQUE(
_xlfn._xlws.FILTER(cvm表[机型],(cvm表[地域]=#REF!)
*IF(#REF!="",TRUE,(cvm表[CPU]=#REF!))
*IF(#REF!="",TRUE,(cvm表[内存]=#REF!))))
)</f>
        <v>#REF!</v>
      </c>
      <c r="CY147" t="s">
        <v>66</v>
      </c>
      <c r="CZ147" t="s">
        <v>1876</v>
      </c>
      <c r="DA147" t="s">
        <v>2345</v>
      </c>
      <c r="DB147" s="21" t="s">
        <v>3442</v>
      </c>
      <c r="DC147" s="21" t="s">
        <v>3442</v>
      </c>
      <c r="DD147" s="21" t="str">
        <f t="shared" si="4"/>
        <v>cvm!$DH$147#</v>
      </c>
      <c r="DE147" s="21" t="str" cm="1">
        <f t="array" ref="DE147">_xlfn.LET(_xlpm.x, DH147,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cvm!$DE$147】</v>
      </c>
      <c r="DH147" t="e" cm="1">
        <f t="array" ref="DH147">TRANSPOSE(
_xlfn.UNIQUE(
_xlfn._xlws.FILTER(cvm表[CPU],(cvm表[地域]=配置项_CPU选项表[[#This Row],[地域]])
*IF(#REF!="",TRUE,(cvm表[机型]=#REF!))
*IF(配置项_CPU选项表[[#This Row],[内存]]="",TRUE,(cvm表[内存]=配置项_CPU选项表[[#This Row],[内存]]))))
)</f>
        <v>#REF!</v>
      </c>
      <c r="FM147" t="s">
        <v>243</v>
      </c>
      <c r="FN147" t="s">
        <v>1876</v>
      </c>
      <c r="FP147" s="21" t="s">
        <v>3427</v>
      </c>
      <c r="FQ147" t="s">
        <v>3840</v>
      </c>
      <c r="FR147" t="str">
        <f t="shared" si="5"/>
        <v>cvm!$FV$147#</v>
      </c>
      <c r="FS147" t="str" cm="1">
        <f t="array" ref="FS147">_xlfn.LET(_xlpm.x, FV147,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cvm!$FS$147】</v>
      </c>
      <c r="FV147" t="e" cm="1">
        <f t="array" ref="FV147">TRANSPOSE(
    _xlfn._xlws.SORT(
        _xlfn.UNIQUE(
            _xlfn._xlws.FILTER(cvm表[内存],
                 (cvm表[地域]=配置项_内存选项表[[#This Row],[地域]])
                *IF(#REF!="",TRUE,(cvm表[机型]=#REF!))
                *IF(ISBLANK(配置项_内存选项表[[#This Row],[CPU]]),TRUE,(cvm表[CPU]=配置项_内存选项表[[#This Row],[CPU]]))
            )
        )
    )
)</f>
        <v>#REF!</v>
      </c>
    </row>
    <row r="148" spans="2:178">
      <c r="B148" t="e" vm="498">
        <v>#VALUE!</v>
      </c>
      <c r="C148" t="s">
        <v>1876</v>
      </c>
      <c r="D148" t="s">
        <v>2323</v>
      </c>
      <c r="E148">
        <v>180</v>
      </c>
      <c r="F148">
        <v>464</v>
      </c>
      <c r="G148" t="s">
        <v>1936</v>
      </c>
      <c r="H148">
        <v>13184</v>
      </c>
      <c r="I148">
        <v>1</v>
      </c>
      <c r="J148" t="s">
        <v>2344</v>
      </c>
      <c r="AC148" t="e" cm="1">
        <f t="array" ref="AC148">TRANSPOSE(
_xlfn.UNIQUE(
_xlfn._xlws.FILTER(cvm表[机型],(cvm表[地域]=#REF!)
*IF(#REF!="",TRUE,(cvm表[CPU]=#REF!))
*IF(#REF!="",TRUE,(cvm表[内存]=#REF!))))
)</f>
        <v>#REF!</v>
      </c>
      <c r="CY148" t="s">
        <v>66</v>
      </c>
      <c r="CZ148" t="s">
        <v>1876</v>
      </c>
      <c r="DA148" t="s">
        <v>2345</v>
      </c>
      <c r="DB148" s="21" t="s">
        <v>3442</v>
      </c>
      <c r="DC148" s="21" t="s">
        <v>3443</v>
      </c>
      <c r="DD148" s="21" t="str">
        <f t="shared" si="4"/>
        <v>cvm!$DH$148#</v>
      </c>
      <c r="DE148" s="21" t="str" cm="1">
        <f t="array" ref="DE148">_xlfn.LET(_xlpm.x, DH148,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cvm!$DE$148】</v>
      </c>
      <c r="DH148" t="e" cm="1">
        <f t="array" ref="DH148">TRANSPOSE(
_xlfn.UNIQUE(
_xlfn._xlws.FILTER(cvm表[CPU],(cvm表[地域]=配置项_CPU选项表[[#This Row],[地域]])
*IF(#REF!="",TRUE,(cvm表[机型]=#REF!))
*IF(配置项_CPU选项表[[#This Row],[内存]]="",TRUE,(cvm表[内存]=配置项_CPU选项表[[#This Row],[内存]]))))
)</f>
        <v>#REF!</v>
      </c>
      <c r="FM148" t="s">
        <v>243</v>
      </c>
      <c r="FN148" t="s">
        <v>1876</v>
      </c>
      <c r="FP148" s="21" t="s">
        <v>3431</v>
      </c>
      <c r="FQ148" t="s">
        <v>3835</v>
      </c>
      <c r="FR148" t="str">
        <f t="shared" si="5"/>
        <v>cvm!$FV$148#</v>
      </c>
      <c r="FS148" t="str" cm="1">
        <f t="array" ref="FS148">_xlfn.LET(_xlpm.x, FV148,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cvm!$FS$148】</v>
      </c>
      <c r="FV148" t="e" cm="1">
        <f t="array" ref="FV148">TRANSPOSE(
    _xlfn._xlws.SORT(
        _xlfn.UNIQUE(
            _xlfn._xlws.FILTER(cvm表[内存],
                 (cvm表[地域]=配置项_内存选项表[[#This Row],[地域]])
                *IF(#REF!="",TRUE,(cvm表[机型]=#REF!))
                *IF(ISBLANK(配置项_内存选项表[[#This Row],[CPU]]),TRUE,(cvm表[CPU]=配置项_内存选项表[[#This Row],[CPU]]))
            )
        )
    )
)</f>
        <v>#REF!</v>
      </c>
    </row>
    <row r="149" spans="2:178">
      <c r="B149" t="e" vm="499">
        <v>#VALUE!</v>
      </c>
      <c r="C149" t="s">
        <v>1876</v>
      </c>
      <c r="D149" t="s">
        <v>2345</v>
      </c>
      <c r="E149">
        <v>1</v>
      </c>
      <c r="F149">
        <v>1</v>
      </c>
      <c r="G149" t="s">
        <v>1922</v>
      </c>
      <c r="H149">
        <v>32</v>
      </c>
      <c r="I149">
        <v>1</v>
      </c>
      <c r="J149" t="s">
        <v>2346</v>
      </c>
      <c r="AC149" t="e" cm="1">
        <f t="array" ref="AC149">TRANSPOSE(
_xlfn.UNIQUE(
_xlfn._xlws.FILTER(cvm表[机型],(cvm表[地域]=#REF!)
*IF(#REF!="",TRUE,(cvm表[CPU]=#REF!))
*IF(#REF!="",TRUE,(cvm表[内存]=#REF!))))
)</f>
        <v>#REF!</v>
      </c>
      <c r="CY149" t="s">
        <v>66</v>
      </c>
      <c r="CZ149" t="s">
        <v>1876</v>
      </c>
      <c r="DA149" t="s">
        <v>2345</v>
      </c>
      <c r="DB149" s="21" t="s">
        <v>3691</v>
      </c>
      <c r="DC149" s="21" t="s">
        <v>3432</v>
      </c>
      <c r="DD149" s="21" t="str">
        <f t="shared" si="4"/>
        <v>cvm!$DH$149#</v>
      </c>
      <c r="DE149" s="21" t="str" cm="1">
        <f t="array" ref="DE149">_xlfn.LET(_xlpm.x, DH149,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cvm!$DE$149】</v>
      </c>
      <c r="DH149" t="e" cm="1">
        <f t="array" ref="DH149">TRANSPOSE(
_xlfn.UNIQUE(
_xlfn._xlws.FILTER(cvm表[CPU],(cvm表[地域]=配置项_CPU选项表[[#This Row],[地域]])
*IF(#REF!="",TRUE,(cvm表[机型]=#REF!))
*IF(配置项_CPU选项表[[#This Row],[内存]]="",TRUE,(cvm表[内存]=配置项_CPU选项表[[#This Row],[内存]]))))
)</f>
        <v>#REF!</v>
      </c>
      <c r="FM149" t="s">
        <v>243</v>
      </c>
      <c r="FN149" t="s">
        <v>1876</v>
      </c>
      <c r="FP149" s="21" t="s">
        <v>3437</v>
      </c>
      <c r="FQ149" t="s">
        <v>3836</v>
      </c>
      <c r="FR149" t="str">
        <f t="shared" si="5"/>
        <v>cvm!$FV$149#</v>
      </c>
      <c r="FS149" t="str" cm="1">
        <f t="array" ref="FS149">_xlfn.LET(_xlpm.x, FV149,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cvm!$FS$149】</v>
      </c>
      <c r="FV149" t="e" cm="1">
        <f t="array" ref="FV149">TRANSPOSE(
    _xlfn._xlws.SORT(
        _xlfn.UNIQUE(
            _xlfn._xlws.FILTER(cvm表[内存],
                 (cvm表[地域]=配置项_内存选项表[[#This Row],[地域]])
                *IF(#REF!="",TRUE,(cvm表[机型]=#REF!))
                *IF(ISBLANK(配置项_内存选项表[[#This Row],[CPU]]),TRUE,(cvm表[CPU]=配置项_内存选项表[[#This Row],[CPU]]))
            )
        )
    )
)</f>
        <v>#REF!</v>
      </c>
    </row>
    <row r="150" spans="2:178">
      <c r="B150" t="e" vm="500">
        <v>#VALUE!</v>
      </c>
      <c r="C150" t="s">
        <v>1876</v>
      </c>
      <c r="D150" t="s">
        <v>2345</v>
      </c>
      <c r="E150">
        <v>1</v>
      </c>
      <c r="F150">
        <v>2</v>
      </c>
      <c r="G150" t="s">
        <v>1915</v>
      </c>
      <c r="H150">
        <v>64</v>
      </c>
      <c r="I150">
        <v>1</v>
      </c>
      <c r="J150" t="s">
        <v>2347</v>
      </c>
      <c r="AC150" t="e" cm="1">
        <f t="array" ref="AC150">TRANSPOSE(
_xlfn.UNIQUE(
_xlfn._xlws.FILTER(cvm表[机型],(cvm表[地域]=#REF!)
*IF(#REF!="",TRUE,(cvm表[CPU]=#REF!))
*IF(#REF!="",TRUE,(cvm表[内存]=#REF!))))
)</f>
        <v>#REF!</v>
      </c>
      <c r="CY150" t="s">
        <v>66</v>
      </c>
      <c r="CZ150" t="s">
        <v>1876</v>
      </c>
      <c r="DA150" t="s">
        <v>2345</v>
      </c>
      <c r="DB150" s="21" t="s">
        <v>3811</v>
      </c>
      <c r="DC150" s="21" t="s">
        <v>3430</v>
      </c>
      <c r="DD150" s="21" t="str">
        <f t="shared" si="4"/>
        <v>cvm!$DH$150#</v>
      </c>
      <c r="DE150" s="21" t="str" cm="1">
        <f t="array" ref="DE150">_xlfn.LET(_xlpm.x, DH150,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cvm!$DE$150】</v>
      </c>
      <c r="DH150" t="e" cm="1">
        <f t="array" ref="DH150">TRANSPOSE(
_xlfn.UNIQUE(
_xlfn._xlws.FILTER(cvm表[CPU],(cvm表[地域]=配置项_CPU选项表[[#This Row],[地域]])
*IF(#REF!="",TRUE,(cvm表[机型]=#REF!))
*IF(配置项_CPU选项表[[#This Row],[内存]]="",TRUE,(cvm表[内存]=配置项_CPU选项表[[#This Row],[内存]]))))
)</f>
        <v>#REF!</v>
      </c>
      <c r="FM150" t="s">
        <v>243</v>
      </c>
      <c r="FN150" t="s">
        <v>11</v>
      </c>
      <c r="FP150" s="21" t="s">
        <v>3442</v>
      </c>
      <c r="FQ150" t="s">
        <v>3691</v>
      </c>
      <c r="FR150" t="str">
        <f t="shared" si="5"/>
        <v>cvm!$FV$150#</v>
      </c>
      <c r="FS150" t="str" cm="1">
        <f t="array" ref="FS150">_xlfn.LET(_xlpm.x, FV150,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cvm!$FS$150】</v>
      </c>
      <c r="FV150" t="e" cm="1">
        <f t="array" ref="FV150">TRANSPOSE(
    _xlfn._xlws.SORT(
        _xlfn.UNIQUE(
            _xlfn._xlws.FILTER(cvm表[内存],
                 (cvm表[地域]=配置项_内存选项表[[#This Row],[地域]])
                *IF(#REF!="",TRUE,(cvm表[机型]=#REF!))
                *IF(ISBLANK(配置项_内存选项表[[#This Row],[CPU]]),TRUE,(cvm表[CPU]=配置项_内存选项表[[#This Row],[CPU]]))
            )
        )
    )
)</f>
        <v>#REF!</v>
      </c>
    </row>
    <row r="151" spans="2:178">
      <c r="B151" t="e" vm="501">
        <v>#VALUE!</v>
      </c>
      <c r="C151" t="s">
        <v>1876</v>
      </c>
      <c r="D151" t="s">
        <v>2345</v>
      </c>
      <c r="E151">
        <v>1</v>
      </c>
      <c r="F151">
        <v>4</v>
      </c>
      <c r="G151" t="s">
        <v>1923</v>
      </c>
      <c r="H151">
        <v>96</v>
      </c>
      <c r="I151">
        <v>1</v>
      </c>
      <c r="J151" t="s">
        <v>2348</v>
      </c>
      <c r="AC151" t="e" cm="1">
        <f t="array" ref="AC151">TRANSPOSE(
_xlfn.UNIQUE(
_xlfn._xlws.FILTER(cvm表[机型],(cvm表[地域]=#REF!)
*IF(#REF!="",TRUE,(cvm表[CPU]=#REF!))
*IF(#REF!="",TRUE,(cvm表[内存]=#REF!))))
)</f>
        <v>#REF!</v>
      </c>
      <c r="CY151" t="s">
        <v>66</v>
      </c>
      <c r="CZ151" t="s">
        <v>1876</v>
      </c>
      <c r="DA151" t="s">
        <v>2345</v>
      </c>
      <c r="DB151" s="21" t="s">
        <v>3399</v>
      </c>
      <c r="DC151" s="21" t="s">
        <v>3427</v>
      </c>
      <c r="DD151" s="21" t="str">
        <f t="shared" si="4"/>
        <v>cvm!$DH$151#</v>
      </c>
      <c r="DE151" s="21" t="str" cm="1">
        <f t="array" ref="DE151">_xlfn.LET(_xlpm.x, DH151,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cvm!$DE$151】</v>
      </c>
      <c r="DH151" t="e" cm="1">
        <f t="array" ref="DH151">TRANSPOSE(
_xlfn.UNIQUE(
_xlfn._xlws.FILTER(cvm表[CPU],(cvm表[地域]=配置项_CPU选项表[[#This Row],[地域]])
*IF(#REF!="",TRUE,(cvm表[机型]=#REF!))
*IF(配置项_CPU选项表[[#This Row],[内存]]="",TRUE,(cvm表[内存]=配置项_CPU选项表[[#This Row],[内存]]))))
)</f>
        <v>#REF!</v>
      </c>
      <c r="FM151" t="s">
        <v>243</v>
      </c>
      <c r="FN151" t="s">
        <v>11</v>
      </c>
      <c r="FP151" s="21" t="s">
        <v>3443</v>
      </c>
      <c r="FQ151" t="s">
        <v>3432</v>
      </c>
      <c r="FR151" t="str">
        <f t="shared" si="5"/>
        <v>cvm!$FV$151#</v>
      </c>
      <c r="FS151" t="str" cm="1">
        <f t="array" ref="FS151">_xlfn.LET(_xlpm.x, FV151,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cvm!$FS$151】</v>
      </c>
      <c r="FV151" t="e" cm="1">
        <f t="array" ref="FV151">TRANSPOSE(
    _xlfn._xlws.SORT(
        _xlfn.UNIQUE(
            _xlfn._xlws.FILTER(cvm表[内存],
                 (cvm表[地域]=配置项_内存选项表[[#This Row],[地域]])
                *IF(#REF!="",TRUE,(cvm表[机型]=#REF!))
                *IF(ISBLANK(配置项_内存选项表[[#This Row],[CPU]]),TRUE,(cvm表[CPU]=配置项_内存选项表[[#This Row],[CPU]]))
            )
        )
    )
)</f>
        <v>#REF!</v>
      </c>
    </row>
    <row r="152" spans="2:178">
      <c r="B152" t="e" vm="502">
        <v>#VALUE!</v>
      </c>
      <c r="C152" t="s">
        <v>1876</v>
      </c>
      <c r="D152" t="s">
        <v>2345</v>
      </c>
      <c r="E152">
        <v>2</v>
      </c>
      <c r="F152">
        <v>4</v>
      </c>
      <c r="G152" t="s">
        <v>1916</v>
      </c>
      <c r="H152">
        <v>128</v>
      </c>
      <c r="I152">
        <v>1</v>
      </c>
      <c r="J152" t="s">
        <v>2349</v>
      </c>
      <c r="AC152" t="e" cm="1">
        <f t="array" ref="AC152">TRANSPOSE(
_xlfn.UNIQUE(
_xlfn._xlws.FILTER(cvm表[机型],(cvm表[地域]=#REF!)
*IF(#REF!="",TRUE,(cvm表[CPU]=#REF!))
*IF(#REF!="",TRUE,(cvm表[内存]=#REF!))))
)</f>
        <v>#REF!</v>
      </c>
      <c r="CY152" t="s">
        <v>66</v>
      </c>
      <c r="CZ152" t="s">
        <v>1876</v>
      </c>
      <c r="DA152" t="s">
        <v>2345</v>
      </c>
      <c r="DB152" s="21" t="s">
        <v>3801</v>
      </c>
      <c r="DC152" s="21" t="s">
        <v>3410</v>
      </c>
      <c r="DD152" s="21" t="str">
        <f t="shared" si="4"/>
        <v>cvm!$DH$152#</v>
      </c>
      <c r="DE152" s="21" t="str" cm="1">
        <f t="array" ref="DE152">_xlfn.LET(_xlpm.x, DH152,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cvm!$DE$152】</v>
      </c>
      <c r="DH152" t="e" cm="1">
        <f t="array" ref="DH152">TRANSPOSE(
_xlfn.UNIQUE(
_xlfn._xlws.FILTER(cvm表[CPU],(cvm表[地域]=配置项_CPU选项表[[#This Row],[地域]])
*IF(#REF!="",TRUE,(cvm表[机型]=#REF!))
*IF(配置项_CPU选项表[[#This Row],[内存]]="",TRUE,(cvm表[内存]=配置项_CPU选项表[[#This Row],[内存]]))))
)</f>
        <v>#REF!</v>
      </c>
      <c r="FM152" t="s">
        <v>243</v>
      </c>
      <c r="FN152" t="s">
        <v>11</v>
      </c>
      <c r="FP152" s="21" t="s">
        <v>3432</v>
      </c>
      <c r="FQ152" t="s">
        <v>3801</v>
      </c>
      <c r="FR152" t="str">
        <f t="shared" si="5"/>
        <v>cvm!$FV$152#</v>
      </c>
      <c r="FS152" t="str" cm="1">
        <f t="array" ref="FS152">_xlfn.LET(_xlpm.x, FV152,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cvm!$FS$152】</v>
      </c>
      <c r="FV152" t="e" cm="1">
        <f t="array" ref="FV152">TRANSPOSE(
    _xlfn._xlws.SORT(
        _xlfn.UNIQUE(
            _xlfn._xlws.FILTER(cvm表[内存],
                 (cvm表[地域]=配置项_内存选项表[[#This Row],[地域]])
                *IF(#REF!="",TRUE,(cvm表[机型]=#REF!))
                *IF(ISBLANK(配置项_内存选项表[[#This Row],[CPU]]),TRUE,(cvm表[CPU]=配置项_内存选项表[[#This Row],[CPU]]))
            )
        )
    )
)</f>
        <v>#REF!</v>
      </c>
    </row>
    <row r="153" spans="2:178">
      <c r="B153" t="e" vm="503">
        <v>#VALUE!</v>
      </c>
      <c r="C153" t="s">
        <v>1876</v>
      </c>
      <c r="D153" t="s">
        <v>2345</v>
      </c>
      <c r="E153">
        <v>2</v>
      </c>
      <c r="F153">
        <v>8</v>
      </c>
      <c r="G153" t="s">
        <v>1924</v>
      </c>
      <c r="H153">
        <v>192</v>
      </c>
      <c r="I153">
        <v>1</v>
      </c>
      <c r="J153" t="s">
        <v>2350</v>
      </c>
      <c r="AC153" t="e" cm="1">
        <f t="array" ref="AC153">TRANSPOSE(
_xlfn.UNIQUE(
_xlfn._xlws.FILTER(cvm表[机型],(cvm表[地域]=#REF!)
*IF(#REF!="",TRUE,(cvm表[CPU]=#REF!))
*IF(#REF!="",TRUE,(cvm表[内存]=#REF!))))
)</f>
        <v>#REF!</v>
      </c>
      <c r="CY153" t="s">
        <v>66</v>
      </c>
      <c r="CZ153" t="s">
        <v>1876</v>
      </c>
      <c r="DA153" t="s">
        <v>2345</v>
      </c>
      <c r="DB153" s="21" t="s">
        <v>3802</v>
      </c>
      <c r="DC153" s="21" t="s">
        <v>3411</v>
      </c>
      <c r="DD153" s="21" t="str">
        <f t="shared" si="4"/>
        <v>cvm!$DH$153#</v>
      </c>
      <c r="DE153" s="21" t="str" cm="1">
        <f t="array" ref="DE153">_xlfn.LET(_xlpm.x, DH153,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cvm!$DE$153】</v>
      </c>
      <c r="DH153" t="e" cm="1">
        <f t="array" ref="DH153">TRANSPOSE(
_xlfn.UNIQUE(
_xlfn._xlws.FILTER(cvm表[CPU],(cvm表[地域]=配置项_CPU选项表[[#This Row],[地域]])
*IF(#REF!="",TRUE,(cvm表[机型]=#REF!))
*IF(配置项_CPU选项表[[#This Row],[内存]]="",TRUE,(cvm表[内存]=配置项_CPU选项表[[#This Row],[内存]]))))
)</f>
        <v>#REF!</v>
      </c>
      <c r="FM153" t="s">
        <v>243</v>
      </c>
      <c r="FN153" t="s">
        <v>11</v>
      </c>
      <c r="FP153" s="21" t="s">
        <v>3430</v>
      </c>
      <c r="FQ153" t="s">
        <v>3802</v>
      </c>
      <c r="FR153" t="str">
        <f t="shared" si="5"/>
        <v>cvm!$FV$153#</v>
      </c>
      <c r="FS153" t="str" cm="1">
        <f t="array" ref="FS153">_xlfn.LET(_xlpm.x, FV153,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cvm!$FS$153】</v>
      </c>
      <c r="FV153" t="e" cm="1">
        <f t="array" ref="FV153">TRANSPOSE(
    _xlfn._xlws.SORT(
        _xlfn.UNIQUE(
            _xlfn._xlws.FILTER(cvm表[内存],
                 (cvm表[地域]=配置项_内存选项表[[#This Row],[地域]])
                *IF(#REF!="",TRUE,(cvm表[机型]=#REF!))
                *IF(ISBLANK(配置项_内存选项表[[#This Row],[CPU]]),TRUE,(cvm表[CPU]=配置项_内存选项表[[#This Row],[CPU]]))
            )
        )
    )
)</f>
        <v>#REF!</v>
      </c>
    </row>
    <row r="154" spans="2:178">
      <c r="B154" t="e" vm="504">
        <v>#VALUE!</v>
      </c>
      <c r="C154" t="s">
        <v>1876</v>
      </c>
      <c r="D154" t="s">
        <v>2345</v>
      </c>
      <c r="E154">
        <v>4</v>
      </c>
      <c r="F154">
        <v>8</v>
      </c>
      <c r="G154" t="s">
        <v>1900</v>
      </c>
      <c r="H154">
        <v>256</v>
      </c>
      <c r="I154">
        <v>1</v>
      </c>
      <c r="J154" t="s">
        <v>2351</v>
      </c>
      <c r="AC154" t="e" cm="1">
        <f t="array" ref="AC154">TRANSPOSE(
_xlfn.UNIQUE(
_xlfn._xlws.FILTER(cvm表[机型],(cvm表[地域]=#REF!)
*IF(#REF!="",TRUE,(cvm表[CPU]=#REF!))
*IF(#REF!="",TRUE,(cvm表[内存]=#REF!))))
)</f>
        <v>#REF!</v>
      </c>
      <c r="CY154" t="s">
        <v>66</v>
      </c>
      <c r="CZ154" t="s">
        <v>1876</v>
      </c>
      <c r="DA154" t="s">
        <v>2345</v>
      </c>
      <c r="DB154" s="21" t="s">
        <v>3803</v>
      </c>
      <c r="DC154" s="21" t="s">
        <v>3451</v>
      </c>
      <c r="DD154" s="21" t="str">
        <f t="shared" si="4"/>
        <v>cvm!$DH$154#</v>
      </c>
      <c r="DE154" s="21" t="str" cm="1">
        <f t="array" ref="DE154">_xlfn.LET(_xlpm.x, DH154,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cvm!$DE$154】</v>
      </c>
      <c r="DH154" t="e" cm="1">
        <f t="array" ref="DH154">TRANSPOSE(
_xlfn.UNIQUE(
_xlfn._xlws.FILTER(cvm表[CPU],(cvm表[地域]=配置项_CPU选项表[[#This Row],[地域]])
*IF(#REF!="",TRUE,(cvm表[机型]=#REF!))
*IF(配置项_CPU选项表[[#This Row],[内存]]="",TRUE,(cvm表[内存]=配置项_CPU选项表[[#This Row],[内存]]))))
)</f>
        <v>#REF!</v>
      </c>
      <c r="FM154" t="s">
        <v>243</v>
      </c>
      <c r="FN154" t="s">
        <v>11</v>
      </c>
      <c r="FP154" s="21" t="s">
        <v>3427</v>
      </c>
      <c r="FQ154" t="s">
        <v>3840</v>
      </c>
      <c r="FR154" t="str">
        <f t="shared" si="5"/>
        <v>cvm!$FV$154#</v>
      </c>
      <c r="FS154" t="str" cm="1">
        <f t="array" ref="FS154">_xlfn.LET(_xlpm.x, FV154,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cvm!$FS$154】</v>
      </c>
      <c r="FV154" t="e" cm="1">
        <f t="array" ref="FV154">TRANSPOSE(
    _xlfn._xlws.SORT(
        _xlfn.UNIQUE(
            _xlfn._xlws.FILTER(cvm表[内存],
                 (cvm表[地域]=配置项_内存选项表[[#This Row],[地域]])
                *IF(#REF!="",TRUE,(cvm表[机型]=#REF!))
                *IF(ISBLANK(配置项_内存选项表[[#This Row],[CPU]]),TRUE,(cvm表[CPU]=配置项_内存选项表[[#This Row],[CPU]]))
            )
        )
    )
)</f>
        <v>#REF!</v>
      </c>
    </row>
    <row r="155" spans="2:178">
      <c r="B155" t="e" vm="505">
        <v>#VALUE!</v>
      </c>
      <c r="C155" t="s">
        <v>1876</v>
      </c>
      <c r="D155" t="s">
        <v>2345</v>
      </c>
      <c r="E155">
        <v>4</v>
      </c>
      <c r="F155">
        <v>16</v>
      </c>
      <c r="G155" t="s">
        <v>1899</v>
      </c>
      <c r="H155">
        <v>384</v>
      </c>
      <c r="I155">
        <v>1</v>
      </c>
      <c r="J155" t="s">
        <v>2352</v>
      </c>
      <c r="AC155" t="e" cm="1">
        <f t="array" ref="AC155">TRANSPOSE(
_xlfn.UNIQUE(
_xlfn._xlws.FILTER(cvm表[机型],(cvm表[地域]=#REF!)
*IF(#REF!="",TRUE,(cvm表[CPU]=#REF!))
*IF(#REF!="",TRUE,(cvm表[内存]=#REF!))))
)</f>
        <v>#REF!</v>
      </c>
      <c r="CY155" t="s">
        <v>66</v>
      </c>
      <c r="CZ155" t="s">
        <v>1876</v>
      </c>
      <c r="DA155" t="s">
        <v>2345</v>
      </c>
      <c r="DB155" s="21" t="s">
        <v>3411</v>
      </c>
      <c r="DC155" s="21" t="s">
        <v>3503</v>
      </c>
      <c r="DD155" s="21" t="str">
        <f t="shared" si="4"/>
        <v>cvm!$DH$155#</v>
      </c>
      <c r="DE155" s="21" t="str" cm="1">
        <f t="array" ref="DE155">_xlfn.LET(_xlpm.x, DH155,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cvm!$DE$155】</v>
      </c>
      <c r="DH155" t="e" cm="1">
        <f t="array" ref="DH155">TRANSPOSE(
_xlfn.UNIQUE(
_xlfn._xlws.FILTER(cvm表[CPU],(cvm表[地域]=配置项_CPU选项表[[#This Row],[地域]])
*IF(#REF!="",TRUE,(cvm表[机型]=#REF!))
*IF(配置项_CPU选项表[[#This Row],[内存]]="",TRUE,(cvm表[内存]=配置项_CPU选项表[[#This Row],[内存]]))))
)</f>
        <v>#REF!</v>
      </c>
      <c r="FM155" t="s">
        <v>243</v>
      </c>
      <c r="FN155" t="s">
        <v>11</v>
      </c>
      <c r="FP155" s="21" t="s">
        <v>3431</v>
      </c>
      <c r="FQ155" t="s">
        <v>3835</v>
      </c>
      <c r="FR155" t="str">
        <f t="shared" si="5"/>
        <v>cvm!$FV$155#</v>
      </c>
      <c r="FS155" t="str" cm="1">
        <f t="array" ref="FS155">_xlfn.LET(_xlpm.x, FV155,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cvm!$FS$155】</v>
      </c>
      <c r="FV155" t="e" cm="1">
        <f t="array" ref="FV155">TRANSPOSE(
    _xlfn._xlws.SORT(
        _xlfn.UNIQUE(
            _xlfn._xlws.FILTER(cvm表[内存],
                 (cvm表[地域]=配置项_内存选项表[[#This Row],[地域]])
                *IF(#REF!="",TRUE,(cvm表[机型]=#REF!))
                *IF(ISBLANK(配置项_内存选项表[[#This Row],[CPU]]),TRUE,(cvm表[CPU]=配置项_内存选项表[[#This Row],[CPU]]))
            )
        )
    )
)</f>
        <v>#REF!</v>
      </c>
    </row>
    <row r="156" spans="2:178">
      <c r="B156" t="e" vm="506">
        <v>#VALUE!</v>
      </c>
      <c r="C156" t="s">
        <v>1876</v>
      </c>
      <c r="D156" t="s">
        <v>2345</v>
      </c>
      <c r="E156">
        <v>8</v>
      </c>
      <c r="F156">
        <v>16</v>
      </c>
      <c r="G156" t="s">
        <v>1901</v>
      </c>
      <c r="H156">
        <v>512</v>
      </c>
      <c r="I156">
        <v>1</v>
      </c>
      <c r="J156" t="s">
        <v>2353</v>
      </c>
      <c r="AC156" t="e" cm="1">
        <f t="array" ref="AC156">TRANSPOSE(
_xlfn.UNIQUE(
_xlfn._xlws.FILTER(cvm表[机型],(cvm表[地域]=#REF!)
*IF(#REF!="",TRUE,(cvm表[CPU]=#REF!))
*IF(#REF!="",TRUE,(cvm表[内存]=#REF!))))
)</f>
        <v>#REF!</v>
      </c>
      <c r="CY156" t="s">
        <v>66</v>
      </c>
      <c r="CZ156" t="s">
        <v>1876</v>
      </c>
      <c r="DA156" t="s">
        <v>2345</v>
      </c>
      <c r="DB156" s="21" t="s">
        <v>3451</v>
      </c>
      <c r="DC156" s="21" t="s">
        <v>3529</v>
      </c>
      <c r="DD156" s="21" t="str">
        <f t="shared" si="4"/>
        <v>cvm!$DH$156#</v>
      </c>
      <c r="DE156" s="21" t="str" cm="1">
        <f t="array" ref="DE156">_xlfn.LET(_xlpm.x, DH156,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cvm!$DE$156】</v>
      </c>
      <c r="DH156" t="e" cm="1">
        <f t="array" ref="DH156">TRANSPOSE(
_xlfn.UNIQUE(
_xlfn._xlws.FILTER(cvm表[CPU],(cvm表[地域]=配置项_CPU选项表[[#This Row],[地域]])
*IF(#REF!="",TRUE,(cvm表[机型]=#REF!))
*IF(配置项_CPU选项表[[#This Row],[内存]]="",TRUE,(cvm表[内存]=配置项_CPU选项表[[#This Row],[内存]]))))
)</f>
        <v>#REF!</v>
      </c>
      <c r="FM156" t="s">
        <v>243</v>
      </c>
      <c r="FN156" t="s">
        <v>11</v>
      </c>
      <c r="FP156" s="21" t="s">
        <v>3437</v>
      </c>
      <c r="FQ156" t="s">
        <v>3836</v>
      </c>
      <c r="FR156" t="str">
        <f t="shared" si="5"/>
        <v>cvm!$FV$156#</v>
      </c>
      <c r="FS156" t="str" cm="1">
        <f t="array" ref="FS156">_xlfn.LET(_xlpm.x, FV156,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cvm!$FS$156】</v>
      </c>
      <c r="FV156" t="e" cm="1">
        <f t="array" ref="FV156">TRANSPOSE(
    _xlfn._xlws.SORT(
        _xlfn.UNIQUE(
            _xlfn._xlws.FILTER(cvm表[内存],
                 (cvm表[地域]=配置项_内存选项表[[#This Row],[地域]])
                *IF(#REF!="",TRUE,(cvm表[机型]=#REF!))
                *IF(ISBLANK(配置项_内存选项表[[#This Row],[CPU]]),TRUE,(cvm表[CPU]=配置项_内存选项表[[#This Row],[CPU]]))
            )
        )
    )
)</f>
        <v>#REF!</v>
      </c>
    </row>
    <row r="157" spans="2:178">
      <c r="B157" t="e" vm="507">
        <v>#VALUE!</v>
      </c>
      <c r="C157" t="s">
        <v>1876</v>
      </c>
      <c r="D157" t="s">
        <v>2345</v>
      </c>
      <c r="E157">
        <v>8</v>
      </c>
      <c r="F157">
        <v>32</v>
      </c>
      <c r="G157" t="s">
        <v>1897</v>
      </c>
      <c r="H157">
        <v>768</v>
      </c>
      <c r="I157">
        <v>1</v>
      </c>
      <c r="J157" t="s">
        <v>2354</v>
      </c>
      <c r="AC157" t="e" cm="1">
        <f t="array" ref="AC157">TRANSPOSE(
_xlfn.UNIQUE(
_xlfn._xlws.FILTER(cvm表[机型],(cvm表[地域]=#REF!)
*IF(#REF!="",TRUE,(cvm表[CPU]=#REF!))
*IF(#REF!="",TRUE,(cvm表[内存]=#REF!))))
)</f>
        <v>#REF!</v>
      </c>
      <c r="CY157" t="s">
        <v>66</v>
      </c>
      <c r="CZ157" t="s">
        <v>1876</v>
      </c>
      <c r="DA157" t="s">
        <v>2362</v>
      </c>
      <c r="DB157" s="21" t="s">
        <v>3442</v>
      </c>
      <c r="DC157" s="21" t="s">
        <v>3442</v>
      </c>
      <c r="DD157" s="21" t="str">
        <f t="shared" si="4"/>
        <v>cvm!$DH$157#</v>
      </c>
      <c r="DE157" s="21" t="str" cm="1">
        <f t="array" ref="DE157">_xlfn.LET(_xlpm.x, DH157,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cvm!$DE$157】</v>
      </c>
      <c r="DH157" t="e" cm="1">
        <f t="array" ref="DH157">TRANSPOSE(
_xlfn.UNIQUE(
_xlfn._xlws.FILTER(cvm表[CPU],(cvm表[地域]=配置项_CPU选项表[[#This Row],[地域]])
*IF(#REF!="",TRUE,(cvm表[机型]=#REF!))
*IF(配置项_CPU选项表[[#This Row],[内存]]="",TRUE,(cvm表[内存]=配置项_CPU选项表[[#This Row],[内存]]))))
)</f>
        <v>#REF!</v>
      </c>
      <c r="FM157" t="s">
        <v>66</v>
      </c>
      <c r="FN157" t="s">
        <v>1876</v>
      </c>
      <c r="FP157" s="21" t="s">
        <v>3368</v>
      </c>
      <c r="FQ157" t="s">
        <v>3602</v>
      </c>
      <c r="FR157" t="str">
        <f t="shared" si="5"/>
        <v>cvm!$FV$157#</v>
      </c>
      <c r="FS157" t="str" cm="1">
        <f t="array" ref="FS157">_xlfn.LET(_xlpm.x, FV157,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cvm!$FS$157】</v>
      </c>
      <c r="FV157" t="e" cm="1">
        <f t="array" ref="FV157">TRANSPOSE(
    _xlfn._xlws.SORT(
        _xlfn.UNIQUE(
            _xlfn._xlws.FILTER(cvm表[内存],
                 (cvm表[地域]=配置项_内存选项表[[#This Row],[地域]])
                *IF(#REF!="",TRUE,(cvm表[机型]=#REF!))
                *IF(ISBLANK(配置项_内存选项表[[#This Row],[CPU]]),TRUE,(cvm表[CPU]=配置项_内存选项表[[#This Row],[CPU]]))
            )
        )
    )
)</f>
        <v>#REF!</v>
      </c>
    </row>
    <row r="158" spans="2:178">
      <c r="B158" t="e" vm="508">
        <v>#VALUE!</v>
      </c>
      <c r="C158" t="s">
        <v>1876</v>
      </c>
      <c r="D158" t="s">
        <v>2345</v>
      </c>
      <c r="E158">
        <v>16</v>
      </c>
      <c r="F158">
        <v>32</v>
      </c>
      <c r="G158" t="s">
        <v>1902</v>
      </c>
      <c r="H158">
        <v>1024</v>
      </c>
      <c r="I158">
        <v>1</v>
      </c>
      <c r="J158" t="s">
        <v>2355</v>
      </c>
      <c r="AC158" t="e" cm="1">
        <f t="array" ref="AC158">TRANSPOSE(
_xlfn.UNIQUE(
_xlfn._xlws.FILTER(cvm表[机型],(cvm表[地域]=#REF!)
*IF(#REF!="",TRUE,(cvm表[CPU]=#REF!))
*IF(#REF!="",TRUE,(cvm表[内存]=#REF!))))
)</f>
        <v>#REF!</v>
      </c>
      <c r="CY158" t="s">
        <v>66</v>
      </c>
      <c r="CZ158" t="s">
        <v>1876</v>
      </c>
      <c r="DA158" t="s">
        <v>2362</v>
      </c>
      <c r="DB158" s="21" t="s">
        <v>3442</v>
      </c>
      <c r="DC158" s="21" t="s">
        <v>3443</v>
      </c>
      <c r="DD158" s="21" t="str">
        <f t="shared" si="4"/>
        <v>cvm!$DH$158#</v>
      </c>
      <c r="DE158" s="21" t="str" cm="1">
        <f t="array" ref="DE158">_xlfn.LET(_xlpm.x, DH158,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cvm!$DE$158】</v>
      </c>
      <c r="DH158" t="e" cm="1">
        <f t="array" ref="DH158">TRANSPOSE(
_xlfn.UNIQUE(
_xlfn._xlws.FILTER(cvm表[CPU],(cvm表[地域]=配置项_CPU选项表[[#This Row],[地域]])
*IF(#REF!="",TRUE,(cvm表[机型]=#REF!))
*IF(配置项_CPU选项表[[#This Row],[内存]]="",TRUE,(cvm表[内存]=配置项_CPU选项表[[#This Row],[内存]]))))
)</f>
        <v>#REF!</v>
      </c>
      <c r="FM158" t="s">
        <v>66</v>
      </c>
      <c r="FN158" t="s">
        <v>1876</v>
      </c>
      <c r="FP158" s="21" t="s">
        <v>3427</v>
      </c>
      <c r="FQ158" t="s">
        <v>3604</v>
      </c>
      <c r="FR158" t="str">
        <f t="shared" si="5"/>
        <v>cvm!$FV$158#</v>
      </c>
      <c r="FS158" t="str" cm="1">
        <f t="array" ref="FS158">_xlfn.LET(_xlpm.x, FV158,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cvm!$FS$158】</v>
      </c>
      <c r="FV158" t="e" cm="1">
        <f t="array" ref="FV158">TRANSPOSE(
    _xlfn._xlws.SORT(
        _xlfn.UNIQUE(
            _xlfn._xlws.FILTER(cvm表[内存],
                 (cvm表[地域]=配置项_内存选项表[[#This Row],[地域]])
                *IF(#REF!="",TRUE,(cvm表[机型]=#REF!))
                *IF(ISBLANK(配置项_内存选项表[[#This Row],[CPU]]),TRUE,(cvm表[CPU]=配置项_内存选项表[[#This Row],[CPU]]))
            )
        )
    )
)</f>
        <v>#REF!</v>
      </c>
    </row>
    <row r="159" spans="2:178">
      <c r="B159" t="e" vm="509">
        <v>#VALUE!</v>
      </c>
      <c r="C159" t="s">
        <v>1876</v>
      </c>
      <c r="D159" t="s">
        <v>2345</v>
      </c>
      <c r="E159">
        <v>16</v>
      </c>
      <c r="F159">
        <v>64</v>
      </c>
      <c r="G159" t="s">
        <v>1893</v>
      </c>
      <c r="H159">
        <v>1536</v>
      </c>
      <c r="I159">
        <v>1</v>
      </c>
      <c r="J159" t="s">
        <v>2356</v>
      </c>
      <c r="AC159" t="e" cm="1">
        <f t="array" ref="AC159">TRANSPOSE(
_xlfn.UNIQUE(
_xlfn._xlws.FILTER(cvm表[机型],(cvm表[地域]=#REF!)
*IF(#REF!="",TRUE,(cvm表[CPU]=#REF!))
*IF(#REF!="",TRUE,(cvm表[内存]=#REF!))))
)</f>
        <v>#REF!</v>
      </c>
      <c r="CY159" t="s">
        <v>66</v>
      </c>
      <c r="CZ159" t="s">
        <v>1876</v>
      </c>
      <c r="DA159" t="s">
        <v>2362</v>
      </c>
      <c r="DB159" s="21" t="s">
        <v>3691</v>
      </c>
      <c r="DC159" s="21" t="s">
        <v>3432</v>
      </c>
      <c r="DD159" s="21" t="str">
        <f t="shared" si="4"/>
        <v>cvm!$DH$159#</v>
      </c>
      <c r="DE159" s="21" t="str" cm="1">
        <f t="array" ref="DE159">_xlfn.LET(_xlpm.x, DH159,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cvm!$DE$159】</v>
      </c>
      <c r="DH159" t="e" cm="1">
        <f t="array" ref="DH159">TRANSPOSE(
_xlfn.UNIQUE(
_xlfn._xlws.FILTER(cvm表[CPU],(cvm表[地域]=配置项_CPU选项表[[#This Row],[地域]])
*IF(#REF!="",TRUE,(cvm表[机型]=#REF!))
*IF(配置项_CPU选项表[[#This Row],[内存]]="",TRUE,(cvm表[内存]=配置项_CPU选项表[[#This Row],[内存]]))))
)</f>
        <v>#REF!</v>
      </c>
      <c r="FM159" t="s">
        <v>66</v>
      </c>
      <c r="FN159" t="s">
        <v>1876</v>
      </c>
      <c r="FP159" s="21" t="s">
        <v>3410</v>
      </c>
      <c r="FQ159" t="s">
        <v>3606</v>
      </c>
      <c r="FR159" t="str">
        <f t="shared" si="5"/>
        <v>cvm!$FV$159#</v>
      </c>
      <c r="FS159" t="str" cm="1">
        <f t="array" ref="FS159">_xlfn.LET(_xlpm.x, FV159,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cvm!$FS$159】</v>
      </c>
      <c r="FV159" t="e" cm="1">
        <f t="array" ref="FV159">TRANSPOSE(
    _xlfn._xlws.SORT(
        _xlfn.UNIQUE(
            _xlfn._xlws.FILTER(cvm表[内存],
                 (cvm表[地域]=配置项_内存选项表[[#This Row],[地域]])
                *IF(#REF!="",TRUE,(cvm表[机型]=#REF!))
                *IF(ISBLANK(配置项_内存选项表[[#This Row],[CPU]]),TRUE,(cvm表[CPU]=配置项_内存选项表[[#This Row],[CPU]]))
            )
        )
    )
)</f>
        <v>#REF!</v>
      </c>
    </row>
    <row r="160" spans="2:178">
      <c r="B160" t="e" vm="510">
        <v>#VALUE!</v>
      </c>
      <c r="C160" t="s">
        <v>1876</v>
      </c>
      <c r="D160" t="s">
        <v>2345</v>
      </c>
      <c r="E160">
        <v>32</v>
      </c>
      <c r="F160">
        <v>64</v>
      </c>
      <c r="G160" t="s">
        <v>1903</v>
      </c>
      <c r="H160">
        <v>2048</v>
      </c>
      <c r="I160">
        <v>1</v>
      </c>
      <c r="J160" t="s">
        <v>2357</v>
      </c>
      <c r="AC160" t="e" cm="1">
        <f t="array" ref="AC160">TRANSPOSE(
_xlfn.UNIQUE(
_xlfn._xlws.FILTER(cvm表[机型],(cvm表[地域]=#REF!)
*IF(#REF!="",TRUE,(cvm表[CPU]=#REF!))
*IF(#REF!="",TRUE,(cvm表[内存]=#REF!))))
)</f>
        <v>#REF!</v>
      </c>
      <c r="CY160" t="s">
        <v>66</v>
      </c>
      <c r="CZ160" t="s">
        <v>1876</v>
      </c>
      <c r="DA160" t="s">
        <v>2362</v>
      </c>
      <c r="DB160" s="21" t="s">
        <v>3811</v>
      </c>
      <c r="DC160" s="21" t="s">
        <v>3430</v>
      </c>
      <c r="DD160" s="21" t="str">
        <f t="shared" si="4"/>
        <v>cvm!$DH$160#</v>
      </c>
      <c r="DE160" s="21" t="str" cm="1">
        <f t="array" ref="DE160">_xlfn.LET(_xlpm.x, DH160,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cvm!$DE$160】</v>
      </c>
      <c r="DH160" t="e" cm="1">
        <f t="array" ref="DH160">TRANSPOSE(
_xlfn.UNIQUE(
_xlfn._xlws.FILTER(cvm表[CPU],(cvm表[地域]=配置项_CPU选项表[[#This Row],[地域]])
*IF(#REF!="",TRUE,(cvm表[机型]=#REF!))
*IF(配置项_CPU选项表[[#This Row],[内存]]="",TRUE,(cvm表[内存]=配置项_CPU选项表[[#This Row],[内存]]))))
)</f>
        <v>#REF!</v>
      </c>
      <c r="FM160" t="s">
        <v>66</v>
      </c>
      <c r="FN160" t="s">
        <v>1876</v>
      </c>
      <c r="FP160" s="21" t="s">
        <v>3411</v>
      </c>
      <c r="FQ160" t="s">
        <v>3608</v>
      </c>
      <c r="FR160" t="str">
        <f t="shared" si="5"/>
        <v>cvm!$FV$160#</v>
      </c>
      <c r="FS160" t="str" cm="1">
        <f t="array" ref="FS160">_xlfn.LET(_xlpm.x, FV160,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cvm!$FS$160】</v>
      </c>
      <c r="FV160" t="e" cm="1">
        <f t="array" ref="FV160">TRANSPOSE(
    _xlfn._xlws.SORT(
        _xlfn.UNIQUE(
            _xlfn._xlws.FILTER(cvm表[内存],
                 (cvm表[地域]=配置项_内存选项表[[#This Row],[地域]])
                *IF(#REF!="",TRUE,(cvm表[机型]=#REF!))
                *IF(ISBLANK(配置项_内存选项表[[#This Row],[CPU]]),TRUE,(cvm表[CPU]=配置项_内存选项表[[#This Row],[CPU]]))
            )
        )
    )
)</f>
        <v>#REF!</v>
      </c>
    </row>
    <row r="161" spans="2:178">
      <c r="B161" t="e" vm="511">
        <v>#VALUE!</v>
      </c>
      <c r="C161" t="s">
        <v>1876</v>
      </c>
      <c r="D161" t="s">
        <v>2345</v>
      </c>
      <c r="E161">
        <v>32</v>
      </c>
      <c r="F161">
        <v>128</v>
      </c>
      <c r="G161" t="s">
        <v>1894</v>
      </c>
      <c r="H161">
        <v>3072</v>
      </c>
      <c r="I161">
        <v>1</v>
      </c>
      <c r="J161" t="s">
        <v>2358</v>
      </c>
      <c r="AC161" t="e" cm="1">
        <f t="array" ref="AC161">TRANSPOSE(
_xlfn.UNIQUE(
_xlfn._xlws.FILTER(cvm表[机型],(cvm表[地域]=#REF!)
*IF(#REF!="",TRUE,(cvm表[CPU]=#REF!))
*IF(#REF!="",TRUE,(cvm表[内存]=#REF!))))
)</f>
        <v>#REF!</v>
      </c>
      <c r="CY161" t="s">
        <v>66</v>
      </c>
      <c r="CZ161" t="s">
        <v>1876</v>
      </c>
      <c r="DA161" t="s">
        <v>2362</v>
      </c>
      <c r="DB161" s="21" t="s">
        <v>3399</v>
      </c>
      <c r="DC161" s="21" t="s">
        <v>3427</v>
      </c>
      <c r="DD161" s="21" t="str">
        <f t="shared" si="4"/>
        <v>cvm!$DH$161#</v>
      </c>
      <c r="DE161" s="21" t="str" cm="1">
        <f t="array" ref="DE161">_xlfn.LET(_xlpm.x, DH161,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cvm!$DE$161】</v>
      </c>
      <c r="DH161" t="e" cm="1">
        <f t="array" ref="DH161">TRANSPOSE(
_xlfn.UNIQUE(
_xlfn._xlws.FILTER(cvm表[CPU],(cvm表[地域]=配置项_CPU选项表[[#This Row],[地域]])
*IF(#REF!="",TRUE,(cvm表[机型]=#REF!))
*IF(配置项_CPU选项表[[#This Row],[内存]]="",TRUE,(cvm表[内存]=配置项_CPU选项表[[#This Row],[内存]]))))
)</f>
        <v>#REF!</v>
      </c>
      <c r="FM161" t="s">
        <v>66</v>
      </c>
      <c r="FN161" t="s">
        <v>1876</v>
      </c>
      <c r="FP161" s="21" t="s">
        <v>3428</v>
      </c>
      <c r="FQ161" t="s">
        <v>3464</v>
      </c>
      <c r="FR161" t="str">
        <f t="shared" si="5"/>
        <v>cvm!$FV$161#</v>
      </c>
      <c r="FS161" t="str" cm="1">
        <f t="array" ref="FS161">_xlfn.LET(_xlpm.x, FV161,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cvm!$FS$161】</v>
      </c>
      <c r="FV161" t="e" cm="1">
        <f t="array" ref="FV161">TRANSPOSE(
    _xlfn._xlws.SORT(
        _xlfn.UNIQUE(
            _xlfn._xlws.FILTER(cvm表[内存],
                 (cvm表[地域]=配置项_内存选项表[[#This Row],[地域]])
                *IF(#REF!="",TRUE,(cvm表[机型]=#REF!))
                *IF(ISBLANK(配置项_内存选项表[[#This Row],[CPU]]),TRUE,(cvm表[CPU]=配置项_内存选项表[[#This Row],[CPU]]))
            )
        )
    )
)</f>
        <v>#REF!</v>
      </c>
    </row>
    <row r="162" spans="2:178">
      <c r="B162" t="e" vm="512">
        <v>#VALUE!</v>
      </c>
      <c r="C162" t="s">
        <v>1876</v>
      </c>
      <c r="D162" t="s">
        <v>2345</v>
      </c>
      <c r="E162">
        <v>64</v>
      </c>
      <c r="F162">
        <v>128</v>
      </c>
      <c r="G162" t="s">
        <v>1910</v>
      </c>
      <c r="H162">
        <v>4096</v>
      </c>
      <c r="I162">
        <v>1</v>
      </c>
      <c r="J162" t="s">
        <v>2359</v>
      </c>
      <c r="AC162" t="e" cm="1">
        <f t="array" ref="AC162">TRANSPOSE(
_xlfn.UNIQUE(
_xlfn._xlws.FILTER(cvm表[机型],(cvm表[地域]=#REF!)
*IF(#REF!="",TRUE,(cvm表[CPU]=#REF!))
*IF(#REF!="",TRUE,(cvm表[内存]=#REF!))))
)</f>
        <v>#REF!</v>
      </c>
      <c r="CY162" t="s">
        <v>66</v>
      </c>
      <c r="CZ162" t="s">
        <v>1876</v>
      </c>
      <c r="DA162" t="s">
        <v>2362</v>
      </c>
      <c r="DB162" s="21" t="s">
        <v>3801</v>
      </c>
      <c r="DC162" s="21" t="s">
        <v>3410</v>
      </c>
      <c r="DD162" s="21" t="str">
        <f t="shared" si="4"/>
        <v>cvm!$DH$162#</v>
      </c>
      <c r="DE162" s="21" t="str" cm="1">
        <f t="array" ref="DE162">_xlfn.LET(_xlpm.x, DH162,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cvm!$DE$162】</v>
      </c>
      <c r="DH162" t="e" cm="1">
        <f t="array" ref="DH162">TRANSPOSE(
_xlfn.UNIQUE(
_xlfn._xlws.FILTER(cvm表[CPU],(cvm表[地域]=配置项_CPU选项表[[#This Row],[地域]])
*IF(#REF!="",TRUE,(cvm表[机型]=#REF!))
*IF(配置项_CPU选项表[[#This Row],[内存]]="",TRUE,(cvm表[内存]=配置项_CPU选项表[[#This Row],[内存]]))))
)</f>
        <v>#REF!</v>
      </c>
      <c r="FM162" t="s">
        <v>66</v>
      </c>
      <c r="FN162" t="s">
        <v>1876</v>
      </c>
      <c r="FP162" s="21" t="s">
        <v>3430</v>
      </c>
      <c r="FQ162" t="s">
        <v>3610</v>
      </c>
      <c r="FR162" t="str">
        <f t="shared" si="5"/>
        <v>cvm!$FV$162#</v>
      </c>
      <c r="FS162" t="str" cm="1">
        <f t="array" ref="FS162">_xlfn.LET(_xlpm.x, FV162,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cvm!$FS$162】</v>
      </c>
      <c r="FV162" t="e" cm="1">
        <f t="array" ref="FV162">TRANSPOSE(
    _xlfn._xlws.SORT(
        _xlfn.UNIQUE(
            _xlfn._xlws.FILTER(cvm表[内存],
                 (cvm表[地域]=配置项_内存选项表[[#This Row],[地域]])
                *IF(#REF!="",TRUE,(cvm表[机型]=#REF!))
                *IF(ISBLANK(配置项_内存选项表[[#This Row],[CPU]]),TRUE,(cvm表[CPU]=配置项_内存选项表[[#This Row],[CPU]]))
            )
        )
    )
)</f>
        <v>#REF!</v>
      </c>
    </row>
    <row r="163" spans="2:178">
      <c r="B163" t="e" vm="513">
        <v>#VALUE!</v>
      </c>
      <c r="C163" t="s">
        <v>1876</v>
      </c>
      <c r="D163" t="s">
        <v>2345</v>
      </c>
      <c r="E163">
        <v>64</v>
      </c>
      <c r="F163">
        <v>256</v>
      </c>
      <c r="G163" t="s">
        <v>1895</v>
      </c>
      <c r="H163">
        <v>6144</v>
      </c>
      <c r="I163">
        <v>1</v>
      </c>
      <c r="J163" t="s">
        <v>2360</v>
      </c>
      <c r="AC163" t="e" cm="1">
        <f t="array" ref="AC163">TRANSPOSE(
_xlfn.UNIQUE(
_xlfn._xlws.FILTER(cvm表[机型],(cvm表[地域]=#REF!)
*IF(#REF!="",TRUE,(cvm表[CPU]=#REF!))
*IF(#REF!="",TRUE,(cvm表[内存]=#REF!))))
)</f>
        <v>#REF!</v>
      </c>
      <c r="CY163" t="s">
        <v>66</v>
      </c>
      <c r="CZ163" t="s">
        <v>1876</v>
      </c>
      <c r="DA163" t="s">
        <v>2362</v>
      </c>
      <c r="DB163" s="21" t="s">
        <v>3802</v>
      </c>
      <c r="DC163" s="21" t="s">
        <v>3411</v>
      </c>
      <c r="DD163" s="21" t="str">
        <f t="shared" si="4"/>
        <v>cvm!$DH$163#</v>
      </c>
      <c r="DE163" s="21" t="str" cm="1">
        <f t="array" ref="DE163">_xlfn.LET(_xlpm.x, DH163,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cvm!$DE$163】</v>
      </c>
      <c r="DH163" t="e" cm="1">
        <f t="array" ref="DH163">TRANSPOSE(
_xlfn.UNIQUE(
_xlfn._xlws.FILTER(cvm表[CPU],(cvm表[地域]=配置项_CPU选项表[[#This Row],[地域]])
*IF(#REF!="",TRUE,(cvm表[机型]=#REF!))
*IF(配置项_CPU选项表[[#This Row],[内存]]="",TRUE,(cvm表[内存]=配置项_CPU选项表[[#This Row],[内存]]))))
)</f>
        <v>#REF!</v>
      </c>
      <c r="FM163" t="s">
        <v>66</v>
      </c>
      <c r="FN163" t="s">
        <v>1876</v>
      </c>
      <c r="FP163" s="21" t="s">
        <v>3431</v>
      </c>
      <c r="FQ163" t="s">
        <v>3612</v>
      </c>
      <c r="FR163" t="str">
        <f t="shared" si="5"/>
        <v>cvm!$FV$163#</v>
      </c>
      <c r="FS163" t="str" cm="1">
        <f t="array" ref="FS163">_xlfn.LET(_xlpm.x, FV163,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cvm!$FS$163】</v>
      </c>
      <c r="FV163" t="e" cm="1">
        <f t="array" ref="FV163">TRANSPOSE(
    _xlfn._xlws.SORT(
        _xlfn.UNIQUE(
            _xlfn._xlws.FILTER(cvm表[内存],
                 (cvm表[地域]=配置项_内存选项表[[#This Row],[地域]])
                *IF(#REF!="",TRUE,(cvm表[机型]=#REF!))
                *IF(ISBLANK(配置项_内存选项表[[#This Row],[CPU]]),TRUE,(cvm表[CPU]=配置项_内存选项表[[#This Row],[CPU]]))
            )
        )
    )
)</f>
        <v>#REF!</v>
      </c>
    </row>
    <row r="164" spans="2:178">
      <c r="B164" t="e" vm="514">
        <v>#VALUE!</v>
      </c>
      <c r="C164" t="s">
        <v>1876</v>
      </c>
      <c r="D164" t="s">
        <v>2345</v>
      </c>
      <c r="E164">
        <v>128</v>
      </c>
      <c r="F164">
        <v>448</v>
      </c>
      <c r="G164" t="s">
        <v>1937</v>
      </c>
      <c r="H164">
        <v>11264</v>
      </c>
      <c r="I164">
        <v>1</v>
      </c>
      <c r="J164" t="s">
        <v>2361</v>
      </c>
      <c r="AC164" t="e" cm="1">
        <f t="array" ref="AC164">TRANSPOSE(
_xlfn.UNIQUE(
_xlfn._xlws.FILTER(cvm表[机型],(cvm表[地域]=#REF!)
*IF(#REF!="",TRUE,(cvm表[CPU]=#REF!))
*IF(#REF!="",TRUE,(cvm表[内存]=#REF!))))
)</f>
        <v>#REF!</v>
      </c>
      <c r="CY164" t="s">
        <v>66</v>
      </c>
      <c r="CZ164" t="s">
        <v>1876</v>
      </c>
      <c r="DA164" t="s">
        <v>2362</v>
      </c>
      <c r="DB164" s="21" t="s">
        <v>3410</v>
      </c>
      <c r="DC164" s="21" t="s">
        <v>3451</v>
      </c>
      <c r="DD164" s="21" t="str">
        <f t="shared" si="4"/>
        <v>cvm!$DH$164#</v>
      </c>
      <c r="DE164" s="21" t="str" cm="1">
        <f t="array" ref="DE164">_xlfn.LET(_xlpm.x, DH164,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cvm!$DE$164】</v>
      </c>
      <c r="DH164" t="e" cm="1">
        <f t="array" ref="DH164">TRANSPOSE(
_xlfn.UNIQUE(
_xlfn._xlws.FILTER(cvm表[CPU],(cvm表[地域]=配置项_CPU选项表[[#This Row],[地域]])
*IF(#REF!="",TRUE,(cvm表[机型]=#REF!))
*IF(配置项_CPU选项表[[#This Row],[内存]]="",TRUE,(cvm表[内存]=配置项_CPU选项表[[#This Row],[内存]]))))
)</f>
        <v>#REF!</v>
      </c>
      <c r="FM164" t="s">
        <v>66</v>
      </c>
      <c r="FN164" t="s">
        <v>1876</v>
      </c>
      <c r="FP164" s="21" t="s">
        <v>3432</v>
      </c>
      <c r="FQ164" t="s">
        <v>3614</v>
      </c>
      <c r="FR164" t="str">
        <f t="shared" si="5"/>
        <v>cvm!$FV$164#</v>
      </c>
      <c r="FS164" t="str" cm="1">
        <f t="array" ref="FS164">_xlfn.LET(_xlpm.x, FV164,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cvm!$FS$164】</v>
      </c>
      <c r="FV164" t="e" cm="1">
        <f t="array" ref="FV164">TRANSPOSE(
    _xlfn._xlws.SORT(
        _xlfn.UNIQUE(
            _xlfn._xlws.FILTER(cvm表[内存],
                 (cvm表[地域]=配置项_内存选项表[[#This Row],[地域]])
                *IF(#REF!="",TRUE,(cvm表[机型]=#REF!))
                *IF(ISBLANK(配置项_内存选项表[[#This Row],[CPU]]),TRUE,(cvm表[CPU]=配置项_内存选项表[[#This Row],[CPU]]))
            )
        )
    )
)</f>
        <v>#REF!</v>
      </c>
    </row>
    <row r="165" spans="2:178">
      <c r="B165" t="e" vm="515">
        <v>#VALUE!</v>
      </c>
      <c r="C165" t="s">
        <v>1876</v>
      </c>
      <c r="D165" t="s">
        <v>2362</v>
      </c>
      <c r="E165">
        <v>1</v>
      </c>
      <c r="F165">
        <v>1</v>
      </c>
      <c r="G165" t="s">
        <v>1922</v>
      </c>
      <c r="H165">
        <v>29.7</v>
      </c>
      <c r="I165">
        <v>1</v>
      </c>
      <c r="J165" t="s">
        <v>2363</v>
      </c>
      <c r="AC165" t="e" cm="1">
        <f t="array" ref="AC165">TRANSPOSE(
_xlfn.UNIQUE(
_xlfn._xlws.FILTER(cvm表[机型],(cvm表[地域]=#REF!)
*IF(#REF!="",TRUE,(cvm表[CPU]=#REF!))
*IF(#REF!="",TRUE,(cvm表[内存]=#REF!))))
)</f>
        <v>#REF!</v>
      </c>
      <c r="CY165" t="s">
        <v>66</v>
      </c>
      <c r="CZ165" t="s">
        <v>1876</v>
      </c>
      <c r="DA165" t="s">
        <v>2362</v>
      </c>
      <c r="DB165" s="21" t="s">
        <v>3437</v>
      </c>
      <c r="DC165" s="21" t="s">
        <v>3368</v>
      </c>
      <c r="DD165" s="21" t="str">
        <f t="shared" si="4"/>
        <v>cvm!$DH$165#</v>
      </c>
      <c r="DE165" s="21" t="str" cm="1">
        <f t="array" ref="DE165">_xlfn.LET(_xlpm.x, DH165,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cvm!$DE$165】</v>
      </c>
      <c r="DH165" t="e" cm="1">
        <f t="array" ref="DH165">TRANSPOSE(
_xlfn.UNIQUE(
_xlfn._xlws.FILTER(cvm表[CPU],(cvm表[地域]=配置项_CPU选项表[[#This Row],[地域]])
*IF(#REF!="",TRUE,(cvm表[机型]=#REF!))
*IF(配置项_CPU选项表[[#This Row],[内存]]="",TRUE,(cvm表[内存]=配置项_CPU选项表[[#This Row],[内存]]))))
)</f>
        <v>#REF!</v>
      </c>
      <c r="FM165" t="s">
        <v>66</v>
      </c>
      <c r="FN165" t="s">
        <v>1876</v>
      </c>
      <c r="FP165" s="21" t="s">
        <v>3434</v>
      </c>
      <c r="FQ165" t="s">
        <v>3433</v>
      </c>
      <c r="FR165" t="str">
        <f t="shared" si="5"/>
        <v>cvm!$FV$165#</v>
      </c>
      <c r="FS165" t="str" cm="1">
        <f t="array" ref="FS165">_xlfn.LET(_xlpm.x, FV165,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cvm!$FS$165】</v>
      </c>
      <c r="FV165" t="e" cm="1">
        <f t="array" ref="FV165">TRANSPOSE(
    _xlfn._xlws.SORT(
        _xlfn.UNIQUE(
            _xlfn._xlws.FILTER(cvm表[内存],
                 (cvm表[地域]=配置项_内存选项表[[#This Row],[地域]])
                *IF(#REF!="",TRUE,(cvm表[机型]=#REF!))
                *IF(ISBLANK(配置项_内存选项表[[#This Row],[CPU]]),TRUE,(cvm表[CPU]=配置项_内存选项表[[#This Row],[CPU]]))
            )
        )
    )
)</f>
        <v>#REF!</v>
      </c>
    </row>
    <row r="166" spans="2:178">
      <c r="B166" t="e" vm="516">
        <v>#VALUE!</v>
      </c>
      <c r="C166" t="s">
        <v>1876</v>
      </c>
      <c r="D166" t="s">
        <v>2362</v>
      </c>
      <c r="E166">
        <v>1</v>
      </c>
      <c r="F166">
        <v>2</v>
      </c>
      <c r="G166" t="s">
        <v>1915</v>
      </c>
      <c r="H166">
        <v>35.1</v>
      </c>
      <c r="I166">
        <v>1</v>
      </c>
      <c r="J166" t="s">
        <v>2364</v>
      </c>
      <c r="AC166" t="e" cm="1">
        <f t="array" ref="AC166">TRANSPOSE(
_xlfn.UNIQUE(
_xlfn._xlws.FILTER(cvm表[机型],(cvm表[地域]=#REF!)
*IF(#REF!="",TRUE,(cvm表[CPU]=#REF!))
*IF(#REF!="",TRUE,(cvm表[内存]=#REF!))))
)</f>
        <v>#REF!</v>
      </c>
      <c r="CY166" t="s">
        <v>66</v>
      </c>
      <c r="CZ166" t="s">
        <v>1876</v>
      </c>
      <c r="DA166" t="s">
        <v>2362</v>
      </c>
      <c r="DB166" s="21" t="s">
        <v>3437</v>
      </c>
      <c r="DC166" s="21" t="s">
        <v>3413</v>
      </c>
      <c r="DD166" s="21" t="str">
        <f t="shared" si="4"/>
        <v>cvm!$DH$166#</v>
      </c>
      <c r="DE166" s="21" t="str" cm="1">
        <f t="array" ref="DE166">_xlfn.LET(_xlpm.x, DH166,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cvm!$DE$166】</v>
      </c>
      <c r="DH166" t="e" cm="1">
        <f t="array" ref="DH166">TRANSPOSE(
_xlfn.UNIQUE(
_xlfn._xlws.FILTER(cvm表[CPU],(cvm表[地域]=配置项_CPU选项表[[#This Row],[地域]])
*IF(#REF!="",TRUE,(cvm表[机型]=#REF!))
*IF(配置项_CPU选项表[[#This Row],[内存]]="",TRUE,(cvm表[内存]=配置项_CPU选项表[[#This Row],[内存]]))))
)</f>
        <v>#REF!</v>
      </c>
      <c r="FM166" t="s">
        <v>66</v>
      </c>
      <c r="FN166" t="s">
        <v>1876</v>
      </c>
      <c r="FP166" s="21" t="s">
        <v>3376</v>
      </c>
      <c r="FQ166" t="s">
        <v>3616</v>
      </c>
      <c r="FR166" t="str">
        <f t="shared" si="5"/>
        <v>cvm!$FV$166#</v>
      </c>
      <c r="FS166" t="str" cm="1">
        <f t="array" ref="FS166">_xlfn.LET(_xlpm.x, FV166,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cvm!$FS$166】</v>
      </c>
      <c r="FV166" t="e" cm="1">
        <f t="array" ref="FV166">TRANSPOSE(
    _xlfn._xlws.SORT(
        _xlfn.UNIQUE(
            _xlfn._xlws.FILTER(cvm表[内存],
                 (cvm表[地域]=配置项_内存选项表[[#This Row],[地域]])
                *IF(#REF!="",TRUE,(cvm表[机型]=#REF!))
                *IF(ISBLANK(配置项_内存选项表[[#This Row],[CPU]]),TRUE,(cvm表[CPU]=配置项_内存选项表[[#This Row],[CPU]]))
            )
        )
    )
)</f>
        <v>#REF!</v>
      </c>
    </row>
    <row r="167" spans="2:178">
      <c r="B167" t="e" vm="517">
        <v>#VALUE!</v>
      </c>
      <c r="C167" t="s">
        <v>1876</v>
      </c>
      <c r="D167" t="s">
        <v>2362</v>
      </c>
      <c r="E167">
        <v>1</v>
      </c>
      <c r="F167">
        <v>4</v>
      </c>
      <c r="G167" t="s">
        <v>1923</v>
      </c>
      <c r="H167">
        <v>130.5</v>
      </c>
      <c r="I167">
        <v>1</v>
      </c>
      <c r="J167" t="s">
        <v>2365</v>
      </c>
      <c r="AC167" t="e" cm="1">
        <f t="array" ref="AC167">TRANSPOSE(
_xlfn.UNIQUE(
_xlfn._xlws.FILTER(cvm表[机型],(cvm表[地域]=#REF!)
*IF(#REF!="",TRUE,(cvm表[CPU]=#REF!))
*IF(#REF!="",TRUE,(cvm表[内存]=#REF!))))
)</f>
        <v>#REF!</v>
      </c>
      <c r="CY167" t="s">
        <v>66</v>
      </c>
      <c r="CZ167" t="s">
        <v>1876</v>
      </c>
      <c r="DA167" t="s">
        <v>2362</v>
      </c>
      <c r="DB167" s="21" t="s">
        <v>3460</v>
      </c>
      <c r="DC167" s="21" t="s">
        <v>3433</v>
      </c>
      <c r="DD167" s="21" t="str">
        <f t="shared" si="4"/>
        <v>cvm!$DH$167#</v>
      </c>
      <c r="DE167" s="21" t="str" cm="1">
        <f t="array" ref="DE167">_xlfn.LET(_xlpm.x, DH167,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cvm!$DE$167】</v>
      </c>
      <c r="DH167" t="e" cm="1">
        <f t="array" ref="DH167">TRANSPOSE(
_xlfn.UNIQUE(
_xlfn._xlws.FILTER(cvm表[CPU],(cvm表[地域]=配置项_CPU选项表[[#This Row],[地域]])
*IF(#REF!="",TRUE,(cvm表[机型]=#REF!))
*IF(配置项_CPU选项表[[#This Row],[内存]]="",TRUE,(cvm表[内存]=配置项_CPU选项表[[#This Row],[内存]]))))
)</f>
        <v>#REF!</v>
      </c>
      <c r="FM167" t="s">
        <v>66</v>
      </c>
      <c r="FN167" t="s">
        <v>1876</v>
      </c>
      <c r="FP167" s="21" t="s">
        <v>3436</v>
      </c>
      <c r="FQ167" t="s">
        <v>3435</v>
      </c>
      <c r="FR167" t="str">
        <f t="shared" si="5"/>
        <v>cvm!$FV$167#</v>
      </c>
      <c r="FS167" t="str" cm="1">
        <f t="array" ref="FS167">_xlfn.LET(_xlpm.x, FV167,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cvm!$FS$167】</v>
      </c>
      <c r="FV167" t="e" cm="1">
        <f t="array" ref="FV167">TRANSPOSE(
    _xlfn._xlws.SORT(
        _xlfn.UNIQUE(
            _xlfn._xlws.FILTER(cvm表[内存],
                 (cvm表[地域]=配置项_内存选项表[[#This Row],[地域]])
                *IF(#REF!="",TRUE,(cvm表[机型]=#REF!))
                *IF(ISBLANK(配置项_内存选项表[[#This Row],[CPU]]),TRUE,(cvm表[CPU]=配置项_内存选项表[[#This Row],[CPU]]))
            )
        )
    )
)</f>
        <v>#REF!</v>
      </c>
    </row>
    <row r="168" spans="2:178">
      <c r="B168" t="e" vm="518">
        <v>#VALUE!</v>
      </c>
      <c r="C168" t="s">
        <v>1876</v>
      </c>
      <c r="D168" t="s">
        <v>2362</v>
      </c>
      <c r="E168">
        <v>2</v>
      </c>
      <c r="F168">
        <v>4</v>
      </c>
      <c r="G168" t="s">
        <v>1916</v>
      </c>
      <c r="H168">
        <v>132.30000000000001</v>
      </c>
      <c r="I168">
        <v>1</v>
      </c>
      <c r="J168" t="s">
        <v>2366</v>
      </c>
      <c r="AC168" t="e" cm="1">
        <f t="array" ref="AC168">TRANSPOSE(
_xlfn.UNIQUE(
_xlfn._xlws.FILTER(cvm表[机型],(cvm表[地域]=#REF!)
*IF(#REF!="",TRUE,(cvm表[CPU]=#REF!))
*IF(#REF!="",TRUE,(cvm表[内存]=#REF!))))
)</f>
        <v>#REF!</v>
      </c>
      <c r="CY168" t="s">
        <v>66</v>
      </c>
      <c r="CZ168" t="s">
        <v>1876</v>
      </c>
      <c r="DA168" t="s">
        <v>2362</v>
      </c>
      <c r="DB168" s="21" t="s">
        <v>3411</v>
      </c>
      <c r="DC168" s="21" t="s">
        <v>3503</v>
      </c>
      <c r="DD168" s="21" t="str">
        <f t="shared" si="4"/>
        <v>cvm!$DH$168#</v>
      </c>
      <c r="DE168" s="21" t="str" cm="1">
        <f t="array" ref="DE168">_xlfn.LET(_xlpm.x, DH168,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cvm!$DE$168】</v>
      </c>
      <c r="DH168" t="e" cm="1">
        <f t="array" ref="DH168">TRANSPOSE(
_xlfn.UNIQUE(
_xlfn._xlws.FILTER(cvm表[CPU],(cvm表[地域]=配置项_CPU选项表[[#This Row],[地域]])
*IF(#REF!="",TRUE,(cvm表[机型]=#REF!))
*IF(配置项_CPU选项表[[#This Row],[内存]]="",TRUE,(cvm表[内存]=配置项_CPU选项表[[#This Row],[内存]]))))
)</f>
        <v>#REF!</v>
      </c>
      <c r="FM168" t="s">
        <v>66</v>
      </c>
      <c r="FN168" t="s">
        <v>1876</v>
      </c>
      <c r="FP168" s="21" t="s">
        <v>3437</v>
      </c>
      <c r="FQ168" t="s">
        <v>3618</v>
      </c>
      <c r="FR168" t="str">
        <f t="shared" si="5"/>
        <v>cvm!$FV$168#</v>
      </c>
      <c r="FS168" t="str" cm="1">
        <f t="array" ref="FS168">_xlfn.LET(_xlpm.x, FV168,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cvm!$FS$168】</v>
      </c>
      <c r="FV168" t="e" cm="1">
        <f t="array" ref="FV168">TRANSPOSE(
    _xlfn._xlws.SORT(
        _xlfn.UNIQUE(
            _xlfn._xlws.FILTER(cvm表[内存],
                 (cvm表[地域]=配置项_内存选项表[[#This Row],[地域]])
                *IF(#REF!="",TRUE,(cvm表[机型]=#REF!))
                *IF(ISBLANK(配置项_内存选项表[[#This Row],[CPU]]),TRUE,(cvm表[CPU]=配置项_内存选项表[[#This Row],[CPU]]))
            )
        )
    )
)</f>
        <v>#REF!</v>
      </c>
    </row>
    <row r="169" spans="2:178">
      <c r="B169" t="e" vm="519">
        <v>#VALUE!</v>
      </c>
      <c r="C169" t="s">
        <v>1876</v>
      </c>
      <c r="D169" t="s">
        <v>2362</v>
      </c>
      <c r="E169">
        <v>2</v>
      </c>
      <c r="F169">
        <v>8</v>
      </c>
      <c r="G169" t="s">
        <v>1924</v>
      </c>
      <c r="H169">
        <v>261</v>
      </c>
      <c r="I169">
        <v>1</v>
      </c>
      <c r="J169" t="s">
        <v>2367</v>
      </c>
      <c r="AC169" t="e" cm="1">
        <f t="array" ref="AC169">TRANSPOSE(
_xlfn.UNIQUE(
_xlfn._xlws.FILTER(cvm表[机型],(cvm表[地域]=#REF!)
*IF(#REF!="",TRUE,(cvm表[CPU]=#REF!))
*IF(#REF!="",TRUE,(cvm表[内存]=#REF!))))
)</f>
        <v>#REF!</v>
      </c>
      <c r="CY169" t="s">
        <v>66</v>
      </c>
      <c r="CZ169" t="s">
        <v>1876</v>
      </c>
      <c r="DA169" t="s">
        <v>2362</v>
      </c>
      <c r="DB169" s="21" t="s">
        <v>3462</v>
      </c>
      <c r="DC169" s="21" t="s">
        <v>3435</v>
      </c>
      <c r="DD169" s="21" t="str">
        <f t="shared" si="4"/>
        <v>cvm!$DH$169#</v>
      </c>
      <c r="DE169" s="21" t="str" cm="1">
        <f t="array" ref="DE169">_xlfn.LET(_xlpm.x, DH169,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cvm!$DE$169】</v>
      </c>
      <c r="DH169" t="e" cm="1">
        <f t="array" ref="DH169">TRANSPOSE(
_xlfn.UNIQUE(
_xlfn._xlws.FILTER(cvm表[CPU],(cvm表[地域]=配置项_CPU选项表[[#This Row],[地域]])
*IF(#REF!="",TRUE,(cvm表[机型]=#REF!))
*IF(配置项_CPU选项表[[#This Row],[内存]]="",TRUE,(cvm表[内存]=配置项_CPU选项表[[#This Row],[内存]]))))
)</f>
        <v>#REF!</v>
      </c>
      <c r="FM169" t="s">
        <v>66</v>
      </c>
      <c r="FN169" t="s">
        <v>1876</v>
      </c>
      <c r="FP169" s="21" t="s">
        <v>3439</v>
      </c>
      <c r="FQ169" t="s">
        <v>3438</v>
      </c>
      <c r="FR169" t="str">
        <f t="shared" si="5"/>
        <v>cvm!$FV$169#</v>
      </c>
      <c r="FS169" t="str" cm="1">
        <f t="array" ref="FS169">_xlfn.LET(_xlpm.x, FV169,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cvm!$FS$169】</v>
      </c>
      <c r="FV169" t="e" cm="1">
        <f t="array" ref="FV169">TRANSPOSE(
    _xlfn._xlws.SORT(
        _xlfn.UNIQUE(
            _xlfn._xlws.FILTER(cvm表[内存],
                 (cvm表[地域]=配置项_内存选项表[[#This Row],[地域]])
                *IF(#REF!="",TRUE,(cvm表[机型]=#REF!))
                *IF(ISBLANK(配置项_内存选项表[[#This Row],[CPU]]),TRUE,(cvm表[CPU]=配置项_内存选项表[[#This Row],[CPU]]))
            )
        )
    )
)</f>
        <v>#REF!</v>
      </c>
    </row>
    <row r="170" spans="2:178">
      <c r="B170" t="e" vm="520">
        <v>#VALUE!</v>
      </c>
      <c r="C170" t="s">
        <v>1876</v>
      </c>
      <c r="D170" t="s">
        <v>2362</v>
      </c>
      <c r="E170">
        <v>4</v>
      </c>
      <c r="F170">
        <v>8</v>
      </c>
      <c r="G170" t="s">
        <v>1900</v>
      </c>
      <c r="H170">
        <v>348</v>
      </c>
      <c r="I170">
        <v>1</v>
      </c>
      <c r="J170" t="s">
        <v>2368</v>
      </c>
      <c r="AC170" t="e" cm="1">
        <f t="array" ref="AC170">TRANSPOSE(
_xlfn.UNIQUE(
_xlfn._xlws.FILTER(cvm表[机型],(cvm表[地域]=#REF!)
*IF(#REF!="",TRUE,(cvm表[CPU]=#REF!))
*IF(#REF!="",TRUE,(cvm表[内存]=#REF!))))
)</f>
        <v>#REF!</v>
      </c>
      <c r="CY170" t="s">
        <v>66</v>
      </c>
      <c r="CZ170" t="s">
        <v>1876</v>
      </c>
      <c r="DA170" t="s">
        <v>2381</v>
      </c>
      <c r="DB170" s="21" t="s">
        <v>3442</v>
      </c>
      <c r="DC170" s="21" t="s">
        <v>3443</v>
      </c>
      <c r="DD170" s="21" t="str">
        <f t="shared" si="4"/>
        <v>cvm!$DH$170#</v>
      </c>
      <c r="DE170" s="21" t="str" cm="1">
        <f t="array" ref="DE170">_xlfn.LET(_xlpm.x, DH170,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cvm!$DE$170】</v>
      </c>
      <c r="DH170" t="e" cm="1">
        <f t="array" ref="DH170">TRANSPOSE(
_xlfn.UNIQUE(
_xlfn._xlws.FILTER(cvm表[CPU],(cvm表[地域]=配置项_CPU选项表[[#This Row],[地域]])
*IF(#REF!="",TRUE,(cvm表[机型]=#REF!))
*IF(配置项_CPU选项表[[#This Row],[内存]]="",TRUE,(cvm表[内存]=配置项_CPU选项表[[#This Row],[内存]]))))
)</f>
        <v>#REF!</v>
      </c>
      <c r="FM170" t="s">
        <v>66</v>
      </c>
      <c r="FN170" t="s">
        <v>1876</v>
      </c>
      <c r="FP170" s="21" t="s">
        <v>3441</v>
      </c>
      <c r="FQ170" t="s">
        <v>3440</v>
      </c>
      <c r="FR170" t="str">
        <f t="shared" si="5"/>
        <v>cvm!$FV$170#</v>
      </c>
      <c r="FS170" t="str" cm="1">
        <f t="array" ref="FS170">_xlfn.LET(_xlpm.x, FV170,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cvm!$FS$170】</v>
      </c>
      <c r="FV170" t="e" cm="1">
        <f t="array" ref="FV170">TRANSPOSE(
    _xlfn._xlws.SORT(
        _xlfn.UNIQUE(
            _xlfn._xlws.FILTER(cvm表[内存],
                 (cvm表[地域]=配置项_内存选项表[[#This Row],[地域]])
                *IF(#REF!="",TRUE,(cvm表[机型]=#REF!))
                *IF(ISBLANK(配置项_内存选项表[[#This Row],[CPU]]),TRUE,(cvm表[CPU]=配置项_内存选项表[[#This Row],[CPU]]))
            )
        )
    )
)</f>
        <v>#REF!</v>
      </c>
    </row>
    <row r="171" spans="2:178">
      <c r="B171" t="e" vm="521">
        <v>#VALUE!</v>
      </c>
      <c r="C171" t="s">
        <v>1876</v>
      </c>
      <c r="D171" t="s">
        <v>2362</v>
      </c>
      <c r="E171">
        <v>4</v>
      </c>
      <c r="F171">
        <v>16</v>
      </c>
      <c r="G171" t="s">
        <v>1899</v>
      </c>
      <c r="H171">
        <v>522</v>
      </c>
      <c r="I171">
        <v>1</v>
      </c>
      <c r="J171" t="s">
        <v>2369</v>
      </c>
      <c r="AC171" t="e" cm="1">
        <f t="array" ref="AC171">TRANSPOSE(
_xlfn.UNIQUE(
_xlfn._xlws.FILTER(cvm表[机型],(cvm表[地域]=#REF!)
*IF(#REF!="",TRUE,(cvm表[CPU]=#REF!))
*IF(#REF!="",TRUE,(cvm表[内存]=#REF!))))
)</f>
        <v>#REF!</v>
      </c>
      <c r="CY171" t="s">
        <v>66</v>
      </c>
      <c r="CZ171" t="s">
        <v>1876</v>
      </c>
      <c r="DA171" t="s">
        <v>2381</v>
      </c>
      <c r="DB171" s="21" t="s">
        <v>3691</v>
      </c>
      <c r="DC171" s="21" t="s">
        <v>3432</v>
      </c>
      <c r="DD171" s="21" t="str">
        <f t="shared" si="4"/>
        <v>cvm!$DH$171#</v>
      </c>
      <c r="DE171" s="21" t="str" cm="1">
        <f t="array" ref="DE171">_xlfn.LET(_xlpm.x, DH171,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cvm!$DE$171】</v>
      </c>
      <c r="DH171" t="e" cm="1">
        <f t="array" ref="DH171">TRANSPOSE(
_xlfn.UNIQUE(
_xlfn._xlws.FILTER(cvm表[CPU],(cvm表[地域]=配置项_CPU选项表[[#This Row],[地域]])
*IF(#REF!="",TRUE,(cvm表[机型]=#REF!))
*IF(配置项_CPU选项表[[#This Row],[内存]]="",TRUE,(cvm表[内存]=配置项_CPU选项表[[#This Row],[内存]]))))
)</f>
        <v>#REF!</v>
      </c>
      <c r="FM171" t="s">
        <v>66</v>
      </c>
      <c r="FN171" t="s">
        <v>1876</v>
      </c>
      <c r="FP171" s="21" t="s">
        <v>3442</v>
      </c>
      <c r="FQ171" t="s">
        <v>3620</v>
      </c>
      <c r="FR171" t="str">
        <f t="shared" si="5"/>
        <v>cvm!$FV$171#</v>
      </c>
      <c r="FS171" t="str" cm="1">
        <f t="array" ref="FS171">_xlfn.LET(_xlpm.x, FV171,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cvm!$FS$171】</v>
      </c>
      <c r="FV171" t="e" cm="1">
        <f t="array" ref="FV171">TRANSPOSE(
    _xlfn._xlws.SORT(
        _xlfn.UNIQUE(
            _xlfn._xlws.FILTER(cvm表[内存],
                 (cvm表[地域]=配置项_内存选项表[[#This Row],[地域]])
                *IF(#REF!="",TRUE,(cvm表[机型]=#REF!))
                *IF(ISBLANK(配置项_内存选项表[[#This Row],[CPU]]),TRUE,(cvm表[CPU]=配置项_内存选项表[[#This Row],[CPU]]))
            )
        )
    )
)</f>
        <v>#REF!</v>
      </c>
    </row>
    <row r="172" spans="2:178">
      <c r="B172" t="e" vm="522">
        <v>#VALUE!</v>
      </c>
      <c r="C172" t="s">
        <v>1876</v>
      </c>
      <c r="D172" t="s">
        <v>2362</v>
      </c>
      <c r="E172">
        <v>8</v>
      </c>
      <c r="F172">
        <v>16</v>
      </c>
      <c r="G172" t="s">
        <v>1901</v>
      </c>
      <c r="H172">
        <v>696</v>
      </c>
      <c r="I172">
        <v>1</v>
      </c>
      <c r="J172" t="s">
        <v>2370</v>
      </c>
      <c r="AC172" t="e" cm="1">
        <f t="array" ref="AC172">TRANSPOSE(
_xlfn.UNIQUE(
_xlfn._xlws.FILTER(cvm表[机型],(cvm表[地域]=#REF!)
*IF(#REF!="",TRUE,(cvm表[CPU]=#REF!))
*IF(#REF!="",TRUE,(cvm表[内存]=#REF!))))
)</f>
        <v>#REF!</v>
      </c>
      <c r="CY172" t="s">
        <v>66</v>
      </c>
      <c r="CZ172" t="s">
        <v>1876</v>
      </c>
      <c r="DA172" t="s">
        <v>2381</v>
      </c>
      <c r="DB172" s="21" t="s">
        <v>3811</v>
      </c>
      <c r="DC172" s="21" t="s">
        <v>3430</v>
      </c>
      <c r="DD172" s="21" t="str">
        <f t="shared" si="4"/>
        <v>cvm!$DH$172#</v>
      </c>
      <c r="DE172" s="21" t="str" cm="1">
        <f t="array" ref="DE172">_xlfn.LET(_xlpm.x, DH172,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cvm!$DE$172】</v>
      </c>
      <c r="DH172" t="e" cm="1">
        <f t="array" ref="DH172">TRANSPOSE(
_xlfn.UNIQUE(
_xlfn._xlws.FILTER(cvm表[CPU],(cvm表[地域]=配置项_CPU选项表[[#This Row],[地域]])
*IF(#REF!="",TRUE,(cvm表[机型]=#REF!))
*IF(配置项_CPU选项表[[#This Row],[内存]]="",TRUE,(cvm表[内存]=配置项_CPU选项表[[#This Row],[内存]]))))
)</f>
        <v>#REF!</v>
      </c>
      <c r="FM172" t="s">
        <v>66</v>
      </c>
      <c r="FN172" t="s">
        <v>1876</v>
      </c>
      <c r="FP172" s="21" t="s">
        <v>3443</v>
      </c>
      <c r="FQ172" t="s">
        <v>3622</v>
      </c>
      <c r="FR172" t="str">
        <f t="shared" si="5"/>
        <v>cvm!$FV$172#</v>
      </c>
      <c r="FS172" t="str" cm="1">
        <f t="array" ref="FS172">_xlfn.LET(_xlpm.x, FV172,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cvm!$FS$172】</v>
      </c>
      <c r="FV172" t="e" cm="1">
        <f t="array" ref="FV172">TRANSPOSE(
    _xlfn._xlws.SORT(
        _xlfn.UNIQUE(
            _xlfn._xlws.FILTER(cvm表[内存],
                 (cvm表[地域]=配置项_内存选项表[[#This Row],[地域]])
                *IF(#REF!="",TRUE,(cvm表[机型]=#REF!))
                *IF(ISBLANK(配置项_内存选项表[[#This Row],[CPU]]),TRUE,(cvm表[CPU]=配置项_内存选项表[[#This Row],[CPU]]))
            )
        )
    )
)</f>
        <v>#REF!</v>
      </c>
    </row>
    <row r="173" spans="2:178">
      <c r="B173" t="e" vm="523">
        <v>#VALUE!</v>
      </c>
      <c r="C173" t="s">
        <v>1876</v>
      </c>
      <c r="D173" t="s">
        <v>2362</v>
      </c>
      <c r="E173">
        <v>8</v>
      </c>
      <c r="F173">
        <v>32</v>
      </c>
      <c r="G173" t="s">
        <v>1897</v>
      </c>
      <c r="H173">
        <v>1044</v>
      </c>
      <c r="I173">
        <v>1</v>
      </c>
      <c r="J173" t="s">
        <v>2371</v>
      </c>
      <c r="AC173" t="e" cm="1">
        <f t="array" ref="AC173">TRANSPOSE(
_xlfn.UNIQUE(
_xlfn._xlws.FILTER(cvm表[机型],(cvm表[地域]=#REF!)
*IF(#REF!="",TRUE,(cvm表[CPU]=#REF!))
*IF(#REF!="",TRUE,(cvm表[内存]=#REF!))))
)</f>
        <v>#REF!</v>
      </c>
      <c r="CY173" t="s">
        <v>66</v>
      </c>
      <c r="CZ173" t="s">
        <v>1876</v>
      </c>
      <c r="DA173" t="s">
        <v>2381</v>
      </c>
      <c r="DB173" s="21" t="s">
        <v>3399</v>
      </c>
      <c r="DC173" s="21" t="s">
        <v>3427</v>
      </c>
      <c r="DD173" s="21" t="str">
        <f t="shared" si="4"/>
        <v>cvm!$DH$173#</v>
      </c>
      <c r="DE173" s="21" t="str" cm="1">
        <f t="array" ref="DE173">_xlfn.LET(_xlpm.x, DH173,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cvm!$DE$173】</v>
      </c>
      <c r="DH173" t="e" cm="1">
        <f t="array" ref="DH173">TRANSPOSE(
_xlfn.UNIQUE(
_xlfn._xlws.FILTER(cvm表[CPU],(cvm表[地域]=配置项_CPU选项表[[#This Row],[地域]])
*IF(#REF!="",TRUE,(cvm表[机型]=#REF!))
*IF(配置项_CPU选项表[[#This Row],[内存]]="",TRUE,(cvm表[内存]=配置项_CPU选项表[[#This Row],[内存]]))))
)</f>
        <v>#REF!</v>
      </c>
      <c r="FM173" t="s">
        <v>66</v>
      </c>
      <c r="FN173" t="s">
        <v>1876</v>
      </c>
      <c r="FP173" s="21" t="s">
        <v>3444</v>
      </c>
      <c r="FQ173" t="s">
        <v>3624</v>
      </c>
      <c r="FR173" t="str">
        <f t="shared" si="5"/>
        <v>cvm!$FV$173#</v>
      </c>
      <c r="FS173" t="str" cm="1">
        <f t="array" ref="FS173">_xlfn.LET(_xlpm.x, FV173,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cvm!$FS$173】</v>
      </c>
      <c r="FV173" t="e" cm="1">
        <f t="array" ref="FV173">TRANSPOSE(
    _xlfn._xlws.SORT(
        _xlfn.UNIQUE(
            _xlfn._xlws.FILTER(cvm表[内存],
                 (cvm表[地域]=配置项_内存选项表[[#This Row],[地域]])
                *IF(#REF!="",TRUE,(cvm表[机型]=#REF!))
                *IF(ISBLANK(配置项_内存选项表[[#This Row],[CPU]]),TRUE,(cvm表[CPU]=配置项_内存选项表[[#This Row],[CPU]]))
            )
        )
    )
)</f>
        <v>#REF!</v>
      </c>
    </row>
    <row r="174" spans="2:178">
      <c r="B174" t="e" vm="524">
        <v>#VALUE!</v>
      </c>
      <c r="C174" t="s">
        <v>1876</v>
      </c>
      <c r="D174" t="s">
        <v>2362</v>
      </c>
      <c r="E174">
        <v>16</v>
      </c>
      <c r="F174">
        <v>32</v>
      </c>
      <c r="G174" t="s">
        <v>1902</v>
      </c>
      <c r="H174">
        <v>1392</v>
      </c>
      <c r="I174">
        <v>1</v>
      </c>
      <c r="J174" t="s">
        <v>2372</v>
      </c>
      <c r="AC174" t="e" cm="1">
        <f t="array" ref="AC174">TRANSPOSE(
_xlfn.UNIQUE(
_xlfn._xlws.FILTER(cvm表[机型],(cvm表[地域]=#REF!)
*IF(#REF!="",TRUE,(cvm表[CPU]=#REF!))
*IF(#REF!="",TRUE,(cvm表[内存]=#REF!))))
)</f>
        <v>#REF!</v>
      </c>
      <c r="CY174" t="s">
        <v>66</v>
      </c>
      <c r="CZ174" t="s">
        <v>1876</v>
      </c>
      <c r="DA174" t="s">
        <v>2381</v>
      </c>
      <c r="DB174" s="21" t="s">
        <v>3801</v>
      </c>
      <c r="DC174" s="21" t="s">
        <v>3410</v>
      </c>
      <c r="DD174" s="21" t="str">
        <f t="shared" si="4"/>
        <v>cvm!$DH$174#</v>
      </c>
      <c r="DE174" s="21" t="str" cm="1">
        <f t="array" ref="DE174">_xlfn.LET(_xlpm.x, DH174,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cvm!$DE$174】</v>
      </c>
      <c r="DH174" t="e" cm="1">
        <f t="array" ref="DH174">TRANSPOSE(
_xlfn.UNIQUE(
_xlfn._xlws.FILTER(cvm表[CPU],(cvm表[地域]=配置项_CPU选项表[[#This Row],[地域]])
*IF(#REF!="",TRUE,(cvm表[机型]=#REF!))
*IF(配置项_CPU选项表[[#This Row],[内存]]="",TRUE,(cvm表[内存]=配置项_CPU选项表[[#This Row],[内存]]))))
)</f>
        <v>#REF!</v>
      </c>
      <c r="FM174" t="s">
        <v>66</v>
      </c>
      <c r="FN174" t="s">
        <v>1876</v>
      </c>
      <c r="FP174" s="21" t="s">
        <v>3445</v>
      </c>
      <c r="FQ174" t="s">
        <v>3492</v>
      </c>
      <c r="FR174" t="str">
        <f t="shared" si="5"/>
        <v>cvm!$FV$174#</v>
      </c>
      <c r="FS174" t="str" cm="1">
        <f t="array" ref="FS174">_xlfn.LET(_xlpm.x, FV174,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cvm!$FS$174】</v>
      </c>
      <c r="FV174" t="e" cm="1">
        <f t="array" ref="FV174">TRANSPOSE(
    _xlfn._xlws.SORT(
        _xlfn.UNIQUE(
            _xlfn._xlws.FILTER(cvm表[内存],
                 (cvm表[地域]=配置项_内存选项表[[#This Row],[地域]])
                *IF(#REF!="",TRUE,(cvm表[机型]=#REF!))
                *IF(ISBLANK(配置项_内存选项表[[#This Row],[CPU]]),TRUE,(cvm表[CPU]=配置项_内存选项表[[#This Row],[CPU]]))
            )
        )
    )
)</f>
        <v>#REF!</v>
      </c>
    </row>
    <row r="175" spans="2:178">
      <c r="B175" t="e" vm="525">
        <v>#VALUE!</v>
      </c>
      <c r="C175" t="s">
        <v>1876</v>
      </c>
      <c r="D175" t="s">
        <v>2362</v>
      </c>
      <c r="E175">
        <v>16</v>
      </c>
      <c r="F175">
        <v>64</v>
      </c>
      <c r="G175" t="s">
        <v>1893</v>
      </c>
      <c r="H175">
        <v>2088</v>
      </c>
      <c r="I175">
        <v>1</v>
      </c>
      <c r="J175" t="s">
        <v>2373</v>
      </c>
      <c r="AC175" t="e" cm="1">
        <f t="array" ref="AC175">TRANSPOSE(
_xlfn.UNIQUE(
_xlfn._xlws.FILTER(cvm表[机型],(cvm表[地域]=#REF!)
*IF(#REF!="",TRUE,(cvm表[CPU]=#REF!))
*IF(#REF!="",TRUE,(cvm表[内存]=#REF!))))
)</f>
        <v>#REF!</v>
      </c>
      <c r="CY175" t="s">
        <v>66</v>
      </c>
      <c r="CZ175" t="s">
        <v>1876</v>
      </c>
      <c r="DA175" t="s">
        <v>2381</v>
      </c>
      <c r="DB175" s="21" t="s">
        <v>3802</v>
      </c>
      <c r="DC175" s="21" t="s">
        <v>3411</v>
      </c>
      <c r="DD175" s="21" t="str">
        <f t="shared" si="4"/>
        <v>cvm!$DH$175#</v>
      </c>
      <c r="DE175" s="21" t="str" cm="1">
        <f t="array" ref="DE175">_xlfn.LET(_xlpm.x, DH175,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cvm!$DE$175】</v>
      </c>
      <c r="DH175" t="e" cm="1">
        <f t="array" ref="DH175">TRANSPOSE(
_xlfn.UNIQUE(
_xlfn._xlws.FILTER(cvm表[CPU],(cvm表[地域]=配置项_CPU选项表[[#This Row],[地域]])
*IF(#REF!="",TRUE,(cvm表[机型]=#REF!))
*IF(配置项_CPU选项表[[#This Row],[内存]]="",TRUE,(cvm表[内存]=配置项_CPU选项表[[#This Row],[内存]]))))
)</f>
        <v>#REF!</v>
      </c>
      <c r="FM175" t="s">
        <v>66</v>
      </c>
      <c r="FN175" t="s">
        <v>1876</v>
      </c>
      <c r="FP175" s="21" t="s">
        <v>3448</v>
      </c>
      <c r="FQ175" t="s">
        <v>3447</v>
      </c>
      <c r="FR175" t="str">
        <f t="shared" si="5"/>
        <v>cvm!$FV$175#</v>
      </c>
      <c r="FS175" t="str" cm="1">
        <f t="array" ref="FS175">_xlfn.LET(_xlpm.x, FV175,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cvm!$FS$175】</v>
      </c>
      <c r="FV175" t="e" cm="1">
        <f t="array" ref="FV175">TRANSPOSE(
    _xlfn._xlws.SORT(
        _xlfn.UNIQUE(
            _xlfn._xlws.FILTER(cvm表[内存],
                 (cvm表[地域]=配置项_内存选项表[[#This Row],[地域]])
                *IF(#REF!="",TRUE,(cvm表[机型]=#REF!))
                *IF(ISBLANK(配置项_内存选项表[[#This Row],[CPU]]),TRUE,(cvm表[CPU]=配置项_内存选项表[[#This Row],[CPU]]))
            )
        )
    )
)</f>
        <v>#REF!</v>
      </c>
    </row>
    <row r="176" spans="2:178">
      <c r="B176" t="e" vm="526">
        <v>#VALUE!</v>
      </c>
      <c r="C176" t="s">
        <v>1876</v>
      </c>
      <c r="D176" t="s">
        <v>2362</v>
      </c>
      <c r="E176">
        <v>32</v>
      </c>
      <c r="F176">
        <v>64</v>
      </c>
      <c r="G176" t="s">
        <v>1903</v>
      </c>
      <c r="H176">
        <v>2784</v>
      </c>
      <c r="I176">
        <v>1</v>
      </c>
      <c r="J176" t="s">
        <v>2374</v>
      </c>
      <c r="AC176" t="e" cm="1">
        <f t="array" ref="AC176">TRANSPOSE(
_xlfn.UNIQUE(
_xlfn._xlws.FILTER(cvm表[机型],(cvm表[地域]=#REF!)
*IF(#REF!="",TRUE,(cvm表[CPU]=#REF!))
*IF(#REF!="",TRUE,(cvm表[内存]=#REF!))))
)</f>
        <v>#REF!</v>
      </c>
      <c r="CY176" t="s">
        <v>66</v>
      </c>
      <c r="CZ176" t="s">
        <v>1876</v>
      </c>
      <c r="DA176" t="s">
        <v>2381</v>
      </c>
      <c r="DB176" s="21" t="s">
        <v>3431</v>
      </c>
      <c r="DC176" s="21" t="s">
        <v>3437</v>
      </c>
      <c r="DD176" s="21" t="str">
        <f t="shared" si="4"/>
        <v>cvm!$DH$176#</v>
      </c>
      <c r="DE176" s="21" t="str" cm="1">
        <f t="array" ref="DE176">_xlfn.LET(_xlpm.x, DH176,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cvm!$DE$176】</v>
      </c>
      <c r="DH176" t="e" cm="1">
        <f t="array" ref="DH176">TRANSPOSE(
_xlfn.UNIQUE(
_xlfn._xlws.FILTER(cvm表[CPU],(cvm表[地域]=配置项_CPU选项表[[#This Row],[地域]])
*IF(#REF!="",TRUE,(cvm表[机型]=#REF!))
*IF(配置项_CPU选项表[[#This Row],[内存]]="",TRUE,(cvm表[内存]=配置项_CPU选项表[[#This Row],[内存]]))))
)</f>
        <v>#REF!</v>
      </c>
      <c r="FM176" t="s">
        <v>66</v>
      </c>
      <c r="FN176" t="s">
        <v>1876</v>
      </c>
      <c r="FP176" s="21" t="s">
        <v>3450</v>
      </c>
      <c r="FQ176" t="s">
        <v>3449</v>
      </c>
      <c r="FR176" t="str">
        <f t="shared" si="5"/>
        <v>cvm!$FV$176#</v>
      </c>
      <c r="FS176" t="str" cm="1">
        <f t="array" ref="FS176">_xlfn.LET(_xlpm.x, FV176,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cvm!$FS$176】</v>
      </c>
      <c r="FV176" t="e" cm="1">
        <f t="array" ref="FV176">TRANSPOSE(
    _xlfn._xlws.SORT(
        _xlfn.UNIQUE(
            _xlfn._xlws.FILTER(cvm表[内存],
                 (cvm表[地域]=配置项_内存选项表[[#This Row],[地域]])
                *IF(#REF!="",TRUE,(cvm表[机型]=#REF!))
                *IF(ISBLANK(配置项_内存选项表[[#This Row],[CPU]]),TRUE,(cvm表[CPU]=配置项_内存选项表[[#This Row],[CPU]]))
            )
        )
    )
)</f>
        <v>#REF!</v>
      </c>
    </row>
    <row r="177" spans="2:178">
      <c r="B177" t="e" vm="527">
        <v>#VALUE!</v>
      </c>
      <c r="C177" t="s">
        <v>1876</v>
      </c>
      <c r="D177" t="s">
        <v>2362</v>
      </c>
      <c r="E177">
        <v>32</v>
      </c>
      <c r="F177">
        <v>128</v>
      </c>
      <c r="G177" t="s">
        <v>1894</v>
      </c>
      <c r="H177">
        <v>4176</v>
      </c>
      <c r="I177">
        <v>1</v>
      </c>
      <c r="J177" t="s">
        <v>2375</v>
      </c>
      <c r="AC177" t="e" cm="1">
        <f t="array" ref="AC177">TRANSPOSE(
_xlfn.UNIQUE(
_xlfn._xlws.FILTER(cvm表[机型],(cvm表[地域]=#REF!)
*IF(#REF!="",TRUE,(cvm表[CPU]=#REF!))
*IF(#REF!="",TRUE,(cvm表[内存]=#REF!))))
)</f>
        <v>#REF!</v>
      </c>
      <c r="CY177" t="s">
        <v>66</v>
      </c>
      <c r="CZ177" t="s">
        <v>1876</v>
      </c>
      <c r="DA177" t="s">
        <v>2381</v>
      </c>
      <c r="DB177" s="21" t="s">
        <v>3813</v>
      </c>
      <c r="DC177" s="21" t="s">
        <v>3368</v>
      </c>
      <c r="DD177" s="21" t="str">
        <f t="shared" si="4"/>
        <v>cvm!$DH$177#</v>
      </c>
      <c r="DE177" s="21" t="str" cm="1">
        <f t="array" ref="DE177">_xlfn.LET(_xlpm.x, DH177,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cvm!$DE$177】</v>
      </c>
      <c r="DH177" t="e" cm="1">
        <f t="array" ref="DH177">TRANSPOSE(
_xlfn.UNIQUE(
_xlfn._xlws.FILTER(cvm表[CPU],(cvm表[地域]=配置项_CPU选项表[[#This Row],[地域]])
*IF(#REF!="",TRUE,(cvm表[机型]=#REF!))
*IF(配置项_CPU选项表[[#This Row],[内存]]="",TRUE,(cvm表[内存]=配置项_CPU选项表[[#This Row],[内存]]))))
)</f>
        <v>#REF!</v>
      </c>
      <c r="FM177" t="s">
        <v>66</v>
      </c>
      <c r="FN177" t="s">
        <v>1876</v>
      </c>
      <c r="FP177" s="21" t="s">
        <v>3451</v>
      </c>
      <c r="FQ177" t="s">
        <v>3626</v>
      </c>
      <c r="FR177" t="str">
        <f t="shared" si="5"/>
        <v>cvm!$FV$177#</v>
      </c>
      <c r="FS177" t="str" cm="1">
        <f t="array" ref="FS177">_xlfn.LET(_xlpm.x, FV177,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cvm!$FS$177】</v>
      </c>
      <c r="FV177" t="e" cm="1">
        <f t="array" ref="FV177">TRANSPOSE(
    _xlfn._xlws.SORT(
        _xlfn.UNIQUE(
            _xlfn._xlws.FILTER(cvm表[内存],
                 (cvm表[地域]=配置项_内存选项表[[#This Row],[地域]])
                *IF(#REF!="",TRUE,(cvm表[机型]=#REF!))
                *IF(ISBLANK(配置项_内存选项表[[#This Row],[CPU]]),TRUE,(cvm表[CPU]=配置项_内存选项表[[#This Row],[CPU]]))
            )
        )
    )
)</f>
        <v>#REF!</v>
      </c>
    </row>
    <row r="178" spans="2:178">
      <c r="B178" t="e" vm="528">
        <v>#VALUE!</v>
      </c>
      <c r="C178" t="s">
        <v>1876</v>
      </c>
      <c r="D178" t="s">
        <v>2362</v>
      </c>
      <c r="E178">
        <v>48</v>
      </c>
      <c r="F178">
        <v>96</v>
      </c>
      <c r="G178" t="s">
        <v>1907</v>
      </c>
      <c r="H178">
        <v>4176</v>
      </c>
      <c r="I178">
        <v>1</v>
      </c>
      <c r="J178" t="s">
        <v>2376</v>
      </c>
      <c r="AC178" t="e" cm="1">
        <f t="array" ref="AC178">TRANSPOSE(
_xlfn.UNIQUE(
_xlfn._xlws.FILTER(cvm表[机型],(cvm表[地域]=#REF!)
*IF(#REF!="",TRUE,(cvm表[CPU]=#REF!))
*IF(#REF!="",TRUE,(cvm表[内存]=#REF!))))
)</f>
        <v>#REF!</v>
      </c>
      <c r="CY178" t="s">
        <v>66</v>
      </c>
      <c r="CZ178" t="s">
        <v>1876</v>
      </c>
      <c r="DA178" t="s">
        <v>2381</v>
      </c>
      <c r="DB178" s="21" t="s">
        <v>3410</v>
      </c>
      <c r="DC178" s="21" t="s">
        <v>3451</v>
      </c>
      <c r="DD178" s="21" t="str">
        <f t="shared" si="4"/>
        <v>cvm!$DH$178#</v>
      </c>
      <c r="DE178" s="21" t="str" cm="1">
        <f t="array" ref="DE178">_xlfn.LET(_xlpm.x, DH178,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cvm!$DE$178】</v>
      </c>
      <c r="DH178" t="e" cm="1">
        <f t="array" ref="DH178">TRANSPOSE(
_xlfn.UNIQUE(
_xlfn._xlws.FILTER(cvm表[CPU],(cvm表[地域]=配置项_CPU选项表[[#This Row],[地域]])
*IF(#REF!="",TRUE,(cvm表[机型]=#REF!))
*IF(配置项_CPU选项表[[#This Row],[内存]]="",TRUE,(cvm表[内存]=配置项_CPU选项表[[#This Row],[内存]]))))
)</f>
        <v>#REF!</v>
      </c>
      <c r="FM178" t="s">
        <v>66</v>
      </c>
      <c r="FN178" t="s">
        <v>1876</v>
      </c>
      <c r="FP178" s="21" t="s">
        <v>3452</v>
      </c>
      <c r="FQ178" t="s">
        <v>3627</v>
      </c>
      <c r="FR178" t="str">
        <f t="shared" si="5"/>
        <v>cvm!$FV$178#</v>
      </c>
      <c r="FS178" t="str" cm="1">
        <f t="array" ref="FS178">_xlfn.LET(_xlpm.x, FV178,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cvm!$FS$178】</v>
      </c>
      <c r="FV178" t="e" cm="1">
        <f t="array" ref="FV178">TRANSPOSE(
    _xlfn._xlws.SORT(
        _xlfn.UNIQUE(
            _xlfn._xlws.FILTER(cvm表[内存],
                 (cvm表[地域]=配置项_内存选项表[[#This Row],[地域]])
                *IF(#REF!="",TRUE,(cvm表[机型]=#REF!))
                *IF(ISBLANK(配置项_内存选项表[[#This Row],[CPU]]),TRUE,(cvm表[CPU]=配置项_内存选项表[[#This Row],[CPU]]))
            )
        )
    )
)</f>
        <v>#REF!</v>
      </c>
    </row>
    <row r="179" spans="2:178">
      <c r="B179" t="e" vm="529">
        <v>#VALUE!</v>
      </c>
      <c r="C179" t="s">
        <v>1876</v>
      </c>
      <c r="D179" t="s">
        <v>2362</v>
      </c>
      <c r="E179">
        <v>48</v>
      </c>
      <c r="F179">
        <v>192</v>
      </c>
      <c r="G179" t="s">
        <v>1908</v>
      </c>
      <c r="H179">
        <v>6264</v>
      </c>
      <c r="I179">
        <v>1</v>
      </c>
      <c r="J179" t="s">
        <v>2377</v>
      </c>
      <c r="AC179" t="e" cm="1">
        <f t="array" ref="AC179">TRANSPOSE(
_xlfn.UNIQUE(
_xlfn._xlws.FILTER(cvm表[机型],(cvm表[地域]=#REF!)
*IF(#REF!="",TRUE,(cvm表[CPU]=#REF!))
*IF(#REF!="",TRUE,(cvm表[内存]=#REF!))))
)</f>
        <v>#REF!</v>
      </c>
      <c r="CY179" t="s">
        <v>66</v>
      </c>
      <c r="CZ179" t="s">
        <v>1876</v>
      </c>
      <c r="DA179" t="s">
        <v>2381</v>
      </c>
      <c r="DB179" s="21" t="s">
        <v>3437</v>
      </c>
      <c r="DC179" s="21" t="s">
        <v>3413</v>
      </c>
      <c r="DD179" s="21" t="str">
        <f t="shared" si="4"/>
        <v>cvm!$DH$179#</v>
      </c>
      <c r="DE179" s="21" t="str" cm="1">
        <f t="array" ref="DE179">_xlfn.LET(_xlpm.x, DH179,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cvm!$DE$179】</v>
      </c>
      <c r="DH179" t="e" cm="1">
        <f t="array" ref="DH179">TRANSPOSE(
_xlfn.UNIQUE(
_xlfn._xlws.FILTER(cvm表[CPU],(cvm表[地域]=配置项_CPU选项表[[#This Row],[地域]])
*IF(#REF!="",TRUE,(cvm表[机型]=#REF!))
*IF(配置项_CPU选项表[[#This Row],[内存]]="",TRUE,(cvm表[内存]=配置项_CPU选项表[[#This Row],[内存]]))))
)</f>
        <v>#REF!</v>
      </c>
      <c r="FM179" t="s">
        <v>66</v>
      </c>
      <c r="FN179" t="s">
        <v>1876</v>
      </c>
      <c r="FP179" s="21" t="s">
        <v>3454</v>
      </c>
      <c r="FQ179" t="s">
        <v>3453</v>
      </c>
      <c r="FR179" t="str">
        <f t="shared" si="5"/>
        <v>cvm!$FV$179#</v>
      </c>
      <c r="FS179" t="str" cm="1">
        <f t="array" ref="FS179">_xlfn.LET(_xlpm.x, FV179,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cvm!$FS$179】</v>
      </c>
      <c r="FV179" t="e" cm="1">
        <f t="array" ref="FV179">TRANSPOSE(
    _xlfn._xlws.SORT(
        _xlfn.UNIQUE(
            _xlfn._xlws.FILTER(cvm表[内存],
                 (cvm表[地域]=配置项_内存选项表[[#This Row],[地域]])
                *IF(#REF!="",TRUE,(cvm表[机型]=#REF!))
                *IF(ISBLANK(配置项_内存选项表[[#This Row],[CPU]]),TRUE,(cvm表[CPU]=配置项_内存选项表[[#This Row],[CPU]]))
            )
        )
    )
)</f>
        <v>#REF!</v>
      </c>
    </row>
    <row r="180" spans="2:178">
      <c r="B180" t="e" vm="530">
        <v>#VALUE!</v>
      </c>
      <c r="C180" t="s">
        <v>1876</v>
      </c>
      <c r="D180" t="s">
        <v>2362</v>
      </c>
      <c r="E180">
        <v>62</v>
      </c>
      <c r="F180">
        <v>216</v>
      </c>
      <c r="G180" t="s">
        <v>1938</v>
      </c>
      <c r="H180">
        <v>7395</v>
      </c>
      <c r="I180">
        <v>1</v>
      </c>
      <c r="J180" t="s">
        <v>2378</v>
      </c>
      <c r="AC180" t="e" cm="1">
        <f t="array" ref="AC180">TRANSPOSE(
_xlfn.UNIQUE(
_xlfn._xlws.FILTER(cvm表[机型],(cvm表[地域]=#REF!)
*IF(#REF!="",TRUE,(cvm表[CPU]=#REF!))
*IF(#REF!="",TRUE,(cvm表[内存]=#REF!))))
)</f>
        <v>#REF!</v>
      </c>
      <c r="CY180" t="s">
        <v>66</v>
      </c>
      <c r="CZ180" t="s">
        <v>1876</v>
      </c>
      <c r="DA180" t="s">
        <v>2381</v>
      </c>
      <c r="DB180" s="21" t="s">
        <v>3411</v>
      </c>
      <c r="DC180" s="21" t="s">
        <v>3503</v>
      </c>
      <c r="DD180" s="21" t="str">
        <f t="shared" si="4"/>
        <v>cvm!$DH$180#</v>
      </c>
      <c r="DE180" s="21" t="str" cm="1">
        <f t="array" ref="DE180">_xlfn.LET(_xlpm.x, DH180,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cvm!$DE$180】</v>
      </c>
      <c r="DH180" t="e" cm="1">
        <f t="array" ref="DH180">TRANSPOSE(
_xlfn.UNIQUE(
_xlfn._xlws.FILTER(cvm表[CPU],(cvm表[地域]=配置项_CPU选项表[[#This Row],[地域]])
*IF(#REF!="",TRUE,(cvm表[机型]=#REF!))
*IF(配置项_CPU选项表[[#This Row],[内存]]="",TRUE,(cvm表[内存]=配置项_CPU选项表[[#This Row],[内存]]))))
)</f>
        <v>#REF!</v>
      </c>
      <c r="FM180" t="s">
        <v>66</v>
      </c>
      <c r="FN180" t="s">
        <v>1876</v>
      </c>
      <c r="FP180" s="21" t="s">
        <v>3456</v>
      </c>
      <c r="FQ180" t="s">
        <v>3455</v>
      </c>
      <c r="FR180" t="str">
        <f t="shared" si="5"/>
        <v>cvm!$FV$180#</v>
      </c>
      <c r="FS180" t="str" cm="1">
        <f t="array" ref="FS180">_xlfn.LET(_xlpm.x, FV180,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cvm!$FS$180】</v>
      </c>
      <c r="FV180" t="e" cm="1">
        <f t="array" ref="FV180">TRANSPOSE(
    _xlfn._xlws.SORT(
        _xlfn.UNIQUE(
            _xlfn._xlws.FILTER(cvm表[内存],
                 (cvm表[地域]=配置项_内存选项表[[#This Row],[地域]])
                *IF(#REF!="",TRUE,(cvm表[机型]=#REF!))
                *IF(ISBLANK(配置项_内存选项表[[#This Row],[CPU]]),TRUE,(cvm表[CPU]=配置项_内存选项表[[#This Row],[CPU]]))
            )
        )
    )
)</f>
        <v>#REF!</v>
      </c>
    </row>
    <row r="181" spans="2:178">
      <c r="B181" t="e" vm="531">
        <v>#VALUE!</v>
      </c>
      <c r="C181" t="s">
        <v>1876</v>
      </c>
      <c r="D181" t="s">
        <v>2362</v>
      </c>
      <c r="E181">
        <v>64</v>
      </c>
      <c r="F181">
        <v>256</v>
      </c>
      <c r="G181" t="s">
        <v>1895</v>
      </c>
      <c r="H181">
        <v>8352</v>
      </c>
      <c r="I181">
        <v>1</v>
      </c>
      <c r="J181" t="s">
        <v>2379</v>
      </c>
      <c r="AC181" t="e" cm="1">
        <f t="array" ref="AC181">TRANSPOSE(
_xlfn.UNIQUE(
_xlfn._xlws.FILTER(cvm表[机型],(cvm表[地域]=#REF!)
*IF(#REF!="",TRUE,(cvm表[CPU]=#REF!))
*IF(#REF!="",TRUE,(cvm表[内存]=#REF!))))
)</f>
        <v>#REF!</v>
      </c>
      <c r="CY181" t="s">
        <v>66</v>
      </c>
      <c r="CZ181" t="s">
        <v>1876</v>
      </c>
      <c r="DA181" t="s">
        <v>2399</v>
      </c>
      <c r="DB181" s="21" t="s">
        <v>3442</v>
      </c>
      <c r="DC181" s="21" t="s">
        <v>3442</v>
      </c>
      <c r="DD181" s="21" t="str">
        <f t="shared" si="4"/>
        <v>cvm!$DH$181#</v>
      </c>
      <c r="DE181" s="21" t="str" cm="1">
        <f t="array" ref="DE181">_xlfn.LET(_xlpm.x, DH181,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cvm!$DE$181】</v>
      </c>
      <c r="DH181" t="e" cm="1">
        <f t="array" ref="DH181">TRANSPOSE(
_xlfn.UNIQUE(
_xlfn._xlws.FILTER(cvm表[CPU],(cvm表[地域]=配置项_CPU选项表[[#This Row],[地域]])
*IF(#REF!="",TRUE,(cvm表[机型]=#REF!))
*IF(配置项_CPU选项表[[#This Row],[内存]]="",TRUE,(cvm表[内存]=配置项_CPU选项表[[#This Row],[内存]]))))
)</f>
        <v>#REF!</v>
      </c>
      <c r="FM181" t="s">
        <v>66</v>
      </c>
      <c r="FN181" t="s">
        <v>1876</v>
      </c>
      <c r="FP181" s="21" t="s">
        <v>3459</v>
      </c>
      <c r="FQ181" t="s">
        <v>3458</v>
      </c>
      <c r="FR181" t="str">
        <f t="shared" si="5"/>
        <v>cvm!$FV$181#</v>
      </c>
      <c r="FS181" t="str" cm="1">
        <f t="array" ref="FS181">_xlfn.LET(_xlpm.x, FV181,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cvm!$FS$181】</v>
      </c>
      <c r="FV181" t="e" cm="1">
        <f t="array" ref="FV181">TRANSPOSE(
    _xlfn._xlws.SORT(
        _xlfn.UNIQUE(
            _xlfn._xlws.FILTER(cvm表[内存],
                 (cvm表[地域]=配置项_内存选项表[[#This Row],[地域]])
                *IF(#REF!="",TRUE,(cvm表[机型]=#REF!))
                *IF(ISBLANK(配置项_内存选项表[[#This Row],[CPU]]),TRUE,(cvm表[CPU]=配置项_内存选项表[[#This Row],[CPU]]))
            )
        )
    )
)</f>
        <v>#REF!</v>
      </c>
    </row>
    <row r="182" spans="2:178">
      <c r="B182" t="e" vm="532">
        <v>#VALUE!</v>
      </c>
      <c r="C182" t="s">
        <v>1876</v>
      </c>
      <c r="D182" t="s">
        <v>2362</v>
      </c>
      <c r="E182">
        <v>124</v>
      </c>
      <c r="F182">
        <v>432</v>
      </c>
      <c r="G182" t="s">
        <v>1939</v>
      </c>
      <c r="H182">
        <v>14790</v>
      </c>
      <c r="I182">
        <v>1</v>
      </c>
      <c r="J182" t="s">
        <v>2380</v>
      </c>
      <c r="AC182" t="e" cm="1">
        <f t="array" ref="AC182">TRANSPOSE(
_xlfn.UNIQUE(
_xlfn._xlws.FILTER(cvm表[机型],(cvm表[地域]=#REF!)
*IF(#REF!="",TRUE,(cvm表[CPU]=#REF!))
*IF(#REF!="",TRUE,(cvm表[内存]=#REF!))))
)</f>
        <v>#REF!</v>
      </c>
      <c r="CY182" t="s">
        <v>66</v>
      </c>
      <c r="CZ182" t="s">
        <v>1876</v>
      </c>
      <c r="DA182" t="s">
        <v>2399</v>
      </c>
      <c r="DB182" s="21" t="s">
        <v>3442</v>
      </c>
      <c r="DC182" s="21" t="s">
        <v>3443</v>
      </c>
      <c r="DD182" s="21" t="str">
        <f t="shared" si="4"/>
        <v>cvm!$DH$182#</v>
      </c>
      <c r="DE182" s="21" t="str" cm="1">
        <f t="array" ref="DE182">_xlfn.LET(_xlpm.x, DH182,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cvm!$DE$182】</v>
      </c>
      <c r="DH182" t="e" cm="1">
        <f t="array" ref="DH182">TRANSPOSE(
_xlfn.UNIQUE(
_xlfn._xlws.FILTER(cvm表[CPU],(cvm表[地域]=配置项_CPU选项表[[#This Row],[地域]])
*IF(#REF!="",TRUE,(cvm表[机型]=#REF!))
*IF(配置项_CPU选项表[[#This Row],[内存]]="",TRUE,(cvm表[内存]=配置项_CPU选项表[[#This Row],[内存]]))))
)</f>
        <v>#REF!</v>
      </c>
      <c r="FM182" t="s">
        <v>66</v>
      </c>
      <c r="FN182" t="s">
        <v>1876</v>
      </c>
      <c r="FP182" s="21" t="s">
        <v>3460</v>
      </c>
      <c r="FQ182" t="s">
        <v>3449</v>
      </c>
      <c r="FR182" t="str">
        <f t="shared" si="5"/>
        <v>cvm!$FV$182#</v>
      </c>
      <c r="FS182" t="str" cm="1">
        <f t="array" ref="FS182">_xlfn.LET(_xlpm.x, FV182,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cvm!$FS$182】</v>
      </c>
      <c r="FV182" t="e" cm="1">
        <f t="array" ref="FV182">TRANSPOSE(
    _xlfn._xlws.SORT(
        _xlfn.UNIQUE(
            _xlfn._xlws.FILTER(cvm表[内存],
                 (cvm表[地域]=配置项_内存选项表[[#This Row],[地域]])
                *IF(#REF!="",TRUE,(cvm表[机型]=#REF!))
                *IF(ISBLANK(配置项_内存选项表[[#This Row],[CPU]]),TRUE,(cvm表[CPU]=配置项_内存选项表[[#This Row],[CPU]]))
            )
        )
    )
)</f>
        <v>#REF!</v>
      </c>
    </row>
    <row r="183" spans="2:178">
      <c r="B183" t="e" vm="533">
        <v>#VALUE!</v>
      </c>
      <c r="C183" t="s">
        <v>1876</v>
      </c>
      <c r="D183" t="s">
        <v>2381</v>
      </c>
      <c r="E183">
        <v>1</v>
      </c>
      <c r="F183">
        <v>2</v>
      </c>
      <c r="G183" t="s">
        <v>1915</v>
      </c>
      <c r="H183">
        <v>45</v>
      </c>
      <c r="I183">
        <v>1</v>
      </c>
      <c r="J183" t="s">
        <v>2382</v>
      </c>
      <c r="AC183" t="e" cm="1">
        <f t="array" ref="AC183">TRANSPOSE(
_xlfn.UNIQUE(
_xlfn._xlws.FILTER(cvm表[机型],(cvm表[地域]=#REF!)
*IF(#REF!="",TRUE,(cvm表[CPU]=#REF!))
*IF(#REF!="",TRUE,(cvm表[内存]=#REF!))))
)</f>
        <v>#REF!</v>
      </c>
      <c r="CY183" t="s">
        <v>66</v>
      </c>
      <c r="CZ183" t="s">
        <v>1876</v>
      </c>
      <c r="DA183" t="s">
        <v>2399</v>
      </c>
      <c r="DB183" s="21" t="s">
        <v>3691</v>
      </c>
      <c r="DC183" s="21" t="s">
        <v>3432</v>
      </c>
      <c r="DD183" s="21" t="str">
        <f t="shared" si="4"/>
        <v>cvm!$DH$183#</v>
      </c>
      <c r="DE183" s="21" t="str" cm="1">
        <f t="array" ref="DE183">_xlfn.LET(_xlpm.x, DH183,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cvm!$DE$183】</v>
      </c>
      <c r="DH183" t="e" cm="1">
        <f t="array" ref="DH183">TRANSPOSE(
_xlfn.UNIQUE(
_xlfn._xlws.FILTER(cvm表[CPU],(cvm表[地域]=配置项_CPU选项表[[#This Row],[地域]])
*IF(#REF!="",TRUE,(cvm表[机型]=#REF!))
*IF(配置项_CPU选项表[[#This Row],[内存]]="",TRUE,(cvm表[内存]=配置项_CPU选项表[[#This Row],[内存]]))))
)</f>
        <v>#REF!</v>
      </c>
      <c r="FM183" t="s">
        <v>66</v>
      </c>
      <c r="FN183" t="s">
        <v>1876</v>
      </c>
      <c r="FP183" s="21" t="s">
        <v>3462</v>
      </c>
      <c r="FQ183" t="s">
        <v>3453</v>
      </c>
      <c r="FR183" t="str">
        <f t="shared" si="5"/>
        <v>cvm!$FV$183#</v>
      </c>
      <c r="FS183" t="str" cm="1">
        <f t="array" ref="FS183">_xlfn.LET(_xlpm.x, FV183,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cvm!$FS$183】</v>
      </c>
      <c r="FV183" t="e" cm="1">
        <f t="array" ref="FV183">TRANSPOSE(
    _xlfn._xlws.SORT(
        _xlfn.UNIQUE(
            _xlfn._xlws.FILTER(cvm表[内存],
                 (cvm表[地域]=配置项_内存选项表[[#This Row],[地域]])
                *IF(#REF!="",TRUE,(cvm表[机型]=#REF!))
                *IF(ISBLANK(配置项_内存选项表[[#This Row],[CPU]]),TRUE,(cvm表[CPU]=配置项_内存选项表[[#This Row],[CPU]]))
            )
        )
    )
)</f>
        <v>#REF!</v>
      </c>
    </row>
    <row r="184" spans="2:178">
      <c r="B184" t="e" vm="534">
        <v>#VALUE!</v>
      </c>
      <c r="C184" t="s">
        <v>1876</v>
      </c>
      <c r="D184" t="s">
        <v>2381</v>
      </c>
      <c r="E184">
        <v>1</v>
      </c>
      <c r="F184">
        <v>4</v>
      </c>
      <c r="G184" t="s">
        <v>1923</v>
      </c>
      <c r="H184">
        <v>138</v>
      </c>
      <c r="I184">
        <v>1</v>
      </c>
      <c r="J184" t="s">
        <v>2383</v>
      </c>
      <c r="AC184" t="e" cm="1">
        <f t="array" ref="AC184">TRANSPOSE(
_xlfn.UNIQUE(
_xlfn._xlws.FILTER(cvm表[机型],(cvm表[地域]=#REF!)
*IF(#REF!="",TRUE,(cvm表[CPU]=#REF!))
*IF(#REF!="",TRUE,(cvm表[内存]=#REF!))))
)</f>
        <v>#REF!</v>
      </c>
      <c r="CY184" t="s">
        <v>66</v>
      </c>
      <c r="CZ184" t="s">
        <v>1876</v>
      </c>
      <c r="DA184" t="s">
        <v>2399</v>
      </c>
      <c r="DB184" s="21" t="s">
        <v>3811</v>
      </c>
      <c r="DC184" s="21" t="s">
        <v>3430</v>
      </c>
      <c r="DD184" s="21" t="str">
        <f t="shared" si="4"/>
        <v>cvm!$DH$184#</v>
      </c>
      <c r="DE184" s="21" t="str" cm="1">
        <f t="array" ref="DE184">_xlfn.LET(_xlpm.x, DH184,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cvm!$DE$184】</v>
      </c>
      <c r="DH184" t="e" cm="1">
        <f t="array" ref="DH184">TRANSPOSE(
_xlfn.UNIQUE(
_xlfn._xlws.FILTER(cvm表[CPU],(cvm表[地域]=配置项_CPU选项表[[#This Row],[地域]])
*IF(#REF!="",TRUE,(cvm表[机型]=#REF!))
*IF(配置项_CPU选项表[[#This Row],[内存]]="",TRUE,(cvm表[内存]=配置项_CPU选项表[[#This Row],[内存]]))))
)</f>
        <v>#REF!</v>
      </c>
      <c r="FM184" t="s">
        <v>66</v>
      </c>
      <c r="FN184" t="s">
        <v>1876</v>
      </c>
      <c r="FP184" s="21" t="s">
        <v>3414</v>
      </c>
      <c r="FQ184" t="s">
        <v>3628</v>
      </c>
      <c r="FR184" t="str">
        <f t="shared" si="5"/>
        <v>cvm!$FV$184#</v>
      </c>
      <c r="FS184" t="str" cm="1">
        <f t="array" ref="FS184">_xlfn.LET(_xlpm.x, FV184,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cvm!$FS$184】</v>
      </c>
      <c r="FV184" t="e" cm="1">
        <f t="array" ref="FV184">TRANSPOSE(
    _xlfn._xlws.SORT(
        _xlfn.UNIQUE(
            _xlfn._xlws.FILTER(cvm表[内存],
                 (cvm表[地域]=配置项_内存选项表[[#This Row],[地域]])
                *IF(#REF!="",TRUE,(cvm表[机型]=#REF!))
                *IF(ISBLANK(配置项_内存选项表[[#This Row],[CPU]]),TRUE,(cvm表[CPU]=配置项_内存选项表[[#This Row],[CPU]]))
            )
        )
    )
)</f>
        <v>#REF!</v>
      </c>
    </row>
    <row r="185" spans="2:178">
      <c r="B185" t="e" vm="535">
        <v>#VALUE!</v>
      </c>
      <c r="C185" t="s">
        <v>1876</v>
      </c>
      <c r="D185" t="s">
        <v>2381</v>
      </c>
      <c r="E185">
        <v>2</v>
      </c>
      <c r="F185">
        <v>4</v>
      </c>
      <c r="G185" t="s">
        <v>1916</v>
      </c>
      <c r="H185">
        <v>170</v>
      </c>
      <c r="I185">
        <v>1</v>
      </c>
      <c r="J185" t="s">
        <v>2384</v>
      </c>
      <c r="AC185" t="e" cm="1">
        <f t="array" ref="AC185">TRANSPOSE(
_xlfn.UNIQUE(
_xlfn._xlws.FILTER(cvm表[机型],(cvm表[地域]=#REF!)
*IF(#REF!="",TRUE,(cvm表[CPU]=#REF!))
*IF(#REF!="",TRUE,(cvm表[内存]=#REF!))))
)</f>
        <v>#REF!</v>
      </c>
      <c r="CY185" t="s">
        <v>66</v>
      </c>
      <c r="CZ185" t="s">
        <v>1876</v>
      </c>
      <c r="DA185" t="s">
        <v>2399</v>
      </c>
      <c r="DB185" s="21" t="s">
        <v>3399</v>
      </c>
      <c r="DC185" s="21" t="s">
        <v>3427</v>
      </c>
      <c r="DD185" s="21" t="str">
        <f t="shared" si="4"/>
        <v>cvm!$DH$185#</v>
      </c>
      <c r="DE185" s="21" t="str" cm="1">
        <f t="array" ref="DE185">_xlfn.LET(_xlpm.x, DH185,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cvm!$DE$185】</v>
      </c>
      <c r="DH185" t="e" cm="1">
        <f t="array" ref="DH185">TRANSPOSE(
_xlfn.UNIQUE(
_xlfn._xlws.FILTER(cvm表[CPU],(cvm表[地域]=配置项_CPU选项表[[#This Row],[地域]])
*IF(#REF!="",TRUE,(cvm表[机型]=#REF!))
*IF(配置项_CPU选项表[[#This Row],[内存]]="",TRUE,(cvm表[内存]=配置项_CPU选项表[[#This Row],[内存]]))))
)</f>
        <v>#REF!</v>
      </c>
      <c r="FM185" t="s">
        <v>66</v>
      </c>
      <c r="FN185" t="s">
        <v>1876</v>
      </c>
      <c r="FP185" s="21" t="s">
        <v>3465</v>
      </c>
      <c r="FQ185" t="s">
        <v>3464</v>
      </c>
      <c r="FR185" t="str">
        <f t="shared" si="5"/>
        <v>cvm!$FV$185#</v>
      </c>
      <c r="FS185" t="str" cm="1">
        <f t="array" ref="FS185">_xlfn.LET(_xlpm.x, FV185,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cvm!$FS$185】</v>
      </c>
      <c r="FV185" t="e" cm="1">
        <f t="array" ref="FV185">TRANSPOSE(
    _xlfn._xlws.SORT(
        _xlfn.UNIQUE(
            _xlfn._xlws.FILTER(cvm表[内存],
                 (cvm表[地域]=配置项_内存选项表[[#This Row],[地域]])
                *IF(#REF!="",TRUE,(cvm表[机型]=#REF!))
                *IF(ISBLANK(配置项_内存选项表[[#This Row],[CPU]]),TRUE,(cvm表[CPU]=配置项_内存选项表[[#This Row],[CPU]]))
            )
        )
    )
)</f>
        <v>#REF!</v>
      </c>
    </row>
    <row r="186" spans="2:178">
      <c r="B186" t="e" vm="536">
        <v>#VALUE!</v>
      </c>
      <c r="C186" t="s">
        <v>1876</v>
      </c>
      <c r="D186" t="s">
        <v>2381</v>
      </c>
      <c r="E186">
        <v>2</v>
      </c>
      <c r="F186">
        <v>8</v>
      </c>
      <c r="G186" t="s">
        <v>1924</v>
      </c>
      <c r="H186">
        <v>276</v>
      </c>
      <c r="I186">
        <v>1</v>
      </c>
      <c r="J186" t="s">
        <v>2385</v>
      </c>
      <c r="AC186" t="e" cm="1">
        <f t="array" ref="AC186">TRANSPOSE(
_xlfn.UNIQUE(
_xlfn._xlws.FILTER(cvm表[机型],(cvm表[地域]=#REF!)
*IF(#REF!="",TRUE,(cvm表[CPU]=#REF!))
*IF(#REF!="",TRUE,(cvm表[内存]=#REF!))))
)</f>
        <v>#REF!</v>
      </c>
      <c r="CY186" t="s">
        <v>66</v>
      </c>
      <c r="CZ186" t="s">
        <v>1876</v>
      </c>
      <c r="DA186" t="s">
        <v>2399</v>
      </c>
      <c r="DB186" s="21" t="s">
        <v>3801</v>
      </c>
      <c r="DC186" s="21" t="s">
        <v>3410</v>
      </c>
      <c r="DD186" s="21" t="str">
        <f t="shared" si="4"/>
        <v>cvm!$DH$186#</v>
      </c>
      <c r="DE186" s="21" t="str" cm="1">
        <f t="array" ref="DE186">_xlfn.LET(_xlpm.x, DH186,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cvm!$DE$186】</v>
      </c>
      <c r="DH186" t="e" cm="1">
        <f t="array" ref="DH186">TRANSPOSE(
_xlfn.UNIQUE(
_xlfn._xlws.FILTER(cvm表[CPU],(cvm表[地域]=配置项_CPU选项表[[#This Row],[地域]])
*IF(#REF!="",TRUE,(cvm表[机型]=#REF!))
*IF(配置项_CPU选项表[[#This Row],[内存]]="",TRUE,(cvm表[内存]=配置项_CPU选项表[[#This Row],[内存]]))))
)</f>
        <v>#REF!</v>
      </c>
      <c r="FM186" t="s">
        <v>66</v>
      </c>
      <c r="FN186" t="s">
        <v>1876</v>
      </c>
      <c r="FP186" s="21" t="s">
        <v>3467</v>
      </c>
      <c r="FQ186" t="s">
        <v>3466</v>
      </c>
      <c r="FR186" t="str">
        <f t="shared" si="5"/>
        <v>cvm!$FV$186#</v>
      </c>
      <c r="FS186" t="str" cm="1">
        <f t="array" ref="FS186">_xlfn.LET(_xlpm.x, FV186,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cvm!$FS$186】</v>
      </c>
      <c r="FV186" t="e" cm="1">
        <f t="array" ref="FV186">TRANSPOSE(
    _xlfn._xlws.SORT(
        _xlfn.UNIQUE(
            _xlfn._xlws.FILTER(cvm表[内存],
                 (cvm表[地域]=配置项_内存选项表[[#This Row],[地域]])
                *IF(#REF!="",TRUE,(cvm表[机型]=#REF!))
                *IF(ISBLANK(配置项_内存选项表[[#This Row],[CPU]]),TRUE,(cvm表[CPU]=配置项_内存选项表[[#This Row],[CPU]]))
            )
        )
    )
)</f>
        <v>#REF!</v>
      </c>
    </row>
    <row r="187" spans="2:178">
      <c r="B187" t="e" vm="537">
        <v>#VALUE!</v>
      </c>
      <c r="C187" t="s">
        <v>1876</v>
      </c>
      <c r="D187" t="s">
        <v>2381</v>
      </c>
      <c r="E187">
        <v>4</v>
      </c>
      <c r="F187">
        <v>8</v>
      </c>
      <c r="G187" t="s">
        <v>1900</v>
      </c>
      <c r="H187">
        <v>368</v>
      </c>
      <c r="I187">
        <v>1</v>
      </c>
      <c r="J187" t="s">
        <v>2386</v>
      </c>
      <c r="AC187" t="e" cm="1">
        <f t="array" ref="AC187">TRANSPOSE(
_xlfn.UNIQUE(
_xlfn._xlws.FILTER(cvm表[机型],(cvm表[地域]=#REF!)
*IF(#REF!="",TRUE,(cvm表[CPU]=#REF!))
*IF(#REF!="",TRUE,(cvm表[内存]=#REF!))))
)</f>
        <v>#REF!</v>
      </c>
      <c r="CY187" t="s">
        <v>66</v>
      </c>
      <c r="CZ187" t="s">
        <v>1876</v>
      </c>
      <c r="DA187" t="s">
        <v>2399</v>
      </c>
      <c r="DB187" s="21" t="s">
        <v>3802</v>
      </c>
      <c r="DC187" s="21" t="s">
        <v>3411</v>
      </c>
      <c r="DD187" s="21" t="str">
        <f t="shared" si="4"/>
        <v>cvm!$DH$187#</v>
      </c>
      <c r="DE187" s="21" t="str" cm="1">
        <f t="array" ref="DE187">_xlfn.LET(_xlpm.x, DH187,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cvm!$DE$187】</v>
      </c>
      <c r="DH187" t="e" cm="1">
        <f t="array" ref="DH187">TRANSPOSE(
_xlfn.UNIQUE(
_xlfn._xlws.FILTER(cvm表[CPU],(cvm表[地域]=配置项_CPU选项表[[#This Row],[地域]])
*IF(#REF!="",TRUE,(cvm表[机型]=#REF!))
*IF(配置项_CPU选项表[[#This Row],[内存]]="",TRUE,(cvm表[内存]=配置项_CPU选项表[[#This Row],[内存]]))))
)</f>
        <v>#REF!</v>
      </c>
      <c r="FM187" t="s">
        <v>66</v>
      </c>
      <c r="FN187" t="s">
        <v>1876</v>
      </c>
      <c r="FP187" s="21" t="s">
        <v>3469</v>
      </c>
      <c r="FQ187" t="s">
        <v>3468</v>
      </c>
      <c r="FR187" t="str">
        <f t="shared" si="5"/>
        <v>cvm!$FV$187#</v>
      </c>
      <c r="FS187" t="str" cm="1">
        <f t="array" ref="FS187">_xlfn.LET(_xlpm.x, FV187,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cvm!$FS$187】</v>
      </c>
      <c r="FV187" t="e" cm="1">
        <f t="array" ref="FV187">TRANSPOSE(
    _xlfn._xlws.SORT(
        _xlfn.UNIQUE(
            _xlfn._xlws.FILTER(cvm表[内存],
                 (cvm表[地域]=配置项_内存选项表[[#This Row],[地域]])
                *IF(#REF!="",TRUE,(cvm表[机型]=#REF!))
                *IF(ISBLANK(配置项_内存选项表[[#This Row],[CPU]]),TRUE,(cvm表[CPU]=配置项_内存选项表[[#This Row],[CPU]]))
            )
        )
    )
)</f>
        <v>#REF!</v>
      </c>
    </row>
    <row r="188" spans="2:178">
      <c r="B188" t="e" vm="538">
        <v>#VALUE!</v>
      </c>
      <c r="C188" t="s">
        <v>1876</v>
      </c>
      <c r="D188" t="s">
        <v>2381</v>
      </c>
      <c r="E188">
        <v>4</v>
      </c>
      <c r="F188">
        <v>16</v>
      </c>
      <c r="G188" t="s">
        <v>1899</v>
      </c>
      <c r="H188">
        <v>552</v>
      </c>
      <c r="I188">
        <v>1</v>
      </c>
      <c r="J188" t="s">
        <v>2387</v>
      </c>
      <c r="AC188" t="e" cm="1">
        <f t="array" ref="AC188">TRANSPOSE(
_xlfn.UNIQUE(
_xlfn._xlws.FILTER(cvm表[机型],(cvm表[地域]=#REF!)
*IF(#REF!="",TRUE,(cvm表[CPU]=#REF!))
*IF(#REF!="",TRUE,(cvm表[内存]=#REF!))))
)</f>
        <v>#REF!</v>
      </c>
      <c r="CY188" t="s">
        <v>66</v>
      </c>
      <c r="CZ188" t="s">
        <v>1876</v>
      </c>
      <c r="DA188" t="s">
        <v>2399</v>
      </c>
      <c r="DB188" s="21" t="s">
        <v>3431</v>
      </c>
      <c r="DC188" s="21" t="s">
        <v>3437</v>
      </c>
      <c r="DD188" s="21" t="str">
        <f t="shared" si="4"/>
        <v>cvm!$DH$188#</v>
      </c>
      <c r="DE188" s="21" t="str" cm="1">
        <f t="array" ref="DE188">_xlfn.LET(_xlpm.x, DH188,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cvm!$DE$188】</v>
      </c>
      <c r="DH188" t="e" cm="1">
        <f t="array" ref="DH188">TRANSPOSE(
_xlfn.UNIQUE(
_xlfn._xlws.FILTER(cvm表[CPU],(cvm表[地域]=配置项_CPU选项表[[#This Row],[地域]])
*IF(#REF!="",TRUE,(cvm表[机型]=#REF!))
*IF(配置项_CPU选项表[[#This Row],[内存]]="",TRUE,(cvm表[内存]=配置项_CPU选项表[[#This Row],[内存]]))))
)</f>
        <v>#REF!</v>
      </c>
      <c r="FM188" t="s">
        <v>66</v>
      </c>
      <c r="FN188" t="s">
        <v>1876</v>
      </c>
      <c r="FP188" s="21" t="s">
        <v>3470</v>
      </c>
      <c r="FQ188" t="s">
        <v>3414</v>
      </c>
      <c r="FR188" t="str">
        <f t="shared" si="5"/>
        <v>cvm!$FV$188#</v>
      </c>
      <c r="FS188" t="str" cm="1">
        <f t="array" ref="FS188">_xlfn.LET(_xlpm.x, FV188,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cvm!$FS$188】</v>
      </c>
      <c r="FV188" t="e" cm="1">
        <f t="array" ref="FV188">TRANSPOSE(
    _xlfn._xlws.SORT(
        _xlfn.UNIQUE(
            _xlfn._xlws.FILTER(cvm表[内存],
                 (cvm表[地域]=配置项_内存选项表[[#This Row],[地域]])
                *IF(#REF!="",TRUE,(cvm表[机型]=#REF!))
                *IF(ISBLANK(配置项_内存选项表[[#This Row],[CPU]]),TRUE,(cvm表[CPU]=配置项_内存选项表[[#This Row],[CPU]]))
            )
        )
    )
)</f>
        <v>#REF!</v>
      </c>
    </row>
    <row r="189" spans="2:178">
      <c r="B189" t="e" vm="539">
        <v>#VALUE!</v>
      </c>
      <c r="C189" t="s">
        <v>1876</v>
      </c>
      <c r="D189" t="s">
        <v>2381</v>
      </c>
      <c r="E189">
        <v>8</v>
      </c>
      <c r="F189">
        <v>16</v>
      </c>
      <c r="G189" t="s">
        <v>1901</v>
      </c>
      <c r="H189">
        <v>736</v>
      </c>
      <c r="I189">
        <v>1</v>
      </c>
      <c r="J189" t="s">
        <v>2388</v>
      </c>
      <c r="AC189" t="e" cm="1">
        <f t="array" ref="AC189">TRANSPOSE(
_xlfn.UNIQUE(
_xlfn._xlws.FILTER(cvm表[机型],(cvm表[地域]=#REF!)
*IF(#REF!="",TRUE,(cvm表[CPU]=#REF!))
*IF(#REF!="",TRUE,(cvm表[内存]=#REF!))))
)</f>
        <v>#REF!</v>
      </c>
      <c r="CY189" t="s">
        <v>66</v>
      </c>
      <c r="CZ189" t="s">
        <v>1876</v>
      </c>
      <c r="DA189" t="s">
        <v>2399</v>
      </c>
      <c r="DB189" s="21" t="s">
        <v>3813</v>
      </c>
      <c r="DC189" s="21" t="s">
        <v>3368</v>
      </c>
      <c r="DD189" s="21" t="str">
        <f t="shared" si="4"/>
        <v>cvm!$DH$189#</v>
      </c>
      <c r="DE189" s="21" t="str" cm="1">
        <f t="array" ref="DE189">_xlfn.LET(_xlpm.x, DH189,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cvm!$DE$189】</v>
      </c>
      <c r="DH189" t="e" cm="1">
        <f t="array" ref="DH189">TRANSPOSE(
_xlfn.UNIQUE(
_xlfn._xlws.FILTER(cvm表[CPU],(cvm表[地域]=配置项_CPU选项表[[#This Row],[地域]])
*IF(#REF!="",TRUE,(cvm表[机型]=#REF!))
*IF(配置项_CPU选项表[[#This Row],[内存]]="",TRUE,(cvm表[内存]=配置项_CPU选项表[[#This Row],[内存]]))))
)</f>
        <v>#REF!</v>
      </c>
      <c r="FM189" t="s">
        <v>66</v>
      </c>
      <c r="FN189" t="s">
        <v>1876</v>
      </c>
      <c r="FP189" s="21" t="s">
        <v>3472</v>
      </c>
      <c r="FQ189" t="s">
        <v>3471</v>
      </c>
      <c r="FR189" t="str">
        <f t="shared" si="5"/>
        <v>cvm!$FV$189#</v>
      </c>
      <c r="FS189" t="str" cm="1">
        <f t="array" ref="FS189">_xlfn.LET(_xlpm.x, FV189,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cvm!$FS$189】</v>
      </c>
      <c r="FV189" t="e" cm="1">
        <f t="array" ref="FV189">TRANSPOSE(
    _xlfn._xlws.SORT(
        _xlfn.UNIQUE(
            _xlfn._xlws.FILTER(cvm表[内存],
                 (cvm表[地域]=配置项_内存选项表[[#This Row],[地域]])
                *IF(#REF!="",TRUE,(cvm表[机型]=#REF!))
                *IF(ISBLANK(配置项_内存选项表[[#This Row],[CPU]]),TRUE,(cvm表[CPU]=配置项_内存选项表[[#This Row],[CPU]]))
            )
        )
    )
)</f>
        <v>#REF!</v>
      </c>
    </row>
    <row r="190" spans="2:178">
      <c r="B190" t="e" vm="540">
        <v>#VALUE!</v>
      </c>
      <c r="C190" t="s">
        <v>1876</v>
      </c>
      <c r="D190" t="s">
        <v>2381</v>
      </c>
      <c r="E190">
        <v>8</v>
      </c>
      <c r="F190">
        <v>32</v>
      </c>
      <c r="G190" t="s">
        <v>1897</v>
      </c>
      <c r="H190">
        <v>1104</v>
      </c>
      <c r="I190">
        <v>1</v>
      </c>
      <c r="J190" t="s">
        <v>2389</v>
      </c>
      <c r="AC190" t="e" cm="1">
        <f t="array" ref="AC190">TRANSPOSE(
_xlfn.UNIQUE(
_xlfn._xlws.FILTER(cvm表[机型],(cvm表[地域]=#REF!)
*IF(#REF!="",TRUE,(cvm表[CPU]=#REF!))
*IF(#REF!="",TRUE,(cvm表[内存]=#REF!))))
)</f>
        <v>#REF!</v>
      </c>
      <c r="CY190" t="s">
        <v>66</v>
      </c>
      <c r="CZ190" t="s">
        <v>1876</v>
      </c>
      <c r="DA190" t="s">
        <v>2399</v>
      </c>
      <c r="DB190" s="21" t="s">
        <v>3410</v>
      </c>
      <c r="DC190" s="21" t="s">
        <v>3451</v>
      </c>
      <c r="DD190" s="21" t="str">
        <f t="shared" si="4"/>
        <v>cvm!$DH$190#</v>
      </c>
      <c r="DE190" s="21" t="str" cm="1">
        <f t="array" ref="DE190">_xlfn.LET(_xlpm.x, DH190,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cvm!$DE$190】</v>
      </c>
      <c r="DH190" t="e" cm="1">
        <f t="array" ref="DH190">TRANSPOSE(
_xlfn.UNIQUE(
_xlfn._xlws.FILTER(cvm表[CPU],(cvm表[地域]=配置项_CPU选项表[[#This Row],[地域]])
*IF(#REF!="",TRUE,(cvm表[机型]=#REF!))
*IF(配置项_CPU选项表[[#This Row],[内存]]="",TRUE,(cvm表[内存]=配置项_CPU选项表[[#This Row],[内存]]))))
)</f>
        <v>#REF!</v>
      </c>
      <c r="FM190" t="s">
        <v>66</v>
      </c>
      <c r="FN190" t="s">
        <v>1876</v>
      </c>
      <c r="FP190" s="21" t="s">
        <v>3473</v>
      </c>
      <c r="FQ190" t="s">
        <v>3415</v>
      </c>
      <c r="FR190" t="str">
        <f t="shared" si="5"/>
        <v>cvm!$FV$190#</v>
      </c>
      <c r="FS190" t="str" cm="1">
        <f t="array" ref="FS190">_xlfn.LET(_xlpm.x, FV190,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cvm!$FS$190】</v>
      </c>
      <c r="FV190" t="e" cm="1">
        <f t="array" ref="FV190">TRANSPOSE(
    _xlfn._xlws.SORT(
        _xlfn.UNIQUE(
            _xlfn._xlws.FILTER(cvm表[内存],
                 (cvm表[地域]=配置项_内存选项表[[#This Row],[地域]])
                *IF(#REF!="",TRUE,(cvm表[机型]=#REF!))
                *IF(ISBLANK(配置项_内存选项表[[#This Row],[CPU]]),TRUE,(cvm表[CPU]=配置项_内存选项表[[#This Row],[CPU]]))
            )
        )
    )
)</f>
        <v>#REF!</v>
      </c>
    </row>
    <row r="191" spans="2:178">
      <c r="B191" t="e" vm="541">
        <v>#VALUE!</v>
      </c>
      <c r="C191" t="s">
        <v>1876</v>
      </c>
      <c r="D191" t="s">
        <v>2381</v>
      </c>
      <c r="E191">
        <v>16</v>
      </c>
      <c r="F191">
        <v>32</v>
      </c>
      <c r="G191" t="s">
        <v>1902</v>
      </c>
      <c r="H191">
        <v>1472</v>
      </c>
      <c r="I191">
        <v>1</v>
      </c>
      <c r="J191" t="s">
        <v>2390</v>
      </c>
      <c r="AC191" t="e" cm="1">
        <f t="array" ref="AC191">TRANSPOSE(
_xlfn.UNIQUE(
_xlfn._xlws.FILTER(cvm表[机型],(cvm表[地域]=#REF!)
*IF(#REF!="",TRUE,(cvm表[CPU]=#REF!))
*IF(#REF!="",TRUE,(cvm表[内存]=#REF!))))
)</f>
        <v>#REF!</v>
      </c>
      <c r="CY191" t="s">
        <v>66</v>
      </c>
      <c r="CZ191" t="s">
        <v>1876</v>
      </c>
      <c r="DA191" t="s">
        <v>2399</v>
      </c>
      <c r="DB191" s="21" t="s">
        <v>3827</v>
      </c>
      <c r="DC191" s="21" t="s">
        <v>3413</v>
      </c>
      <c r="DD191" s="21" t="str">
        <f t="shared" si="4"/>
        <v>cvm!$DH$191#</v>
      </c>
      <c r="DE191" s="21" t="str" cm="1">
        <f t="array" ref="DE191">_xlfn.LET(_xlpm.x, DH191,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cvm!$DE$191】</v>
      </c>
      <c r="DH191" t="e" cm="1">
        <f t="array" ref="DH191">TRANSPOSE(
_xlfn.UNIQUE(
_xlfn._xlws.FILTER(cvm表[CPU],(cvm表[地域]=配置项_CPU选项表[[#This Row],[地域]])
*IF(#REF!="",TRUE,(cvm表[机型]=#REF!))
*IF(配置项_CPU选项表[[#This Row],[内存]]="",TRUE,(cvm表[内存]=配置项_CPU选项表[[#This Row],[内存]]))))
)</f>
        <v>#REF!</v>
      </c>
      <c r="FM191" t="s">
        <v>66</v>
      </c>
      <c r="FN191" t="s">
        <v>1876</v>
      </c>
      <c r="FP191" s="21" t="s">
        <v>3474</v>
      </c>
      <c r="FQ191" t="s">
        <v>3629</v>
      </c>
      <c r="FR191" t="str">
        <f t="shared" si="5"/>
        <v>cvm!$FV$191#</v>
      </c>
      <c r="FS191" t="str" cm="1">
        <f t="array" ref="FS191">_xlfn.LET(_xlpm.x, FV191,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cvm!$FS$191】</v>
      </c>
      <c r="FV191" t="e" cm="1">
        <f t="array" ref="FV191">TRANSPOSE(
    _xlfn._xlws.SORT(
        _xlfn.UNIQUE(
            _xlfn._xlws.FILTER(cvm表[内存],
                 (cvm表[地域]=配置项_内存选项表[[#This Row],[地域]])
                *IF(#REF!="",TRUE,(cvm表[机型]=#REF!))
                *IF(ISBLANK(配置项_内存选项表[[#This Row],[CPU]]),TRUE,(cvm表[CPU]=配置项_内存选项表[[#This Row],[CPU]]))
            )
        )
    )
)</f>
        <v>#REF!</v>
      </c>
    </row>
    <row r="192" spans="2:178">
      <c r="B192" t="e" vm="542">
        <v>#VALUE!</v>
      </c>
      <c r="C192" t="s">
        <v>1876</v>
      </c>
      <c r="D192" t="s">
        <v>2381</v>
      </c>
      <c r="E192">
        <v>16</v>
      </c>
      <c r="F192">
        <v>64</v>
      </c>
      <c r="G192" t="s">
        <v>1893</v>
      </c>
      <c r="H192">
        <v>2208</v>
      </c>
      <c r="I192">
        <v>1</v>
      </c>
      <c r="J192" t="s">
        <v>2391</v>
      </c>
      <c r="AC192" t="e" cm="1">
        <f t="array" ref="AC192">TRANSPOSE(
_xlfn.UNIQUE(
_xlfn._xlws.FILTER(cvm表[机型],(cvm表[地域]=#REF!)
*IF(#REF!="",TRUE,(cvm表[CPU]=#REF!))
*IF(#REF!="",TRUE,(cvm表[内存]=#REF!))))
)</f>
        <v>#REF!</v>
      </c>
      <c r="CY192" t="s">
        <v>66</v>
      </c>
      <c r="CZ192" t="s">
        <v>1876</v>
      </c>
      <c r="DA192" t="s">
        <v>2399</v>
      </c>
      <c r="DB192" s="21" t="s">
        <v>3411</v>
      </c>
      <c r="DC192" s="21" t="s">
        <v>3503</v>
      </c>
      <c r="DD192" s="21" t="str">
        <f t="shared" si="4"/>
        <v>cvm!$DH$192#</v>
      </c>
      <c r="DE192" s="21" t="str" cm="1">
        <f t="array" ref="DE192">_xlfn.LET(_xlpm.x, DH192,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cvm!$DE$192】</v>
      </c>
      <c r="DH192" t="e" cm="1">
        <f t="array" ref="DH192">TRANSPOSE(
_xlfn.UNIQUE(
_xlfn._xlws.FILTER(cvm表[CPU],(cvm表[地域]=配置项_CPU选项表[[#This Row],[地域]])
*IF(#REF!="",TRUE,(cvm表[机型]=#REF!))
*IF(配置项_CPU选项表[[#This Row],[内存]]="",TRUE,(cvm表[内存]=配置项_CPU选项表[[#This Row],[内存]]))))
)</f>
        <v>#REF!</v>
      </c>
      <c r="FM192" t="s">
        <v>66</v>
      </c>
      <c r="FN192" t="s">
        <v>1876</v>
      </c>
      <c r="FP192" s="21" t="s">
        <v>3476</v>
      </c>
      <c r="FQ192" t="s">
        <v>3376</v>
      </c>
      <c r="FR192" t="str">
        <f t="shared" si="5"/>
        <v>cvm!$FV$192#</v>
      </c>
      <c r="FS192" t="str" cm="1">
        <f t="array" ref="FS192">_xlfn.LET(_xlpm.x, FV192,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cvm!$FS$192】</v>
      </c>
      <c r="FV192" t="e" cm="1">
        <f t="array" ref="FV192">TRANSPOSE(
    _xlfn._xlws.SORT(
        _xlfn.UNIQUE(
            _xlfn._xlws.FILTER(cvm表[内存],
                 (cvm表[地域]=配置项_内存选项表[[#This Row],[地域]])
                *IF(#REF!="",TRUE,(cvm表[机型]=#REF!))
                *IF(ISBLANK(配置项_内存选项表[[#This Row],[CPU]]),TRUE,(cvm表[CPU]=配置项_内存选项表[[#This Row],[CPU]]))
            )
        )
    )
)</f>
        <v>#REF!</v>
      </c>
    </row>
    <row r="193" spans="2:178">
      <c r="B193" t="e" vm="543">
        <v>#VALUE!</v>
      </c>
      <c r="C193" t="s">
        <v>1876</v>
      </c>
      <c r="D193" t="s">
        <v>2381</v>
      </c>
      <c r="E193">
        <v>24</v>
      </c>
      <c r="F193">
        <v>48</v>
      </c>
      <c r="G193" t="s">
        <v>1918</v>
      </c>
      <c r="H193">
        <v>2208</v>
      </c>
      <c r="I193">
        <v>1</v>
      </c>
      <c r="J193" t="s">
        <v>2392</v>
      </c>
      <c r="AC193" t="e" cm="1">
        <f t="array" ref="AC193">TRANSPOSE(
_xlfn.UNIQUE(
_xlfn._xlws.FILTER(cvm表[机型],(cvm表[地域]=#REF!)
*IF(#REF!="",TRUE,(cvm表[CPU]=#REF!))
*IF(#REF!="",TRUE,(cvm表[内存]=#REF!))))
)</f>
        <v>#REF!</v>
      </c>
      <c r="CY193" t="s">
        <v>66</v>
      </c>
      <c r="CZ193" t="s">
        <v>1876</v>
      </c>
      <c r="DA193" t="s">
        <v>2399</v>
      </c>
      <c r="DB193" s="21" t="s">
        <v>3445</v>
      </c>
      <c r="DC193" s="21" t="s">
        <v>3519</v>
      </c>
      <c r="DD193" s="21" t="str">
        <f t="shared" si="4"/>
        <v>cvm!$DH$193#</v>
      </c>
      <c r="DE193" s="21" t="str" cm="1">
        <f t="array" ref="DE193">_xlfn.LET(_xlpm.x, DH193,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cvm!$DE$193】</v>
      </c>
      <c r="DH193" t="e" cm="1">
        <f t="array" ref="DH193">TRANSPOSE(
_xlfn.UNIQUE(
_xlfn._xlws.FILTER(cvm表[CPU],(cvm表[地域]=配置项_CPU选项表[[#This Row],[地域]])
*IF(#REF!="",TRUE,(cvm表[机型]=#REF!))
*IF(配置项_CPU选项表[[#This Row],[内存]]="",TRUE,(cvm表[内存]=配置项_CPU选项表[[#This Row],[内存]]))))
)</f>
        <v>#REF!</v>
      </c>
      <c r="FM193" t="s">
        <v>66</v>
      </c>
      <c r="FN193" t="s">
        <v>1876</v>
      </c>
      <c r="FP193" s="21" t="s">
        <v>3478</v>
      </c>
      <c r="FQ193" t="s">
        <v>3452</v>
      </c>
      <c r="FR193" t="str">
        <f t="shared" si="5"/>
        <v>cvm!$FV$193#</v>
      </c>
      <c r="FS193" t="str" cm="1">
        <f t="array" ref="FS193">_xlfn.LET(_xlpm.x, FV193,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cvm!$FS$193】</v>
      </c>
      <c r="FV193" t="e" cm="1">
        <f t="array" ref="FV193">TRANSPOSE(
    _xlfn._xlws.SORT(
        _xlfn.UNIQUE(
            _xlfn._xlws.FILTER(cvm表[内存],
                 (cvm表[地域]=配置项_内存选项表[[#This Row],[地域]])
                *IF(#REF!="",TRUE,(cvm表[机型]=#REF!))
                *IF(ISBLANK(配置项_内存选项表[[#This Row],[CPU]]),TRUE,(cvm表[CPU]=配置项_内存选项表[[#This Row],[CPU]]))
            )
        )
    )
)</f>
        <v>#REF!</v>
      </c>
    </row>
    <row r="194" spans="2:178">
      <c r="B194" t="e" vm="544">
        <v>#VALUE!</v>
      </c>
      <c r="C194" t="s">
        <v>1876</v>
      </c>
      <c r="D194" t="s">
        <v>2381</v>
      </c>
      <c r="E194">
        <v>24</v>
      </c>
      <c r="F194">
        <v>96</v>
      </c>
      <c r="G194" t="s">
        <v>1898</v>
      </c>
      <c r="H194">
        <v>3312</v>
      </c>
      <c r="I194">
        <v>1</v>
      </c>
      <c r="J194" t="s">
        <v>2393</v>
      </c>
      <c r="AC194" t="e" cm="1">
        <f t="array" ref="AC194">TRANSPOSE(
_xlfn.UNIQUE(
_xlfn._xlws.FILTER(cvm表[机型],(cvm表[地域]=#REF!)
*IF(#REF!="",TRUE,(cvm表[CPU]=#REF!))
*IF(#REF!="",TRUE,(cvm表[内存]=#REF!))))
)</f>
        <v>#REF!</v>
      </c>
      <c r="CY194" t="s">
        <v>66</v>
      </c>
      <c r="CZ194" t="s">
        <v>1876</v>
      </c>
      <c r="DA194" t="s">
        <v>2420</v>
      </c>
      <c r="DB194" s="21" t="s">
        <v>3442</v>
      </c>
      <c r="DC194" s="21" t="s">
        <v>3442</v>
      </c>
      <c r="DD194" s="21" t="str">
        <f t="shared" ref="DD194:DD257" si="6">"cvm!"&amp;ADDRESS(ROW(DH194),COLUMN(DH194)) &amp; "#"</f>
        <v>cvm!$DH$194#</v>
      </c>
      <c r="DE194" s="21" t="str" cm="1">
        <f t="array" ref="DE194">_xlfn.LET(_xlpm.x, DH194,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cvm!$DE$194】</v>
      </c>
      <c r="DH194" t="e" cm="1">
        <f t="array" ref="DH194">TRANSPOSE(
_xlfn.UNIQUE(
_xlfn._xlws.FILTER(cvm表[CPU],(cvm表[地域]=配置项_CPU选项表[[#This Row],[地域]])
*IF(#REF!="",TRUE,(cvm表[机型]=#REF!))
*IF(配置项_CPU选项表[[#This Row],[内存]]="",TRUE,(cvm表[内存]=配置项_CPU选项表[[#This Row],[内存]]))))
)</f>
        <v>#REF!</v>
      </c>
      <c r="FM194" t="s">
        <v>66</v>
      </c>
      <c r="FN194" t="s">
        <v>1876</v>
      </c>
      <c r="FP194" s="21" t="s">
        <v>3479</v>
      </c>
      <c r="FQ194" t="s">
        <v>3376</v>
      </c>
      <c r="FR194" t="str">
        <f t="shared" ref="FR194:FR257" si="7">"cvm!"&amp;ADDRESS(ROW(FV194),COLUMN(FV194)) &amp; "#"</f>
        <v>cvm!$FV$194#</v>
      </c>
      <c r="FS194" t="str" cm="1">
        <f t="array" ref="FS194">_xlfn.LET(_xlpm.x, FV194,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cvm!$FS$194】</v>
      </c>
      <c r="FV194" t="e" cm="1">
        <f t="array" ref="FV194">TRANSPOSE(
    _xlfn._xlws.SORT(
        _xlfn.UNIQUE(
            _xlfn._xlws.FILTER(cvm表[内存],
                 (cvm表[地域]=配置项_内存选项表[[#This Row],[地域]])
                *IF(#REF!="",TRUE,(cvm表[机型]=#REF!))
                *IF(ISBLANK(配置项_内存选项表[[#This Row],[CPU]]),TRUE,(cvm表[CPU]=配置项_内存选项表[[#This Row],[CPU]]))
            )
        )
    )
)</f>
        <v>#REF!</v>
      </c>
    </row>
    <row r="195" spans="2:178">
      <c r="B195" t="e" vm="545">
        <v>#VALUE!</v>
      </c>
      <c r="C195" t="s">
        <v>1876</v>
      </c>
      <c r="D195" t="s">
        <v>2381</v>
      </c>
      <c r="E195">
        <v>32</v>
      </c>
      <c r="F195">
        <v>64</v>
      </c>
      <c r="G195" t="s">
        <v>1903</v>
      </c>
      <c r="H195">
        <v>2944</v>
      </c>
      <c r="I195">
        <v>1</v>
      </c>
      <c r="J195" t="s">
        <v>2394</v>
      </c>
      <c r="AC195" t="e" cm="1">
        <f t="array" ref="AC195">TRANSPOSE(
_xlfn.UNIQUE(
_xlfn._xlws.FILTER(cvm表[机型],(cvm表[地域]=#REF!)
*IF(#REF!="",TRUE,(cvm表[CPU]=#REF!))
*IF(#REF!="",TRUE,(cvm表[内存]=#REF!))))
)</f>
        <v>#REF!</v>
      </c>
      <c r="CY195" t="s">
        <v>66</v>
      </c>
      <c r="CZ195" t="s">
        <v>1876</v>
      </c>
      <c r="DA195" t="s">
        <v>2420</v>
      </c>
      <c r="DB195" s="21" t="s">
        <v>3442</v>
      </c>
      <c r="DC195" s="21" t="s">
        <v>3443</v>
      </c>
      <c r="DD195" s="21" t="str">
        <f t="shared" si="6"/>
        <v>cvm!$DH$195#</v>
      </c>
      <c r="DE195" s="21" t="str" cm="1">
        <f t="array" ref="DE195">_xlfn.LET(_xlpm.x, DH195,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cvm!$DE$195】</v>
      </c>
      <c r="DH195" t="e" cm="1">
        <f t="array" ref="DH195">TRANSPOSE(
_xlfn.UNIQUE(
_xlfn._xlws.FILTER(cvm表[CPU],(cvm表[地域]=配置项_CPU选项表[[#This Row],[地域]])
*IF(#REF!="",TRUE,(cvm表[机型]=#REF!))
*IF(配置项_CPU选项表[[#This Row],[内存]]="",TRUE,(cvm表[内存]=配置项_CPU选项表[[#This Row],[内存]]))))
)</f>
        <v>#REF!</v>
      </c>
      <c r="FM195" t="s">
        <v>66</v>
      </c>
      <c r="FN195" t="s">
        <v>1876</v>
      </c>
      <c r="FP195" s="21" t="s">
        <v>3480</v>
      </c>
      <c r="FQ195" t="s">
        <v>3452</v>
      </c>
      <c r="FR195" t="str">
        <f t="shared" si="7"/>
        <v>cvm!$FV$195#</v>
      </c>
      <c r="FS195" t="str" cm="1">
        <f t="array" ref="FS195">_xlfn.LET(_xlpm.x, FV195,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cvm!$FS$195】</v>
      </c>
      <c r="FV195" t="e" cm="1">
        <f t="array" ref="FV195">TRANSPOSE(
    _xlfn._xlws.SORT(
        _xlfn.UNIQUE(
            _xlfn._xlws.FILTER(cvm表[内存],
                 (cvm表[地域]=配置项_内存选项表[[#This Row],[地域]])
                *IF(#REF!="",TRUE,(cvm表[机型]=#REF!))
                *IF(ISBLANK(配置项_内存选项表[[#This Row],[CPU]]),TRUE,(cvm表[CPU]=配置项_内存选项表[[#This Row],[CPU]]))
            )
        )
    )
)</f>
        <v>#REF!</v>
      </c>
    </row>
    <row r="196" spans="2:178">
      <c r="B196" t="e" vm="546">
        <v>#VALUE!</v>
      </c>
      <c r="C196" t="s">
        <v>1876</v>
      </c>
      <c r="D196" t="s">
        <v>2381</v>
      </c>
      <c r="E196">
        <v>32</v>
      </c>
      <c r="F196">
        <v>128</v>
      </c>
      <c r="G196" t="s">
        <v>1894</v>
      </c>
      <c r="H196">
        <v>4416</v>
      </c>
      <c r="I196">
        <v>1</v>
      </c>
      <c r="J196" t="s">
        <v>2395</v>
      </c>
      <c r="AC196" t="e" cm="1">
        <f t="array" ref="AC196">TRANSPOSE(
_xlfn.UNIQUE(
_xlfn._xlws.FILTER(cvm表[机型],(cvm表[地域]=#REF!)
*IF(#REF!="",TRUE,(cvm表[CPU]=#REF!))
*IF(#REF!="",TRUE,(cvm表[内存]=#REF!))))
)</f>
        <v>#REF!</v>
      </c>
      <c r="CY196" t="s">
        <v>66</v>
      </c>
      <c r="CZ196" t="s">
        <v>1876</v>
      </c>
      <c r="DA196" t="s">
        <v>2420</v>
      </c>
      <c r="DB196" s="21" t="s">
        <v>3691</v>
      </c>
      <c r="DC196" s="21" t="s">
        <v>3432</v>
      </c>
      <c r="DD196" s="21" t="str">
        <f t="shared" si="6"/>
        <v>cvm!$DH$196#</v>
      </c>
      <c r="DE196" s="21" t="str" cm="1">
        <f t="array" ref="DE196">_xlfn.LET(_xlpm.x, DH196,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cvm!$DE$196】</v>
      </c>
      <c r="DH196" t="e" cm="1">
        <f t="array" ref="DH196">TRANSPOSE(
_xlfn.UNIQUE(
_xlfn._xlws.FILTER(cvm表[CPU],(cvm表[地域]=配置项_CPU选项表[[#This Row],[地域]])
*IF(#REF!="",TRUE,(cvm表[机型]=#REF!))
*IF(配置项_CPU选项表[[#This Row],[内存]]="",TRUE,(cvm表[内存]=配置项_CPU选项表[[#This Row],[内存]]))))
)</f>
        <v>#REF!</v>
      </c>
      <c r="FM196" t="s">
        <v>66</v>
      </c>
      <c r="FN196" t="s">
        <v>1876</v>
      </c>
      <c r="FP196" s="21" t="s">
        <v>3482</v>
      </c>
      <c r="FQ196" t="s">
        <v>3481</v>
      </c>
      <c r="FR196" t="str">
        <f t="shared" si="7"/>
        <v>cvm!$FV$196#</v>
      </c>
      <c r="FS196" t="str" cm="1">
        <f t="array" ref="FS196">_xlfn.LET(_xlpm.x, FV196,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cvm!$FS$196】</v>
      </c>
      <c r="FV196" t="e" cm="1">
        <f t="array" ref="FV196">TRANSPOSE(
    _xlfn._xlws.SORT(
        _xlfn.UNIQUE(
            _xlfn._xlws.FILTER(cvm表[内存],
                 (cvm表[地域]=配置项_内存选项表[[#This Row],[地域]])
                *IF(#REF!="",TRUE,(cvm表[机型]=#REF!))
                *IF(ISBLANK(配置项_内存选项表[[#This Row],[CPU]]),TRUE,(cvm表[CPU]=配置项_内存选项表[[#This Row],[CPU]]))
            )
        )
    )
)</f>
        <v>#REF!</v>
      </c>
    </row>
    <row r="197" spans="2:178">
      <c r="B197" t="e" vm="547">
        <v>#VALUE!</v>
      </c>
      <c r="C197" t="s">
        <v>1876</v>
      </c>
      <c r="D197" t="s">
        <v>2381</v>
      </c>
      <c r="E197">
        <v>48</v>
      </c>
      <c r="F197">
        <v>96</v>
      </c>
      <c r="G197" t="s">
        <v>1907</v>
      </c>
      <c r="H197">
        <v>4416</v>
      </c>
      <c r="I197">
        <v>1</v>
      </c>
      <c r="J197" t="s">
        <v>2396</v>
      </c>
      <c r="AC197" t="e" cm="1">
        <f t="array" ref="AC197">TRANSPOSE(
_xlfn.UNIQUE(
_xlfn._xlws.FILTER(cvm表[机型],(cvm表[地域]=#REF!)
*IF(#REF!="",TRUE,(cvm表[CPU]=#REF!))
*IF(#REF!="",TRUE,(cvm表[内存]=#REF!))))
)</f>
        <v>#REF!</v>
      </c>
      <c r="CY197" t="s">
        <v>66</v>
      </c>
      <c r="CZ197" t="s">
        <v>1876</v>
      </c>
      <c r="DA197" t="s">
        <v>2420</v>
      </c>
      <c r="DB197" s="21" t="s">
        <v>3811</v>
      </c>
      <c r="DC197" s="21" t="s">
        <v>3430</v>
      </c>
      <c r="DD197" s="21" t="str">
        <f t="shared" si="6"/>
        <v>cvm!$DH$197#</v>
      </c>
      <c r="DE197" s="21" t="str" cm="1">
        <f t="array" ref="DE197">_xlfn.LET(_xlpm.x, DH197,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cvm!$DE$197】</v>
      </c>
      <c r="DH197" t="e" cm="1">
        <f t="array" ref="DH197">TRANSPOSE(
_xlfn.UNIQUE(
_xlfn._xlws.FILTER(cvm表[CPU],(cvm表[地域]=配置项_CPU选项表[[#This Row],[地域]])
*IF(#REF!="",TRUE,(cvm表[机型]=#REF!))
*IF(配置项_CPU选项表[[#This Row],[内存]]="",TRUE,(cvm表[内存]=配置项_CPU选项表[[#This Row],[内存]]))))
)</f>
        <v>#REF!</v>
      </c>
      <c r="FM197" t="s">
        <v>66</v>
      </c>
      <c r="FN197" t="s">
        <v>1876</v>
      </c>
      <c r="FP197" s="21" t="s">
        <v>3484</v>
      </c>
      <c r="FQ197" t="s">
        <v>3483</v>
      </c>
      <c r="FR197" t="str">
        <f t="shared" si="7"/>
        <v>cvm!$FV$197#</v>
      </c>
      <c r="FS197" t="str" cm="1">
        <f t="array" ref="FS197">_xlfn.LET(_xlpm.x, FV197,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cvm!$FS$197】</v>
      </c>
      <c r="FV197" t="e" cm="1">
        <f t="array" ref="FV197">TRANSPOSE(
    _xlfn._xlws.SORT(
        _xlfn.UNIQUE(
            _xlfn._xlws.FILTER(cvm表[内存],
                 (cvm表[地域]=配置项_内存选项表[[#This Row],[地域]])
                *IF(#REF!="",TRUE,(cvm表[机型]=#REF!))
                *IF(ISBLANK(配置项_内存选项表[[#This Row],[CPU]]),TRUE,(cvm表[CPU]=配置项_内存选项表[[#This Row],[CPU]]))
            )
        )
    )
)</f>
        <v>#REF!</v>
      </c>
    </row>
    <row r="198" spans="2:178">
      <c r="B198" t="e" vm="548">
        <v>#VALUE!</v>
      </c>
      <c r="C198" t="s">
        <v>1876</v>
      </c>
      <c r="D198" t="s">
        <v>2381</v>
      </c>
      <c r="E198">
        <v>48</v>
      </c>
      <c r="F198">
        <v>192</v>
      </c>
      <c r="G198" t="s">
        <v>1908</v>
      </c>
      <c r="H198">
        <v>6624</v>
      </c>
      <c r="I198">
        <v>1</v>
      </c>
      <c r="J198" t="s">
        <v>2397</v>
      </c>
      <c r="AC198" t="e" cm="1">
        <f t="array" ref="AC198">TRANSPOSE(
_xlfn.UNIQUE(
_xlfn._xlws.FILTER(cvm表[机型],(cvm表[地域]=#REF!)
*IF(#REF!="",TRUE,(cvm表[CPU]=#REF!))
*IF(#REF!="",TRUE,(cvm表[内存]=#REF!))))
)</f>
        <v>#REF!</v>
      </c>
      <c r="CY198" t="s">
        <v>66</v>
      </c>
      <c r="CZ198" t="s">
        <v>1876</v>
      </c>
      <c r="DA198" t="s">
        <v>2420</v>
      </c>
      <c r="DB198" s="21" t="s">
        <v>3399</v>
      </c>
      <c r="DC198" s="21" t="s">
        <v>3427</v>
      </c>
      <c r="DD198" s="21" t="str">
        <f t="shared" si="6"/>
        <v>cvm!$DH$198#</v>
      </c>
      <c r="DE198" s="21" t="str" cm="1">
        <f t="array" ref="DE198">_xlfn.LET(_xlpm.x, DH198,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cvm!$DE$198】</v>
      </c>
      <c r="DH198" t="e" cm="1">
        <f t="array" ref="DH198">TRANSPOSE(
_xlfn.UNIQUE(
_xlfn._xlws.FILTER(cvm表[CPU],(cvm表[地域]=配置项_CPU选项表[[#This Row],[地域]])
*IF(#REF!="",TRUE,(cvm表[机型]=#REF!))
*IF(配置项_CPU选项表[[#This Row],[内存]]="",TRUE,(cvm表[内存]=配置项_CPU选项表[[#This Row],[内存]]))))
)</f>
        <v>#REF!</v>
      </c>
      <c r="FM198" t="s">
        <v>66</v>
      </c>
      <c r="FN198" t="s">
        <v>1879</v>
      </c>
      <c r="FP198" s="21" t="s">
        <v>3368</v>
      </c>
      <c r="FQ198" t="s">
        <v>3602</v>
      </c>
      <c r="FR198" t="str">
        <f t="shared" si="7"/>
        <v>cvm!$FV$198#</v>
      </c>
      <c r="FS198" t="str" cm="1">
        <f t="array" ref="FS198">_xlfn.LET(_xlpm.x, FV198,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cvm!$FS$198】</v>
      </c>
      <c r="FV198" t="e" cm="1">
        <f t="array" ref="FV198">TRANSPOSE(
    _xlfn._xlws.SORT(
        _xlfn.UNIQUE(
            _xlfn._xlws.FILTER(cvm表[内存],
                 (cvm表[地域]=配置项_内存选项表[[#This Row],[地域]])
                *IF(#REF!="",TRUE,(cvm表[机型]=#REF!))
                *IF(ISBLANK(配置项_内存选项表[[#This Row],[CPU]]),TRUE,(cvm表[CPU]=配置项_内存选项表[[#This Row],[CPU]]))
            )
        )
    )
)</f>
        <v>#REF!</v>
      </c>
    </row>
    <row r="199" spans="2:178">
      <c r="B199" t="e" vm="549">
        <v>#VALUE!</v>
      </c>
      <c r="C199" t="s">
        <v>1876</v>
      </c>
      <c r="D199" t="s">
        <v>2381</v>
      </c>
      <c r="E199">
        <v>64</v>
      </c>
      <c r="F199">
        <v>256</v>
      </c>
      <c r="G199" t="s">
        <v>1895</v>
      </c>
      <c r="H199">
        <v>8832</v>
      </c>
      <c r="I199">
        <v>1</v>
      </c>
      <c r="J199" t="s">
        <v>2398</v>
      </c>
      <c r="AC199" t="e" cm="1">
        <f t="array" ref="AC199">TRANSPOSE(
_xlfn.UNIQUE(
_xlfn._xlws.FILTER(cvm表[机型],(cvm表[地域]=#REF!)
*IF(#REF!="",TRUE,(cvm表[CPU]=#REF!))
*IF(#REF!="",TRUE,(cvm表[内存]=#REF!))))
)</f>
        <v>#REF!</v>
      </c>
      <c r="CY199" t="s">
        <v>66</v>
      </c>
      <c r="CZ199" t="s">
        <v>1876</v>
      </c>
      <c r="DA199" t="s">
        <v>2420</v>
      </c>
      <c r="DB199" s="21" t="s">
        <v>3801</v>
      </c>
      <c r="DC199" s="21" t="s">
        <v>3410</v>
      </c>
      <c r="DD199" s="21" t="str">
        <f t="shared" si="6"/>
        <v>cvm!$DH$199#</v>
      </c>
      <c r="DE199" s="21" t="str" cm="1">
        <f t="array" ref="DE199">_xlfn.LET(_xlpm.x, DH199,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cvm!$DE$199】</v>
      </c>
      <c r="DH199" t="e" cm="1">
        <f t="array" ref="DH199">TRANSPOSE(
_xlfn.UNIQUE(
_xlfn._xlws.FILTER(cvm表[CPU],(cvm表[地域]=配置项_CPU选项表[[#This Row],[地域]])
*IF(#REF!="",TRUE,(cvm表[机型]=#REF!))
*IF(配置项_CPU选项表[[#This Row],[内存]]="",TRUE,(cvm表[内存]=配置项_CPU选项表[[#This Row],[内存]]))))
)</f>
        <v>#REF!</v>
      </c>
      <c r="FM199" t="s">
        <v>66</v>
      </c>
      <c r="FN199" t="s">
        <v>1879</v>
      </c>
      <c r="FP199" s="21" t="s">
        <v>3427</v>
      </c>
      <c r="FQ199" t="s">
        <v>3632</v>
      </c>
      <c r="FR199" t="str">
        <f t="shared" si="7"/>
        <v>cvm!$FV$199#</v>
      </c>
      <c r="FS199" t="str" cm="1">
        <f t="array" ref="FS199">_xlfn.LET(_xlpm.x, FV199,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cvm!$FS$199】</v>
      </c>
      <c r="FV199" t="e" cm="1">
        <f t="array" ref="FV199">TRANSPOSE(
    _xlfn._xlws.SORT(
        _xlfn.UNIQUE(
            _xlfn._xlws.FILTER(cvm表[内存],
                 (cvm表[地域]=配置项_内存选项表[[#This Row],[地域]])
                *IF(#REF!="",TRUE,(cvm表[机型]=#REF!))
                *IF(ISBLANK(配置项_内存选项表[[#This Row],[CPU]]),TRUE,(cvm表[CPU]=配置项_内存选项表[[#This Row],[CPU]]))
            )
        )
    )
)</f>
        <v>#REF!</v>
      </c>
    </row>
    <row r="200" spans="2:178">
      <c r="B200" t="e" vm="550">
        <v>#VALUE!</v>
      </c>
      <c r="C200" t="s">
        <v>1876</v>
      </c>
      <c r="D200" t="s">
        <v>2399</v>
      </c>
      <c r="E200">
        <v>1</v>
      </c>
      <c r="F200">
        <v>1</v>
      </c>
      <c r="G200" t="s">
        <v>1922</v>
      </c>
      <c r="H200">
        <v>60</v>
      </c>
      <c r="I200">
        <v>1</v>
      </c>
      <c r="J200" t="s">
        <v>2400</v>
      </c>
      <c r="AC200" t="e" cm="1">
        <f t="array" ref="AC200">TRANSPOSE(
_xlfn.UNIQUE(
_xlfn._xlws.FILTER(cvm表[机型],(cvm表[地域]=#REF!)
*IF(#REF!="",TRUE,(cvm表[CPU]=#REF!))
*IF(#REF!="",TRUE,(cvm表[内存]=#REF!))))
)</f>
        <v>#REF!</v>
      </c>
      <c r="CY200" t="s">
        <v>66</v>
      </c>
      <c r="CZ200" t="s">
        <v>1876</v>
      </c>
      <c r="DA200" t="s">
        <v>2420</v>
      </c>
      <c r="DB200" s="21" t="s">
        <v>3444</v>
      </c>
      <c r="DC200" s="21" t="s">
        <v>3431</v>
      </c>
      <c r="DD200" s="21" t="str">
        <f t="shared" si="6"/>
        <v>cvm!$DH$200#</v>
      </c>
      <c r="DE200" s="21" t="str" cm="1">
        <f t="array" ref="DE200">_xlfn.LET(_xlpm.x, DH200,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cvm!$DE$200】</v>
      </c>
      <c r="DH200" t="e" cm="1">
        <f t="array" ref="DH200">TRANSPOSE(
_xlfn.UNIQUE(
_xlfn._xlws.FILTER(cvm表[CPU],(cvm表[地域]=配置项_CPU选项表[[#This Row],[地域]])
*IF(#REF!="",TRUE,(cvm表[机型]=#REF!))
*IF(配置项_CPU选项表[[#This Row],[内存]]="",TRUE,(cvm表[内存]=配置项_CPU选项表[[#This Row],[内存]]))))
)</f>
        <v>#REF!</v>
      </c>
      <c r="FM200" t="s">
        <v>66</v>
      </c>
      <c r="FN200" t="s">
        <v>1879</v>
      </c>
      <c r="FP200" s="21" t="s">
        <v>3410</v>
      </c>
      <c r="FQ200" t="s">
        <v>3606</v>
      </c>
      <c r="FR200" t="str">
        <f t="shared" si="7"/>
        <v>cvm!$FV$200#</v>
      </c>
      <c r="FS200" t="str" cm="1">
        <f t="array" ref="FS200">_xlfn.LET(_xlpm.x, FV200,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cvm!$FS$200】</v>
      </c>
      <c r="FV200" t="e" cm="1">
        <f t="array" ref="FV200">TRANSPOSE(
    _xlfn._xlws.SORT(
        _xlfn.UNIQUE(
            _xlfn._xlws.FILTER(cvm表[内存],
                 (cvm表[地域]=配置项_内存选项表[[#This Row],[地域]])
                *IF(#REF!="",TRUE,(cvm表[机型]=#REF!))
                *IF(ISBLANK(配置项_内存选项表[[#This Row],[CPU]]),TRUE,(cvm表[CPU]=配置项_内存选项表[[#This Row],[CPU]]))
            )
        )
    )
)</f>
        <v>#REF!</v>
      </c>
    </row>
    <row r="201" spans="2:178">
      <c r="B201" t="e" vm="551">
        <v>#VALUE!</v>
      </c>
      <c r="C201" t="s">
        <v>1876</v>
      </c>
      <c r="D201" t="s">
        <v>2399</v>
      </c>
      <c r="E201">
        <v>1</v>
      </c>
      <c r="F201">
        <v>2</v>
      </c>
      <c r="G201" t="s">
        <v>1915</v>
      </c>
      <c r="H201">
        <v>88</v>
      </c>
      <c r="I201">
        <v>1</v>
      </c>
      <c r="J201" t="s">
        <v>2401</v>
      </c>
      <c r="AC201" t="e" cm="1">
        <f t="array" ref="AC201">TRANSPOSE(
_xlfn.UNIQUE(
_xlfn._xlws.FILTER(cvm表[机型],(cvm表[地域]=#REF!)
*IF(#REF!="",TRUE,(cvm表[CPU]=#REF!))
*IF(#REF!="",TRUE,(cvm表[内存]=#REF!))))
)</f>
        <v>#REF!</v>
      </c>
      <c r="CY201" t="s">
        <v>66</v>
      </c>
      <c r="CZ201" t="s">
        <v>1876</v>
      </c>
      <c r="DA201" t="s">
        <v>2420</v>
      </c>
      <c r="DB201" s="21" t="s">
        <v>3828</v>
      </c>
      <c r="DC201" s="21" t="s">
        <v>3437</v>
      </c>
      <c r="DD201" s="21" t="str">
        <f t="shared" si="6"/>
        <v>cvm!$DH$201#</v>
      </c>
      <c r="DE201" s="21" t="str" cm="1">
        <f t="array" ref="DE201">_xlfn.LET(_xlpm.x, DH201,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cvm!$DE$201】</v>
      </c>
      <c r="DH201" t="e" cm="1">
        <f t="array" ref="DH201">TRANSPOSE(
_xlfn.UNIQUE(
_xlfn._xlws.FILTER(cvm表[CPU],(cvm表[地域]=配置项_CPU选项表[[#This Row],[地域]])
*IF(#REF!="",TRUE,(cvm表[机型]=#REF!))
*IF(配置项_CPU选项表[[#This Row],[内存]]="",TRUE,(cvm表[内存]=配置项_CPU选项表[[#This Row],[内存]]))))
)</f>
        <v>#REF!</v>
      </c>
      <c r="FM201" t="s">
        <v>66</v>
      </c>
      <c r="FN201" t="s">
        <v>1879</v>
      </c>
      <c r="FP201" s="21" t="s">
        <v>3411</v>
      </c>
      <c r="FQ201" t="s">
        <v>3635</v>
      </c>
      <c r="FR201" t="str">
        <f t="shared" si="7"/>
        <v>cvm!$FV$201#</v>
      </c>
      <c r="FS201" t="str" cm="1">
        <f t="array" ref="FS201">_xlfn.LET(_xlpm.x, FV201,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cvm!$FS$201】</v>
      </c>
      <c r="FV201" t="e" cm="1">
        <f t="array" ref="FV201">TRANSPOSE(
    _xlfn._xlws.SORT(
        _xlfn.UNIQUE(
            _xlfn._xlws.FILTER(cvm表[内存],
                 (cvm表[地域]=配置项_内存选项表[[#This Row],[地域]])
                *IF(#REF!="",TRUE,(cvm表[机型]=#REF!))
                *IF(ISBLANK(配置项_内存选项表[[#This Row],[CPU]]),TRUE,(cvm表[CPU]=配置项_内存选项表[[#This Row],[CPU]]))
            )
        )
    )
)</f>
        <v>#REF!</v>
      </c>
    </row>
    <row r="202" spans="2:178">
      <c r="B202" t="e" vm="552">
        <v>#VALUE!</v>
      </c>
      <c r="C202" t="s">
        <v>1876</v>
      </c>
      <c r="D202" t="s">
        <v>2399</v>
      </c>
      <c r="E202">
        <v>1</v>
      </c>
      <c r="F202">
        <v>4</v>
      </c>
      <c r="G202" t="s">
        <v>1923</v>
      </c>
      <c r="H202">
        <v>138</v>
      </c>
      <c r="I202">
        <v>1</v>
      </c>
      <c r="J202" t="s">
        <v>2402</v>
      </c>
      <c r="AC202" t="e" cm="1">
        <f t="array" ref="AC202">TRANSPOSE(
_xlfn.UNIQUE(
_xlfn._xlws.FILTER(cvm表[机型],(cvm表[地域]=#REF!)
*IF(#REF!="",TRUE,(cvm表[CPU]=#REF!))
*IF(#REF!="",TRUE,(cvm表[内存]=#REF!))))
)</f>
        <v>#REF!</v>
      </c>
      <c r="CY202" t="s">
        <v>66</v>
      </c>
      <c r="CZ202" t="s">
        <v>1876</v>
      </c>
      <c r="DA202" t="s">
        <v>2420</v>
      </c>
      <c r="DB202" s="21" t="s">
        <v>3802</v>
      </c>
      <c r="DC202" s="21" t="s">
        <v>3411</v>
      </c>
      <c r="DD202" s="21" t="str">
        <f t="shared" si="6"/>
        <v>cvm!$DH$202#</v>
      </c>
      <c r="DE202" s="21" t="str" cm="1">
        <f t="array" ref="DE202">_xlfn.LET(_xlpm.x, DH202,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cvm!$DE$202】</v>
      </c>
      <c r="DH202" t="e" cm="1">
        <f t="array" ref="DH202">TRANSPOSE(
_xlfn.UNIQUE(
_xlfn._xlws.FILTER(cvm表[CPU],(cvm表[地域]=配置项_CPU选项表[[#This Row],[地域]])
*IF(#REF!="",TRUE,(cvm表[机型]=#REF!))
*IF(配置项_CPU选项表[[#This Row],[内存]]="",TRUE,(cvm表[内存]=配置项_CPU选项表[[#This Row],[内存]]))))
)</f>
        <v>#REF!</v>
      </c>
      <c r="FM202" t="s">
        <v>66</v>
      </c>
      <c r="FN202" t="s">
        <v>1879</v>
      </c>
      <c r="FP202" s="21" t="s">
        <v>3430</v>
      </c>
      <c r="FQ202" t="s">
        <v>3637</v>
      </c>
      <c r="FR202" t="str">
        <f t="shared" si="7"/>
        <v>cvm!$FV$202#</v>
      </c>
      <c r="FS202" t="str" cm="1">
        <f t="array" ref="FS202">_xlfn.LET(_xlpm.x, FV202,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cvm!$FS$202】</v>
      </c>
      <c r="FV202" t="e" cm="1">
        <f t="array" ref="FV202">TRANSPOSE(
    _xlfn._xlws.SORT(
        _xlfn.UNIQUE(
            _xlfn._xlws.FILTER(cvm表[内存],
                 (cvm表[地域]=配置项_内存选项表[[#This Row],[地域]])
                *IF(#REF!="",TRUE,(cvm表[机型]=#REF!))
                *IF(ISBLANK(配置项_内存选项表[[#This Row],[CPU]]),TRUE,(cvm表[CPU]=配置项_内存选项表[[#This Row],[CPU]]))
            )
        )
    )
)</f>
        <v>#REF!</v>
      </c>
    </row>
    <row r="203" spans="2:178">
      <c r="B203" t="e" vm="553">
        <v>#VALUE!</v>
      </c>
      <c r="C203" t="s">
        <v>1876</v>
      </c>
      <c r="D203" t="s">
        <v>2399</v>
      </c>
      <c r="E203">
        <v>2</v>
      </c>
      <c r="F203">
        <v>4</v>
      </c>
      <c r="G203" t="s">
        <v>1916</v>
      </c>
      <c r="H203">
        <v>184</v>
      </c>
      <c r="I203">
        <v>1</v>
      </c>
      <c r="J203" t="s">
        <v>2403</v>
      </c>
      <c r="AC203" t="e" cm="1">
        <f t="array" ref="AC203">TRANSPOSE(
_xlfn.UNIQUE(
_xlfn._xlws.FILTER(cvm表[机型],(cvm表[地域]=#REF!)
*IF(#REF!="",TRUE,(cvm表[CPU]=#REF!))
*IF(#REF!="",TRUE,(cvm表[内存]=#REF!))))
)</f>
        <v>#REF!</v>
      </c>
      <c r="CY203" t="s">
        <v>66</v>
      </c>
      <c r="CZ203" t="s">
        <v>1876</v>
      </c>
      <c r="DA203" t="s">
        <v>2420</v>
      </c>
      <c r="DB203" s="21" t="s">
        <v>3813</v>
      </c>
      <c r="DC203" s="21" t="s">
        <v>3368</v>
      </c>
      <c r="DD203" s="21" t="str">
        <f t="shared" si="6"/>
        <v>cvm!$DH$203#</v>
      </c>
      <c r="DE203" s="21" t="str" cm="1">
        <f t="array" ref="DE203">_xlfn.LET(_xlpm.x, DH203,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cvm!$DE$203】</v>
      </c>
      <c r="DH203" t="e" cm="1">
        <f t="array" ref="DH203">TRANSPOSE(
_xlfn.UNIQUE(
_xlfn._xlws.FILTER(cvm表[CPU],(cvm表[地域]=配置项_CPU选项表[[#This Row],[地域]])
*IF(#REF!="",TRUE,(cvm表[机型]=#REF!))
*IF(配置项_CPU选项表[[#This Row],[内存]]="",TRUE,(cvm表[内存]=配置项_CPU选项表[[#This Row],[内存]]))))
)</f>
        <v>#REF!</v>
      </c>
      <c r="FM203" t="s">
        <v>66</v>
      </c>
      <c r="FN203" t="s">
        <v>1879</v>
      </c>
      <c r="FP203" s="21" t="s">
        <v>3431</v>
      </c>
      <c r="FQ203" t="s">
        <v>3612</v>
      </c>
      <c r="FR203" t="str">
        <f t="shared" si="7"/>
        <v>cvm!$FV$203#</v>
      </c>
      <c r="FS203" t="str" cm="1">
        <f t="array" ref="FS203">_xlfn.LET(_xlpm.x, FV203,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cvm!$FS$203】</v>
      </c>
      <c r="FV203" t="e" cm="1">
        <f t="array" ref="FV203">TRANSPOSE(
    _xlfn._xlws.SORT(
        _xlfn.UNIQUE(
            _xlfn._xlws.FILTER(cvm表[内存],
                 (cvm表[地域]=配置项_内存选项表[[#This Row],[地域]])
                *IF(#REF!="",TRUE,(cvm表[机型]=#REF!))
                *IF(ISBLANK(配置项_内存选项表[[#This Row],[CPU]]),TRUE,(cvm表[CPU]=配置项_内存选项表[[#This Row],[CPU]]))
            )
        )
    )
)</f>
        <v>#REF!</v>
      </c>
    </row>
    <row r="204" spans="2:178">
      <c r="B204" t="e" vm="554">
        <v>#VALUE!</v>
      </c>
      <c r="C204" t="s">
        <v>1876</v>
      </c>
      <c r="D204" t="s">
        <v>2399</v>
      </c>
      <c r="E204">
        <v>2</v>
      </c>
      <c r="F204">
        <v>8</v>
      </c>
      <c r="G204" t="s">
        <v>1924</v>
      </c>
      <c r="H204">
        <v>276</v>
      </c>
      <c r="I204">
        <v>1</v>
      </c>
      <c r="J204" t="s">
        <v>2404</v>
      </c>
      <c r="AC204" t="e" cm="1">
        <f t="array" ref="AC204">TRANSPOSE(
_xlfn.UNIQUE(
_xlfn._xlws.FILTER(cvm表[机型],(cvm表[地域]=#REF!)
*IF(#REF!="",TRUE,(cvm表[CPU]=#REF!))
*IF(#REF!="",TRUE,(cvm表[内存]=#REF!))))
)</f>
        <v>#REF!</v>
      </c>
      <c r="CY204" t="s">
        <v>66</v>
      </c>
      <c r="CZ204" t="s">
        <v>1876</v>
      </c>
      <c r="DA204" t="s">
        <v>2420</v>
      </c>
      <c r="DB204" s="21" t="s">
        <v>3410</v>
      </c>
      <c r="DC204" s="21" t="s">
        <v>3451</v>
      </c>
      <c r="DD204" s="21" t="str">
        <f t="shared" si="6"/>
        <v>cvm!$DH$204#</v>
      </c>
      <c r="DE204" s="21" t="str" cm="1">
        <f t="array" ref="DE204">_xlfn.LET(_xlpm.x, DH204,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cvm!$DE$204】</v>
      </c>
      <c r="DH204" t="e" cm="1">
        <f t="array" ref="DH204">TRANSPOSE(
_xlfn.UNIQUE(
_xlfn._xlws.FILTER(cvm表[CPU],(cvm表[地域]=配置项_CPU选项表[[#This Row],[地域]])
*IF(#REF!="",TRUE,(cvm表[机型]=#REF!))
*IF(配置项_CPU选项表[[#This Row],[内存]]="",TRUE,(cvm表[内存]=配置项_CPU选项表[[#This Row],[内存]]))))
)</f>
        <v>#REF!</v>
      </c>
      <c r="FM204" t="s">
        <v>66</v>
      </c>
      <c r="FN204" t="s">
        <v>1879</v>
      </c>
      <c r="FP204" s="21" t="s">
        <v>3465</v>
      </c>
      <c r="FQ204" t="s">
        <v>3639</v>
      </c>
      <c r="FR204" t="str">
        <f t="shared" si="7"/>
        <v>cvm!$FV$204#</v>
      </c>
      <c r="FS204" t="str" cm="1">
        <f t="array" ref="FS204">_xlfn.LET(_xlpm.x, FV204,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cvm!$FS$204】</v>
      </c>
      <c r="FV204" t="e" cm="1">
        <f t="array" ref="FV204">TRANSPOSE(
    _xlfn._xlws.SORT(
        _xlfn.UNIQUE(
            _xlfn._xlws.FILTER(cvm表[内存],
                 (cvm表[地域]=配置项_内存选项表[[#This Row],[地域]])
                *IF(#REF!="",TRUE,(cvm表[机型]=#REF!))
                *IF(ISBLANK(配置项_内存选项表[[#This Row],[CPU]]),TRUE,(cvm表[CPU]=配置项_内存选项表[[#This Row],[CPU]]))
            )
        )
    )
)</f>
        <v>#REF!</v>
      </c>
    </row>
    <row r="205" spans="2:178">
      <c r="B205" t="e" vm="555">
        <v>#VALUE!</v>
      </c>
      <c r="C205" t="s">
        <v>1876</v>
      </c>
      <c r="D205" t="s">
        <v>2399</v>
      </c>
      <c r="E205">
        <v>4</v>
      </c>
      <c r="F205">
        <v>8</v>
      </c>
      <c r="G205" t="s">
        <v>1900</v>
      </c>
      <c r="H205">
        <v>368</v>
      </c>
      <c r="I205">
        <v>1</v>
      </c>
      <c r="J205" t="s">
        <v>2405</v>
      </c>
      <c r="AC205" t="e" cm="1">
        <f t="array" ref="AC205">TRANSPOSE(
_xlfn.UNIQUE(
_xlfn._xlws.FILTER(cvm表[机型],(cvm表[地域]=#REF!)
*IF(#REF!="",TRUE,(cvm表[CPU]=#REF!))
*IF(#REF!="",TRUE,(cvm表[内存]=#REF!))))
)</f>
        <v>#REF!</v>
      </c>
      <c r="CY205" t="s">
        <v>66</v>
      </c>
      <c r="CZ205" t="s">
        <v>1876</v>
      </c>
      <c r="DA205" t="s">
        <v>2420</v>
      </c>
      <c r="DB205" s="21" t="s">
        <v>3437</v>
      </c>
      <c r="DC205" s="21" t="s">
        <v>3413</v>
      </c>
      <c r="DD205" s="21" t="str">
        <f t="shared" si="6"/>
        <v>cvm!$DH$205#</v>
      </c>
      <c r="DE205" s="21" t="str" cm="1">
        <f t="array" ref="DE205">_xlfn.LET(_xlpm.x, DH205,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cvm!$DE$205】</v>
      </c>
      <c r="DH205" t="e" cm="1">
        <f t="array" ref="DH205">TRANSPOSE(
_xlfn.UNIQUE(
_xlfn._xlws.FILTER(cvm表[CPU],(cvm表[地域]=配置项_CPU选项表[[#This Row],[地域]])
*IF(#REF!="",TRUE,(cvm表[机型]=#REF!))
*IF(配置项_CPU选项表[[#This Row],[内存]]="",TRUE,(cvm表[内存]=配置项_CPU选项表[[#This Row],[内存]]))))
)</f>
        <v>#REF!</v>
      </c>
      <c r="FM205" t="s">
        <v>66</v>
      </c>
      <c r="FN205" t="s">
        <v>1879</v>
      </c>
      <c r="FP205" s="21" t="s">
        <v>3432</v>
      </c>
      <c r="FQ205" t="s">
        <v>3614</v>
      </c>
      <c r="FR205" t="str">
        <f t="shared" si="7"/>
        <v>cvm!$FV$205#</v>
      </c>
      <c r="FS205" t="str" cm="1">
        <f t="array" ref="FS205">_xlfn.LET(_xlpm.x, FV205,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cvm!$FS$205】</v>
      </c>
      <c r="FV205" t="e" cm="1">
        <f t="array" ref="FV205">TRANSPOSE(
    _xlfn._xlws.SORT(
        _xlfn.UNIQUE(
            _xlfn._xlws.FILTER(cvm表[内存],
                 (cvm表[地域]=配置项_内存选项表[[#This Row],[地域]])
                *IF(#REF!="",TRUE,(cvm表[机型]=#REF!))
                *IF(ISBLANK(配置项_内存选项表[[#This Row],[CPU]]),TRUE,(cvm表[CPU]=配置项_内存选项表[[#This Row],[CPU]]))
            )
        )
    )
)</f>
        <v>#REF!</v>
      </c>
    </row>
    <row r="206" spans="2:178">
      <c r="B206" t="e" vm="556">
        <v>#VALUE!</v>
      </c>
      <c r="C206" t="s">
        <v>1876</v>
      </c>
      <c r="D206" t="s">
        <v>2399</v>
      </c>
      <c r="E206">
        <v>4</v>
      </c>
      <c r="F206">
        <v>16</v>
      </c>
      <c r="G206" t="s">
        <v>1899</v>
      </c>
      <c r="H206">
        <v>552</v>
      </c>
      <c r="I206">
        <v>1</v>
      </c>
      <c r="J206" t="s">
        <v>2406</v>
      </c>
      <c r="AC206" t="e" cm="1">
        <f t="array" ref="AC206">TRANSPOSE(
_xlfn.UNIQUE(
_xlfn._xlws.FILTER(cvm表[机型],(cvm表[地域]=#REF!)
*IF(#REF!="",TRUE,(cvm表[CPU]=#REF!))
*IF(#REF!="",TRUE,(cvm表[内存]=#REF!))))
)</f>
        <v>#REF!</v>
      </c>
      <c r="CY206" t="s">
        <v>66</v>
      </c>
      <c r="CZ206" t="s">
        <v>1876</v>
      </c>
      <c r="DA206" t="s">
        <v>2420</v>
      </c>
      <c r="DB206" s="21" t="s">
        <v>3411</v>
      </c>
      <c r="DC206" s="21" t="s">
        <v>3503</v>
      </c>
      <c r="DD206" s="21" t="str">
        <f t="shared" si="6"/>
        <v>cvm!$DH$206#</v>
      </c>
      <c r="DE206" s="21" t="str" cm="1">
        <f t="array" ref="DE206">_xlfn.LET(_xlpm.x, DH206,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cvm!$DE$206】</v>
      </c>
      <c r="DH206" t="e" cm="1">
        <f t="array" ref="DH206">TRANSPOSE(
_xlfn.UNIQUE(
_xlfn._xlws.FILTER(cvm表[CPU],(cvm表[地域]=配置项_CPU选项表[[#This Row],[地域]])
*IF(#REF!="",TRUE,(cvm表[机型]=#REF!))
*IF(配置项_CPU选项表[[#This Row],[内存]]="",TRUE,(cvm表[内存]=配置项_CPU选项表[[#This Row],[内存]]))))
)</f>
        <v>#REF!</v>
      </c>
      <c r="FM206" t="s">
        <v>66</v>
      </c>
      <c r="FN206" t="s">
        <v>1879</v>
      </c>
      <c r="FP206" s="21" t="s">
        <v>3434</v>
      </c>
      <c r="FQ206" t="s">
        <v>3433</v>
      </c>
      <c r="FR206" t="str">
        <f t="shared" si="7"/>
        <v>cvm!$FV$206#</v>
      </c>
      <c r="FS206" t="str" cm="1">
        <f t="array" ref="FS206">_xlfn.LET(_xlpm.x, FV206,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cvm!$FS$206】</v>
      </c>
      <c r="FV206" t="e" cm="1">
        <f t="array" ref="FV206">TRANSPOSE(
    _xlfn._xlws.SORT(
        _xlfn.UNIQUE(
            _xlfn._xlws.FILTER(cvm表[内存],
                 (cvm表[地域]=配置项_内存选项表[[#This Row],[地域]])
                *IF(#REF!="",TRUE,(cvm表[机型]=#REF!))
                *IF(ISBLANK(配置项_内存选项表[[#This Row],[CPU]]),TRUE,(cvm表[CPU]=配置项_内存选项表[[#This Row],[CPU]]))
            )
        )
    )
)</f>
        <v>#REF!</v>
      </c>
    </row>
    <row r="207" spans="2:178">
      <c r="B207" t="e" vm="557">
        <v>#VALUE!</v>
      </c>
      <c r="C207" t="s">
        <v>1876</v>
      </c>
      <c r="D207" t="s">
        <v>2399</v>
      </c>
      <c r="E207">
        <v>8</v>
      </c>
      <c r="F207">
        <v>16</v>
      </c>
      <c r="G207" t="s">
        <v>1901</v>
      </c>
      <c r="H207">
        <v>736</v>
      </c>
      <c r="I207">
        <v>1</v>
      </c>
      <c r="J207" t="s">
        <v>2407</v>
      </c>
      <c r="AC207" t="e" cm="1">
        <f t="array" ref="AC207">TRANSPOSE(
_xlfn.UNIQUE(
_xlfn._xlws.FILTER(cvm表[机型],(cvm表[地域]=#REF!)
*IF(#REF!="",TRUE,(cvm表[CPU]=#REF!))
*IF(#REF!="",TRUE,(cvm表[内存]=#REF!))))
)</f>
        <v>#REF!</v>
      </c>
      <c r="CY207" t="s">
        <v>66</v>
      </c>
      <c r="CZ207" t="s">
        <v>1876</v>
      </c>
      <c r="DA207" t="s">
        <v>2420</v>
      </c>
      <c r="DB207" s="21" t="s">
        <v>3376</v>
      </c>
      <c r="DC207" s="21" t="s">
        <v>3464</v>
      </c>
      <c r="DD207" s="21" t="str">
        <f t="shared" si="6"/>
        <v>cvm!$DH$207#</v>
      </c>
      <c r="DE207" s="21" t="str" cm="1">
        <f t="array" ref="DE207">_xlfn.LET(_xlpm.x, DH207,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cvm!$DE$207】</v>
      </c>
      <c r="DH207" t="e" cm="1">
        <f t="array" ref="DH207">TRANSPOSE(
_xlfn.UNIQUE(
_xlfn._xlws.FILTER(cvm表[CPU],(cvm表[地域]=配置项_CPU选项表[[#This Row],[地域]])
*IF(#REF!="",TRUE,(cvm表[机型]=#REF!))
*IF(配置项_CPU选项表[[#This Row],[内存]]="",TRUE,(cvm表[内存]=配置项_CPU选项表[[#This Row],[内存]]))))
)</f>
        <v>#REF!</v>
      </c>
      <c r="FM207" t="s">
        <v>66</v>
      </c>
      <c r="FN207" t="s">
        <v>1879</v>
      </c>
      <c r="FP207" s="21" t="s">
        <v>3376</v>
      </c>
      <c r="FQ207" t="s">
        <v>3616</v>
      </c>
      <c r="FR207" t="str">
        <f t="shared" si="7"/>
        <v>cvm!$FV$207#</v>
      </c>
      <c r="FS207" t="str" cm="1">
        <f t="array" ref="FS207">_xlfn.LET(_xlpm.x, FV207,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cvm!$FS$207】</v>
      </c>
      <c r="FV207" t="e" cm="1">
        <f t="array" ref="FV207">TRANSPOSE(
    _xlfn._xlws.SORT(
        _xlfn.UNIQUE(
            _xlfn._xlws.FILTER(cvm表[内存],
                 (cvm表[地域]=配置项_内存选项表[[#This Row],[地域]])
                *IF(#REF!="",TRUE,(cvm表[机型]=#REF!))
                *IF(ISBLANK(配置项_内存选项表[[#This Row],[CPU]]),TRUE,(cvm表[CPU]=配置项_内存选项表[[#This Row],[CPU]]))
            )
        )
    )
)</f>
        <v>#REF!</v>
      </c>
    </row>
    <row r="208" spans="2:178">
      <c r="B208" t="e" vm="558">
        <v>#VALUE!</v>
      </c>
      <c r="C208" t="s">
        <v>1876</v>
      </c>
      <c r="D208" t="s">
        <v>2399</v>
      </c>
      <c r="E208">
        <v>8</v>
      </c>
      <c r="F208">
        <v>32</v>
      </c>
      <c r="G208" t="s">
        <v>1897</v>
      </c>
      <c r="H208">
        <v>1104</v>
      </c>
      <c r="I208">
        <v>1</v>
      </c>
      <c r="J208" t="s">
        <v>2408</v>
      </c>
      <c r="AC208" t="e" cm="1">
        <f t="array" ref="AC208">TRANSPOSE(
_xlfn.UNIQUE(
_xlfn._xlws.FILTER(cvm表[机型],(cvm表[地域]=#REF!)
*IF(#REF!="",TRUE,(cvm表[CPU]=#REF!))
*IF(#REF!="",TRUE,(cvm表[内存]=#REF!))))
)</f>
        <v>#REF!</v>
      </c>
      <c r="CY208" t="s">
        <v>66</v>
      </c>
      <c r="CZ208" t="s">
        <v>1876</v>
      </c>
      <c r="DA208" t="s">
        <v>2442</v>
      </c>
      <c r="DB208" s="21" t="s">
        <v>3442</v>
      </c>
      <c r="DC208" s="21" t="s">
        <v>3442</v>
      </c>
      <c r="DD208" s="21" t="str">
        <f t="shared" si="6"/>
        <v>cvm!$DH$208#</v>
      </c>
      <c r="DE208" s="21" t="str" cm="1">
        <f t="array" ref="DE208">_xlfn.LET(_xlpm.x, DH208,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cvm!$DE$208】</v>
      </c>
      <c r="DH208" t="e" cm="1">
        <f t="array" ref="DH208">TRANSPOSE(
_xlfn.UNIQUE(
_xlfn._xlws.FILTER(cvm表[CPU],(cvm表[地域]=配置项_CPU选项表[[#This Row],[地域]])
*IF(#REF!="",TRUE,(cvm表[机型]=#REF!))
*IF(配置项_CPU选项表[[#This Row],[内存]]="",TRUE,(cvm表[内存]=配置项_CPU选项表[[#This Row],[内存]]))))
)</f>
        <v>#REF!</v>
      </c>
      <c r="FM208" t="s">
        <v>66</v>
      </c>
      <c r="FN208" t="s">
        <v>1879</v>
      </c>
      <c r="FP208" s="21" t="s">
        <v>3436</v>
      </c>
      <c r="FQ208" t="s">
        <v>3435</v>
      </c>
      <c r="FR208" t="str">
        <f t="shared" si="7"/>
        <v>cvm!$FV$208#</v>
      </c>
      <c r="FS208" t="str" cm="1">
        <f t="array" ref="FS208">_xlfn.LET(_xlpm.x, FV208,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cvm!$FS$208】</v>
      </c>
      <c r="FV208" t="e" cm="1">
        <f t="array" ref="FV208">TRANSPOSE(
    _xlfn._xlws.SORT(
        _xlfn.UNIQUE(
            _xlfn._xlws.FILTER(cvm表[内存],
                 (cvm表[地域]=配置项_内存选项表[[#This Row],[地域]])
                *IF(#REF!="",TRUE,(cvm表[机型]=#REF!))
                *IF(ISBLANK(配置项_内存选项表[[#This Row],[CPU]]),TRUE,(cvm表[CPU]=配置项_内存选项表[[#This Row],[CPU]]))
            )
        )
    )
)</f>
        <v>#REF!</v>
      </c>
    </row>
    <row r="209" spans="2:178">
      <c r="B209" t="e" vm="559">
        <v>#VALUE!</v>
      </c>
      <c r="C209" t="s">
        <v>1876</v>
      </c>
      <c r="D209" t="s">
        <v>2399</v>
      </c>
      <c r="E209">
        <v>16</v>
      </c>
      <c r="F209">
        <v>32</v>
      </c>
      <c r="G209" t="s">
        <v>1902</v>
      </c>
      <c r="H209">
        <v>1472</v>
      </c>
      <c r="I209">
        <v>1</v>
      </c>
      <c r="J209" t="s">
        <v>2409</v>
      </c>
      <c r="AC209" t="e" cm="1">
        <f t="array" ref="AC209">TRANSPOSE(
_xlfn.UNIQUE(
_xlfn._xlws.FILTER(cvm表[机型],(cvm表[地域]=#REF!)
*IF(#REF!="",TRUE,(cvm表[CPU]=#REF!))
*IF(#REF!="",TRUE,(cvm表[内存]=#REF!))))
)</f>
        <v>#REF!</v>
      </c>
      <c r="CY209" t="s">
        <v>66</v>
      </c>
      <c r="CZ209" t="s">
        <v>1876</v>
      </c>
      <c r="DA209" t="s">
        <v>2442</v>
      </c>
      <c r="DB209" s="21" t="s">
        <v>3691</v>
      </c>
      <c r="DC209" s="21" t="s">
        <v>3443</v>
      </c>
      <c r="DD209" s="21" t="str">
        <f t="shared" si="6"/>
        <v>cvm!$DH$209#</v>
      </c>
      <c r="DE209" s="21" t="str" cm="1">
        <f t="array" ref="DE209">_xlfn.LET(_xlpm.x, DH209,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cvm!$DE$209】</v>
      </c>
      <c r="DH209" t="e" cm="1">
        <f t="array" ref="DH209">TRANSPOSE(
_xlfn.UNIQUE(
_xlfn._xlws.FILTER(cvm表[CPU],(cvm表[地域]=配置项_CPU选项表[[#This Row],[地域]])
*IF(#REF!="",TRUE,(cvm表[机型]=#REF!))
*IF(配置项_CPU选项表[[#This Row],[内存]]="",TRUE,(cvm表[内存]=配置项_CPU选项表[[#This Row],[内存]]))))
)</f>
        <v>#REF!</v>
      </c>
      <c r="FM209" t="s">
        <v>66</v>
      </c>
      <c r="FN209" t="s">
        <v>1879</v>
      </c>
      <c r="FP209" s="21" t="s">
        <v>3437</v>
      </c>
      <c r="FQ209" t="s">
        <v>3643</v>
      </c>
      <c r="FR209" t="str">
        <f t="shared" si="7"/>
        <v>cvm!$FV$209#</v>
      </c>
      <c r="FS209" t="str" cm="1">
        <f t="array" ref="FS209">_xlfn.LET(_xlpm.x, FV209,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cvm!$FS$209】</v>
      </c>
      <c r="FV209" t="e" cm="1">
        <f t="array" ref="FV209">TRANSPOSE(
    _xlfn._xlws.SORT(
        _xlfn.UNIQUE(
            _xlfn._xlws.FILTER(cvm表[内存],
                 (cvm表[地域]=配置项_内存选项表[[#This Row],[地域]])
                *IF(#REF!="",TRUE,(cvm表[机型]=#REF!))
                *IF(ISBLANK(配置项_内存选项表[[#This Row],[CPU]]),TRUE,(cvm表[CPU]=配置项_内存选项表[[#This Row],[CPU]]))
            )
        )
    )
)</f>
        <v>#REF!</v>
      </c>
    </row>
    <row r="210" spans="2:178">
      <c r="B210" t="e" vm="560">
        <v>#VALUE!</v>
      </c>
      <c r="C210" t="s">
        <v>1876</v>
      </c>
      <c r="D210" t="s">
        <v>2399</v>
      </c>
      <c r="E210">
        <v>16</v>
      </c>
      <c r="F210">
        <v>64</v>
      </c>
      <c r="G210" t="s">
        <v>1893</v>
      </c>
      <c r="H210">
        <v>2208</v>
      </c>
      <c r="I210">
        <v>1</v>
      </c>
      <c r="J210" t="s">
        <v>2410</v>
      </c>
      <c r="AC210" t="e" cm="1">
        <f t="array" ref="AC210">TRANSPOSE(
_xlfn.UNIQUE(
_xlfn._xlws.FILTER(cvm表[机型],(cvm表[地域]=#REF!)
*IF(#REF!="",TRUE,(cvm表[CPU]=#REF!))
*IF(#REF!="",TRUE,(cvm表[内存]=#REF!))))
)</f>
        <v>#REF!</v>
      </c>
      <c r="CY210" t="s">
        <v>66</v>
      </c>
      <c r="CZ210" t="s">
        <v>1876</v>
      </c>
      <c r="DA210" t="s">
        <v>2442</v>
      </c>
      <c r="DB210" s="21" t="s">
        <v>3691</v>
      </c>
      <c r="DC210" s="21" t="s">
        <v>3432</v>
      </c>
      <c r="DD210" s="21" t="str">
        <f t="shared" si="6"/>
        <v>cvm!$DH$210#</v>
      </c>
      <c r="DE210" s="21" t="str" cm="1">
        <f t="array" ref="DE210">_xlfn.LET(_xlpm.x, DH210,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cvm!$DE$210】</v>
      </c>
      <c r="DH210" t="e" cm="1">
        <f t="array" ref="DH210">TRANSPOSE(
_xlfn.UNIQUE(
_xlfn._xlws.FILTER(cvm表[CPU],(cvm表[地域]=配置项_CPU选项表[[#This Row],[地域]])
*IF(#REF!="",TRUE,(cvm表[机型]=#REF!))
*IF(配置项_CPU选项表[[#This Row],[内存]]="",TRUE,(cvm表[内存]=配置项_CPU选项表[[#This Row],[内存]]))))
)</f>
        <v>#REF!</v>
      </c>
      <c r="FM210" t="s">
        <v>66</v>
      </c>
      <c r="FN210" t="s">
        <v>1879</v>
      </c>
      <c r="FP210" s="21" t="s">
        <v>3439</v>
      </c>
      <c r="FQ210" t="s">
        <v>3438</v>
      </c>
      <c r="FR210" t="str">
        <f t="shared" si="7"/>
        <v>cvm!$FV$210#</v>
      </c>
      <c r="FS210" t="str" cm="1">
        <f t="array" ref="FS210">_xlfn.LET(_xlpm.x, FV210,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cvm!$FS$210】</v>
      </c>
      <c r="FV210" t="e" cm="1">
        <f t="array" ref="FV210">TRANSPOSE(
    _xlfn._xlws.SORT(
        _xlfn.UNIQUE(
            _xlfn._xlws.FILTER(cvm表[内存],
                 (cvm表[地域]=配置项_内存选项表[[#This Row],[地域]])
                *IF(#REF!="",TRUE,(cvm表[机型]=#REF!))
                *IF(ISBLANK(配置项_内存选项表[[#This Row],[CPU]]),TRUE,(cvm表[CPU]=配置项_内存选项表[[#This Row],[CPU]]))
            )
        )
    )
)</f>
        <v>#REF!</v>
      </c>
    </row>
    <row r="211" spans="2:178">
      <c r="B211" t="e" vm="561">
        <v>#VALUE!</v>
      </c>
      <c r="C211" t="s">
        <v>1876</v>
      </c>
      <c r="D211" t="s">
        <v>2399</v>
      </c>
      <c r="E211">
        <v>24</v>
      </c>
      <c r="F211">
        <v>48</v>
      </c>
      <c r="G211" t="s">
        <v>1918</v>
      </c>
      <c r="H211">
        <v>2208</v>
      </c>
      <c r="I211">
        <v>1</v>
      </c>
      <c r="J211" t="s">
        <v>2411</v>
      </c>
      <c r="AC211" t="e" cm="1">
        <f t="array" ref="AC211">TRANSPOSE(
_xlfn.UNIQUE(
_xlfn._xlws.FILTER(cvm表[机型],(cvm表[地域]=#REF!)
*IF(#REF!="",TRUE,(cvm表[CPU]=#REF!))
*IF(#REF!="",TRUE,(cvm表[内存]=#REF!))))
)</f>
        <v>#REF!</v>
      </c>
      <c r="CY211" t="s">
        <v>66</v>
      </c>
      <c r="CZ211" t="s">
        <v>1876</v>
      </c>
      <c r="DA211" t="s">
        <v>2442</v>
      </c>
      <c r="DB211" s="21" t="s">
        <v>3811</v>
      </c>
      <c r="DC211" s="21" t="s">
        <v>3430</v>
      </c>
      <c r="DD211" s="21" t="str">
        <f t="shared" si="6"/>
        <v>cvm!$DH$211#</v>
      </c>
      <c r="DE211" s="21" t="str" cm="1">
        <f t="array" ref="DE211">_xlfn.LET(_xlpm.x, DH211,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cvm!$DE$211】</v>
      </c>
      <c r="DH211" t="e" cm="1">
        <f t="array" ref="DH211">TRANSPOSE(
_xlfn.UNIQUE(
_xlfn._xlws.FILTER(cvm表[CPU],(cvm表[地域]=配置项_CPU选项表[[#This Row],[地域]])
*IF(#REF!="",TRUE,(cvm表[机型]=#REF!))
*IF(配置项_CPU选项表[[#This Row],[内存]]="",TRUE,(cvm表[内存]=配置项_CPU选项表[[#This Row],[内存]]))))
)</f>
        <v>#REF!</v>
      </c>
      <c r="FM211" t="s">
        <v>66</v>
      </c>
      <c r="FN211" t="s">
        <v>1879</v>
      </c>
      <c r="FP211" s="21" t="s">
        <v>3441</v>
      </c>
      <c r="FQ211" t="s">
        <v>3440</v>
      </c>
      <c r="FR211" t="str">
        <f t="shared" si="7"/>
        <v>cvm!$FV$211#</v>
      </c>
      <c r="FS211" t="str" cm="1">
        <f t="array" ref="FS211">_xlfn.LET(_xlpm.x, FV211,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cvm!$FS$211】</v>
      </c>
      <c r="FV211" t="e" cm="1">
        <f t="array" ref="FV211">TRANSPOSE(
    _xlfn._xlws.SORT(
        _xlfn.UNIQUE(
            _xlfn._xlws.FILTER(cvm表[内存],
                 (cvm表[地域]=配置项_内存选项表[[#This Row],[地域]])
                *IF(#REF!="",TRUE,(cvm表[机型]=#REF!))
                *IF(ISBLANK(配置项_内存选项表[[#This Row],[CPU]]),TRUE,(cvm表[CPU]=配置项_内存选项表[[#This Row],[CPU]]))
            )
        )
    )
)</f>
        <v>#REF!</v>
      </c>
    </row>
    <row r="212" spans="2:178">
      <c r="B212" t="e" vm="562">
        <v>#VALUE!</v>
      </c>
      <c r="C212" t="s">
        <v>1876</v>
      </c>
      <c r="D212" t="s">
        <v>2399</v>
      </c>
      <c r="E212">
        <v>24</v>
      </c>
      <c r="F212">
        <v>96</v>
      </c>
      <c r="G212" t="s">
        <v>1898</v>
      </c>
      <c r="H212">
        <v>3312</v>
      </c>
      <c r="I212">
        <v>1</v>
      </c>
      <c r="J212" t="s">
        <v>2412</v>
      </c>
      <c r="AC212" t="e" cm="1">
        <f t="array" ref="AC212">TRANSPOSE(
_xlfn.UNIQUE(
_xlfn._xlws.FILTER(cvm表[机型],(cvm表[地域]=#REF!)
*IF(#REF!="",TRUE,(cvm表[CPU]=#REF!))
*IF(#REF!="",TRUE,(cvm表[内存]=#REF!))))
)</f>
        <v>#REF!</v>
      </c>
      <c r="CY212" t="s">
        <v>66</v>
      </c>
      <c r="CZ212" t="s">
        <v>1876</v>
      </c>
      <c r="DA212" t="s">
        <v>2442</v>
      </c>
      <c r="DB212" s="21" t="s">
        <v>3399</v>
      </c>
      <c r="DC212" s="21" t="s">
        <v>3427</v>
      </c>
      <c r="DD212" s="21" t="str">
        <f t="shared" si="6"/>
        <v>cvm!$DH$212#</v>
      </c>
      <c r="DE212" s="21" t="str" cm="1">
        <f t="array" ref="DE212">_xlfn.LET(_xlpm.x, DH212,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cvm!$DE$212】</v>
      </c>
      <c r="DH212" t="e" cm="1">
        <f t="array" ref="DH212">TRANSPOSE(
_xlfn.UNIQUE(
_xlfn._xlws.FILTER(cvm表[CPU],(cvm表[地域]=配置项_CPU选项表[[#This Row],[地域]])
*IF(#REF!="",TRUE,(cvm表[机型]=#REF!))
*IF(配置项_CPU选项表[[#This Row],[内存]]="",TRUE,(cvm表[内存]=配置项_CPU选项表[[#This Row],[内存]]))))
)</f>
        <v>#REF!</v>
      </c>
      <c r="FM212" t="s">
        <v>66</v>
      </c>
      <c r="FN212" t="s">
        <v>1879</v>
      </c>
      <c r="FP212" s="21" t="s">
        <v>3448</v>
      </c>
      <c r="FQ212" t="s">
        <v>3447</v>
      </c>
      <c r="FR212" t="str">
        <f t="shared" si="7"/>
        <v>cvm!$FV$212#</v>
      </c>
      <c r="FS212" t="str" cm="1">
        <f t="array" ref="FS212">_xlfn.LET(_xlpm.x, FV212,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cvm!$FS$212】</v>
      </c>
      <c r="FV212" t="e" cm="1">
        <f t="array" ref="FV212">TRANSPOSE(
    _xlfn._xlws.SORT(
        _xlfn.UNIQUE(
            _xlfn._xlws.FILTER(cvm表[内存],
                 (cvm表[地域]=配置项_内存选项表[[#This Row],[地域]])
                *IF(#REF!="",TRUE,(cvm表[机型]=#REF!))
                *IF(ISBLANK(配置项_内存选项表[[#This Row],[CPU]]),TRUE,(cvm表[CPU]=配置项_内存选项表[[#This Row],[CPU]]))
            )
        )
    )
)</f>
        <v>#REF!</v>
      </c>
    </row>
    <row r="213" spans="2:178">
      <c r="B213" t="e" vm="563">
        <v>#VALUE!</v>
      </c>
      <c r="C213" t="s">
        <v>1876</v>
      </c>
      <c r="D213" t="s">
        <v>2399</v>
      </c>
      <c r="E213">
        <v>32</v>
      </c>
      <c r="F213">
        <v>64</v>
      </c>
      <c r="G213" t="s">
        <v>1903</v>
      </c>
      <c r="H213">
        <v>2944</v>
      </c>
      <c r="I213">
        <v>1</v>
      </c>
      <c r="J213" t="s">
        <v>2413</v>
      </c>
      <c r="AC213" t="e" cm="1">
        <f t="array" ref="AC213">TRANSPOSE(
_xlfn.UNIQUE(
_xlfn._xlws.FILTER(cvm表[机型],(cvm表[地域]=#REF!)
*IF(#REF!="",TRUE,(cvm表[CPU]=#REF!))
*IF(#REF!="",TRUE,(cvm表[内存]=#REF!))))
)</f>
        <v>#REF!</v>
      </c>
      <c r="CY213" t="s">
        <v>66</v>
      </c>
      <c r="CZ213" t="s">
        <v>1876</v>
      </c>
      <c r="DA213" t="s">
        <v>2442</v>
      </c>
      <c r="DB213" s="21" t="s">
        <v>3801</v>
      </c>
      <c r="DC213" s="21" t="s">
        <v>3410</v>
      </c>
      <c r="DD213" s="21" t="str">
        <f t="shared" si="6"/>
        <v>cvm!$DH$213#</v>
      </c>
      <c r="DE213" s="21" t="str" cm="1">
        <f t="array" ref="DE213">_xlfn.LET(_xlpm.x, DH213,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cvm!$DE$213】</v>
      </c>
      <c r="DH213" t="e" cm="1">
        <f t="array" ref="DH213">TRANSPOSE(
_xlfn.UNIQUE(
_xlfn._xlws.FILTER(cvm表[CPU],(cvm表[地域]=配置项_CPU选项表[[#This Row],[地域]])
*IF(#REF!="",TRUE,(cvm表[机型]=#REF!))
*IF(配置项_CPU选项表[[#This Row],[内存]]="",TRUE,(cvm表[内存]=配置项_CPU选项表[[#This Row],[内存]]))))
)</f>
        <v>#REF!</v>
      </c>
      <c r="FM213" t="s">
        <v>66</v>
      </c>
      <c r="FN213" t="s">
        <v>1879</v>
      </c>
      <c r="FP213" s="21" t="s">
        <v>3442</v>
      </c>
      <c r="FQ213" t="s">
        <v>3645</v>
      </c>
      <c r="FR213" t="str">
        <f t="shared" si="7"/>
        <v>cvm!$FV$213#</v>
      </c>
      <c r="FS213" t="str" cm="1">
        <f t="array" ref="FS213">_xlfn.LET(_xlpm.x, FV213,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cvm!$FS$213】</v>
      </c>
      <c r="FV213" t="e" cm="1">
        <f t="array" ref="FV213">TRANSPOSE(
    _xlfn._xlws.SORT(
        _xlfn.UNIQUE(
            _xlfn._xlws.FILTER(cvm表[内存],
                 (cvm表[地域]=配置项_内存选项表[[#This Row],[地域]])
                *IF(#REF!="",TRUE,(cvm表[机型]=#REF!))
                *IF(ISBLANK(配置项_内存选项表[[#This Row],[CPU]]),TRUE,(cvm表[CPU]=配置项_内存选项表[[#This Row],[CPU]]))
            )
        )
    )
)</f>
        <v>#REF!</v>
      </c>
    </row>
    <row r="214" spans="2:178">
      <c r="B214" t="e" vm="564">
        <v>#VALUE!</v>
      </c>
      <c r="C214" t="s">
        <v>1876</v>
      </c>
      <c r="D214" t="s">
        <v>2399</v>
      </c>
      <c r="E214">
        <v>32</v>
      </c>
      <c r="F214">
        <v>128</v>
      </c>
      <c r="G214" t="s">
        <v>1894</v>
      </c>
      <c r="H214">
        <v>4416</v>
      </c>
      <c r="I214">
        <v>1</v>
      </c>
      <c r="J214" t="s">
        <v>2414</v>
      </c>
      <c r="AC214" t="e" cm="1">
        <f t="array" ref="AC214">TRANSPOSE(
_xlfn.UNIQUE(
_xlfn._xlws.FILTER(cvm表[机型],(cvm表[地域]=#REF!)
*IF(#REF!="",TRUE,(cvm表[CPU]=#REF!))
*IF(#REF!="",TRUE,(cvm表[内存]=#REF!))))
)</f>
        <v>#REF!</v>
      </c>
      <c r="CY214" t="s">
        <v>66</v>
      </c>
      <c r="CZ214" t="s">
        <v>1876</v>
      </c>
      <c r="DA214" t="s">
        <v>2442</v>
      </c>
      <c r="DB214" s="21" t="s">
        <v>3444</v>
      </c>
      <c r="DC214" s="21" t="s">
        <v>3431</v>
      </c>
      <c r="DD214" s="21" t="str">
        <f t="shared" si="6"/>
        <v>cvm!$DH$214#</v>
      </c>
      <c r="DE214" s="21" t="str" cm="1">
        <f t="array" ref="DE214">_xlfn.LET(_xlpm.x, DH214,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cvm!$DE$214】</v>
      </c>
      <c r="DH214" t="e" cm="1">
        <f t="array" ref="DH214">TRANSPOSE(
_xlfn.UNIQUE(
_xlfn._xlws.FILTER(cvm表[CPU],(cvm表[地域]=配置项_CPU选项表[[#This Row],[地域]])
*IF(#REF!="",TRUE,(cvm表[机型]=#REF!))
*IF(配置项_CPU选项表[[#This Row],[内存]]="",TRUE,(cvm表[内存]=配置项_CPU选项表[[#This Row],[内存]]))))
)</f>
        <v>#REF!</v>
      </c>
      <c r="FM214" t="s">
        <v>66</v>
      </c>
      <c r="FN214" t="s">
        <v>1879</v>
      </c>
      <c r="FP214" s="21" t="s">
        <v>3443</v>
      </c>
      <c r="FQ214" t="s">
        <v>3622</v>
      </c>
      <c r="FR214" t="str">
        <f t="shared" si="7"/>
        <v>cvm!$FV$214#</v>
      </c>
      <c r="FS214" t="str" cm="1">
        <f t="array" ref="FS214">_xlfn.LET(_xlpm.x, FV214,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cvm!$FS$214】</v>
      </c>
      <c r="FV214" t="e" cm="1">
        <f t="array" ref="FV214">TRANSPOSE(
    _xlfn._xlws.SORT(
        _xlfn.UNIQUE(
            _xlfn._xlws.FILTER(cvm表[内存],
                 (cvm表[地域]=配置项_内存选项表[[#This Row],[地域]])
                *IF(#REF!="",TRUE,(cvm表[机型]=#REF!))
                *IF(ISBLANK(配置项_内存选项表[[#This Row],[CPU]]),TRUE,(cvm表[CPU]=配置项_内存选项表[[#This Row],[CPU]]))
            )
        )
    )
)</f>
        <v>#REF!</v>
      </c>
    </row>
    <row r="215" spans="2:178">
      <c r="B215" t="e" vm="565">
        <v>#VALUE!</v>
      </c>
      <c r="C215" t="s">
        <v>1876</v>
      </c>
      <c r="D215" t="s">
        <v>2399</v>
      </c>
      <c r="E215">
        <v>48</v>
      </c>
      <c r="F215">
        <v>96</v>
      </c>
      <c r="G215" t="s">
        <v>1907</v>
      </c>
      <c r="H215">
        <v>4416</v>
      </c>
      <c r="I215">
        <v>1</v>
      </c>
      <c r="J215" t="s">
        <v>2415</v>
      </c>
      <c r="AC215" t="e" cm="1">
        <f t="array" ref="AC215">TRANSPOSE(
_xlfn.UNIQUE(
_xlfn._xlws.FILTER(cvm表[机型],(cvm表[地域]=#REF!)
*IF(#REF!="",TRUE,(cvm表[CPU]=#REF!))
*IF(#REF!="",TRUE,(cvm表[内存]=#REF!))))
)</f>
        <v>#REF!</v>
      </c>
      <c r="CY215" t="s">
        <v>66</v>
      </c>
      <c r="CZ215" t="s">
        <v>1876</v>
      </c>
      <c r="DA215" t="s">
        <v>2442</v>
      </c>
      <c r="DB215" s="21" t="s">
        <v>3828</v>
      </c>
      <c r="DC215" s="21" t="s">
        <v>3437</v>
      </c>
      <c r="DD215" s="21" t="str">
        <f t="shared" si="6"/>
        <v>cvm!$DH$215#</v>
      </c>
      <c r="DE215" s="21" t="str" cm="1">
        <f t="array" ref="DE215">_xlfn.LET(_xlpm.x, DH215,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cvm!$DE$215】</v>
      </c>
      <c r="DH215" t="e" cm="1">
        <f t="array" ref="DH215">TRANSPOSE(
_xlfn.UNIQUE(
_xlfn._xlws.FILTER(cvm表[CPU],(cvm表[地域]=配置项_CPU选项表[[#This Row],[地域]])
*IF(#REF!="",TRUE,(cvm表[机型]=#REF!))
*IF(配置项_CPU选项表[[#This Row],[内存]]="",TRUE,(cvm表[内存]=配置项_CPU选项表[[#This Row],[内存]]))))
)</f>
        <v>#REF!</v>
      </c>
      <c r="FM215" t="s">
        <v>66</v>
      </c>
      <c r="FN215" t="s">
        <v>1879</v>
      </c>
      <c r="FP215" s="21" t="s">
        <v>3450</v>
      </c>
      <c r="FQ215" t="s">
        <v>3449</v>
      </c>
      <c r="FR215" t="str">
        <f t="shared" si="7"/>
        <v>cvm!$FV$215#</v>
      </c>
      <c r="FS215" t="str" cm="1">
        <f t="array" ref="FS215">_xlfn.LET(_xlpm.x, FV215,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cvm!$FS$215】</v>
      </c>
      <c r="FV215" t="e" cm="1">
        <f t="array" ref="FV215">TRANSPOSE(
    _xlfn._xlws.SORT(
        _xlfn.UNIQUE(
            _xlfn._xlws.FILTER(cvm表[内存],
                 (cvm表[地域]=配置项_内存选项表[[#This Row],[地域]])
                *IF(#REF!="",TRUE,(cvm表[机型]=#REF!))
                *IF(ISBLANK(配置项_内存选项表[[#This Row],[CPU]]),TRUE,(cvm表[CPU]=配置项_内存选项表[[#This Row],[CPU]]))
            )
        )
    )
)</f>
        <v>#REF!</v>
      </c>
    </row>
    <row r="216" spans="2:178">
      <c r="B216" t="e" vm="566">
        <v>#VALUE!</v>
      </c>
      <c r="C216" t="s">
        <v>1876</v>
      </c>
      <c r="D216" t="s">
        <v>2399</v>
      </c>
      <c r="E216">
        <v>48</v>
      </c>
      <c r="F216">
        <v>192</v>
      </c>
      <c r="G216" t="s">
        <v>1908</v>
      </c>
      <c r="H216">
        <v>6624</v>
      </c>
      <c r="I216">
        <v>1</v>
      </c>
      <c r="J216" t="s">
        <v>2416</v>
      </c>
      <c r="AC216" t="e" cm="1">
        <f t="array" ref="AC216">TRANSPOSE(
_xlfn.UNIQUE(
_xlfn._xlws.FILTER(cvm表[机型],(cvm表[地域]=#REF!)
*IF(#REF!="",TRUE,(cvm表[CPU]=#REF!))
*IF(#REF!="",TRUE,(cvm表[内存]=#REF!))))
)</f>
        <v>#REF!</v>
      </c>
      <c r="CY216" t="s">
        <v>66</v>
      </c>
      <c r="CZ216" t="s">
        <v>1876</v>
      </c>
      <c r="DA216" t="s">
        <v>2442</v>
      </c>
      <c r="DB216" s="21" t="s">
        <v>3802</v>
      </c>
      <c r="DC216" s="21" t="s">
        <v>3411</v>
      </c>
      <c r="DD216" s="21" t="str">
        <f t="shared" si="6"/>
        <v>cvm!$DH$216#</v>
      </c>
      <c r="DE216" s="21" t="str" cm="1">
        <f t="array" ref="DE216">_xlfn.LET(_xlpm.x, DH216,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cvm!$DE$216】</v>
      </c>
      <c r="DH216" t="e" cm="1">
        <f t="array" ref="DH216">TRANSPOSE(
_xlfn.UNIQUE(
_xlfn._xlws.FILTER(cvm表[CPU],(cvm表[地域]=配置项_CPU选项表[[#This Row],[地域]])
*IF(#REF!="",TRUE,(cvm表[机型]=#REF!))
*IF(配置项_CPU选项表[[#This Row],[内存]]="",TRUE,(cvm表[内存]=配置项_CPU选项表[[#This Row],[内存]]))))
)</f>
        <v>#REF!</v>
      </c>
      <c r="FM216" t="s">
        <v>66</v>
      </c>
      <c r="FN216" t="s">
        <v>1879</v>
      </c>
      <c r="FP216" s="21" t="s">
        <v>3451</v>
      </c>
      <c r="FQ216" t="s">
        <v>3626</v>
      </c>
      <c r="FR216" t="str">
        <f t="shared" si="7"/>
        <v>cvm!$FV$216#</v>
      </c>
      <c r="FS216" t="str" cm="1">
        <f t="array" ref="FS216">_xlfn.LET(_xlpm.x, FV216,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cvm!$FS$216】</v>
      </c>
      <c r="FV216" t="e" cm="1">
        <f t="array" ref="FV216">TRANSPOSE(
    _xlfn._xlws.SORT(
        _xlfn.UNIQUE(
            _xlfn._xlws.FILTER(cvm表[内存],
                 (cvm表[地域]=配置项_内存选项表[[#This Row],[地域]])
                *IF(#REF!="",TRUE,(cvm表[机型]=#REF!))
                *IF(ISBLANK(配置项_内存选项表[[#This Row],[CPU]]),TRUE,(cvm表[CPU]=配置项_内存选项表[[#This Row],[CPU]]))
            )
        )
    )
)</f>
        <v>#REF!</v>
      </c>
    </row>
    <row r="217" spans="2:178">
      <c r="B217" t="e" vm="567">
        <v>#VALUE!</v>
      </c>
      <c r="C217" t="s">
        <v>1876</v>
      </c>
      <c r="D217" t="s">
        <v>2399</v>
      </c>
      <c r="E217">
        <v>64</v>
      </c>
      <c r="F217">
        <v>192</v>
      </c>
      <c r="G217" t="s">
        <v>1940</v>
      </c>
      <c r="H217">
        <v>7360</v>
      </c>
      <c r="I217">
        <v>1</v>
      </c>
      <c r="J217" t="s">
        <v>2417</v>
      </c>
      <c r="AC217" t="e" cm="1">
        <f t="array" ref="AC217">TRANSPOSE(
_xlfn.UNIQUE(
_xlfn._xlws.FILTER(cvm表[机型],(cvm表[地域]=#REF!)
*IF(#REF!="",TRUE,(cvm表[CPU]=#REF!))
*IF(#REF!="",TRUE,(cvm表[内存]=#REF!))))
)</f>
        <v>#REF!</v>
      </c>
      <c r="CY217" t="s">
        <v>66</v>
      </c>
      <c r="CZ217" t="s">
        <v>1876</v>
      </c>
      <c r="DA217" t="s">
        <v>2442</v>
      </c>
      <c r="DB217" s="21" t="s">
        <v>3431</v>
      </c>
      <c r="DC217" s="21" t="s">
        <v>3368</v>
      </c>
      <c r="DD217" s="21" t="str">
        <f t="shared" si="6"/>
        <v>cvm!$DH$217#</v>
      </c>
      <c r="DE217" s="21" t="str" cm="1">
        <f t="array" ref="DE217">_xlfn.LET(_xlpm.x, DH217,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cvm!$DE$217】</v>
      </c>
      <c r="DH217" t="e" cm="1">
        <f t="array" ref="DH217">TRANSPOSE(
_xlfn.UNIQUE(
_xlfn._xlws.FILTER(cvm表[CPU],(cvm表[地域]=配置项_CPU选项表[[#This Row],[地域]])
*IF(#REF!="",TRUE,(cvm表[机型]=#REF!))
*IF(配置项_CPU选项表[[#This Row],[内存]]="",TRUE,(cvm表[内存]=配置项_CPU选项表[[#This Row],[内存]]))))
)</f>
        <v>#REF!</v>
      </c>
      <c r="FM217" t="s">
        <v>66</v>
      </c>
      <c r="FN217" t="s">
        <v>1879</v>
      </c>
      <c r="FP217" s="21" t="s">
        <v>3452</v>
      </c>
      <c r="FQ217" t="s">
        <v>3627</v>
      </c>
      <c r="FR217" t="str">
        <f t="shared" si="7"/>
        <v>cvm!$FV$217#</v>
      </c>
      <c r="FS217" t="str" cm="1">
        <f t="array" ref="FS217">_xlfn.LET(_xlpm.x, FV217,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cvm!$FS$217】</v>
      </c>
      <c r="FV217" t="e" cm="1">
        <f t="array" ref="FV217">TRANSPOSE(
    _xlfn._xlws.SORT(
        _xlfn.UNIQUE(
            _xlfn._xlws.FILTER(cvm表[内存],
                 (cvm表[地域]=配置项_内存选项表[[#This Row],[地域]])
                *IF(#REF!="",TRUE,(cvm表[机型]=#REF!))
                *IF(ISBLANK(配置项_内存选项表[[#This Row],[CPU]]),TRUE,(cvm表[CPU]=配置项_内存选项表[[#This Row],[CPU]]))
            )
        )
    )
)</f>
        <v>#REF!</v>
      </c>
    </row>
    <row r="218" spans="2:178">
      <c r="B218" t="e" vm="568">
        <v>#VALUE!</v>
      </c>
      <c r="C218" t="s">
        <v>1876</v>
      </c>
      <c r="D218" t="s">
        <v>2399</v>
      </c>
      <c r="E218">
        <v>64</v>
      </c>
      <c r="F218">
        <v>256</v>
      </c>
      <c r="G218" t="s">
        <v>1895</v>
      </c>
      <c r="H218">
        <v>8832</v>
      </c>
      <c r="I218">
        <v>1</v>
      </c>
      <c r="J218" t="s">
        <v>2418</v>
      </c>
      <c r="AC218" t="e" cm="1">
        <f t="array" ref="AC218">TRANSPOSE(
_xlfn.UNIQUE(
_xlfn._xlws.FILTER(cvm表[机型],(cvm表[地域]=#REF!)
*IF(#REF!="",TRUE,(cvm表[CPU]=#REF!))
*IF(#REF!="",TRUE,(cvm表[内存]=#REF!))))
)</f>
        <v>#REF!</v>
      </c>
      <c r="CY218" t="s">
        <v>66</v>
      </c>
      <c r="CZ218" t="s">
        <v>1876</v>
      </c>
      <c r="DA218" t="s">
        <v>2442</v>
      </c>
      <c r="DB218" s="21" t="s">
        <v>3410</v>
      </c>
      <c r="DC218" s="21" t="s">
        <v>3451</v>
      </c>
      <c r="DD218" s="21" t="str">
        <f t="shared" si="6"/>
        <v>cvm!$DH$218#</v>
      </c>
      <c r="DE218" s="21" t="str" cm="1">
        <f t="array" ref="DE218">_xlfn.LET(_xlpm.x, DH218,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cvm!$DE$218】</v>
      </c>
      <c r="DH218" t="e" cm="1">
        <f t="array" ref="DH218">TRANSPOSE(
_xlfn.UNIQUE(
_xlfn._xlws.FILTER(cvm表[CPU],(cvm表[地域]=配置项_CPU选项表[[#This Row],[地域]])
*IF(#REF!="",TRUE,(cvm表[机型]=#REF!))
*IF(配置项_CPU选项表[[#This Row],[内存]]="",TRUE,(cvm表[内存]=配置项_CPU选项表[[#This Row],[内存]]))))
)</f>
        <v>#REF!</v>
      </c>
      <c r="FM218" t="s">
        <v>66</v>
      </c>
      <c r="FN218" t="s">
        <v>1879</v>
      </c>
      <c r="FP218" s="21" t="s">
        <v>3454</v>
      </c>
      <c r="FQ218" t="s">
        <v>3486</v>
      </c>
      <c r="FR218" t="str">
        <f t="shared" si="7"/>
        <v>cvm!$FV$218#</v>
      </c>
      <c r="FS218" t="str" cm="1">
        <f t="array" ref="FS218">_xlfn.LET(_xlpm.x, FV218,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cvm!$FS$218】</v>
      </c>
      <c r="FV218" t="e" cm="1">
        <f t="array" ref="FV218">TRANSPOSE(
    _xlfn._xlws.SORT(
        _xlfn.UNIQUE(
            _xlfn._xlws.FILTER(cvm表[内存],
                 (cvm表[地域]=配置项_内存选项表[[#This Row],[地域]])
                *IF(#REF!="",TRUE,(cvm表[机型]=#REF!))
                *IF(ISBLANK(配置项_内存选项表[[#This Row],[CPU]]),TRUE,(cvm表[CPU]=配置项_内存选项表[[#This Row],[CPU]]))
            )
        )
    )
)</f>
        <v>#REF!</v>
      </c>
    </row>
    <row r="219" spans="2:178">
      <c r="B219" t="e" vm="569">
        <v>#VALUE!</v>
      </c>
      <c r="C219" t="s">
        <v>1876</v>
      </c>
      <c r="D219" t="s">
        <v>2399</v>
      </c>
      <c r="E219">
        <v>72</v>
      </c>
      <c r="F219">
        <v>288</v>
      </c>
      <c r="G219" t="s">
        <v>1919</v>
      </c>
      <c r="H219">
        <v>9936</v>
      </c>
      <c r="I219">
        <v>1</v>
      </c>
      <c r="J219" t="s">
        <v>2419</v>
      </c>
      <c r="AC219" t="e" cm="1">
        <f t="array" ref="AC219">TRANSPOSE(
_xlfn.UNIQUE(
_xlfn._xlws.FILTER(cvm表[机型],(cvm表[地域]=#REF!)
*IF(#REF!="",TRUE,(cvm表[CPU]=#REF!))
*IF(#REF!="",TRUE,(cvm表[内存]=#REF!))))
)</f>
        <v>#REF!</v>
      </c>
      <c r="CY219" t="s">
        <v>66</v>
      </c>
      <c r="CZ219" t="s">
        <v>1876</v>
      </c>
      <c r="DA219" t="s">
        <v>2442</v>
      </c>
      <c r="DB219" s="21" t="s">
        <v>3414</v>
      </c>
      <c r="DC219" s="21" t="s">
        <v>3415</v>
      </c>
      <c r="DD219" s="21" t="str">
        <f t="shared" si="6"/>
        <v>cvm!$DH$219#</v>
      </c>
      <c r="DE219" s="21" t="str" cm="1">
        <f t="array" ref="DE219">_xlfn.LET(_xlpm.x, DH219,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cvm!$DE$219】</v>
      </c>
      <c r="DH219" t="e" cm="1">
        <f t="array" ref="DH219">TRANSPOSE(
_xlfn.UNIQUE(
_xlfn._xlws.FILTER(cvm表[CPU],(cvm表[地域]=配置项_CPU选项表[[#This Row],[地域]])
*IF(#REF!="",TRUE,(cvm表[机型]=#REF!))
*IF(配置项_CPU选项表[[#This Row],[内存]]="",TRUE,(cvm表[内存]=配置项_CPU选项表[[#This Row],[内存]]))))
)</f>
        <v>#REF!</v>
      </c>
      <c r="FM219" t="s">
        <v>66</v>
      </c>
      <c r="FN219" t="s">
        <v>1879</v>
      </c>
      <c r="FP219" s="21" t="s">
        <v>3456</v>
      </c>
      <c r="FQ219" t="s">
        <v>3487</v>
      </c>
      <c r="FR219" t="str">
        <f t="shared" si="7"/>
        <v>cvm!$FV$219#</v>
      </c>
      <c r="FS219" t="str" cm="1">
        <f t="array" ref="FS219">_xlfn.LET(_xlpm.x, FV219,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cvm!$FS$219】</v>
      </c>
      <c r="FV219" t="e" cm="1">
        <f t="array" ref="FV219">TRANSPOSE(
    _xlfn._xlws.SORT(
        _xlfn.UNIQUE(
            _xlfn._xlws.FILTER(cvm表[内存],
                 (cvm表[地域]=配置项_内存选项表[[#This Row],[地域]])
                *IF(#REF!="",TRUE,(cvm表[机型]=#REF!))
                *IF(ISBLANK(配置项_内存选项表[[#This Row],[CPU]]),TRUE,(cvm表[CPU]=配置项_内存选项表[[#This Row],[CPU]]))
            )
        )
    )
)</f>
        <v>#REF!</v>
      </c>
    </row>
    <row r="220" spans="2:178">
      <c r="B220" t="e" vm="570">
        <v>#VALUE!</v>
      </c>
      <c r="C220" t="s">
        <v>1876</v>
      </c>
      <c r="D220" t="s">
        <v>2420</v>
      </c>
      <c r="E220">
        <v>1</v>
      </c>
      <c r="F220">
        <v>1</v>
      </c>
      <c r="G220" t="s">
        <v>1922</v>
      </c>
      <c r="H220">
        <v>57</v>
      </c>
      <c r="I220">
        <v>1</v>
      </c>
      <c r="J220" t="s">
        <v>2421</v>
      </c>
      <c r="AC220" t="e" cm="1">
        <f t="array" ref="AC220">TRANSPOSE(
_xlfn.UNIQUE(
_xlfn._xlws.FILTER(cvm表[机型],(cvm表[地域]=#REF!)
*IF(#REF!="",TRUE,(cvm表[CPU]=#REF!))
*IF(#REF!="",TRUE,(cvm表[内存]=#REF!))))
)</f>
        <v>#REF!</v>
      </c>
      <c r="CY220" t="s">
        <v>66</v>
      </c>
      <c r="CZ220" t="s">
        <v>1876</v>
      </c>
      <c r="DA220" t="s">
        <v>2462</v>
      </c>
      <c r="DB220" s="21" t="s">
        <v>3442</v>
      </c>
      <c r="DC220" s="21" t="s">
        <v>3442</v>
      </c>
      <c r="DD220" s="21" t="str">
        <f t="shared" si="6"/>
        <v>cvm!$DH$220#</v>
      </c>
      <c r="DE220" s="21" t="str" cm="1">
        <f t="array" ref="DE220">_xlfn.LET(_xlpm.x, DH220,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cvm!$DE$220】</v>
      </c>
      <c r="DH220" t="e" cm="1">
        <f t="array" ref="DH220">TRANSPOSE(
_xlfn.UNIQUE(
_xlfn._xlws.FILTER(cvm表[CPU],(cvm表[地域]=配置项_CPU选项表[[#This Row],[地域]])
*IF(#REF!="",TRUE,(cvm表[机型]=#REF!))
*IF(配置项_CPU选项表[[#This Row],[内存]]="",TRUE,(cvm表[内存]=配置项_CPU选项表[[#This Row],[内存]]))))
)</f>
        <v>#REF!</v>
      </c>
      <c r="FM220" t="s">
        <v>66</v>
      </c>
      <c r="FN220" t="s">
        <v>1879</v>
      </c>
      <c r="FP220" s="21" t="s">
        <v>3459</v>
      </c>
      <c r="FQ220" t="s">
        <v>3488</v>
      </c>
      <c r="FR220" t="str">
        <f t="shared" si="7"/>
        <v>cvm!$FV$220#</v>
      </c>
      <c r="FS220" t="str" cm="1">
        <f t="array" ref="FS220">_xlfn.LET(_xlpm.x, FV220,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cvm!$FS$220】</v>
      </c>
      <c r="FV220" t="e" cm="1">
        <f t="array" ref="FV220">TRANSPOSE(
    _xlfn._xlws.SORT(
        _xlfn.UNIQUE(
            _xlfn._xlws.FILTER(cvm表[内存],
                 (cvm表[地域]=配置项_内存选项表[[#This Row],[地域]])
                *IF(#REF!="",TRUE,(cvm表[机型]=#REF!))
                *IF(ISBLANK(配置项_内存选项表[[#This Row],[CPU]]),TRUE,(cvm表[CPU]=配置项_内存选项表[[#This Row],[CPU]]))
            )
        )
    )
)</f>
        <v>#REF!</v>
      </c>
    </row>
    <row r="221" spans="2:178">
      <c r="B221" t="e" vm="571">
        <v>#VALUE!</v>
      </c>
      <c r="C221" t="s">
        <v>1876</v>
      </c>
      <c r="D221" t="s">
        <v>2420</v>
      </c>
      <c r="E221">
        <v>1</v>
      </c>
      <c r="F221">
        <v>2</v>
      </c>
      <c r="G221" t="s">
        <v>1915</v>
      </c>
      <c r="H221">
        <v>83.6</v>
      </c>
      <c r="I221">
        <v>1</v>
      </c>
      <c r="J221" t="s">
        <v>2422</v>
      </c>
      <c r="AC221" t="e" cm="1">
        <f t="array" ref="AC221">TRANSPOSE(
_xlfn.UNIQUE(
_xlfn._xlws.FILTER(cvm表[机型],(cvm表[地域]=#REF!)
*IF(#REF!="",TRUE,(cvm表[CPU]=#REF!))
*IF(#REF!="",TRUE,(cvm表[内存]=#REF!))))
)</f>
        <v>#REF!</v>
      </c>
      <c r="CY221" t="s">
        <v>66</v>
      </c>
      <c r="CZ221" t="s">
        <v>1876</v>
      </c>
      <c r="DA221" t="s">
        <v>2462</v>
      </c>
      <c r="DB221" s="21" t="s">
        <v>3691</v>
      </c>
      <c r="DC221" s="21" t="s">
        <v>3443</v>
      </c>
      <c r="DD221" s="21" t="str">
        <f t="shared" si="6"/>
        <v>cvm!$DH$221#</v>
      </c>
      <c r="DE221" s="21" t="str" cm="1">
        <f t="array" ref="DE221">_xlfn.LET(_xlpm.x, DH221,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cvm!$DE$221】</v>
      </c>
      <c r="DH221" t="e" cm="1">
        <f t="array" ref="DH221">TRANSPOSE(
_xlfn.UNIQUE(
_xlfn._xlws.FILTER(cvm表[CPU],(cvm表[地域]=配置项_CPU选项表[[#This Row],[地域]])
*IF(#REF!="",TRUE,(cvm表[机型]=#REF!))
*IF(配置项_CPU选项表[[#This Row],[内存]]="",TRUE,(cvm表[内存]=配置项_CPU选项表[[#This Row],[内存]]))))
)</f>
        <v>#REF!</v>
      </c>
      <c r="FM221" t="s">
        <v>66</v>
      </c>
      <c r="FN221" t="s">
        <v>1879</v>
      </c>
      <c r="FP221" s="21" t="s">
        <v>3462</v>
      </c>
      <c r="FQ221" t="s">
        <v>3453</v>
      </c>
      <c r="FR221" t="str">
        <f t="shared" si="7"/>
        <v>cvm!$FV$221#</v>
      </c>
      <c r="FS221" t="str" cm="1">
        <f t="array" ref="FS221">_xlfn.LET(_xlpm.x, FV221,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cvm!$FS$221】</v>
      </c>
      <c r="FV221" t="e" cm="1">
        <f t="array" ref="FV221">TRANSPOSE(
    _xlfn._xlws.SORT(
        _xlfn.UNIQUE(
            _xlfn._xlws.FILTER(cvm表[内存],
                 (cvm表[地域]=配置项_内存选项表[[#This Row],[地域]])
                *IF(#REF!="",TRUE,(cvm表[机型]=#REF!))
                *IF(ISBLANK(配置项_内存选项表[[#This Row],[CPU]]),TRUE,(cvm表[CPU]=配置项_内存选项表[[#This Row],[CPU]]))
            )
        )
    )
)</f>
        <v>#REF!</v>
      </c>
    </row>
    <row r="222" spans="2:178">
      <c r="B222" t="e" vm="572">
        <v>#VALUE!</v>
      </c>
      <c r="C222" t="s">
        <v>1876</v>
      </c>
      <c r="D222" t="s">
        <v>2420</v>
      </c>
      <c r="E222">
        <v>1</v>
      </c>
      <c r="F222">
        <v>4</v>
      </c>
      <c r="G222" t="s">
        <v>1923</v>
      </c>
      <c r="H222">
        <v>136.5</v>
      </c>
      <c r="I222">
        <v>1</v>
      </c>
      <c r="J222" t="s">
        <v>2423</v>
      </c>
      <c r="AC222" t="e" cm="1">
        <f t="array" ref="AC222">TRANSPOSE(
_xlfn.UNIQUE(
_xlfn._xlws.FILTER(cvm表[机型],(cvm表[地域]=#REF!)
*IF(#REF!="",TRUE,(cvm表[CPU]=#REF!))
*IF(#REF!="",TRUE,(cvm表[内存]=#REF!))))
)</f>
        <v>#REF!</v>
      </c>
      <c r="CY222" t="s">
        <v>66</v>
      </c>
      <c r="CZ222" t="s">
        <v>1876</v>
      </c>
      <c r="DA222" t="s">
        <v>2462</v>
      </c>
      <c r="DB222" s="21" t="s">
        <v>3726</v>
      </c>
      <c r="DC222" s="21" t="s">
        <v>3432</v>
      </c>
      <c r="DD222" s="21" t="str">
        <f t="shared" si="6"/>
        <v>cvm!$DH$222#</v>
      </c>
      <c r="DE222" s="21" t="str" cm="1">
        <f t="array" ref="DE222">_xlfn.LET(_xlpm.x, DH222,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cvm!$DE$222】</v>
      </c>
      <c r="DH222" t="e" cm="1">
        <f t="array" ref="DH222">TRANSPOSE(
_xlfn.UNIQUE(
_xlfn._xlws.FILTER(cvm表[CPU],(cvm表[地域]=配置项_CPU选项表[[#This Row],[地域]])
*IF(#REF!="",TRUE,(cvm表[机型]=#REF!))
*IF(配置项_CPU选项表[[#This Row],[内存]]="",TRUE,(cvm表[内存]=配置项_CPU选项表[[#This Row],[内存]]))))
)</f>
        <v>#REF!</v>
      </c>
      <c r="FM222" t="s">
        <v>66</v>
      </c>
      <c r="FN222" t="s">
        <v>1879</v>
      </c>
      <c r="FP222" s="21" t="s">
        <v>3428</v>
      </c>
      <c r="FQ222" t="s">
        <v>3647</v>
      </c>
      <c r="FR222" t="str">
        <f t="shared" si="7"/>
        <v>cvm!$FV$222#</v>
      </c>
      <c r="FS222" t="str" cm="1">
        <f t="array" ref="FS222">_xlfn.LET(_xlpm.x, FV222,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cvm!$FS$222】</v>
      </c>
      <c r="FV222" t="e" cm="1">
        <f t="array" ref="FV222">TRANSPOSE(
    _xlfn._xlws.SORT(
        _xlfn.UNIQUE(
            _xlfn._xlws.FILTER(cvm表[内存],
                 (cvm表[地域]=配置项_内存选项表[[#This Row],[地域]])
                *IF(#REF!="",TRUE,(cvm表[机型]=#REF!))
                *IF(ISBLANK(配置项_内存选项表[[#This Row],[CPU]]),TRUE,(cvm表[CPU]=配置项_内存选项表[[#This Row],[CPU]]))
            )
        )
    )
)</f>
        <v>#REF!</v>
      </c>
    </row>
    <row r="223" spans="2:178">
      <c r="B223" t="e" vm="573">
        <v>#VALUE!</v>
      </c>
      <c r="C223" t="s">
        <v>1876</v>
      </c>
      <c r="D223" t="s">
        <v>2420</v>
      </c>
      <c r="E223">
        <v>2</v>
      </c>
      <c r="F223">
        <v>4</v>
      </c>
      <c r="G223" t="s">
        <v>1916</v>
      </c>
      <c r="H223">
        <v>180</v>
      </c>
      <c r="I223">
        <v>1</v>
      </c>
      <c r="J223" t="s">
        <v>2424</v>
      </c>
      <c r="AC223" t="e" cm="1">
        <f t="array" ref="AC223">TRANSPOSE(
_xlfn.UNIQUE(
_xlfn._xlws.FILTER(cvm表[机型],(cvm表[地域]=#REF!)
*IF(#REF!="",TRUE,(cvm表[CPU]=#REF!))
*IF(#REF!="",TRUE,(cvm表[内存]=#REF!))))
)</f>
        <v>#REF!</v>
      </c>
      <c r="CY223" t="s">
        <v>66</v>
      </c>
      <c r="CZ223" t="s">
        <v>1876</v>
      </c>
      <c r="DA223" t="s">
        <v>2462</v>
      </c>
      <c r="DB223" s="21" t="s">
        <v>3814</v>
      </c>
      <c r="DC223" s="21" t="s">
        <v>3430</v>
      </c>
      <c r="DD223" s="21" t="str">
        <f t="shared" si="6"/>
        <v>cvm!$DH$223#</v>
      </c>
      <c r="DE223" s="21" t="str" cm="1">
        <f t="array" ref="DE223">_xlfn.LET(_xlpm.x, DH223,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cvm!$DE$223】</v>
      </c>
      <c r="DH223" t="e" cm="1">
        <f t="array" ref="DH223">TRANSPOSE(
_xlfn.UNIQUE(
_xlfn._xlws.FILTER(cvm表[CPU],(cvm表[地域]=配置项_CPU选项表[[#This Row],[地域]])
*IF(#REF!="",TRUE,(cvm表[机型]=#REF!))
*IF(配置项_CPU选项表[[#This Row],[内存]]="",TRUE,(cvm表[内存]=配置项_CPU选项表[[#This Row],[内存]]))))
)</f>
        <v>#REF!</v>
      </c>
      <c r="FM223" t="s">
        <v>66</v>
      </c>
      <c r="FN223" t="s">
        <v>1879</v>
      </c>
      <c r="FP223" s="21" t="s">
        <v>3444</v>
      </c>
      <c r="FQ223" t="s">
        <v>3649</v>
      </c>
      <c r="FR223" t="str">
        <f t="shared" si="7"/>
        <v>cvm!$FV$223#</v>
      </c>
      <c r="FS223" t="str" cm="1">
        <f t="array" ref="FS223">_xlfn.LET(_xlpm.x, FV223,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cvm!$FS$223】</v>
      </c>
      <c r="FV223" t="e" cm="1">
        <f t="array" ref="FV223">TRANSPOSE(
    _xlfn._xlws.SORT(
        _xlfn.UNIQUE(
            _xlfn._xlws.FILTER(cvm表[内存],
                 (cvm表[地域]=配置项_内存选项表[[#This Row],[地域]])
                *IF(#REF!="",TRUE,(cvm表[机型]=#REF!))
                *IF(ISBLANK(配置项_内存选项表[[#This Row],[CPU]]),TRUE,(cvm表[CPU]=配置项_内存选项表[[#This Row],[CPU]]))
            )
        )
    )
)</f>
        <v>#REF!</v>
      </c>
    </row>
    <row r="224" spans="2:178">
      <c r="B224" t="e" vm="574">
        <v>#VALUE!</v>
      </c>
      <c r="C224" t="s">
        <v>1876</v>
      </c>
      <c r="D224" t="s">
        <v>2420</v>
      </c>
      <c r="E224">
        <v>2</v>
      </c>
      <c r="F224">
        <v>8</v>
      </c>
      <c r="G224" t="s">
        <v>1924</v>
      </c>
      <c r="H224">
        <v>273</v>
      </c>
      <c r="I224">
        <v>1</v>
      </c>
      <c r="J224" t="s">
        <v>2425</v>
      </c>
      <c r="AC224" t="e" cm="1">
        <f t="array" ref="AC224">TRANSPOSE(
_xlfn.UNIQUE(
_xlfn._xlws.FILTER(cvm表[机型],(cvm表[地域]=#REF!)
*IF(#REF!="",TRUE,(cvm表[CPU]=#REF!))
*IF(#REF!="",TRUE,(cvm表[内存]=#REF!))))
)</f>
        <v>#REF!</v>
      </c>
      <c r="CY224" t="s">
        <v>66</v>
      </c>
      <c r="CZ224" t="s">
        <v>1876</v>
      </c>
      <c r="DA224" t="s">
        <v>2462</v>
      </c>
      <c r="DB224" s="21" t="s">
        <v>3399</v>
      </c>
      <c r="DC224" s="21" t="s">
        <v>3427</v>
      </c>
      <c r="DD224" s="21" t="str">
        <f t="shared" si="6"/>
        <v>cvm!$DH$224#</v>
      </c>
      <c r="DE224" s="21" t="str" cm="1">
        <f t="array" ref="DE224">_xlfn.LET(_xlpm.x, DH224,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cvm!$DE$224】</v>
      </c>
      <c r="DH224" t="e" cm="1">
        <f t="array" ref="DH224">TRANSPOSE(
_xlfn.UNIQUE(
_xlfn._xlws.FILTER(cvm表[CPU],(cvm表[地域]=配置项_CPU选项表[[#This Row],[地域]])
*IF(#REF!="",TRUE,(cvm表[机型]=#REF!))
*IF(配置项_CPU选项表[[#This Row],[内存]]="",TRUE,(cvm表[内存]=配置项_CPU选项表[[#This Row],[内存]]))))
)</f>
        <v>#REF!</v>
      </c>
      <c r="FM224" t="s">
        <v>66</v>
      </c>
      <c r="FN224" t="s">
        <v>1879</v>
      </c>
      <c r="FP224" s="21" t="s">
        <v>3473</v>
      </c>
      <c r="FQ224" t="s">
        <v>3490</v>
      </c>
      <c r="FR224" t="str">
        <f t="shared" si="7"/>
        <v>cvm!$FV$224#</v>
      </c>
      <c r="FS224" t="str" cm="1">
        <f t="array" ref="FS224">_xlfn.LET(_xlpm.x, FV224,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cvm!$FS$224】</v>
      </c>
      <c r="FV224" t="e" cm="1">
        <f t="array" ref="FV224">TRANSPOSE(
    _xlfn._xlws.SORT(
        _xlfn.UNIQUE(
            _xlfn._xlws.FILTER(cvm表[内存],
                 (cvm表[地域]=配置项_内存选项表[[#This Row],[地域]])
                *IF(#REF!="",TRUE,(cvm表[机型]=#REF!))
                *IF(ISBLANK(配置项_内存选项表[[#This Row],[CPU]]),TRUE,(cvm表[CPU]=配置项_内存选项表[[#This Row],[CPU]]))
            )
        )
    )
)</f>
        <v>#REF!</v>
      </c>
    </row>
    <row r="225" spans="2:178">
      <c r="B225" t="e" vm="575">
        <v>#VALUE!</v>
      </c>
      <c r="C225" t="s">
        <v>1876</v>
      </c>
      <c r="D225" t="s">
        <v>2420</v>
      </c>
      <c r="E225">
        <v>4</v>
      </c>
      <c r="F225">
        <v>8</v>
      </c>
      <c r="G225" t="s">
        <v>1900</v>
      </c>
      <c r="H225">
        <v>364</v>
      </c>
      <c r="I225">
        <v>1</v>
      </c>
      <c r="J225" t="s">
        <v>2426</v>
      </c>
      <c r="AC225" t="e" cm="1">
        <f t="array" ref="AC225">TRANSPOSE(
_xlfn.UNIQUE(
_xlfn._xlws.FILTER(cvm表[机型],(cvm表[地域]=#REF!)
*IF(#REF!="",TRUE,(cvm表[CPU]=#REF!))
*IF(#REF!="",TRUE,(cvm表[内存]=#REF!))))
)</f>
        <v>#REF!</v>
      </c>
      <c r="CY225" t="s">
        <v>66</v>
      </c>
      <c r="CZ225" t="s">
        <v>1876</v>
      </c>
      <c r="DA225" t="s">
        <v>2462</v>
      </c>
      <c r="DB225" s="21" t="s">
        <v>3801</v>
      </c>
      <c r="DC225" s="21" t="s">
        <v>3410</v>
      </c>
      <c r="DD225" s="21" t="str">
        <f t="shared" si="6"/>
        <v>cvm!$DH$225#</v>
      </c>
      <c r="DE225" s="21" t="str" cm="1">
        <f t="array" ref="DE225">_xlfn.LET(_xlpm.x, DH225,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cvm!$DE$225】</v>
      </c>
      <c r="DH225" t="e" cm="1">
        <f t="array" ref="DH225">TRANSPOSE(
_xlfn.UNIQUE(
_xlfn._xlws.FILTER(cvm表[CPU],(cvm表[地域]=配置项_CPU选项表[[#This Row],[地域]])
*IF(#REF!="",TRUE,(cvm表[机型]=#REF!))
*IF(配置项_CPU选项表[[#This Row],[内存]]="",TRUE,(cvm表[内存]=配置项_CPU选项表[[#This Row],[内存]]))))
)</f>
        <v>#REF!</v>
      </c>
      <c r="FM225" t="s">
        <v>66</v>
      </c>
      <c r="FN225" t="s">
        <v>1879</v>
      </c>
      <c r="FP225" s="21" t="s">
        <v>3445</v>
      </c>
      <c r="FQ225" t="s">
        <v>3492</v>
      </c>
      <c r="FR225" t="str">
        <f t="shared" si="7"/>
        <v>cvm!$FV$225#</v>
      </c>
      <c r="FS225" t="str" cm="1">
        <f t="array" ref="FS225">_xlfn.LET(_xlpm.x, FV225,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cvm!$FS$225】</v>
      </c>
      <c r="FV225" t="e" cm="1">
        <f t="array" ref="FV225">TRANSPOSE(
    _xlfn._xlws.SORT(
        _xlfn.UNIQUE(
            _xlfn._xlws.FILTER(cvm表[内存],
                 (cvm表[地域]=配置项_内存选项表[[#This Row],[地域]])
                *IF(#REF!="",TRUE,(cvm表[机型]=#REF!))
                *IF(ISBLANK(配置项_内存选项表[[#This Row],[CPU]]),TRUE,(cvm表[CPU]=配置项_内存选项表[[#This Row],[CPU]]))
            )
        )
    )
)</f>
        <v>#REF!</v>
      </c>
    </row>
    <row r="226" spans="2:178">
      <c r="B226" t="e" vm="576">
        <v>#VALUE!</v>
      </c>
      <c r="C226" t="s">
        <v>1876</v>
      </c>
      <c r="D226" t="s">
        <v>2420</v>
      </c>
      <c r="E226">
        <v>4</v>
      </c>
      <c r="F226">
        <v>16</v>
      </c>
      <c r="G226" t="s">
        <v>1899</v>
      </c>
      <c r="H226">
        <v>546</v>
      </c>
      <c r="I226">
        <v>1</v>
      </c>
      <c r="J226" t="s">
        <v>2427</v>
      </c>
      <c r="AC226" t="e" cm="1">
        <f t="array" ref="AC226">TRANSPOSE(
_xlfn.UNIQUE(
_xlfn._xlws.FILTER(cvm表[机型],(cvm表[地域]=#REF!)
*IF(#REF!="",TRUE,(cvm表[CPU]=#REF!))
*IF(#REF!="",TRUE,(cvm表[内存]=#REF!))))
)</f>
        <v>#REF!</v>
      </c>
      <c r="CY226" t="s">
        <v>66</v>
      </c>
      <c r="CZ226" t="s">
        <v>1876</v>
      </c>
      <c r="DA226" t="s">
        <v>2462</v>
      </c>
      <c r="DB226" s="21" t="s">
        <v>3444</v>
      </c>
      <c r="DC226" s="21" t="s">
        <v>3431</v>
      </c>
      <c r="DD226" s="21" t="str">
        <f t="shared" si="6"/>
        <v>cvm!$DH$226#</v>
      </c>
      <c r="DE226" s="21" t="str" cm="1">
        <f t="array" ref="DE226">_xlfn.LET(_xlpm.x, DH226,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cvm!$DE$226】</v>
      </c>
      <c r="DH226" t="e" cm="1">
        <f t="array" ref="DH226">TRANSPOSE(
_xlfn.UNIQUE(
_xlfn._xlws.FILTER(cvm表[CPU],(cvm表[地域]=配置项_CPU选项表[[#This Row],[地域]])
*IF(#REF!="",TRUE,(cvm表[机型]=#REF!))
*IF(配置项_CPU选项表[[#This Row],[内存]]="",TRUE,(cvm表[内存]=配置项_CPU选项表[[#This Row],[内存]]))))
)</f>
        <v>#REF!</v>
      </c>
      <c r="FM226" t="s">
        <v>66</v>
      </c>
      <c r="FN226" t="s">
        <v>1879</v>
      </c>
      <c r="FP226" s="21" t="s">
        <v>3414</v>
      </c>
      <c r="FQ226" t="s">
        <v>3650</v>
      </c>
      <c r="FR226" t="str">
        <f t="shared" si="7"/>
        <v>cvm!$FV$226#</v>
      </c>
      <c r="FS226" t="str" cm="1">
        <f t="array" ref="FS226">_xlfn.LET(_xlpm.x, FV226,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cvm!$FS$226】</v>
      </c>
      <c r="FV226" t="e" cm="1">
        <f t="array" ref="FV226">TRANSPOSE(
    _xlfn._xlws.SORT(
        _xlfn.UNIQUE(
            _xlfn._xlws.FILTER(cvm表[内存],
                 (cvm表[地域]=配置项_内存选项表[[#This Row],[地域]])
                *IF(#REF!="",TRUE,(cvm表[机型]=#REF!))
                *IF(ISBLANK(配置项_内存选项表[[#This Row],[CPU]]),TRUE,(cvm表[CPU]=配置项_内存选项表[[#This Row],[CPU]]))
            )
        )
    )
)</f>
        <v>#REF!</v>
      </c>
    </row>
    <row r="227" spans="2:178">
      <c r="B227" t="e" vm="577">
        <v>#VALUE!</v>
      </c>
      <c r="C227" t="s">
        <v>1876</v>
      </c>
      <c r="D227" t="s">
        <v>2420</v>
      </c>
      <c r="E227">
        <v>8</v>
      </c>
      <c r="F227">
        <v>16</v>
      </c>
      <c r="G227" t="s">
        <v>1901</v>
      </c>
      <c r="H227">
        <v>728</v>
      </c>
      <c r="I227">
        <v>1</v>
      </c>
      <c r="J227" t="s">
        <v>2428</v>
      </c>
      <c r="AC227" t="e" cm="1">
        <f t="array" ref="AC227">TRANSPOSE(
_xlfn.UNIQUE(
_xlfn._xlws.FILTER(cvm表[机型],(cvm表[地域]=#REF!)
*IF(#REF!="",TRUE,(cvm表[CPU]=#REF!))
*IF(#REF!="",TRUE,(cvm表[内存]=#REF!))))
)</f>
        <v>#REF!</v>
      </c>
      <c r="CY227" t="s">
        <v>66</v>
      </c>
      <c r="CZ227" t="s">
        <v>1876</v>
      </c>
      <c r="DA227" t="s">
        <v>2462</v>
      </c>
      <c r="DB227" s="21" t="s">
        <v>3828</v>
      </c>
      <c r="DC227" s="21" t="s">
        <v>3437</v>
      </c>
      <c r="DD227" s="21" t="str">
        <f t="shared" si="6"/>
        <v>cvm!$DH$227#</v>
      </c>
      <c r="DE227" s="21" t="str" cm="1">
        <f t="array" ref="DE227">_xlfn.LET(_xlpm.x, DH227,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cvm!$DE$227】</v>
      </c>
      <c r="DH227" t="e" cm="1">
        <f t="array" ref="DH227">TRANSPOSE(
_xlfn.UNIQUE(
_xlfn._xlws.FILTER(cvm表[CPU],(cvm表[地域]=配置项_CPU选项表[[#This Row],[地域]])
*IF(#REF!="",TRUE,(cvm表[机型]=#REF!))
*IF(配置项_CPU选项表[[#This Row],[内存]]="",TRUE,(cvm表[内存]=配置项_CPU选项表[[#This Row],[内存]]))))
)</f>
        <v>#REF!</v>
      </c>
      <c r="FM227" t="s">
        <v>66</v>
      </c>
      <c r="FN227" t="s">
        <v>1879</v>
      </c>
      <c r="FP227" s="21" t="s">
        <v>3460</v>
      </c>
      <c r="FQ227" t="s">
        <v>3495</v>
      </c>
      <c r="FR227" t="str">
        <f t="shared" si="7"/>
        <v>cvm!$FV$227#</v>
      </c>
      <c r="FS227" t="str" cm="1">
        <f t="array" ref="FS227">_xlfn.LET(_xlpm.x, FV227,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cvm!$FS$227】</v>
      </c>
      <c r="FV227" t="e" cm="1">
        <f t="array" ref="FV227">TRANSPOSE(
    _xlfn._xlws.SORT(
        _xlfn.UNIQUE(
            _xlfn._xlws.FILTER(cvm表[内存],
                 (cvm表[地域]=配置项_内存选项表[[#This Row],[地域]])
                *IF(#REF!="",TRUE,(cvm表[机型]=#REF!))
                *IF(ISBLANK(配置项_内存选项表[[#This Row],[CPU]]),TRUE,(cvm表[CPU]=配置项_内存选项表[[#This Row],[CPU]]))
            )
        )
    )
)</f>
        <v>#REF!</v>
      </c>
    </row>
    <row r="228" spans="2:178">
      <c r="B228" t="e" vm="578">
        <v>#VALUE!</v>
      </c>
      <c r="C228" t="s">
        <v>1876</v>
      </c>
      <c r="D228" t="s">
        <v>2420</v>
      </c>
      <c r="E228">
        <v>8</v>
      </c>
      <c r="F228">
        <v>32</v>
      </c>
      <c r="G228" t="s">
        <v>1897</v>
      </c>
      <c r="H228">
        <v>1092</v>
      </c>
      <c r="I228">
        <v>1</v>
      </c>
      <c r="J228" t="s">
        <v>2429</v>
      </c>
      <c r="AC228" t="e" cm="1">
        <f t="array" ref="AC228">TRANSPOSE(
_xlfn.UNIQUE(
_xlfn._xlws.FILTER(cvm表[机型],(cvm表[地域]=#REF!)
*IF(#REF!="",TRUE,(cvm表[CPU]=#REF!))
*IF(#REF!="",TRUE,(cvm表[内存]=#REF!))))
)</f>
        <v>#REF!</v>
      </c>
      <c r="CY228" t="s">
        <v>66</v>
      </c>
      <c r="CZ228" t="s">
        <v>1876</v>
      </c>
      <c r="DA228" t="s">
        <v>2462</v>
      </c>
      <c r="DB228" s="21" t="s">
        <v>3410</v>
      </c>
      <c r="DC228" s="21" t="s">
        <v>3411</v>
      </c>
      <c r="DD228" s="21" t="str">
        <f t="shared" si="6"/>
        <v>cvm!$DH$228#</v>
      </c>
      <c r="DE228" s="21" t="str" cm="1">
        <f t="array" ref="DE228">_xlfn.LET(_xlpm.x, DH228,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cvm!$DE$228】</v>
      </c>
      <c r="DH228" t="e" cm="1">
        <f t="array" ref="DH228">TRANSPOSE(
_xlfn.UNIQUE(
_xlfn._xlws.FILTER(cvm表[CPU],(cvm表[地域]=配置项_CPU选项表[[#This Row],[地域]])
*IF(#REF!="",TRUE,(cvm表[机型]=#REF!))
*IF(配置项_CPU选项表[[#This Row],[内存]]="",TRUE,(cvm表[内存]=配置项_CPU选项表[[#This Row],[内存]]))))
)</f>
        <v>#REF!</v>
      </c>
      <c r="FM228" t="s">
        <v>66</v>
      </c>
      <c r="FN228" t="s">
        <v>1879</v>
      </c>
      <c r="FP228" s="21" t="s">
        <v>3467</v>
      </c>
      <c r="FQ228" t="s">
        <v>3466</v>
      </c>
      <c r="FR228" t="str">
        <f t="shared" si="7"/>
        <v>cvm!$FV$228#</v>
      </c>
      <c r="FS228" t="str" cm="1">
        <f t="array" ref="FS228">_xlfn.LET(_xlpm.x, FV228,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cvm!$FS$228】</v>
      </c>
      <c r="FV228" t="e" cm="1">
        <f t="array" ref="FV228">TRANSPOSE(
    _xlfn._xlws.SORT(
        _xlfn.UNIQUE(
            _xlfn._xlws.FILTER(cvm表[内存],
                 (cvm表[地域]=配置项_内存选项表[[#This Row],[地域]])
                *IF(#REF!="",TRUE,(cvm表[机型]=#REF!))
                *IF(ISBLANK(配置项_内存选项表[[#This Row],[CPU]]),TRUE,(cvm表[CPU]=配置项_内存选项表[[#This Row],[CPU]]))
            )
        )
    )
)</f>
        <v>#REF!</v>
      </c>
    </row>
    <row r="229" spans="2:178">
      <c r="B229" t="e" vm="579">
        <v>#VALUE!</v>
      </c>
      <c r="C229" t="s">
        <v>1876</v>
      </c>
      <c r="D229" t="s">
        <v>2420</v>
      </c>
      <c r="E229">
        <v>12</v>
      </c>
      <c r="F229">
        <v>24</v>
      </c>
      <c r="G229" t="s">
        <v>1917</v>
      </c>
      <c r="H229">
        <v>1092</v>
      </c>
      <c r="I229">
        <v>1</v>
      </c>
      <c r="J229" t="s">
        <v>2430</v>
      </c>
      <c r="AC229" t="e" cm="1">
        <f t="array" ref="AC229">TRANSPOSE(
_xlfn.UNIQUE(
_xlfn._xlws.FILTER(cvm表[机型],(cvm表[地域]=#REF!)
*IF(#REF!="",TRUE,(cvm表[CPU]=#REF!))
*IF(#REF!="",TRUE,(cvm表[内存]=#REF!))))
)</f>
        <v>#REF!</v>
      </c>
      <c r="CY229" t="s">
        <v>66</v>
      </c>
      <c r="CZ229" t="s">
        <v>1876</v>
      </c>
      <c r="DA229" t="s">
        <v>2462</v>
      </c>
      <c r="DB229" s="21" t="s">
        <v>3437</v>
      </c>
      <c r="DC229" s="21" t="s">
        <v>3368</v>
      </c>
      <c r="DD229" s="21" t="str">
        <f t="shared" si="6"/>
        <v>cvm!$DH$229#</v>
      </c>
      <c r="DE229" s="21" t="str" cm="1">
        <f t="array" ref="DE229">_xlfn.LET(_xlpm.x, DH229,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cvm!$DE$229】</v>
      </c>
      <c r="DH229" t="e" cm="1">
        <f t="array" ref="DH229">TRANSPOSE(
_xlfn.UNIQUE(
_xlfn._xlws.FILTER(cvm表[CPU],(cvm表[地域]=配置项_CPU选项表[[#This Row],[地域]])
*IF(#REF!="",TRUE,(cvm表[机型]=#REF!))
*IF(配置项_CPU选项表[[#This Row],[内存]]="",TRUE,(cvm表[内存]=配置项_CPU选项表[[#This Row],[内存]]))))
)</f>
        <v>#REF!</v>
      </c>
      <c r="FM229" t="s">
        <v>66</v>
      </c>
      <c r="FN229" t="s">
        <v>1879</v>
      </c>
      <c r="FP229" s="21" t="s">
        <v>3469</v>
      </c>
      <c r="FQ229" t="s">
        <v>3468</v>
      </c>
      <c r="FR229" t="str">
        <f t="shared" si="7"/>
        <v>cvm!$FV$229#</v>
      </c>
      <c r="FS229" t="str" cm="1">
        <f t="array" ref="FS229">_xlfn.LET(_xlpm.x, FV229,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cvm!$FS$229】</v>
      </c>
      <c r="FV229" t="e" cm="1">
        <f t="array" ref="FV229">TRANSPOSE(
    _xlfn._xlws.SORT(
        _xlfn.UNIQUE(
            _xlfn._xlws.FILTER(cvm表[内存],
                 (cvm表[地域]=配置项_内存选项表[[#This Row],[地域]])
                *IF(#REF!="",TRUE,(cvm表[机型]=#REF!))
                *IF(ISBLANK(配置项_内存选项表[[#This Row],[CPU]]),TRUE,(cvm表[CPU]=配置项_内存选项表[[#This Row],[CPU]]))
            )
        )
    )
)</f>
        <v>#REF!</v>
      </c>
    </row>
    <row r="230" spans="2:178">
      <c r="B230" t="e" vm="580">
        <v>#VALUE!</v>
      </c>
      <c r="C230" t="s">
        <v>1876</v>
      </c>
      <c r="D230" t="s">
        <v>2420</v>
      </c>
      <c r="E230">
        <v>12</v>
      </c>
      <c r="F230">
        <v>48</v>
      </c>
      <c r="G230" t="s">
        <v>1941</v>
      </c>
      <c r="H230">
        <v>1638</v>
      </c>
      <c r="I230">
        <v>1</v>
      </c>
      <c r="J230" t="s">
        <v>2431</v>
      </c>
      <c r="AC230" t="e" cm="1">
        <f t="array" ref="AC230">TRANSPOSE(
_xlfn.UNIQUE(
_xlfn._xlws.FILTER(cvm表[机型],(cvm表[地域]=#REF!)
*IF(#REF!="",TRUE,(cvm表[CPU]=#REF!))
*IF(#REF!="",TRUE,(cvm表[内存]=#REF!))))
)</f>
        <v>#REF!</v>
      </c>
      <c r="CY230" t="s">
        <v>66</v>
      </c>
      <c r="CZ230" t="s">
        <v>1876</v>
      </c>
      <c r="DA230" t="s">
        <v>2481</v>
      </c>
      <c r="DB230" s="21" t="s">
        <v>3376</v>
      </c>
      <c r="DC230" s="21" t="s">
        <v>3369</v>
      </c>
      <c r="DD230" s="21" t="str">
        <f t="shared" si="6"/>
        <v>cvm!$DH$230#</v>
      </c>
      <c r="DE230" s="21" t="str" cm="1">
        <f t="array" ref="DE230">_xlfn.LET(_xlpm.x, DH230,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cvm!$DE$230】</v>
      </c>
      <c r="DH230" t="e" cm="1">
        <f t="array" ref="DH230">TRANSPOSE(
_xlfn.UNIQUE(
_xlfn._xlws.FILTER(cvm表[CPU],(cvm表[地域]=配置项_CPU选项表[[#This Row],[地域]])
*IF(#REF!="",TRUE,(cvm表[机型]=#REF!))
*IF(配置项_CPU选项表[[#This Row],[内存]]="",TRUE,(cvm表[内存]=配置项_CPU选项表[[#This Row],[内存]]))))
)</f>
        <v>#REF!</v>
      </c>
      <c r="FM230" t="s">
        <v>66</v>
      </c>
      <c r="FN230" t="s">
        <v>1879</v>
      </c>
      <c r="FP230" s="21" t="s">
        <v>3470</v>
      </c>
      <c r="FQ230" t="s">
        <v>3414</v>
      </c>
      <c r="FR230" t="str">
        <f t="shared" si="7"/>
        <v>cvm!$FV$230#</v>
      </c>
      <c r="FS230" t="str" cm="1">
        <f t="array" ref="FS230">_xlfn.LET(_xlpm.x, FV230,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cvm!$FS$230】</v>
      </c>
      <c r="FV230" t="e" cm="1">
        <f t="array" ref="FV230">TRANSPOSE(
    _xlfn._xlws.SORT(
        _xlfn.UNIQUE(
            _xlfn._xlws.FILTER(cvm表[内存],
                 (cvm表[地域]=配置项_内存选项表[[#This Row],[地域]])
                *IF(#REF!="",TRUE,(cvm表[机型]=#REF!))
                *IF(ISBLANK(配置项_内存选项表[[#This Row],[CPU]]),TRUE,(cvm表[CPU]=配置项_内存选项表[[#This Row],[CPU]]))
            )
        )
    )
)</f>
        <v>#REF!</v>
      </c>
    </row>
    <row r="231" spans="2:178">
      <c r="B231" t="e" vm="581">
        <v>#VALUE!</v>
      </c>
      <c r="C231" t="s">
        <v>1876</v>
      </c>
      <c r="D231" t="s">
        <v>2420</v>
      </c>
      <c r="E231">
        <v>16</v>
      </c>
      <c r="F231">
        <v>32</v>
      </c>
      <c r="G231" t="s">
        <v>1902</v>
      </c>
      <c r="H231">
        <v>1456</v>
      </c>
      <c r="I231">
        <v>1</v>
      </c>
      <c r="J231" t="s">
        <v>2432</v>
      </c>
      <c r="AC231" t="e" cm="1">
        <f t="array" ref="AC231">TRANSPOSE(
_xlfn.UNIQUE(
_xlfn._xlws.FILTER(cvm表[机型],(cvm表[地域]=#REF!)
*IF(#REF!="",TRUE,(cvm表[CPU]=#REF!))
*IF(#REF!="",TRUE,(cvm表[内存]=#REF!))))
)</f>
        <v>#REF!</v>
      </c>
      <c r="CY231" t="s">
        <v>66</v>
      </c>
      <c r="CZ231" t="s">
        <v>1876</v>
      </c>
      <c r="DA231" t="s">
        <v>2483</v>
      </c>
      <c r="DB231" s="21" t="s">
        <v>3430</v>
      </c>
      <c r="DC231" s="21" t="s">
        <v>3410</v>
      </c>
      <c r="DD231" s="21" t="str">
        <f t="shared" si="6"/>
        <v>cvm!$DH$231#</v>
      </c>
      <c r="DE231" s="21" t="str" cm="1">
        <f t="array" ref="DE231">_xlfn.LET(_xlpm.x, DH231,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cvm!$DE$231】</v>
      </c>
      <c r="DH231" t="e" cm="1">
        <f t="array" ref="DH231">TRANSPOSE(
_xlfn.UNIQUE(
_xlfn._xlws.FILTER(cvm表[CPU],(cvm表[地域]=配置项_CPU选项表[[#This Row],[地域]])
*IF(#REF!="",TRUE,(cvm表[机型]=#REF!))
*IF(配置项_CPU选项表[[#This Row],[内存]]="",TRUE,(cvm表[内存]=配置项_CPU选项表[[#This Row],[内存]]))))
)</f>
        <v>#REF!</v>
      </c>
      <c r="FM231" t="s">
        <v>66</v>
      </c>
      <c r="FN231" t="s">
        <v>1879</v>
      </c>
      <c r="FP231" s="21" t="s">
        <v>3472</v>
      </c>
      <c r="FQ231" t="s">
        <v>3471</v>
      </c>
      <c r="FR231" t="str">
        <f t="shared" si="7"/>
        <v>cvm!$FV$231#</v>
      </c>
      <c r="FS231" t="str" cm="1">
        <f t="array" ref="FS231">_xlfn.LET(_xlpm.x, FV231,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cvm!$FS$231】</v>
      </c>
      <c r="FV231" t="e" cm="1">
        <f t="array" ref="FV231">TRANSPOSE(
    _xlfn._xlws.SORT(
        _xlfn.UNIQUE(
            _xlfn._xlws.FILTER(cvm表[内存],
                 (cvm表[地域]=配置项_内存选项表[[#This Row],[地域]])
                *IF(#REF!="",TRUE,(cvm表[机型]=#REF!))
                *IF(ISBLANK(配置项_内存选项表[[#This Row],[CPU]]),TRUE,(cvm表[CPU]=配置项_内存选项表[[#This Row],[CPU]]))
            )
        )
    )
)</f>
        <v>#REF!</v>
      </c>
    </row>
    <row r="232" spans="2:178">
      <c r="B232" t="e" vm="582">
        <v>#VALUE!</v>
      </c>
      <c r="C232" t="s">
        <v>1876</v>
      </c>
      <c r="D232" t="s">
        <v>2420</v>
      </c>
      <c r="E232">
        <v>16</v>
      </c>
      <c r="F232">
        <v>64</v>
      </c>
      <c r="G232" t="s">
        <v>1893</v>
      </c>
      <c r="H232">
        <v>2184</v>
      </c>
      <c r="I232">
        <v>1</v>
      </c>
      <c r="J232" t="s">
        <v>2433</v>
      </c>
      <c r="AC232" t="e" cm="1">
        <f t="array" ref="AC232">TRANSPOSE(
_xlfn.UNIQUE(
_xlfn._xlws.FILTER(cvm表[机型],(cvm表[地域]=#REF!)
*IF(#REF!="",TRUE,(cvm表[CPU]=#REF!))
*IF(#REF!="",TRUE,(cvm表[内存]=#REF!))))
)</f>
        <v>#REF!</v>
      </c>
      <c r="CY232" t="s">
        <v>66</v>
      </c>
      <c r="CZ232" t="s">
        <v>1876</v>
      </c>
      <c r="DA232" t="s">
        <v>2483</v>
      </c>
      <c r="DB232" s="21" t="s">
        <v>3427</v>
      </c>
      <c r="DC232" s="21" t="s">
        <v>3411</v>
      </c>
      <c r="DD232" s="21" t="str">
        <f t="shared" si="6"/>
        <v>cvm!$DH$232#</v>
      </c>
      <c r="DE232" s="21" t="str" cm="1">
        <f t="array" ref="DE232">_xlfn.LET(_xlpm.x, DH232,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cvm!$DE$232】</v>
      </c>
      <c r="DH232" t="e" cm="1">
        <f t="array" ref="DH232">TRANSPOSE(
_xlfn.UNIQUE(
_xlfn._xlws.FILTER(cvm表[CPU],(cvm表[地域]=配置项_CPU选项表[[#This Row],[地域]])
*IF(#REF!="",TRUE,(cvm表[机型]=#REF!))
*IF(配置项_CPU选项表[[#This Row],[内存]]="",TRUE,(cvm表[内存]=配置项_CPU选项表[[#This Row],[内存]]))))
)</f>
        <v>#REF!</v>
      </c>
      <c r="FM232" t="s">
        <v>66</v>
      </c>
      <c r="FN232" t="s">
        <v>1879</v>
      </c>
      <c r="FP232" s="21" t="s">
        <v>3474</v>
      </c>
      <c r="FQ232" t="s">
        <v>3629</v>
      </c>
      <c r="FR232" t="str">
        <f t="shared" si="7"/>
        <v>cvm!$FV$232#</v>
      </c>
      <c r="FS232" t="str" cm="1">
        <f t="array" ref="FS232">_xlfn.LET(_xlpm.x, FV232,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cvm!$FS$232】</v>
      </c>
      <c r="FV232" t="e" cm="1">
        <f t="array" ref="FV232">TRANSPOSE(
    _xlfn._xlws.SORT(
        _xlfn.UNIQUE(
            _xlfn._xlws.FILTER(cvm表[内存],
                 (cvm表[地域]=配置项_内存选项表[[#This Row],[地域]])
                *IF(#REF!="",TRUE,(cvm表[机型]=#REF!))
                *IF(ISBLANK(配置项_内存选项表[[#This Row],[CPU]]),TRUE,(cvm表[CPU]=配置项_内存选项表[[#This Row],[CPU]]))
            )
        )
    )
)</f>
        <v>#REF!</v>
      </c>
    </row>
    <row r="233" spans="2:178">
      <c r="B233" t="e" vm="583">
        <v>#VALUE!</v>
      </c>
      <c r="C233" t="s">
        <v>1876</v>
      </c>
      <c r="D233" t="s">
        <v>2420</v>
      </c>
      <c r="E233">
        <v>24</v>
      </c>
      <c r="F233">
        <v>48</v>
      </c>
      <c r="G233" t="s">
        <v>1918</v>
      </c>
      <c r="H233">
        <v>2184</v>
      </c>
      <c r="I233">
        <v>1</v>
      </c>
      <c r="J233" t="s">
        <v>2434</v>
      </c>
      <c r="AC233" t="e" cm="1">
        <f t="array" ref="AC233">TRANSPOSE(
_xlfn.UNIQUE(
_xlfn._xlws.FILTER(cvm表[机型],(cvm表[地域]=#REF!)
*IF(#REF!="",TRUE,(cvm表[CPU]=#REF!))
*IF(#REF!="",TRUE,(cvm表[内存]=#REF!))))
)</f>
        <v>#REF!</v>
      </c>
      <c r="CY233" t="s">
        <v>66</v>
      </c>
      <c r="CZ233" t="s">
        <v>1876</v>
      </c>
      <c r="DA233" t="s">
        <v>2483</v>
      </c>
      <c r="DB233" s="21" t="s">
        <v>3410</v>
      </c>
      <c r="DC233" s="21" t="s">
        <v>3451</v>
      </c>
      <c r="DD233" s="21" t="str">
        <f t="shared" si="6"/>
        <v>cvm!$DH$233#</v>
      </c>
      <c r="DE233" s="21" t="str" cm="1">
        <f t="array" ref="DE233">_xlfn.LET(_xlpm.x, DH233,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cvm!$DE$233】</v>
      </c>
      <c r="DH233" t="e" cm="1">
        <f t="array" ref="DH233">TRANSPOSE(
_xlfn.UNIQUE(
_xlfn._xlws.FILTER(cvm表[CPU],(cvm表[地域]=配置项_CPU选项表[[#This Row],[地域]])
*IF(#REF!="",TRUE,(cvm表[机型]=#REF!))
*IF(配置项_CPU选项表[[#This Row],[内存]]="",TRUE,(cvm表[内存]=配置项_CPU选项表[[#This Row],[内存]]))))
)</f>
        <v>#REF!</v>
      </c>
      <c r="FM233" t="s">
        <v>66</v>
      </c>
      <c r="FN233" t="s">
        <v>1879</v>
      </c>
      <c r="FP233" s="21" t="s">
        <v>3476</v>
      </c>
      <c r="FQ233" t="s">
        <v>3376</v>
      </c>
      <c r="FR233" t="str">
        <f t="shared" si="7"/>
        <v>cvm!$FV$233#</v>
      </c>
      <c r="FS233" t="str" cm="1">
        <f t="array" ref="FS233">_xlfn.LET(_xlpm.x, FV233,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cvm!$FS$233】</v>
      </c>
      <c r="FV233" t="e" cm="1">
        <f t="array" ref="FV233">TRANSPOSE(
    _xlfn._xlws.SORT(
        _xlfn.UNIQUE(
            _xlfn._xlws.FILTER(cvm表[内存],
                 (cvm表[地域]=配置项_内存选项表[[#This Row],[地域]])
                *IF(#REF!="",TRUE,(cvm表[机型]=#REF!))
                *IF(ISBLANK(配置项_内存选项表[[#This Row],[CPU]]),TRUE,(cvm表[CPU]=配置项_内存选项表[[#This Row],[CPU]]))
            )
        )
    )
)</f>
        <v>#REF!</v>
      </c>
    </row>
    <row r="234" spans="2:178">
      <c r="B234" t="e" vm="584">
        <v>#VALUE!</v>
      </c>
      <c r="C234" t="s">
        <v>1876</v>
      </c>
      <c r="D234" t="s">
        <v>2420</v>
      </c>
      <c r="E234">
        <v>24</v>
      </c>
      <c r="F234">
        <v>96</v>
      </c>
      <c r="G234" t="s">
        <v>1898</v>
      </c>
      <c r="H234">
        <v>3276</v>
      </c>
      <c r="I234">
        <v>1</v>
      </c>
      <c r="J234" t="s">
        <v>2435</v>
      </c>
      <c r="AC234" t="e" cm="1">
        <f t="array" ref="AC234">TRANSPOSE(
_xlfn.UNIQUE(
_xlfn._xlws.FILTER(cvm表[机型],(cvm表[地域]=#REF!)
*IF(#REF!="",TRUE,(cvm表[CPU]=#REF!))
*IF(#REF!="",TRUE,(cvm表[内存]=#REF!))))
)</f>
        <v>#REF!</v>
      </c>
      <c r="CY234" t="s">
        <v>66</v>
      </c>
      <c r="CZ234" t="s">
        <v>1876</v>
      </c>
      <c r="DA234" t="s">
        <v>2483</v>
      </c>
      <c r="DB234" s="21" t="s">
        <v>3411</v>
      </c>
      <c r="DC234" s="21" t="s">
        <v>3503</v>
      </c>
      <c r="DD234" s="21" t="str">
        <f t="shared" si="6"/>
        <v>cvm!$DH$234#</v>
      </c>
      <c r="DE234" s="21" t="str" cm="1">
        <f t="array" ref="DE234">_xlfn.LET(_xlpm.x, DH234,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cvm!$DE$234】</v>
      </c>
      <c r="DH234" t="e" cm="1">
        <f t="array" ref="DH234">TRANSPOSE(
_xlfn.UNIQUE(
_xlfn._xlws.FILTER(cvm表[CPU],(cvm表[地域]=配置项_CPU选项表[[#This Row],[地域]])
*IF(#REF!="",TRUE,(cvm表[机型]=#REF!))
*IF(配置项_CPU选项表[[#This Row],[内存]]="",TRUE,(cvm表[内存]=配置项_CPU选项表[[#This Row],[内存]]))))
)</f>
        <v>#REF!</v>
      </c>
      <c r="FM234" t="s">
        <v>66</v>
      </c>
      <c r="FN234" t="s">
        <v>1879</v>
      </c>
      <c r="FP234" s="21" t="s">
        <v>3478</v>
      </c>
      <c r="FQ234" t="s">
        <v>3452</v>
      </c>
      <c r="FR234" t="str">
        <f t="shared" si="7"/>
        <v>cvm!$FV$234#</v>
      </c>
      <c r="FS234" t="str" cm="1">
        <f t="array" ref="FS234">_xlfn.LET(_xlpm.x, FV234,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cvm!$FS$234】</v>
      </c>
      <c r="FV234" t="e" cm="1">
        <f t="array" ref="FV234">TRANSPOSE(
    _xlfn._xlws.SORT(
        _xlfn.UNIQUE(
            _xlfn._xlws.FILTER(cvm表[内存],
                 (cvm表[地域]=配置项_内存选项表[[#This Row],[地域]])
                *IF(#REF!="",TRUE,(cvm表[机型]=#REF!))
                *IF(ISBLANK(配置项_内存选项表[[#This Row],[CPU]]),TRUE,(cvm表[CPU]=配置项_内存选项表[[#This Row],[CPU]]))
            )
        )
    )
)</f>
        <v>#REF!</v>
      </c>
    </row>
    <row r="235" spans="2:178">
      <c r="B235" t="e" vm="585">
        <v>#VALUE!</v>
      </c>
      <c r="C235" t="s">
        <v>1876</v>
      </c>
      <c r="D235" t="s">
        <v>2420</v>
      </c>
      <c r="E235">
        <v>32</v>
      </c>
      <c r="F235">
        <v>64</v>
      </c>
      <c r="G235" t="s">
        <v>1903</v>
      </c>
      <c r="H235">
        <v>2912</v>
      </c>
      <c r="I235">
        <v>1</v>
      </c>
      <c r="J235" t="s">
        <v>2436</v>
      </c>
      <c r="AC235" t="e" cm="1">
        <f t="array" ref="AC235">TRANSPOSE(
_xlfn.UNIQUE(
_xlfn._xlws.FILTER(cvm表[机型],(cvm表[地域]=#REF!)
*IF(#REF!="",TRUE,(cvm表[CPU]=#REF!))
*IF(#REF!="",TRUE,(cvm表[内存]=#REF!))))
)</f>
        <v>#REF!</v>
      </c>
      <c r="CY235" t="s">
        <v>66</v>
      </c>
      <c r="CZ235" t="s">
        <v>1876</v>
      </c>
      <c r="DA235" t="s">
        <v>2483</v>
      </c>
      <c r="DB235" s="21" t="s">
        <v>3428</v>
      </c>
      <c r="DC235" s="21" t="s">
        <v>3464</v>
      </c>
      <c r="DD235" s="21" t="str">
        <f t="shared" si="6"/>
        <v>cvm!$DH$235#</v>
      </c>
      <c r="DE235" s="21" t="str" cm="1">
        <f t="array" ref="DE235">_xlfn.LET(_xlpm.x, DH235,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cvm!$DE$235】</v>
      </c>
      <c r="DH235" t="e" cm="1">
        <f t="array" ref="DH235">TRANSPOSE(
_xlfn.UNIQUE(
_xlfn._xlws.FILTER(cvm表[CPU],(cvm表[地域]=配置项_CPU选项表[[#This Row],[地域]])
*IF(#REF!="",TRUE,(cvm表[机型]=#REF!))
*IF(配置项_CPU选项表[[#This Row],[内存]]="",TRUE,(cvm表[内存]=配置项_CPU选项表[[#This Row],[内存]]))))
)</f>
        <v>#REF!</v>
      </c>
      <c r="FM235" t="s">
        <v>66</v>
      </c>
      <c r="FN235" t="s">
        <v>1879</v>
      </c>
      <c r="FP235" s="21" t="s">
        <v>3480</v>
      </c>
      <c r="FQ235" t="s">
        <v>3452</v>
      </c>
      <c r="FR235" t="str">
        <f t="shared" si="7"/>
        <v>cvm!$FV$235#</v>
      </c>
      <c r="FS235" t="str" cm="1">
        <f t="array" ref="FS235">_xlfn.LET(_xlpm.x, FV235,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cvm!$FS$235】</v>
      </c>
      <c r="FV235" t="e" cm="1">
        <f t="array" ref="FV235">TRANSPOSE(
    _xlfn._xlws.SORT(
        _xlfn.UNIQUE(
            _xlfn._xlws.FILTER(cvm表[内存],
                 (cvm表[地域]=配置项_内存选项表[[#This Row],[地域]])
                *IF(#REF!="",TRUE,(cvm表[机型]=#REF!))
                *IF(ISBLANK(配置项_内存选项表[[#This Row],[CPU]]),TRUE,(cvm表[CPU]=配置项_内存选项表[[#This Row],[CPU]]))
            )
        )
    )
)</f>
        <v>#REF!</v>
      </c>
    </row>
    <row r="236" spans="2:178">
      <c r="B236" t="e" vm="586">
        <v>#VALUE!</v>
      </c>
      <c r="C236" t="s">
        <v>1876</v>
      </c>
      <c r="D236" t="s">
        <v>2420</v>
      </c>
      <c r="E236">
        <v>32</v>
      </c>
      <c r="F236">
        <v>128</v>
      </c>
      <c r="G236" t="s">
        <v>1894</v>
      </c>
      <c r="H236">
        <v>4368</v>
      </c>
      <c r="I236">
        <v>1</v>
      </c>
      <c r="J236" t="s">
        <v>2437</v>
      </c>
      <c r="AC236" t="e" cm="1">
        <f t="array" ref="AC236">TRANSPOSE(
_xlfn.UNIQUE(
_xlfn._xlws.FILTER(cvm表[机型],(cvm表[地域]=#REF!)
*IF(#REF!="",TRUE,(cvm表[CPU]=#REF!))
*IF(#REF!="",TRUE,(cvm表[内存]=#REF!))))
)</f>
        <v>#REF!</v>
      </c>
      <c r="CY236" t="s">
        <v>66</v>
      </c>
      <c r="CZ236" t="s">
        <v>1876</v>
      </c>
      <c r="DA236" t="s">
        <v>2489</v>
      </c>
      <c r="DB236" s="21" t="s">
        <v>3430</v>
      </c>
      <c r="DC236" s="21" t="s">
        <v>3410</v>
      </c>
      <c r="DD236" s="21" t="str">
        <f t="shared" si="6"/>
        <v>cvm!$DH$236#</v>
      </c>
      <c r="DE236" s="21" t="str" cm="1">
        <f t="array" ref="DE236">_xlfn.LET(_xlpm.x, DH236,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cvm!$DE$236】</v>
      </c>
      <c r="DH236" t="e" cm="1">
        <f t="array" ref="DH236">TRANSPOSE(
_xlfn.UNIQUE(
_xlfn._xlws.FILTER(cvm表[CPU],(cvm表[地域]=配置项_CPU选项表[[#This Row],[地域]])
*IF(#REF!="",TRUE,(cvm表[机型]=#REF!))
*IF(配置项_CPU选项表[[#This Row],[内存]]="",TRUE,(cvm表[内存]=配置项_CPU选项表[[#This Row],[内存]]))))
)</f>
        <v>#REF!</v>
      </c>
      <c r="FM236" t="s">
        <v>66</v>
      </c>
      <c r="FN236" t="s">
        <v>1879</v>
      </c>
      <c r="FP236" s="21" t="s">
        <v>3482</v>
      </c>
      <c r="FQ236" t="s">
        <v>3481</v>
      </c>
      <c r="FR236" t="str">
        <f t="shared" si="7"/>
        <v>cvm!$FV$236#</v>
      </c>
      <c r="FS236" t="str" cm="1">
        <f t="array" ref="FS236">_xlfn.LET(_xlpm.x, FV236,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cvm!$FS$236】</v>
      </c>
      <c r="FV236" t="e" cm="1">
        <f t="array" ref="FV236">TRANSPOSE(
    _xlfn._xlws.SORT(
        _xlfn.UNIQUE(
            _xlfn._xlws.FILTER(cvm表[内存],
                 (cvm表[地域]=配置项_内存选项表[[#This Row],[地域]])
                *IF(#REF!="",TRUE,(cvm表[机型]=#REF!))
                *IF(ISBLANK(配置项_内存选项表[[#This Row],[CPU]]),TRUE,(cvm表[CPU]=配置项_内存选项表[[#This Row],[CPU]]))
            )
        )
    )
)</f>
        <v>#REF!</v>
      </c>
    </row>
    <row r="237" spans="2:178">
      <c r="B237" t="e" vm="587">
        <v>#VALUE!</v>
      </c>
      <c r="C237" t="s">
        <v>1876</v>
      </c>
      <c r="D237" t="s">
        <v>2420</v>
      </c>
      <c r="E237">
        <v>48</v>
      </c>
      <c r="F237">
        <v>96</v>
      </c>
      <c r="G237" t="s">
        <v>1907</v>
      </c>
      <c r="H237">
        <v>4368</v>
      </c>
      <c r="I237">
        <v>1</v>
      </c>
      <c r="J237" t="s">
        <v>2438</v>
      </c>
      <c r="AC237" t="e" cm="1">
        <f t="array" ref="AC237">TRANSPOSE(
_xlfn.UNIQUE(
_xlfn._xlws.FILTER(cvm表[机型],(cvm表[地域]=#REF!)
*IF(#REF!="",TRUE,(cvm表[CPU]=#REF!))
*IF(#REF!="",TRUE,(cvm表[内存]=#REF!))))
)</f>
        <v>#REF!</v>
      </c>
      <c r="CY237" t="s">
        <v>66</v>
      </c>
      <c r="CZ237" t="s">
        <v>1876</v>
      </c>
      <c r="DA237" t="s">
        <v>2489</v>
      </c>
      <c r="DB237" s="21" t="s">
        <v>3427</v>
      </c>
      <c r="DC237" s="21" t="s">
        <v>3411</v>
      </c>
      <c r="DD237" s="21" t="str">
        <f t="shared" si="6"/>
        <v>cvm!$DH$237#</v>
      </c>
      <c r="DE237" s="21" t="str" cm="1">
        <f t="array" ref="DE237">_xlfn.LET(_xlpm.x, DH237,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cvm!$DE$237】</v>
      </c>
      <c r="DH237" t="e" cm="1">
        <f t="array" ref="DH237">TRANSPOSE(
_xlfn.UNIQUE(
_xlfn._xlws.FILTER(cvm表[CPU],(cvm表[地域]=配置项_CPU选项表[[#This Row],[地域]])
*IF(#REF!="",TRUE,(cvm表[机型]=#REF!))
*IF(配置项_CPU选项表[[#This Row],[内存]]="",TRUE,(cvm表[内存]=配置项_CPU选项表[[#This Row],[内存]]))))
)</f>
        <v>#REF!</v>
      </c>
      <c r="FM237" t="s">
        <v>66</v>
      </c>
      <c r="FN237" t="s">
        <v>1879</v>
      </c>
      <c r="FP237" s="21" t="s">
        <v>3484</v>
      </c>
      <c r="FQ237" t="s">
        <v>3483</v>
      </c>
      <c r="FR237" t="str">
        <f t="shared" si="7"/>
        <v>cvm!$FV$237#</v>
      </c>
      <c r="FS237" t="str" cm="1">
        <f t="array" ref="FS237">_xlfn.LET(_xlpm.x, FV237,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cvm!$FS$237】</v>
      </c>
      <c r="FV237" t="e" cm="1">
        <f t="array" ref="FV237">TRANSPOSE(
    _xlfn._xlws.SORT(
        _xlfn.UNIQUE(
            _xlfn._xlws.FILTER(cvm表[内存],
                 (cvm表[地域]=配置项_内存选项表[[#This Row],[地域]])
                *IF(#REF!="",TRUE,(cvm表[机型]=#REF!))
                *IF(ISBLANK(配置项_内存选项表[[#This Row],[CPU]]),TRUE,(cvm表[CPU]=配置项_内存选项表[[#This Row],[CPU]]))
            )
        )
    )
)</f>
        <v>#REF!</v>
      </c>
    </row>
    <row r="238" spans="2:178">
      <c r="B238" t="e" vm="588">
        <v>#VALUE!</v>
      </c>
      <c r="C238" t="s">
        <v>1876</v>
      </c>
      <c r="D238" t="s">
        <v>2420</v>
      </c>
      <c r="E238">
        <v>48</v>
      </c>
      <c r="F238">
        <v>192</v>
      </c>
      <c r="G238" t="s">
        <v>1908</v>
      </c>
      <c r="H238">
        <v>6552</v>
      </c>
      <c r="I238">
        <v>1</v>
      </c>
      <c r="J238" t="s">
        <v>2439</v>
      </c>
      <c r="AC238" t="e" cm="1">
        <f t="array" ref="AC238">TRANSPOSE(
_xlfn.UNIQUE(
_xlfn._xlws.FILTER(cvm表[机型],(cvm表[地域]=#REF!)
*IF(#REF!="",TRUE,(cvm表[CPU]=#REF!))
*IF(#REF!="",TRUE,(cvm表[内存]=#REF!))))
)</f>
        <v>#REF!</v>
      </c>
      <c r="CY238" t="s">
        <v>66</v>
      </c>
      <c r="CZ238" t="s">
        <v>1876</v>
      </c>
      <c r="DA238" t="s">
        <v>2489</v>
      </c>
      <c r="DB238" s="21" t="s">
        <v>3431</v>
      </c>
      <c r="DC238" s="21" t="s">
        <v>3368</v>
      </c>
      <c r="DD238" s="21" t="str">
        <f t="shared" si="6"/>
        <v>cvm!$DH$238#</v>
      </c>
      <c r="DE238" s="21" t="str" cm="1">
        <f t="array" ref="DE238">_xlfn.LET(_xlpm.x, DH238,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cvm!$DE$238】</v>
      </c>
      <c r="DH238" t="e" cm="1">
        <f t="array" ref="DH238">TRANSPOSE(
_xlfn.UNIQUE(
_xlfn._xlws.FILTER(cvm表[CPU],(cvm表[地域]=配置项_CPU选项表[[#This Row],[地域]])
*IF(#REF!="",TRUE,(cvm表[机型]=#REF!))
*IF(配置项_CPU选项表[[#This Row],[内存]]="",TRUE,(cvm表[内存]=配置项_CPU选项表[[#This Row],[内存]]))))
)</f>
        <v>#REF!</v>
      </c>
      <c r="FM238" t="s">
        <v>66</v>
      </c>
      <c r="FN238" t="s">
        <v>11</v>
      </c>
      <c r="FP238" s="21" t="s">
        <v>3368</v>
      </c>
      <c r="FQ238" t="s">
        <v>3602</v>
      </c>
      <c r="FR238" t="str">
        <f t="shared" si="7"/>
        <v>cvm!$FV$238#</v>
      </c>
      <c r="FS238" t="str" cm="1">
        <f t="array" ref="FS238">_xlfn.LET(_xlpm.x, FV238,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cvm!$FS$238】</v>
      </c>
      <c r="FV238" t="e" cm="1">
        <f t="array" ref="FV238">TRANSPOSE(
    _xlfn._xlws.SORT(
        _xlfn.UNIQUE(
            _xlfn._xlws.FILTER(cvm表[内存],
                 (cvm表[地域]=配置项_内存选项表[[#This Row],[地域]])
                *IF(#REF!="",TRUE,(cvm表[机型]=#REF!))
                *IF(ISBLANK(配置项_内存选项表[[#This Row],[CPU]]),TRUE,(cvm表[CPU]=配置项_内存选项表[[#This Row],[CPU]]))
            )
        )
    )
)</f>
        <v>#REF!</v>
      </c>
    </row>
    <row r="239" spans="2:178">
      <c r="B239" t="e" vm="589">
        <v>#VALUE!</v>
      </c>
      <c r="C239" t="s">
        <v>1876</v>
      </c>
      <c r="D239" t="s">
        <v>2420</v>
      </c>
      <c r="E239">
        <v>64</v>
      </c>
      <c r="F239">
        <v>256</v>
      </c>
      <c r="G239" t="s">
        <v>1895</v>
      </c>
      <c r="H239">
        <v>8736</v>
      </c>
      <c r="I239">
        <v>1</v>
      </c>
      <c r="J239" t="s">
        <v>2440</v>
      </c>
      <c r="AC239" t="e" cm="1">
        <f t="array" ref="AC239">TRANSPOSE(
_xlfn.UNIQUE(
_xlfn._xlws.FILTER(cvm表[机型],(cvm表[地域]=#REF!)
*IF(#REF!="",TRUE,(cvm表[CPU]=#REF!))
*IF(#REF!="",TRUE,(cvm表[内存]=#REF!))))
)</f>
        <v>#REF!</v>
      </c>
      <c r="CY239" t="s">
        <v>66</v>
      </c>
      <c r="CZ239" t="s">
        <v>1876</v>
      </c>
      <c r="DA239" t="s">
        <v>2489</v>
      </c>
      <c r="DB239" s="21" t="s">
        <v>3410</v>
      </c>
      <c r="DC239" s="21" t="s">
        <v>3451</v>
      </c>
      <c r="DD239" s="21" t="str">
        <f t="shared" si="6"/>
        <v>cvm!$DH$239#</v>
      </c>
      <c r="DE239" s="21" t="str" cm="1">
        <f t="array" ref="DE239">_xlfn.LET(_xlpm.x, DH239,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cvm!$DE$239】</v>
      </c>
      <c r="DH239" t="e" cm="1">
        <f t="array" ref="DH239">TRANSPOSE(
_xlfn.UNIQUE(
_xlfn._xlws.FILTER(cvm表[CPU],(cvm表[地域]=配置项_CPU选项表[[#This Row],[地域]])
*IF(#REF!="",TRUE,(cvm表[机型]=#REF!))
*IF(配置项_CPU选项表[[#This Row],[内存]]="",TRUE,(cvm表[内存]=配置项_CPU选项表[[#This Row],[内存]]))))
)</f>
        <v>#REF!</v>
      </c>
      <c r="FM239" t="s">
        <v>66</v>
      </c>
      <c r="FN239" t="s">
        <v>11</v>
      </c>
      <c r="FP239" s="21" t="s">
        <v>3427</v>
      </c>
      <c r="FQ239" t="s">
        <v>3653</v>
      </c>
      <c r="FR239" t="str">
        <f t="shared" si="7"/>
        <v>cvm!$FV$239#</v>
      </c>
      <c r="FS239" t="str" cm="1">
        <f t="array" ref="FS239">_xlfn.LET(_xlpm.x, FV239,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cvm!$FS$239】</v>
      </c>
      <c r="FV239" t="e" cm="1">
        <f t="array" ref="FV239">TRANSPOSE(
    _xlfn._xlws.SORT(
        _xlfn.UNIQUE(
            _xlfn._xlws.FILTER(cvm表[内存],
                 (cvm表[地域]=配置项_内存选项表[[#This Row],[地域]])
                *IF(#REF!="",TRUE,(cvm表[机型]=#REF!))
                *IF(ISBLANK(配置项_内存选项表[[#This Row],[CPU]]),TRUE,(cvm表[CPU]=配置项_内存选项表[[#This Row],[CPU]]))
            )
        )
    )
)</f>
        <v>#REF!</v>
      </c>
    </row>
    <row r="240" spans="2:178">
      <c r="B240" t="e" vm="590">
        <v>#VALUE!</v>
      </c>
      <c r="C240" t="s">
        <v>1876</v>
      </c>
      <c r="D240" t="s">
        <v>2420</v>
      </c>
      <c r="E240">
        <v>80</v>
      </c>
      <c r="F240">
        <v>320</v>
      </c>
      <c r="G240" t="s">
        <v>1905</v>
      </c>
      <c r="H240">
        <v>10920</v>
      </c>
      <c r="I240">
        <v>1</v>
      </c>
      <c r="J240" t="s">
        <v>2441</v>
      </c>
      <c r="AC240" t="e" cm="1">
        <f t="array" ref="AC240">TRANSPOSE(
_xlfn.UNIQUE(
_xlfn._xlws.FILTER(cvm表[机型],(cvm表[地域]=#REF!)
*IF(#REF!="",TRUE,(cvm表[CPU]=#REF!))
*IF(#REF!="",TRUE,(cvm表[内存]=#REF!))))
)</f>
        <v>#REF!</v>
      </c>
      <c r="CY240" t="s">
        <v>66</v>
      </c>
      <c r="CZ240" t="s">
        <v>1876</v>
      </c>
      <c r="DA240" t="s">
        <v>2489</v>
      </c>
      <c r="DB240" s="21" t="s">
        <v>3411</v>
      </c>
      <c r="DC240" s="21" t="s">
        <v>3503</v>
      </c>
      <c r="DD240" s="21" t="str">
        <f t="shared" si="6"/>
        <v>cvm!$DH$240#</v>
      </c>
      <c r="DE240" s="21" t="str" cm="1">
        <f t="array" ref="DE240">_xlfn.LET(_xlpm.x, DH240,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cvm!$DE$240】</v>
      </c>
      <c r="DH240" t="e" cm="1">
        <f t="array" ref="DH240">TRANSPOSE(
_xlfn.UNIQUE(
_xlfn._xlws.FILTER(cvm表[CPU],(cvm表[地域]=配置项_CPU选项表[[#This Row],[地域]])
*IF(#REF!="",TRUE,(cvm表[机型]=#REF!))
*IF(配置项_CPU选项表[[#This Row],[内存]]="",TRUE,(cvm表[内存]=配置项_CPU选项表[[#This Row],[内存]]))))
)</f>
        <v>#REF!</v>
      </c>
      <c r="FM240" t="s">
        <v>66</v>
      </c>
      <c r="FN240" t="s">
        <v>11</v>
      </c>
      <c r="FP240" s="21" t="s">
        <v>3410</v>
      </c>
      <c r="FQ240" t="s">
        <v>3655</v>
      </c>
      <c r="FR240" t="str">
        <f t="shared" si="7"/>
        <v>cvm!$FV$240#</v>
      </c>
      <c r="FS240" t="str" cm="1">
        <f t="array" ref="FS240">_xlfn.LET(_xlpm.x, FV240,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cvm!$FS$240】</v>
      </c>
      <c r="FV240" t="e" cm="1">
        <f t="array" ref="FV240">TRANSPOSE(
    _xlfn._xlws.SORT(
        _xlfn.UNIQUE(
            _xlfn._xlws.FILTER(cvm表[内存],
                 (cvm表[地域]=配置项_内存选项表[[#This Row],[地域]])
                *IF(#REF!="",TRUE,(cvm表[机型]=#REF!))
                *IF(ISBLANK(配置项_内存选项表[[#This Row],[CPU]]),TRUE,(cvm表[CPU]=配置项_内存选项表[[#This Row],[CPU]]))
            )
        )
    )
)</f>
        <v>#REF!</v>
      </c>
    </row>
    <row r="241" spans="2:178">
      <c r="B241" t="e" vm="591">
        <v>#VALUE!</v>
      </c>
      <c r="C241" t="s">
        <v>1876</v>
      </c>
      <c r="D241" t="s">
        <v>2442</v>
      </c>
      <c r="E241">
        <v>1</v>
      </c>
      <c r="F241">
        <v>1</v>
      </c>
      <c r="G241" t="s">
        <v>1922</v>
      </c>
      <c r="H241">
        <v>42</v>
      </c>
      <c r="I241">
        <v>1</v>
      </c>
      <c r="J241" t="s">
        <v>2443</v>
      </c>
      <c r="AC241" t="e" cm="1">
        <f t="array" ref="AC241">TRANSPOSE(
_xlfn.UNIQUE(
_xlfn._xlws.FILTER(cvm表[机型],(cvm表[地域]=#REF!)
*IF(#REF!="",TRUE,(cvm表[CPU]=#REF!))
*IF(#REF!="",TRUE,(cvm表[内存]=#REF!))))
)</f>
        <v>#REF!</v>
      </c>
      <c r="CY241" t="s">
        <v>66</v>
      </c>
      <c r="CZ241" t="s">
        <v>1876</v>
      </c>
      <c r="DA241" t="s">
        <v>2489</v>
      </c>
      <c r="DB241" s="21" t="s">
        <v>3465</v>
      </c>
      <c r="DC241" s="21" t="s">
        <v>3464</v>
      </c>
      <c r="DD241" s="21" t="str">
        <f t="shared" si="6"/>
        <v>cvm!$DH$241#</v>
      </c>
      <c r="DE241" s="21" t="str" cm="1">
        <f t="array" ref="DE241">_xlfn.LET(_xlpm.x, DH241,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cvm!$DE$241】</v>
      </c>
      <c r="DH241" t="e" cm="1">
        <f t="array" ref="DH241">TRANSPOSE(
_xlfn.UNIQUE(
_xlfn._xlws.FILTER(cvm表[CPU],(cvm表[地域]=配置项_CPU选项表[[#This Row],[地域]])
*IF(#REF!="",TRUE,(cvm表[机型]=#REF!))
*IF(配置项_CPU选项表[[#This Row],[内存]]="",TRUE,(cvm表[内存]=配置项_CPU选项表[[#This Row],[内存]]))))
)</f>
        <v>#REF!</v>
      </c>
      <c r="FM241" t="s">
        <v>66</v>
      </c>
      <c r="FN241" t="s">
        <v>11</v>
      </c>
      <c r="FP241" s="21" t="s">
        <v>3411</v>
      </c>
      <c r="FQ241" t="s">
        <v>3635</v>
      </c>
      <c r="FR241" t="str">
        <f t="shared" si="7"/>
        <v>cvm!$FV$241#</v>
      </c>
      <c r="FS241" t="str" cm="1">
        <f t="array" ref="FS241">_xlfn.LET(_xlpm.x, FV241,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cvm!$FS$241】</v>
      </c>
      <c r="FV241" t="e" cm="1">
        <f t="array" ref="FV241">TRANSPOSE(
    _xlfn._xlws.SORT(
        _xlfn.UNIQUE(
            _xlfn._xlws.FILTER(cvm表[内存],
                 (cvm表[地域]=配置项_内存选项表[[#This Row],[地域]])
                *IF(#REF!="",TRUE,(cvm表[机型]=#REF!))
                *IF(ISBLANK(配置项_内存选项表[[#This Row],[CPU]]),TRUE,(cvm表[CPU]=配置项_内存选项表[[#This Row],[CPU]]))
            )
        )
    )
)</f>
        <v>#REF!</v>
      </c>
    </row>
    <row r="242" spans="2:178">
      <c r="B242" t="e" vm="592">
        <v>#VALUE!</v>
      </c>
      <c r="C242" t="s">
        <v>1876</v>
      </c>
      <c r="D242" t="s">
        <v>2442</v>
      </c>
      <c r="E242">
        <v>1</v>
      </c>
      <c r="F242">
        <v>2</v>
      </c>
      <c r="G242" t="s">
        <v>1915</v>
      </c>
      <c r="H242">
        <v>79</v>
      </c>
      <c r="I242">
        <v>1</v>
      </c>
      <c r="J242" t="s">
        <v>2444</v>
      </c>
      <c r="AC242" t="e" cm="1">
        <f t="array" ref="AC242">TRANSPOSE(
_xlfn.UNIQUE(
_xlfn._xlws.FILTER(cvm表[机型],(cvm表[地域]=#REF!)
*IF(#REF!="",TRUE,(cvm表[CPU]=#REF!))
*IF(#REF!="",TRUE,(cvm表[内存]=#REF!))))
)</f>
        <v>#REF!</v>
      </c>
      <c r="CY242" t="s">
        <v>66</v>
      </c>
      <c r="CZ242" t="s">
        <v>1876</v>
      </c>
      <c r="DA242" t="s">
        <v>2496</v>
      </c>
      <c r="DB242" s="21" t="s">
        <v>3442</v>
      </c>
      <c r="DC242" s="21" t="s">
        <v>3430</v>
      </c>
      <c r="DD242" s="21" t="str">
        <f t="shared" si="6"/>
        <v>cvm!$DH$242#</v>
      </c>
      <c r="DE242" s="21" t="str" cm="1">
        <f t="array" ref="DE242">_xlfn.LET(_xlpm.x, DH242,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cvm!$DE$242】</v>
      </c>
      <c r="DH242" t="e" cm="1">
        <f t="array" ref="DH242">TRANSPOSE(
_xlfn.UNIQUE(
_xlfn._xlws.FILTER(cvm表[CPU],(cvm表[地域]=配置项_CPU选项表[[#This Row],[地域]])
*IF(#REF!="",TRUE,(cvm表[机型]=#REF!))
*IF(配置项_CPU选项表[[#This Row],[内存]]="",TRUE,(cvm表[内存]=配置项_CPU选项表[[#This Row],[内存]]))))
)</f>
        <v>#REF!</v>
      </c>
      <c r="FM242" t="s">
        <v>66</v>
      </c>
      <c r="FN242" t="s">
        <v>11</v>
      </c>
      <c r="FP242" s="21" t="s">
        <v>3428</v>
      </c>
      <c r="FQ242" t="s">
        <v>3464</v>
      </c>
      <c r="FR242" t="str">
        <f t="shared" si="7"/>
        <v>cvm!$FV$242#</v>
      </c>
      <c r="FS242" t="str" cm="1">
        <f t="array" ref="FS242">_xlfn.LET(_xlpm.x, FV242,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cvm!$FS$242】</v>
      </c>
      <c r="FV242" t="e" cm="1">
        <f t="array" ref="FV242">TRANSPOSE(
    _xlfn._xlws.SORT(
        _xlfn.UNIQUE(
            _xlfn._xlws.FILTER(cvm表[内存],
                 (cvm表[地域]=配置项_内存选项表[[#This Row],[地域]])
                *IF(#REF!="",TRUE,(cvm表[机型]=#REF!))
                *IF(ISBLANK(配置项_内存选项表[[#This Row],[CPU]]),TRUE,(cvm表[CPU]=配置项_内存选项表[[#This Row],[CPU]]))
            )
        )
    )
)</f>
        <v>#REF!</v>
      </c>
    </row>
    <row r="243" spans="2:178">
      <c r="B243" t="e" vm="593">
        <v>#VALUE!</v>
      </c>
      <c r="C243" t="s">
        <v>1876</v>
      </c>
      <c r="D243" t="s">
        <v>2442</v>
      </c>
      <c r="E243">
        <v>1</v>
      </c>
      <c r="F243">
        <v>4</v>
      </c>
      <c r="G243" t="s">
        <v>1923</v>
      </c>
      <c r="H243">
        <v>135</v>
      </c>
      <c r="I243">
        <v>1</v>
      </c>
      <c r="J243" t="s">
        <v>2445</v>
      </c>
      <c r="AC243" t="e" cm="1">
        <f t="array" ref="AC243">TRANSPOSE(
_xlfn.UNIQUE(
_xlfn._xlws.FILTER(cvm表[机型],(cvm表[地域]=#REF!)
*IF(#REF!="",TRUE,(cvm表[CPU]=#REF!))
*IF(#REF!="",TRUE,(cvm表[内存]=#REF!))))
)</f>
        <v>#REF!</v>
      </c>
      <c r="CY243" t="s">
        <v>66</v>
      </c>
      <c r="CZ243" t="s">
        <v>1876</v>
      </c>
      <c r="DA243" t="s">
        <v>2496</v>
      </c>
      <c r="DB243" s="21" t="s">
        <v>3432</v>
      </c>
      <c r="DC243" s="21" t="s">
        <v>3410</v>
      </c>
      <c r="DD243" s="21" t="str">
        <f t="shared" si="6"/>
        <v>cvm!$DH$243#</v>
      </c>
      <c r="DE243" s="21" t="str" cm="1">
        <f t="array" ref="DE243">_xlfn.LET(_xlpm.x, DH243,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cvm!$DE$243】</v>
      </c>
      <c r="DH243" t="e" cm="1">
        <f t="array" ref="DH243">TRANSPOSE(
_xlfn.UNIQUE(
_xlfn._xlws.FILTER(cvm表[CPU],(cvm表[地域]=配置项_CPU选项表[[#This Row],[地域]])
*IF(#REF!="",TRUE,(cvm表[机型]=#REF!))
*IF(配置项_CPU选项表[[#This Row],[内存]]="",TRUE,(cvm表[内存]=配置项_CPU选项表[[#This Row],[内存]]))))
)</f>
        <v>#REF!</v>
      </c>
      <c r="FM243" t="s">
        <v>66</v>
      </c>
      <c r="FN243" t="s">
        <v>11</v>
      </c>
      <c r="FP243" s="21" t="s">
        <v>3430</v>
      </c>
      <c r="FQ243" t="s">
        <v>3637</v>
      </c>
      <c r="FR243" t="str">
        <f t="shared" si="7"/>
        <v>cvm!$FV$243#</v>
      </c>
      <c r="FS243" t="str" cm="1">
        <f t="array" ref="FS243">_xlfn.LET(_xlpm.x, FV243,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cvm!$FS$243】</v>
      </c>
      <c r="FV243" t="e" cm="1">
        <f t="array" ref="FV243">TRANSPOSE(
    _xlfn._xlws.SORT(
        _xlfn.UNIQUE(
            _xlfn._xlws.FILTER(cvm表[内存],
                 (cvm表[地域]=配置项_内存选项表[[#This Row],[地域]])
                *IF(#REF!="",TRUE,(cvm表[机型]=#REF!))
                *IF(ISBLANK(配置项_内存选项表[[#This Row],[CPU]]),TRUE,(cvm表[CPU]=配置项_内存选项表[[#This Row],[CPU]]))
            )
        )
    )
)</f>
        <v>#REF!</v>
      </c>
    </row>
    <row r="244" spans="2:178">
      <c r="B244" t="e" vm="594">
        <v>#VALUE!</v>
      </c>
      <c r="C244" t="s">
        <v>1876</v>
      </c>
      <c r="D244" t="s">
        <v>2442</v>
      </c>
      <c r="E244">
        <v>2</v>
      </c>
      <c r="F244">
        <v>2</v>
      </c>
      <c r="G244" t="s">
        <v>1942</v>
      </c>
      <c r="H244">
        <v>135</v>
      </c>
      <c r="I244">
        <v>1</v>
      </c>
      <c r="J244" t="s">
        <v>2446</v>
      </c>
      <c r="AC244" t="e" cm="1">
        <f t="array" ref="AC244">TRANSPOSE(
_xlfn.UNIQUE(
_xlfn._xlws.FILTER(cvm表[机型],(cvm表[地域]=#REF!)
*IF(#REF!="",TRUE,(cvm表[CPU]=#REF!))
*IF(#REF!="",TRUE,(cvm表[内存]=#REF!))))
)</f>
        <v>#REF!</v>
      </c>
      <c r="CY244" t="s">
        <v>66</v>
      </c>
      <c r="CZ244" t="s">
        <v>1876</v>
      </c>
      <c r="DA244" t="s">
        <v>2496</v>
      </c>
      <c r="DB244" s="21" t="s">
        <v>3430</v>
      </c>
      <c r="DC244" s="21" t="s">
        <v>3411</v>
      </c>
      <c r="DD244" s="21" t="str">
        <f t="shared" si="6"/>
        <v>cvm!$DH$244#</v>
      </c>
      <c r="DE244" s="21" t="str" cm="1">
        <f t="array" ref="DE244">_xlfn.LET(_xlpm.x, DH244,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cvm!$DE$244】</v>
      </c>
      <c r="DH244" t="e" cm="1">
        <f t="array" ref="DH244">TRANSPOSE(
_xlfn.UNIQUE(
_xlfn._xlws.FILTER(cvm表[CPU],(cvm表[地域]=配置项_CPU选项表[[#This Row],[地域]])
*IF(#REF!="",TRUE,(cvm表[机型]=#REF!))
*IF(配置项_CPU选项表[[#This Row],[内存]]="",TRUE,(cvm表[内存]=配置项_CPU选项表[[#This Row],[内存]]))))
)</f>
        <v>#REF!</v>
      </c>
      <c r="FM244" t="s">
        <v>66</v>
      </c>
      <c r="FN244" t="s">
        <v>11</v>
      </c>
      <c r="FP244" s="21" t="s">
        <v>3431</v>
      </c>
      <c r="FQ244" t="s">
        <v>3659</v>
      </c>
      <c r="FR244" t="str">
        <f t="shared" si="7"/>
        <v>cvm!$FV$244#</v>
      </c>
      <c r="FS244" t="str" cm="1">
        <f t="array" ref="FS244">_xlfn.LET(_xlpm.x, FV244,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cvm!$FS$244】</v>
      </c>
      <c r="FV244" t="e" cm="1">
        <f t="array" ref="FV244">TRANSPOSE(
    _xlfn._xlws.SORT(
        _xlfn.UNIQUE(
            _xlfn._xlws.FILTER(cvm表[内存],
                 (cvm表[地域]=配置项_内存选项表[[#This Row],[地域]])
                *IF(#REF!="",TRUE,(cvm表[机型]=#REF!))
                *IF(ISBLANK(配置项_内存选项表[[#This Row],[CPU]]),TRUE,(cvm表[CPU]=配置项_内存选项表[[#This Row],[CPU]]))
            )
        )
    )
)</f>
        <v>#REF!</v>
      </c>
    </row>
    <row r="245" spans="2:178">
      <c r="B245" t="e" vm="595">
        <v>#VALUE!</v>
      </c>
      <c r="C245" t="s">
        <v>1876</v>
      </c>
      <c r="D245" t="s">
        <v>2442</v>
      </c>
      <c r="E245">
        <v>2</v>
      </c>
      <c r="F245">
        <v>4</v>
      </c>
      <c r="G245" t="s">
        <v>1916</v>
      </c>
      <c r="H245">
        <v>179</v>
      </c>
      <c r="I245">
        <v>1</v>
      </c>
      <c r="J245" t="s">
        <v>2447</v>
      </c>
      <c r="AC245" t="e" cm="1">
        <f t="array" ref="AC245">TRANSPOSE(
_xlfn.UNIQUE(
_xlfn._xlws.FILTER(cvm表[机型],(cvm表[地域]=#REF!)
*IF(#REF!="",TRUE,(cvm表[CPU]=#REF!))
*IF(#REF!="",TRUE,(cvm表[内存]=#REF!))))
)</f>
        <v>#REF!</v>
      </c>
      <c r="CY245" t="s">
        <v>66</v>
      </c>
      <c r="CZ245" t="s">
        <v>1876</v>
      </c>
      <c r="DA245" t="s">
        <v>2496</v>
      </c>
      <c r="DB245" s="21" t="s">
        <v>3427</v>
      </c>
      <c r="DC245" s="21" t="s">
        <v>3451</v>
      </c>
      <c r="DD245" s="21" t="str">
        <f t="shared" si="6"/>
        <v>cvm!$DH$245#</v>
      </c>
      <c r="DE245" s="21" t="str" cm="1">
        <f t="array" ref="DE245">_xlfn.LET(_xlpm.x, DH245,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cvm!$DE$245】</v>
      </c>
      <c r="DH245" t="e" cm="1">
        <f t="array" ref="DH245">TRANSPOSE(
_xlfn.UNIQUE(
_xlfn._xlws.FILTER(cvm表[CPU],(cvm表[地域]=配置项_CPU选项表[[#This Row],[地域]])
*IF(#REF!="",TRUE,(cvm表[机型]=#REF!))
*IF(配置项_CPU选项表[[#This Row],[内存]]="",TRUE,(cvm表[内存]=配置项_CPU选项表[[#This Row],[内存]]))))
)</f>
        <v>#REF!</v>
      </c>
      <c r="FM245" t="s">
        <v>66</v>
      </c>
      <c r="FN245" t="s">
        <v>11</v>
      </c>
      <c r="FP245" s="21" t="s">
        <v>3465</v>
      </c>
      <c r="FQ245" t="s">
        <v>3464</v>
      </c>
      <c r="FR245" t="str">
        <f t="shared" si="7"/>
        <v>cvm!$FV$245#</v>
      </c>
      <c r="FS245" t="str" cm="1">
        <f t="array" ref="FS245">_xlfn.LET(_xlpm.x, FV245,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cvm!$FS$245】</v>
      </c>
      <c r="FV245" t="e" cm="1">
        <f t="array" ref="FV245">TRANSPOSE(
    _xlfn._xlws.SORT(
        _xlfn.UNIQUE(
            _xlfn._xlws.FILTER(cvm表[内存],
                 (cvm表[地域]=配置项_内存选项表[[#This Row],[地域]])
                *IF(#REF!="",TRUE,(cvm表[机型]=#REF!))
                *IF(ISBLANK(配置项_内存选项表[[#This Row],[CPU]]),TRUE,(cvm表[CPU]=配置项_内存选项表[[#This Row],[CPU]]))
            )
        )
    )
)</f>
        <v>#REF!</v>
      </c>
    </row>
    <row r="246" spans="2:178">
      <c r="B246" t="e" vm="596">
        <v>#VALUE!</v>
      </c>
      <c r="C246" t="s">
        <v>1876</v>
      </c>
      <c r="D246" t="s">
        <v>2442</v>
      </c>
      <c r="E246">
        <v>2</v>
      </c>
      <c r="F246">
        <v>8</v>
      </c>
      <c r="G246" t="s">
        <v>1924</v>
      </c>
      <c r="H246">
        <v>270</v>
      </c>
      <c r="I246">
        <v>1</v>
      </c>
      <c r="J246" t="s">
        <v>2448</v>
      </c>
      <c r="AC246" t="e" cm="1">
        <f t="array" ref="AC246">TRANSPOSE(
_xlfn.UNIQUE(
_xlfn._xlws.FILTER(cvm表[机型],(cvm表[地域]=#REF!)
*IF(#REF!="",TRUE,(cvm表[CPU]=#REF!))
*IF(#REF!="",TRUE,(cvm表[内存]=#REF!))))
)</f>
        <v>#REF!</v>
      </c>
      <c r="CY246" t="s">
        <v>66</v>
      </c>
      <c r="CZ246" t="s">
        <v>1876</v>
      </c>
      <c r="DA246" t="s">
        <v>2496</v>
      </c>
      <c r="DB246" s="21" t="s">
        <v>3410</v>
      </c>
      <c r="DC246" s="21" t="s">
        <v>3503</v>
      </c>
      <c r="DD246" s="21" t="str">
        <f t="shared" si="6"/>
        <v>cvm!$DH$246#</v>
      </c>
      <c r="DE246" s="21" t="str" cm="1">
        <f t="array" ref="DE246">_xlfn.LET(_xlpm.x, DH246,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cvm!$DE$246】</v>
      </c>
      <c r="DH246" t="e" cm="1">
        <f t="array" ref="DH246">TRANSPOSE(
_xlfn.UNIQUE(
_xlfn._xlws.FILTER(cvm表[CPU],(cvm表[地域]=配置项_CPU选项表[[#This Row],[地域]])
*IF(#REF!="",TRUE,(cvm表[机型]=#REF!))
*IF(配置项_CPU选项表[[#This Row],[内存]]="",TRUE,(cvm表[内存]=配置项_CPU选项表[[#This Row],[内存]]))))
)</f>
        <v>#REF!</v>
      </c>
      <c r="FM246" t="s">
        <v>66</v>
      </c>
      <c r="FN246" t="s">
        <v>11</v>
      </c>
      <c r="FP246" s="21" t="s">
        <v>3432</v>
      </c>
      <c r="FQ246" t="s">
        <v>3661</v>
      </c>
      <c r="FR246" t="str">
        <f t="shared" si="7"/>
        <v>cvm!$FV$246#</v>
      </c>
      <c r="FS246" t="str" cm="1">
        <f t="array" ref="FS246">_xlfn.LET(_xlpm.x, FV246,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cvm!$FS$246】</v>
      </c>
      <c r="FV246" t="e" cm="1">
        <f t="array" ref="FV246">TRANSPOSE(
    _xlfn._xlws.SORT(
        _xlfn.UNIQUE(
            _xlfn._xlws.FILTER(cvm表[内存],
                 (cvm表[地域]=配置项_内存选项表[[#This Row],[地域]])
                *IF(#REF!="",TRUE,(cvm表[机型]=#REF!))
                *IF(ISBLANK(配置项_内存选项表[[#This Row],[CPU]]),TRUE,(cvm表[CPU]=配置项_内存选项表[[#This Row],[CPU]]))
            )
        )
    )
)</f>
        <v>#REF!</v>
      </c>
    </row>
    <row r="247" spans="2:178">
      <c r="B247" t="e" vm="597">
        <v>#VALUE!</v>
      </c>
      <c r="C247" t="s">
        <v>1876</v>
      </c>
      <c r="D247" t="s">
        <v>2442</v>
      </c>
      <c r="E247">
        <v>4</v>
      </c>
      <c r="F247">
        <v>8</v>
      </c>
      <c r="G247" t="s">
        <v>1900</v>
      </c>
      <c r="H247">
        <v>360</v>
      </c>
      <c r="I247">
        <v>1</v>
      </c>
      <c r="J247" t="s">
        <v>2449</v>
      </c>
      <c r="AC247" t="e" cm="1">
        <f t="array" ref="AC247">TRANSPOSE(
_xlfn.UNIQUE(
_xlfn._xlws.FILTER(cvm表[机型],(cvm表[地域]=#REF!)
*IF(#REF!="",TRUE,(cvm表[CPU]=#REF!))
*IF(#REF!="",TRUE,(cvm表[内存]=#REF!))))
)</f>
        <v>#REF!</v>
      </c>
      <c r="CY247" t="s">
        <v>66</v>
      </c>
      <c r="CZ247" t="s">
        <v>1876</v>
      </c>
      <c r="DA247" t="s">
        <v>2496</v>
      </c>
      <c r="DB247" s="21" t="s">
        <v>3437</v>
      </c>
      <c r="DC247" s="21" t="s">
        <v>3369</v>
      </c>
      <c r="DD247" s="21" t="str">
        <f t="shared" si="6"/>
        <v>cvm!$DH$247#</v>
      </c>
      <c r="DE247" s="21" t="str" cm="1">
        <f t="array" ref="DE247">_xlfn.LET(_xlpm.x, DH247,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cvm!$DE$247】</v>
      </c>
      <c r="DH247" t="e" cm="1">
        <f t="array" ref="DH247">TRANSPOSE(
_xlfn.UNIQUE(
_xlfn._xlws.FILTER(cvm表[CPU],(cvm表[地域]=配置项_CPU选项表[[#This Row],[地域]])
*IF(#REF!="",TRUE,(cvm表[机型]=#REF!))
*IF(配置项_CPU选项表[[#This Row],[内存]]="",TRUE,(cvm表[内存]=配置项_CPU选项表[[#This Row],[内存]]))))
)</f>
        <v>#REF!</v>
      </c>
      <c r="FM247" t="s">
        <v>66</v>
      </c>
      <c r="FN247" t="s">
        <v>11</v>
      </c>
      <c r="FP247" s="21" t="s">
        <v>3443</v>
      </c>
      <c r="FQ247" t="s">
        <v>3622</v>
      </c>
      <c r="FR247" t="str">
        <f t="shared" si="7"/>
        <v>cvm!$FV$247#</v>
      </c>
      <c r="FS247" t="str" cm="1">
        <f t="array" ref="FS247">_xlfn.LET(_xlpm.x, FV247,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cvm!$FS$247】</v>
      </c>
      <c r="FV247" t="e" cm="1">
        <f t="array" ref="FV247">TRANSPOSE(
    _xlfn._xlws.SORT(
        _xlfn.UNIQUE(
            _xlfn._xlws.FILTER(cvm表[内存],
                 (cvm表[地域]=配置项_内存选项表[[#This Row],[地域]])
                *IF(#REF!="",TRUE,(cvm表[机型]=#REF!))
                *IF(ISBLANK(配置项_内存选项表[[#This Row],[CPU]]),TRUE,(cvm表[CPU]=配置项_内存选项表[[#This Row],[CPU]]))
            )
        )
    )
)</f>
        <v>#REF!</v>
      </c>
    </row>
    <row r="248" spans="2:178">
      <c r="B248" t="e" vm="598">
        <v>#VALUE!</v>
      </c>
      <c r="C248" t="s">
        <v>1876</v>
      </c>
      <c r="D248" t="s">
        <v>2442</v>
      </c>
      <c r="E248">
        <v>4</v>
      </c>
      <c r="F248">
        <v>16</v>
      </c>
      <c r="G248" t="s">
        <v>1899</v>
      </c>
      <c r="H248">
        <v>540</v>
      </c>
      <c r="I248">
        <v>1</v>
      </c>
      <c r="J248" t="s">
        <v>2450</v>
      </c>
      <c r="AC248" t="e" cm="1">
        <f t="array" ref="AC248">TRANSPOSE(
_xlfn.UNIQUE(
_xlfn._xlws.FILTER(cvm表[机型],(cvm表[地域]=#REF!)
*IF(#REF!="",TRUE,(cvm表[CPU]=#REF!))
*IF(#REF!="",TRUE,(cvm表[内存]=#REF!))))
)</f>
        <v>#REF!</v>
      </c>
      <c r="CY248" t="s">
        <v>66</v>
      </c>
      <c r="CZ248" t="s">
        <v>1876</v>
      </c>
      <c r="DA248" t="s">
        <v>2503</v>
      </c>
      <c r="DB248" s="21" t="s">
        <v>3442</v>
      </c>
      <c r="DC248" s="21" t="s">
        <v>3430</v>
      </c>
      <c r="DD248" s="21" t="str">
        <f t="shared" si="6"/>
        <v>cvm!$DH$248#</v>
      </c>
      <c r="DE248" s="21" t="str" cm="1">
        <f t="array" ref="DE248">_xlfn.LET(_xlpm.x, DH248,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cvm!$DE$248】</v>
      </c>
      <c r="DH248" t="e" cm="1">
        <f t="array" ref="DH248">TRANSPOSE(
_xlfn.UNIQUE(
_xlfn._xlws.FILTER(cvm表[CPU],(cvm表[地域]=配置项_CPU选项表[[#This Row],[地域]])
*IF(#REF!="",TRUE,(cvm表[机型]=#REF!))
*IF(配置项_CPU选项表[[#This Row],[内存]]="",TRUE,(cvm表[内存]=配置项_CPU选项表[[#This Row],[内存]]))))
)</f>
        <v>#REF!</v>
      </c>
      <c r="FM248" t="s">
        <v>66</v>
      </c>
      <c r="FN248" t="s">
        <v>11</v>
      </c>
      <c r="FP248" s="21" t="s">
        <v>3437</v>
      </c>
      <c r="FQ248" t="s">
        <v>3618</v>
      </c>
      <c r="FR248" t="str">
        <f t="shared" si="7"/>
        <v>cvm!$FV$248#</v>
      </c>
      <c r="FS248" t="str" cm="1">
        <f t="array" ref="FS248">_xlfn.LET(_xlpm.x, FV248,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cvm!$FS$248】</v>
      </c>
      <c r="FV248" t="e" cm="1">
        <f t="array" ref="FV248">TRANSPOSE(
    _xlfn._xlws.SORT(
        _xlfn.UNIQUE(
            _xlfn._xlws.FILTER(cvm表[内存],
                 (cvm表[地域]=配置项_内存选项表[[#This Row],[地域]])
                *IF(#REF!="",TRUE,(cvm表[机型]=#REF!))
                *IF(ISBLANK(配置项_内存选项表[[#This Row],[CPU]]),TRUE,(cvm表[CPU]=配置项_内存选项表[[#This Row],[CPU]]))
            )
        )
    )
)</f>
        <v>#REF!</v>
      </c>
    </row>
    <row r="249" spans="2:178">
      <c r="B249" t="e" vm="599">
        <v>#VALUE!</v>
      </c>
      <c r="C249" t="s">
        <v>1876</v>
      </c>
      <c r="D249" t="s">
        <v>2442</v>
      </c>
      <c r="E249">
        <v>8</v>
      </c>
      <c r="F249">
        <v>16</v>
      </c>
      <c r="G249" t="s">
        <v>1901</v>
      </c>
      <c r="H249">
        <v>720</v>
      </c>
      <c r="I249">
        <v>1</v>
      </c>
      <c r="J249" t="s">
        <v>2451</v>
      </c>
      <c r="AC249" t="e" cm="1">
        <f t="array" ref="AC249">TRANSPOSE(
_xlfn.UNIQUE(
_xlfn._xlws.FILTER(cvm表[机型],(cvm表[地域]=#REF!)
*IF(#REF!="",TRUE,(cvm表[CPU]=#REF!))
*IF(#REF!="",TRUE,(cvm表[内存]=#REF!))))
)</f>
        <v>#REF!</v>
      </c>
      <c r="CY249" t="s">
        <v>66</v>
      </c>
      <c r="CZ249" t="s">
        <v>1876</v>
      </c>
      <c r="DA249" t="s">
        <v>2503</v>
      </c>
      <c r="DB249" s="21" t="s">
        <v>3443</v>
      </c>
      <c r="DC249" s="21" t="s">
        <v>3444</v>
      </c>
      <c r="DD249" s="21" t="str">
        <f t="shared" si="6"/>
        <v>cvm!$DH$249#</v>
      </c>
      <c r="DE249" s="21" t="str" cm="1">
        <f t="array" ref="DE249">_xlfn.LET(_xlpm.x, DH249,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cvm!$DE$249】</v>
      </c>
      <c r="DH249" t="e" cm="1">
        <f t="array" ref="DH249">TRANSPOSE(
_xlfn.UNIQUE(
_xlfn._xlws.FILTER(cvm表[CPU],(cvm表[地域]=配置项_CPU选项表[[#This Row],[地域]])
*IF(#REF!="",TRUE,(cvm表[机型]=#REF!))
*IF(配置项_CPU选项表[[#This Row],[内存]]="",TRUE,(cvm表[内存]=配置项_CPU选项表[[#This Row],[内存]]))))
)</f>
        <v>#REF!</v>
      </c>
      <c r="FM249" t="s">
        <v>66</v>
      </c>
      <c r="FN249" t="s">
        <v>11</v>
      </c>
      <c r="FP249" s="21" t="s">
        <v>3439</v>
      </c>
      <c r="FQ249" t="s">
        <v>3438</v>
      </c>
      <c r="FR249" t="str">
        <f t="shared" si="7"/>
        <v>cvm!$FV$249#</v>
      </c>
      <c r="FS249" t="str" cm="1">
        <f t="array" ref="FS249">_xlfn.LET(_xlpm.x, FV249,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cvm!$FS$249】</v>
      </c>
      <c r="FV249" t="e" cm="1">
        <f t="array" ref="FV249">TRANSPOSE(
    _xlfn._xlws.SORT(
        _xlfn.UNIQUE(
            _xlfn._xlws.FILTER(cvm表[内存],
                 (cvm表[地域]=配置项_内存选项表[[#This Row],[地域]])
                *IF(#REF!="",TRUE,(cvm表[机型]=#REF!))
                *IF(ISBLANK(配置项_内存选项表[[#This Row],[CPU]]),TRUE,(cvm表[CPU]=配置项_内存选项表[[#This Row],[CPU]]))
            )
        )
    )
)</f>
        <v>#REF!</v>
      </c>
    </row>
    <row r="250" spans="2:178">
      <c r="B250" t="e" vm="600">
        <v>#VALUE!</v>
      </c>
      <c r="C250" t="s">
        <v>1876</v>
      </c>
      <c r="D250" t="s">
        <v>2442</v>
      </c>
      <c r="E250">
        <v>8</v>
      </c>
      <c r="F250">
        <v>32</v>
      </c>
      <c r="G250" t="s">
        <v>1897</v>
      </c>
      <c r="H250">
        <v>1080</v>
      </c>
      <c r="I250">
        <v>1</v>
      </c>
      <c r="J250" t="s">
        <v>2452</v>
      </c>
      <c r="AC250" t="e" cm="1">
        <f t="array" ref="AC250">TRANSPOSE(
_xlfn.UNIQUE(
_xlfn._xlws.FILTER(cvm表[机型],(cvm表[地域]=#REF!)
*IF(#REF!="",TRUE,(cvm表[CPU]=#REF!))
*IF(#REF!="",TRUE,(cvm表[内存]=#REF!))))
)</f>
        <v>#REF!</v>
      </c>
      <c r="CY250" t="s">
        <v>66</v>
      </c>
      <c r="CZ250" t="s">
        <v>1876</v>
      </c>
      <c r="DA250" t="s">
        <v>2503</v>
      </c>
      <c r="DB250" s="21" t="s">
        <v>3432</v>
      </c>
      <c r="DC250" s="21" t="s">
        <v>3410</v>
      </c>
      <c r="DD250" s="21" t="str">
        <f t="shared" si="6"/>
        <v>cvm!$DH$250#</v>
      </c>
      <c r="DE250" s="21" t="str" cm="1">
        <f t="array" ref="DE250">_xlfn.LET(_xlpm.x, DH250,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cvm!$DE$250】</v>
      </c>
      <c r="DH250" t="e" cm="1">
        <f t="array" ref="DH250">TRANSPOSE(
_xlfn.UNIQUE(
_xlfn._xlws.FILTER(cvm表[CPU],(cvm表[地域]=配置项_CPU选项表[[#This Row],[地域]])
*IF(#REF!="",TRUE,(cvm表[机型]=#REF!))
*IF(配置项_CPU选项表[[#This Row],[内存]]="",TRUE,(cvm表[内存]=配置项_CPU选项表[[#This Row],[内存]]))))
)</f>
        <v>#REF!</v>
      </c>
      <c r="FM250" t="s">
        <v>66</v>
      </c>
      <c r="FN250" t="s">
        <v>11</v>
      </c>
      <c r="FP250" s="21" t="s">
        <v>3441</v>
      </c>
      <c r="FQ250" t="s">
        <v>3440</v>
      </c>
      <c r="FR250" t="str">
        <f t="shared" si="7"/>
        <v>cvm!$FV$250#</v>
      </c>
      <c r="FS250" t="str" cm="1">
        <f t="array" ref="FS250">_xlfn.LET(_xlpm.x, FV250,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cvm!$FS$250】</v>
      </c>
      <c r="FV250" t="e" cm="1">
        <f t="array" ref="FV250">TRANSPOSE(
    _xlfn._xlws.SORT(
        _xlfn.UNIQUE(
            _xlfn._xlws.FILTER(cvm表[内存],
                 (cvm表[地域]=配置项_内存选项表[[#This Row],[地域]])
                *IF(#REF!="",TRUE,(cvm表[机型]=#REF!))
                *IF(ISBLANK(配置项_内存选项表[[#This Row],[CPU]]),TRUE,(cvm表[CPU]=配置项_内存选项表[[#This Row],[CPU]]))
            )
        )
    )
)</f>
        <v>#REF!</v>
      </c>
    </row>
    <row r="251" spans="2:178">
      <c r="B251" t="e" vm="601">
        <v>#VALUE!</v>
      </c>
      <c r="C251" t="s">
        <v>1876</v>
      </c>
      <c r="D251" t="s">
        <v>2442</v>
      </c>
      <c r="E251">
        <v>12</v>
      </c>
      <c r="F251">
        <v>24</v>
      </c>
      <c r="G251" t="s">
        <v>1917</v>
      </c>
      <c r="H251">
        <v>1080</v>
      </c>
      <c r="I251">
        <v>1</v>
      </c>
      <c r="J251" t="s">
        <v>2453</v>
      </c>
      <c r="AC251" t="e" cm="1">
        <f t="array" ref="AC251">TRANSPOSE(
_xlfn.UNIQUE(
_xlfn._xlws.FILTER(cvm表[机型],(cvm表[地域]=#REF!)
*IF(#REF!="",TRUE,(cvm表[CPU]=#REF!))
*IF(#REF!="",TRUE,(cvm表[内存]=#REF!))))
)</f>
        <v>#REF!</v>
      </c>
      <c r="CY251" t="s">
        <v>66</v>
      </c>
      <c r="CZ251" t="s">
        <v>1876</v>
      </c>
      <c r="DA251" t="s">
        <v>2503</v>
      </c>
      <c r="DB251" s="21" t="s">
        <v>3430</v>
      </c>
      <c r="DC251" s="21" t="s">
        <v>3411</v>
      </c>
      <c r="DD251" s="21" t="str">
        <f t="shared" si="6"/>
        <v>cvm!$DH$251#</v>
      </c>
      <c r="DE251" s="21" t="str" cm="1">
        <f t="array" ref="DE251">_xlfn.LET(_xlpm.x, DH251,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cvm!$DE$251】</v>
      </c>
      <c r="DH251" t="e" cm="1">
        <f t="array" ref="DH251">TRANSPOSE(
_xlfn.UNIQUE(
_xlfn._xlws.FILTER(cvm表[CPU],(cvm表[地域]=配置项_CPU选项表[[#This Row],[地域]])
*IF(#REF!="",TRUE,(cvm表[机型]=#REF!))
*IF(配置项_CPU选项表[[#This Row],[内存]]="",TRUE,(cvm表[内存]=配置项_CPU选项表[[#This Row],[内存]]))))
)</f>
        <v>#REF!</v>
      </c>
      <c r="FM251" t="s">
        <v>66</v>
      </c>
      <c r="FN251" t="s">
        <v>11</v>
      </c>
      <c r="FP251" s="21" t="s">
        <v>3442</v>
      </c>
      <c r="FQ251" t="s">
        <v>3620</v>
      </c>
      <c r="FR251" t="str">
        <f t="shared" si="7"/>
        <v>cvm!$FV$251#</v>
      </c>
      <c r="FS251" t="str" cm="1">
        <f t="array" ref="FS251">_xlfn.LET(_xlpm.x, FV251,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cvm!$FS$251】</v>
      </c>
      <c r="FV251" t="e" cm="1">
        <f t="array" ref="FV251">TRANSPOSE(
    _xlfn._xlws.SORT(
        _xlfn.UNIQUE(
            _xlfn._xlws.FILTER(cvm表[内存],
                 (cvm表[地域]=配置项_内存选项表[[#This Row],[地域]])
                *IF(#REF!="",TRUE,(cvm表[机型]=#REF!))
                *IF(ISBLANK(配置项_内存选项表[[#This Row],[CPU]]),TRUE,(cvm表[CPU]=配置项_内存选项表[[#This Row],[CPU]]))
            )
        )
    )
)</f>
        <v>#REF!</v>
      </c>
    </row>
    <row r="252" spans="2:178">
      <c r="B252" t="e" vm="602">
        <v>#VALUE!</v>
      </c>
      <c r="C252" t="s">
        <v>1876</v>
      </c>
      <c r="D252" t="s">
        <v>2442</v>
      </c>
      <c r="E252">
        <v>12</v>
      </c>
      <c r="F252">
        <v>48</v>
      </c>
      <c r="G252" t="s">
        <v>1941</v>
      </c>
      <c r="H252">
        <v>1620</v>
      </c>
      <c r="I252">
        <v>1</v>
      </c>
      <c r="J252" t="s">
        <v>2454</v>
      </c>
      <c r="AC252" t="e" cm="1">
        <f t="array" ref="AC252">TRANSPOSE(
_xlfn.UNIQUE(
_xlfn._xlws.FILTER(cvm表[机型],(cvm表[地域]=#REF!)
*IF(#REF!="",TRUE,(cvm表[CPU]=#REF!))
*IF(#REF!="",TRUE,(cvm表[内存]=#REF!))))
)</f>
        <v>#REF!</v>
      </c>
      <c r="CY252" t="s">
        <v>66</v>
      </c>
      <c r="CZ252" t="s">
        <v>1876</v>
      </c>
      <c r="DA252" t="s">
        <v>2503</v>
      </c>
      <c r="DB252" s="21" t="s">
        <v>3427</v>
      </c>
      <c r="DC252" s="21" t="s">
        <v>3451</v>
      </c>
      <c r="DD252" s="21" t="str">
        <f t="shared" si="6"/>
        <v>cvm!$DH$252#</v>
      </c>
      <c r="DE252" s="21" t="str" cm="1">
        <f t="array" ref="DE252">_xlfn.LET(_xlpm.x, DH252,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cvm!$DE$252】</v>
      </c>
      <c r="DH252" t="e" cm="1">
        <f t="array" ref="DH252">TRANSPOSE(
_xlfn.UNIQUE(
_xlfn._xlws.FILTER(cvm表[CPU],(cvm表[地域]=配置项_CPU选项表[[#This Row],[地域]])
*IF(#REF!="",TRUE,(cvm表[机型]=#REF!))
*IF(配置项_CPU选项表[[#This Row],[内存]]="",TRUE,(cvm表[内存]=配置项_CPU选项表[[#This Row],[内存]]))))
)</f>
        <v>#REF!</v>
      </c>
      <c r="FM252" t="s">
        <v>66</v>
      </c>
      <c r="FN252" t="s">
        <v>11</v>
      </c>
      <c r="FP252" s="21" t="s">
        <v>3444</v>
      </c>
      <c r="FQ252" t="s">
        <v>3624</v>
      </c>
      <c r="FR252" t="str">
        <f t="shared" si="7"/>
        <v>cvm!$FV$252#</v>
      </c>
      <c r="FS252" t="str" cm="1">
        <f t="array" ref="FS252">_xlfn.LET(_xlpm.x, FV252,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cvm!$FS$252】</v>
      </c>
      <c r="FV252" t="e" cm="1">
        <f t="array" ref="FV252">TRANSPOSE(
    _xlfn._xlws.SORT(
        _xlfn.UNIQUE(
            _xlfn._xlws.FILTER(cvm表[内存],
                 (cvm表[地域]=配置项_内存选项表[[#This Row],[地域]])
                *IF(#REF!="",TRUE,(cvm表[机型]=#REF!))
                *IF(ISBLANK(配置项_内存选项表[[#This Row],[CPU]]),TRUE,(cvm表[CPU]=配置项_内存选项表[[#This Row],[CPU]]))
            )
        )
    )
)</f>
        <v>#REF!</v>
      </c>
    </row>
    <row r="253" spans="2:178">
      <c r="B253" t="e" vm="603">
        <v>#VALUE!</v>
      </c>
      <c r="C253" t="s">
        <v>1876</v>
      </c>
      <c r="D253" t="s">
        <v>2442</v>
      </c>
      <c r="E253">
        <v>16</v>
      </c>
      <c r="F253">
        <v>32</v>
      </c>
      <c r="G253" t="s">
        <v>1902</v>
      </c>
      <c r="H253">
        <v>1440</v>
      </c>
      <c r="I253">
        <v>1</v>
      </c>
      <c r="J253" t="s">
        <v>2455</v>
      </c>
      <c r="AC253" t="e" cm="1">
        <f t="array" ref="AC253">TRANSPOSE(
_xlfn.UNIQUE(
_xlfn._xlws.FILTER(cvm表[机型],(cvm表[地域]=#REF!)
*IF(#REF!="",TRUE,(cvm表[CPU]=#REF!))
*IF(#REF!="",TRUE,(cvm表[内存]=#REF!))))
)</f>
        <v>#REF!</v>
      </c>
      <c r="CY253" t="s">
        <v>66</v>
      </c>
      <c r="CZ253" t="s">
        <v>1876</v>
      </c>
      <c r="DA253" t="s">
        <v>2503</v>
      </c>
      <c r="DB253" s="21" t="s">
        <v>3410</v>
      </c>
      <c r="DC253" s="21" t="s">
        <v>3503</v>
      </c>
      <c r="DD253" s="21" t="str">
        <f t="shared" si="6"/>
        <v>cvm!$DH$253#</v>
      </c>
      <c r="DE253" s="21" t="str" cm="1">
        <f t="array" ref="DE253">_xlfn.LET(_xlpm.x, DH253,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cvm!$DE$253】</v>
      </c>
      <c r="DH253" t="e" cm="1">
        <f t="array" ref="DH253">TRANSPOSE(
_xlfn.UNIQUE(
_xlfn._xlws.FILTER(cvm表[CPU],(cvm表[地域]=配置项_CPU选项表[[#This Row],[地域]])
*IF(#REF!="",TRUE,(cvm表[机型]=#REF!))
*IF(配置项_CPU选项表[[#This Row],[内存]]="",TRUE,(cvm表[内存]=配置项_CPU选项表[[#This Row],[内存]]))))
)</f>
        <v>#REF!</v>
      </c>
      <c r="FM253" t="s">
        <v>66</v>
      </c>
      <c r="FN253" t="s">
        <v>11</v>
      </c>
      <c r="FP253" s="21" t="s">
        <v>3445</v>
      </c>
      <c r="FQ253" t="s">
        <v>3492</v>
      </c>
      <c r="FR253" t="str">
        <f t="shared" si="7"/>
        <v>cvm!$FV$253#</v>
      </c>
      <c r="FS253" t="str" cm="1">
        <f t="array" ref="FS253">_xlfn.LET(_xlpm.x, FV253,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cvm!$FS$253】</v>
      </c>
      <c r="FV253" t="e" cm="1">
        <f t="array" ref="FV253">TRANSPOSE(
    _xlfn._xlws.SORT(
        _xlfn.UNIQUE(
            _xlfn._xlws.FILTER(cvm表[内存],
                 (cvm表[地域]=配置项_内存选项表[[#This Row],[地域]])
                *IF(#REF!="",TRUE,(cvm表[机型]=#REF!))
                *IF(ISBLANK(配置项_内存选项表[[#This Row],[CPU]]),TRUE,(cvm表[CPU]=配置项_内存选项表[[#This Row],[CPU]]))
            )
        )
    )
)</f>
        <v>#REF!</v>
      </c>
    </row>
    <row r="254" spans="2:178">
      <c r="B254" t="e" vm="604">
        <v>#VALUE!</v>
      </c>
      <c r="C254" t="s">
        <v>1876</v>
      </c>
      <c r="D254" t="s">
        <v>2442</v>
      </c>
      <c r="E254">
        <v>16</v>
      </c>
      <c r="F254">
        <v>64</v>
      </c>
      <c r="G254" t="s">
        <v>1893</v>
      </c>
      <c r="H254">
        <v>2160</v>
      </c>
      <c r="I254">
        <v>1</v>
      </c>
      <c r="J254" t="s">
        <v>2456</v>
      </c>
      <c r="AC254" t="e" cm="1">
        <f t="array" ref="AC254">TRANSPOSE(
_xlfn.UNIQUE(
_xlfn._xlws.FILTER(cvm表[机型],(cvm表[地域]=#REF!)
*IF(#REF!="",TRUE,(cvm表[CPU]=#REF!))
*IF(#REF!="",TRUE,(cvm表[内存]=#REF!))))
)</f>
        <v>#REF!</v>
      </c>
      <c r="CY254" t="s">
        <v>66</v>
      </c>
      <c r="CZ254" t="s">
        <v>1876</v>
      </c>
      <c r="DA254" t="s">
        <v>2503</v>
      </c>
      <c r="DB254" s="21" t="s">
        <v>3460</v>
      </c>
      <c r="DC254" s="21" t="s">
        <v>3495</v>
      </c>
      <c r="DD254" s="21" t="str">
        <f t="shared" si="6"/>
        <v>cvm!$DH$254#</v>
      </c>
      <c r="DE254" s="21" t="str" cm="1">
        <f t="array" ref="DE254">_xlfn.LET(_xlpm.x, DH254,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cvm!$DE$254】</v>
      </c>
      <c r="DH254" t="e" cm="1">
        <f t="array" ref="DH254">TRANSPOSE(
_xlfn.UNIQUE(
_xlfn._xlws.FILTER(cvm表[CPU],(cvm表[地域]=配置项_CPU选项表[[#This Row],[地域]])
*IF(#REF!="",TRUE,(cvm表[机型]=#REF!))
*IF(配置项_CPU选项表[[#This Row],[内存]]="",TRUE,(cvm表[内存]=配置项_CPU选项表[[#This Row],[内存]]))))
)</f>
        <v>#REF!</v>
      </c>
      <c r="FM254" t="s">
        <v>66</v>
      </c>
      <c r="FN254" t="s">
        <v>11</v>
      </c>
      <c r="FP254" s="21" t="s">
        <v>3448</v>
      </c>
      <c r="FQ254" t="s">
        <v>3447</v>
      </c>
      <c r="FR254" t="str">
        <f t="shared" si="7"/>
        <v>cvm!$FV$254#</v>
      </c>
      <c r="FS254" t="str" cm="1">
        <f t="array" ref="FS254">_xlfn.LET(_xlpm.x, FV254,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cvm!$FS$254】</v>
      </c>
      <c r="FV254" t="e" cm="1">
        <f t="array" ref="FV254">TRANSPOSE(
    _xlfn._xlws.SORT(
        _xlfn.UNIQUE(
            _xlfn._xlws.FILTER(cvm表[内存],
                 (cvm表[地域]=配置项_内存选项表[[#This Row],[地域]])
                *IF(#REF!="",TRUE,(cvm表[机型]=#REF!))
                *IF(ISBLANK(配置项_内存选项表[[#This Row],[CPU]]),TRUE,(cvm表[CPU]=配置项_内存选项表[[#This Row],[CPU]]))
            )
        )
    )
)</f>
        <v>#REF!</v>
      </c>
    </row>
    <row r="255" spans="2:178">
      <c r="B255" t="e" vm="605">
        <v>#VALUE!</v>
      </c>
      <c r="C255" t="s">
        <v>1876</v>
      </c>
      <c r="D255" t="s">
        <v>2442</v>
      </c>
      <c r="E255">
        <v>24</v>
      </c>
      <c r="F255">
        <v>48</v>
      </c>
      <c r="G255" t="s">
        <v>1918</v>
      </c>
      <c r="H255">
        <v>2160</v>
      </c>
      <c r="I255">
        <v>1</v>
      </c>
      <c r="J255" t="s">
        <v>2457</v>
      </c>
      <c r="AC255" t="e" cm="1">
        <f t="array" ref="AC255">TRANSPOSE(
_xlfn.UNIQUE(
_xlfn._xlws.FILTER(cvm表[机型],(cvm表[地域]=#REF!)
*IF(#REF!="",TRUE,(cvm表[CPU]=#REF!))
*IF(#REF!="",TRUE,(cvm表[内存]=#REF!))))
)</f>
        <v>#REF!</v>
      </c>
      <c r="CY255" t="s">
        <v>66</v>
      </c>
      <c r="CZ255" t="s">
        <v>1876</v>
      </c>
      <c r="DA255" t="s">
        <v>2503</v>
      </c>
      <c r="DB255" s="21" t="s">
        <v>3411</v>
      </c>
      <c r="DC255" s="21" t="s">
        <v>3534</v>
      </c>
      <c r="DD255" s="21" t="str">
        <f t="shared" si="6"/>
        <v>cvm!$DH$255#</v>
      </c>
      <c r="DE255" s="21" t="str" cm="1">
        <f t="array" ref="DE255">_xlfn.LET(_xlpm.x, DH255,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cvm!$DE$255】</v>
      </c>
      <c r="DH255" t="e" cm="1">
        <f t="array" ref="DH255">TRANSPOSE(
_xlfn.UNIQUE(
_xlfn._xlws.FILTER(cvm表[CPU],(cvm表[地域]=配置项_CPU选项表[[#This Row],[地域]])
*IF(#REF!="",TRUE,(cvm表[机型]=#REF!))
*IF(配置项_CPU选项表[[#This Row],[内存]]="",TRUE,(cvm表[内存]=配置项_CPU选项表[[#This Row],[内存]]))))
)</f>
        <v>#REF!</v>
      </c>
      <c r="FM255" t="s">
        <v>66</v>
      </c>
      <c r="FN255" t="s">
        <v>11</v>
      </c>
      <c r="FP255" s="21" t="s">
        <v>3376</v>
      </c>
      <c r="FQ255" t="s">
        <v>3667</v>
      </c>
      <c r="FR255" t="str">
        <f t="shared" si="7"/>
        <v>cvm!$FV$255#</v>
      </c>
      <c r="FS255" t="str" cm="1">
        <f t="array" ref="FS255">_xlfn.LET(_xlpm.x, FV255,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cvm!$FS$255】</v>
      </c>
      <c r="FV255" t="e" cm="1">
        <f t="array" ref="FV255">TRANSPOSE(
    _xlfn._xlws.SORT(
        _xlfn.UNIQUE(
            _xlfn._xlws.FILTER(cvm表[内存],
                 (cvm表[地域]=配置项_内存选项表[[#This Row],[地域]])
                *IF(#REF!="",TRUE,(cvm表[机型]=#REF!))
                *IF(ISBLANK(配置项_内存选项表[[#This Row],[CPU]]),TRUE,(cvm表[CPU]=配置项_内存选项表[[#This Row],[CPU]]))
            )
        )
    )
)</f>
        <v>#REF!</v>
      </c>
    </row>
    <row r="256" spans="2:178">
      <c r="B256" t="e" vm="606">
        <v>#VALUE!</v>
      </c>
      <c r="C256" t="s">
        <v>1876</v>
      </c>
      <c r="D256" t="s">
        <v>2442</v>
      </c>
      <c r="E256">
        <v>24</v>
      </c>
      <c r="F256">
        <v>96</v>
      </c>
      <c r="G256" t="s">
        <v>1898</v>
      </c>
      <c r="H256">
        <v>3240</v>
      </c>
      <c r="I256">
        <v>1</v>
      </c>
      <c r="J256" t="s">
        <v>2458</v>
      </c>
      <c r="AC256" t="e" cm="1">
        <f t="array" ref="AC256">TRANSPOSE(
_xlfn.UNIQUE(
_xlfn._xlws.FILTER(cvm表[机型],(cvm表[地域]=#REF!)
*IF(#REF!="",TRUE,(cvm表[CPU]=#REF!))
*IF(#REF!="",TRUE,(cvm表[内存]=#REF!))))
)</f>
        <v>#REF!</v>
      </c>
      <c r="CY256" t="s">
        <v>66</v>
      </c>
      <c r="CZ256" t="s">
        <v>1876</v>
      </c>
      <c r="DA256" t="s">
        <v>2503</v>
      </c>
      <c r="DB256" s="21" t="s">
        <v>3462</v>
      </c>
      <c r="DC256" s="21" t="s">
        <v>3527</v>
      </c>
      <c r="DD256" s="21" t="str">
        <f t="shared" si="6"/>
        <v>cvm!$DH$256#</v>
      </c>
      <c r="DE256" s="21" t="str" cm="1">
        <f t="array" ref="DE256">_xlfn.LET(_xlpm.x, DH256,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cvm!$DE$256】</v>
      </c>
      <c r="DH256" t="e" cm="1">
        <f t="array" ref="DH256">TRANSPOSE(
_xlfn.UNIQUE(
_xlfn._xlws.FILTER(cvm表[CPU],(cvm表[地域]=配置项_CPU选项表[[#This Row],[地域]])
*IF(#REF!="",TRUE,(cvm表[机型]=#REF!))
*IF(配置项_CPU选项表[[#This Row],[内存]]="",TRUE,(cvm表[内存]=配置项_CPU选项表[[#This Row],[内存]]))))
)</f>
        <v>#REF!</v>
      </c>
      <c r="FM256" t="s">
        <v>66</v>
      </c>
      <c r="FN256" t="s">
        <v>11</v>
      </c>
      <c r="FP256" s="21" t="s">
        <v>3450</v>
      </c>
      <c r="FQ256" t="s">
        <v>3449</v>
      </c>
      <c r="FR256" t="str">
        <f t="shared" si="7"/>
        <v>cvm!$FV$256#</v>
      </c>
      <c r="FS256" t="str" cm="1">
        <f t="array" ref="FS256">_xlfn.LET(_xlpm.x, FV256,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cvm!$FS$256】</v>
      </c>
      <c r="FV256" t="e" cm="1">
        <f t="array" ref="FV256">TRANSPOSE(
    _xlfn._xlws.SORT(
        _xlfn.UNIQUE(
            _xlfn._xlws.FILTER(cvm表[内存],
                 (cvm表[地域]=配置项_内存选项表[[#This Row],[地域]])
                *IF(#REF!="",TRUE,(cvm表[机型]=#REF!))
                *IF(ISBLANK(配置项_内存选项表[[#This Row],[CPU]]),TRUE,(cvm表[CPU]=配置项_内存选项表[[#This Row],[CPU]]))
            )
        )
    )
)</f>
        <v>#REF!</v>
      </c>
    </row>
    <row r="257" spans="2:178">
      <c r="B257" t="e" vm="607">
        <v>#VALUE!</v>
      </c>
      <c r="C257" t="s">
        <v>1876</v>
      </c>
      <c r="D257" t="s">
        <v>2442</v>
      </c>
      <c r="E257">
        <v>32</v>
      </c>
      <c r="F257">
        <v>64</v>
      </c>
      <c r="G257" t="s">
        <v>1903</v>
      </c>
      <c r="H257">
        <v>2880</v>
      </c>
      <c r="I257">
        <v>1</v>
      </c>
      <c r="J257" t="s">
        <v>2459</v>
      </c>
      <c r="AC257" t="e" cm="1">
        <f t="array" ref="AC257">TRANSPOSE(
_xlfn.UNIQUE(
_xlfn._xlws.FILTER(cvm表[机型],(cvm表[地域]=#REF!)
*IF(#REF!="",TRUE,(cvm表[CPU]=#REF!))
*IF(#REF!="",TRUE,(cvm表[内存]=#REF!))))
)</f>
        <v>#REF!</v>
      </c>
      <c r="CY257" t="s">
        <v>66</v>
      </c>
      <c r="CZ257" t="s">
        <v>1876</v>
      </c>
      <c r="DA257" t="s">
        <v>2513</v>
      </c>
      <c r="DB257" s="21" t="s">
        <v>3442</v>
      </c>
      <c r="DC257" s="21" t="s">
        <v>3430</v>
      </c>
      <c r="DD257" s="21" t="str">
        <f t="shared" si="6"/>
        <v>cvm!$DH$257#</v>
      </c>
      <c r="DE257" s="21" t="str" cm="1">
        <f t="array" ref="DE257">_xlfn.LET(_xlpm.x, DH257,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cvm!$DE$257】</v>
      </c>
      <c r="DH257" t="e" cm="1">
        <f t="array" ref="DH257">TRANSPOSE(
_xlfn.UNIQUE(
_xlfn._xlws.FILTER(cvm表[CPU],(cvm表[地域]=配置项_CPU选项表[[#This Row],[地域]])
*IF(#REF!="",TRUE,(cvm表[机型]=#REF!))
*IF(配置项_CPU选项表[[#This Row],[内存]]="",TRUE,(cvm表[内存]=配置项_CPU选项表[[#This Row],[内存]]))))
)</f>
        <v>#REF!</v>
      </c>
      <c r="FM257" t="s">
        <v>66</v>
      </c>
      <c r="FN257" t="s">
        <v>11</v>
      </c>
      <c r="FP257" s="21" t="s">
        <v>3451</v>
      </c>
      <c r="FQ257" t="s">
        <v>3626</v>
      </c>
      <c r="FR257" t="str">
        <f t="shared" si="7"/>
        <v>cvm!$FV$257#</v>
      </c>
      <c r="FS257" t="str" cm="1">
        <f t="array" ref="FS257">_xlfn.LET(_xlpm.x, FV257,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cvm!$FS$257】</v>
      </c>
      <c r="FV257" t="e" cm="1">
        <f t="array" ref="FV257">TRANSPOSE(
    _xlfn._xlws.SORT(
        _xlfn.UNIQUE(
            _xlfn._xlws.FILTER(cvm表[内存],
                 (cvm表[地域]=配置项_内存选项表[[#This Row],[地域]])
                *IF(#REF!="",TRUE,(cvm表[机型]=#REF!))
                *IF(ISBLANK(配置项_内存选项表[[#This Row],[CPU]]),TRUE,(cvm表[CPU]=配置项_内存选项表[[#This Row],[CPU]]))
            )
        )
    )
)</f>
        <v>#REF!</v>
      </c>
    </row>
    <row r="258" spans="2:178">
      <c r="B258" t="e" vm="608">
        <v>#VALUE!</v>
      </c>
      <c r="C258" t="s">
        <v>1876</v>
      </c>
      <c r="D258" t="s">
        <v>2442</v>
      </c>
      <c r="E258">
        <v>32</v>
      </c>
      <c r="F258">
        <v>128</v>
      </c>
      <c r="G258" t="s">
        <v>1894</v>
      </c>
      <c r="H258">
        <v>4320</v>
      </c>
      <c r="I258">
        <v>1</v>
      </c>
      <c r="J258" t="s">
        <v>2460</v>
      </c>
      <c r="AC258" t="e" cm="1">
        <f t="array" ref="AC258">TRANSPOSE(
_xlfn.UNIQUE(
_xlfn._xlws.FILTER(cvm表[机型],(cvm表[地域]=#REF!)
*IF(#REF!="",TRUE,(cvm表[CPU]=#REF!))
*IF(#REF!="",TRUE,(cvm表[内存]=#REF!))))
)</f>
        <v>#REF!</v>
      </c>
      <c r="CY258" t="s">
        <v>66</v>
      </c>
      <c r="CZ258" t="s">
        <v>1876</v>
      </c>
      <c r="DA258" t="s">
        <v>2513</v>
      </c>
      <c r="DB258" s="21" t="s">
        <v>3443</v>
      </c>
      <c r="DC258" s="21" t="s">
        <v>3427</v>
      </c>
      <c r="DD258" s="21" t="str">
        <f t="shared" ref="DD258:DD321" si="8">"cvm!"&amp;ADDRESS(ROW(DH258),COLUMN(DH258)) &amp; "#"</f>
        <v>cvm!$DH$258#</v>
      </c>
      <c r="DE258" s="21" t="str" cm="1">
        <f t="array" ref="DE258">_xlfn.LET(_xlpm.x, DH258,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cvm!$DE$258】</v>
      </c>
      <c r="DH258" t="e" cm="1">
        <f t="array" ref="DH258">TRANSPOSE(
_xlfn.UNIQUE(
_xlfn._xlws.FILTER(cvm表[CPU],(cvm表[地域]=配置项_CPU选项表[[#This Row],[地域]])
*IF(#REF!="",TRUE,(cvm表[机型]=#REF!))
*IF(配置项_CPU选项表[[#This Row],[内存]]="",TRUE,(cvm表[内存]=配置项_CPU选项表[[#This Row],[内存]]))))
)</f>
        <v>#REF!</v>
      </c>
      <c r="FM258" t="s">
        <v>66</v>
      </c>
      <c r="FN258" t="s">
        <v>11</v>
      </c>
      <c r="FP258" s="21" t="s">
        <v>3452</v>
      </c>
      <c r="FQ258" t="s">
        <v>3627</v>
      </c>
      <c r="FR258" t="str">
        <f t="shared" ref="FR258:FR321" si="9">"cvm!"&amp;ADDRESS(ROW(FV258),COLUMN(FV258)) &amp; "#"</f>
        <v>cvm!$FV$258#</v>
      </c>
      <c r="FS258" t="str" cm="1">
        <f t="array" ref="FS258">_xlfn.LET(_xlpm.x, FV258,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cvm!$FS$258】</v>
      </c>
      <c r="FV258" t="e" cm="1">
        <f t="array" ref="FV258">TRANSPOSE(
    _xlfn._xlws.SORT(
        _xlfn.UNIQUE(
            _xlfn._xlws.FILTER(cvm表[内存],
                 (cvm表[地域]=配置项_内存选项表[[#This Row],[地域]])
                *IF(#REF!="",TRUE,(cvm表[机型]=#REF!))
                *IF(ISBLANK(配置项_内存选项表[[#This Row],[CPU]]),TRUE,(cvm表[CPU]=配置项_内存选项表[[#This Row],[CPU]]))
            )
        )
    )
)</f>
        <v>#REF!</v>
      </c>
    </row>
    <row r="259" spans="2:178">
      <c r="B259" t="e" vm="609">
        <v>#VALUE!</v>
      </c>
      <c r="C259" t="s">
        <v>1876</v>
      </c>
      <c r="D259" t="s">
        <v>2442</v>
      </c>
      <c r="E259">
        <v>56</v>
      </c>
      <c r="F259">
        <v>224</v>
      </c>
      <c r="G259" t="s">
        <v>1943</v>
      </c>
      <c r="H259">
        <v>7560</v>
      </c>
      <c r="I259">
        <v>1</v>
      </c>
      <c r="J259" t="s">
        <v>2461</v>
      </c>
      <c r="AC259" t="e" cm="1">
        <f t="array" ref="AC259">TRANSPOSE(
_xlfn.UNIQUE(
_xlfn._xlws.FILTER(cvm表[机型],(cvm表[地域]=#REF!)
*IF(#REF!="",TRUE,(cvm表[CPU]=#REF!))
*IF(#REF!="",TRUE,(cvm表[内存]=#REF!))))
)</f>
        <v>#REF!</v>
      </c>
      <c r="CY259" t="s">
        <v>66</v>
      </c>
      <c r="CZ259" t="s">
        <v>1876</v>
      </c>
      <c r="DA259" t="s">
        <v>2513</v>
      </c>
      <c r="DB259" s="21" t="s">
        <v>3432</v>
      </c>
      <c r="DC259" s="21" t="s">
        <v>3410</v>
      </c>
      <c r="DD259" s="21" t="str">
        <f t="shared" si="8"/>
        <v>cvm!$DH$259#</v>
      </c>
      <c r="DE259" s="21" t="str" cm="1">
        <f t="array" ref="DE259">_xlfn.LET(_xlpm.x, DH259,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cvm!$DE$259】</v>
      </c>
      <c r="DH259" t="e" cm="1">
        <f t="array" ref="DH259">TRANSPOSE(
_xlfn.UNIQUE(
_xlfn._xlws.FILTER(cvm表[CPU],(cvm表[地域]=配置项_CPU选项表[[#This Row],[地域]])
*IF(#REF!="",TRUE,(cvm表[机型]=#REF!))
*IF(配置项_CPU选项表[[#This Row],[内存]]="",TRUE,(cvm表[内存]=配置项_CPU选项表[[#This Row],[内存]]))))
)</f>
        <v>#REF!</v>
      </c>
      <c r="FM259" t="s">
        <v>66</v>
      </c>
      <c r="FN259" t="s">
        <v>11</v>
      </c>
      <c r="FP259" s="21" t="s">
        <v>3454</v>
      </c>
      <c r="FQ259" t="s">
        <v>3453</v>
      </c>
      <c r="FR259" t="str">
        <f t="shared" si="9"/>
        <v>cvm!$FV$259#</v>
      </c>
      <c r="FS259" t="str" cm="1">
        <f t="array" ref="FS259">_xlfn.LET(_xlpm.x, FV259,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cvm!$FS$259】</v>
      </c>
      <c r="FV259" t="e" cm="1">
        <f t="array" ref="FV259">TRANSPOSE(
    _xlfn._xlws.SORT(
        _xlfn.UNIQUE(
            _xlfn._xlws.FILTER(cvm表[内存],
                 (cvm表[地域]=配置项_内存选项表[[#This Row],[地域]])
                *IF(#REF!="",TRUE,(cvm表[机型]=#REF!))
                *IF(ISBLANK(配置项_内存选项表[[#This Row],[CPU]]),TRUE,(cvm表[CPU]=配置项_内存选项表[[#This Row],[CPU]]))
            )
        )
    )
)</f>
        <v>#REF!</v>
      </c>
    </row>
    <row r="260" spans="2:178">
      <c r="B260" t="e" vm="610">
        <v>#VALUE!</v>
      </c>
      <c r="C260" t="s">
        <v>1876</v>
      </c>
      <c r="D260" t="s">
        <v>2462</v>
      </c>
      <c r="E260">
        <v>1</v>
      </c>
      <c r="F260">
        <v>1</v>
      </c>
      <c r="G260" t="s">
        <v>1922</v>
      </c>
      <c r="H260">
        <v>30</v>
      </c>
      <c r="I260">
        <v>1</v>
      </c>
      <c r="J260" t="s">
        <v>2463</v>
      </c>
      <c r="AC260" t="e" cm="1">
        <f t="array" ref="AC260">TRANSPOSE(
_xlfn.UNIQUE(
_xlfn._xlws.FILTER(cvm表[机型],(cvm表[地域]=#REF!)
*IF(#REF!="",TRUE,(cvm表[CPU]=#REF!))
*IF(#REF!="",TRUE,(cvm表[内存]=#REF!))))
)</f>
        <v>#REF!</v>
      </c>
      <c r="CY260" t="s">
        <v>66</v>
      </c>
      <c r="CZ260" t="s">
        <v>1876</v>
      </c>
      <c r="DA260" t="s">
        <v>2513</v>
      </c>
      <c r="DB260" s="21" t="s">
        <v>3430</v>
      </c>
      <c r="DC260" s="21" t="s">
        <v>3411</v>
      </c>
      <c r="DD260" s="21" t="str">
        <f t="shared" si="8"/>
        <v>cvm!$DH$260#</v>
      </c>
      <c r="DE260" s="21" t="str" cm="1">
        <f t="array" ref="DE260">_xlfn.LET(_xlpm.x, DH260,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cvm!$DE$260】</v>
      </c>
      <c r="DH260" t="e" cm="1">
        <f t="array" ref="DH260">TRANSPOSE(
_xlfn.UNIQUE(
_xlfn._xlws.FILTER(cvm表[CPU],(cvm表[地域]=配置项_CPU选项表[[#This Row],[地域]])
*IF(#REF!="",TRUE,(cvm表[机型]=#REF!))
*IF(配置项_CPU选项表[[#This Row],[内存]]="",TRUE,(cvm表[内存]=配置项_CPU选项表[[#This Row],[内存]]))))
)</f>
        <v>#REF!</v>
      </c>
      <c r="FM260" t="s">
        <v>66</v>
      </c>
      <c r="FN260" t="s">
        <v>11</v>
      </c>
      <c r="FP260" s="21" t="s">
        <v>3456</v>
      </c>
      <c r="FQ260" t="s">
        <v>3487</v>
      </c>
      <c r="FR260" t="str">
        <f t="shared" si="9"/>
        <v>cvm!$FV$260#</v>
      </c>
      <c r="FS260" t="str" cm="1">
        <f t="array" ref="FS260">_xlfn.LET(_xlpm.x, FV260,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cvm!$FS$260】</v>
      </c>
      <c r="FV260" t="e" cm="1">
        <f t="array" ref="FV260">TRANSPOSE(
    _xlfn._xlws.SORT(
        _xlfn.UNIQUE(
            _xlfn._xlws.FILTER(cvm表[内存],
                 (cvm表[地域]=配置项_内存选项表[[#This Row],[地域]])
                *IF(#REF!="",TRUE,(cvm表[机型]=#REF!))
                *IF(ISBLANK(配置项_内存选项表[[#This Row],[CPU]]),TRUE,(cvm表[CPU]=配置项_内存选项表[[#This Row],[CPU]]))
            )
        )
    )
)</f>
        <v>#REF!</v>
      </c>
    </row>
    <row r="261" spans="2:178">
      <c r="B261" t="e" vm="611">
        <v>#VALUE!</v>
      </c>
      <c r="C261" t="s">
        <v>1876</v>
      </c>
      <c r="D261" t="s">
        <v>2462</v>
      </c>
      <c r="E261">
        <v>1</v>
      </c>
      <c r="F261">
        <v>2</v>
      </c>
      <c r="G261" t="s">
        <v>1915</v>
      </c>
      <c r="H261">
        <v>70</v>
      </c>
      <c r="I261">
        <v>1</v>
      </c>
      <c r="J261" t="s">
        <v>2464</v>
      </c>
      <c r="AC261" t="e" cm="1">
        <f t="array" ref="AC261">TRANSPOSE(
_xlfn.UNIQUE(
_xlfn._xlws.FILTER(cvm表[机型],(cvm表[地域]=#REF!)
*IF(#REF!="",TRUE,(cvm表[CPU]=#REF!))
*IF(#REF!="",TRUE,(cvm表[内存]=#REF!))))
)</f>
        <v>#REF!</v>
      </c>
      <c r="CY261" t="s">
        <v>66</v>
      </c>
      <c r="CZ261" t="s">
        <v>1876</v>
      </c>
      <c r="DA261" t="s">
        <v>2513</v>
      </c>
      <c r="DB261" s="21" t="s">
        <v>3444</v>
      </c>
      <c r="DC261" s="21" t="s">
        <v>3368</v>
      </c>
      <c r="DD261" s="21" t="str">
        <f t="shared" si="8"/>
        <v>cvm!$DH$261#</v>
      </c>
      <c r="DE261" s="21" t="str" cm="1">
        <f t="array" ref="DE261">_xlfn.LET(_xlpm.x, DH261,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cvm!$DE$261】</v>
      </c>
      <c r="DH261" t="e" cm="1">
        <f t="array" ref="DH261">TRANSPOSE(
_xlfn.UNIQUE(
_xlfn._xlws.FILTER(cvm表[CPU],(cvm表[地域]=配置项_CPU选项表[[#This Row],[地域]])
*IF(#REF!="",TRUE,(cvm表[机型]=#REF!))
*IF(配置项_CPU选项表[[#This Row],[内存]]="",TRUE,(cvm表[内存]=配置项_CPU选项表[[#This Row],[内存]]))))
)</f>
        <v>#REF!</v>
      </c>
      <c r="FM261" t="s">
        <v>66</v>
      </c>
      <c r="FN261" t="s">
        <v>11</v>
      </c>
      <c r="FP261" s="21" t="s">
        <v>3459</v>
      </c>
      <c r="FQ261" t="s">
        <v>3488</v>
      </c>
      <c r="FR261" t="str">
        <f t="shared" si="9"/>
        <v>cvm!$FV$261#</v>
      </c>
      <c r="FS261" t="str" cm="1">
        <f t="array" ref="FS261">_xlfn.LET(_xlpm.x, FV261,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cvm!$FS$261】</v>
      </c>
      <c r="FV261" t="e" cm="1">
        <f t="array" ref="FV261">TRANSPOSE(
    _xlfn._xlws.SORT(
        _xlfn.UNIQUE(
            _xlfn._xlws.FILTER(cvm表[内存],
                 (cvm表[地域]=配置项_内存选项表[[#This Row],[地域]])
                *IF(#REF!="",TRUE,(cvm表[机型]=#REF!))
                *IF(ISBLANK(配置项_内存选项表[[#This Row],[CPU]]),TRUE,(cvm表[CPU]=配置项_内存选项表[[#This Row],[CPU]]))
            )
        )
    )
)</f>
        <v>#REF!</v>
      </c>
    </row>
    <row r="262" spans="2:178">
      <c r="B262" t="e" vm="612">
        <v>#VALUE!</v>
      </c>
      <c r="C262" t="s">
        <v>1876</v>
      </c>
      <c r="D262" t="s">
        <v>2462</v>
      </c>
      <c r="E262">
        <v>1</v>
      </c>
      <c r="F262">
        <v>4</v>
      </c>
      <c r="G262" t="s">
        <v>1923</v>
      </c>
      <c r="H262">
        <v>132</v>
      </c>
      <c r="I262">
        <v>1</v>
      </c>
      <c r="J262" t="s">
        <v>2465</v>
      </c>
      <c r="AC262" t="e" cm="1">
        <f t="array" ref="AC262">TRANSPOSE(
_xlfn.UNIQUE(
_xlfn._xlws.FILTER(cvm表[机型],(cvm表[地域]=#REF!)
*IF(#REF!="",TRUE,(cvm表[CPU]=#REF!))
*IF(#REF!="",TRUE,(cvm表[内存]=#REF!))))
)</f>
        <v>#REF!</v>
      </c>
      <c r="CY262" t="s">
        <v>66</v>
      </c>
      <c r="CZ262" t="s">
        <v>1876</v>
      </c>
      <c r="DA262" t="s">
        <v>2513</v>
      </c>
      <c r="DB262" s="21" t="s">
        <v>3427</v>
      </c>
      <c r="DC262" s="21" t="s">
        <v>3451</v>
      </c>
      <c r="DD262" s="21" t="str">
        <f t="shared" si="8"/>
        <v>cvm!$DH$262#</v>
      </c>
      <c r="DE262" s="21" t="str" cm="1">
        <f t="array" ref="DE262">_xlfn.LET(_xlpm.x, DH262,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cvm!$DE$262】</v>
      </c>
      <c r="DH262" t="e" cm="1">
        <f t="array" ref="DH262">TRANSPOSE(
_xlfn.UNIQUE(
_xlfn._xlws.FILTER(cvm表[CPU],(cvm表[地域]=配置项_CPU选项表[[#This Row],[地域]])
*IF(#REF!="",TRUE,(cvm表[机型]=#REF!))
*IF(配置项_CPU选项表[[#This Row],[内存]]="",TRUE,(cvm表[内存]=配置项_CPU选项表[[#This Row],[内存]]))))
)</f>
        <v>#REF!</v>
      </c>
      <c r="FM262" t="s">
        <v>66</v>
      </c>
      <c r="FN262" t="s">
        <v>11</v>
      </c>
      <c r="FP262" s="21" t="s">
        <v>3460</v>
      </c>
      <c r="FQ262" t="s">
        <v>3449</v>
      </c>
      <c r="FR262" t="str">
        <f t="shared" si="9"/>
        <v>cvm!$FV$262#</v>
      </c>
      <c r="FS262" t="str" cm="1">
        <f t="array" ref="FS262">_xlfn.LET(_xlpm.x, FV262,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cvm!$FS$262】</v>
      </c>
      <c r="FV262" t="e" cm="1">
        <f t="array" ref="FV262">TRANSPOSE(
    _xlfn._xlws.SORT(
        _xlfn.UNIQUE(
            _xlfn._xlws.FILTER(cvm表[内存],
                 (cvm表[地域]=配置项_内存选项表[[#This Row],[地域]])
                *IF(#REF!="",TRUE,(cvm表[机型]=#REF!))
                *IF(ISBLANK(配置项_内存选项表[[#This Row],[CPU]]),TRUE,(cvm表[CPU]=配置项_内存选项表[[#This Row],[CPU]]))
            )
        )
    )
)</f>
        <v>#REF!</v>
      </c>
    </row>
    <row r="263" spans="2:178">
      <c r="B263" t="e" vm="613">
        <v>#VALUE!</v>
      </c>
      <c r="C263" t="s">
        <v>1876</v>
      </c>
      <c r="D263" t="s">
        <v>2462</v>
      </c>
      <c r="E263">
        <v>2</v>
      </c>
      <c r="F263">
        <v>2</v>
      </c>
      <c r="G263" t="s">
        <v>1942</v>
      </c>
      <c r="H263">
        <v>132</v>
      </c>
      <c r="I263">
        <v>1</v>
      </c>
      <c r="J263" t="s">
        <v>2466</v>
      </c>
      <c r="AC263" t="e" cm="1">
        <f t="array" ref="AC263">TRANSPOSE(
_xlfn.UNIQUE(
_xlfn._xlws.FILTER(cvm表[机型],(cvm表[地域]=#REF!)
*IF(#REF!="",TRUE,(cvm表[CPU]=#REF!))
*IF(#REF!="",TRUE,(cvm表[内存]=#REF!))))
)</f>
        <v>#REF!</v>
      </c>
      <c r="CY263" t="s">
        <v>66</v>
      </c>
      <c r="CZ263" t="s">
        <v>1876</v>
      </c>
      <c r="DA263" t="s">
        <v>2513</v>
      </c>
      <c r="DB263" s="21" t="s">
        <v>3410</v>
      </c>
      <c r="DC263" s="21" t="s">
        <v>3503</v>
      </c>
      <c r="DD263" s="21" t="str">
        <f t="shared" si="8"/>
        <v>cvm!$DH$263#</v>
      </c>
      <c r="DE263" s="21" t="str" cm="1">
        <f t="array" ref="DE263">_xlfn.LET(_xlpm.x, DH263,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cvm!$DE$263】</v>
      </c>
      <c r="DH263" t="e" cm="1">
        <f t="array" ref="DH263">TRANSPOSE(
_xlfn.UNIQUE(
_xlfn._xlws.FILTER(cvm表[CPU],(cvm表[地域]=配置项_CPU选项表[[#This Row],[地域]])
*IF(#REF!="",TRUE,(cvm表[机型]=#REF!))
*IF(配置项_CPU选项表[[#This Row],[内存]]="",TRUE,(cvm表[内存]=配置项_CPU选项表[[#This Row],[内存]]))))
)</f>
        <v>#REF!</v>
      </c>
      <c r="FM263" t="s">
        <v>66</v>
      </c>
      <c r="FN263" t="s">
        <v>11</v>
      </c>
      <c r="FP263" s="21" t="s">
        <v>3462</v>
      </c>
      <c r="FQ263" t="s">
        <v>3453</v>
      </c>
      <c r="FR263" t="str">
        <f t="shared" si="9"/>
        <v>cvm!$FV$263#</v>
      </c>
      <c r="FS263" t="str" cm="1">
        <f t="array" ref="FS263">_xlfn.LET(_xlpm.x, FV263,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cvm!$FS$263】</v>
      </c>
      <c r="FV263" t="e" cm="1">
        <f t="array" ref="FV263">TRANSPOSE(
    _xlfn._xlws.SORT(
        _xlfn.UNIQUE(
            _xlfn._xlws.FILTER(cvm表[内存],
                 (cvm表[地域]=配置项_内存选项表[[#This Row],[地域]])
                *IF(#REF!="",TRUE,(cvm表[机型]=#REF!))
                *IF(ISBLANK(配置项_内存选项表[[#This Row],[CPU]]),TRUE,(cvm表[CPU]=配置项_内存选项表[[#This Row],[CPU]]))
            )
        )
    )
)</f>
        <v>#REF!</v>
      </c>
    </row>
    <row r="264" spans="2:178">
      <c r="B264" t="e" vm="614">
        <v>#VALUE!</v>
      </c>
      <c r="C264" t="s">
        <v>1876</v>
      </c>
      <c r="D264" t="s">
        <v>2462</v>
      </c>
      <c r="E264">
        <v>2</v>
      </c>
      <c r="F264">
        <v>4</v>
      </c>
      <c r="G264" t="s">
        <v>1916</v>
      </c>
      <c r="H264">
        <v>170</v>
      </c>
      <c r="I264">
        <v>1</v>
      </c>
      <c r="J264" t="s">
        <v>2467</v>
      </c>
      <c r="AC264" t="e" cm="1">
        <f t="array" ref="AC264">TRANSPOSE(
_xlfn.UNIQUE(
_xlfn._xlws.FILTER(cvm表[机型],(cvm表[地域]=#REF!)
*IF(#REF!="",TRUE,(cvm表[CPU]=#REF!))
*IF(#REF!="",TRUE,(cvm表[内存]=#REF!))))
)</f>
        <v>#REF!</v>
      </c>
      <c r="CY264" t="s">
        <v>66</v>
      </c>
      <c r="CZ264" t="s">
        <v>1876</v>
      </c>
      <c r="DA264" t="s">
        <v>2513</v>
      </c>
      <c r="DB264" s="21" t="s">
        <v>3411</v>
      </c>
      <c r="DC264" s="21" t="s">
        <v>3534</v>
      </c>
      <c r="DD264" s="21" t="str">
        <f t="shared" si="8"/>
        <v>cvm!$DH$264#</v>
      </c>
      <c r="DE264" s="21" t="str" cm="1">
        <f t="array" ref="DE264">_xlfn.LET(_xlpm.x, DH264,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cvm!$DE$264】</v>
      </c>
      <c r="DH264" t="e" cm="1">
        <f t="array" ref="DH264">TRANSPOSE(
_xlfn.UNIQUE(
_xlfn._xlws.FILTER(cvm表[CPU],(cvm表[地域]=配置项_CPU选项表[[#This Row],[地域]])
*IF(#REF!="",TRUE,(cvm表[机型]=#REF!))
*IF(配置项_CPU选项表[[#This Row],[内存]]="",TRUE,(cvm表[内存]=配置项_CPU选项表[[#This Row],[内存]]))))
)</f>
        <v>#REF!</v>
      </c>
      <c r="FM264" t="s">
        <v>66</v>
      </c>
      <c r="FN264" t="s">
        <v>11</v>
      </c>
      <c r="FP264" s="21" t="s">
        <v>3478</v>
      </c>
      <c r="FQ264" t="s">
        <v>3452</v>
      </c>
      <c r="FR264" t="str">
        <f t="shared" si="9"/>
        <v>cvm!$FV$264#</v>
      </c>
      <c r="FS264" t="str" cm="1">
        <f t="array" ref="FS264">_xlfn.LET(_xlpm.x, FV264,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cvm!$FS$264】</v>
      </c>
      <c r="FV264" t="e" cm="1">
        <f t="array" ref="FV264">TRANSPOSE(
    _xlfn._xlws.SORT(
        _xlfn.UNIQUE(
            _xlfn._xlws.FILTER(cvm表[内存],
                 (cvm表[地域]=配置项_内存选项表[[#This Row],[地域]])
                *IF(#REF!="",TRUE,(cvm表[机型]=#REF!))
                *IF(ISBLANK(配置项_内存选项表[[#This Row],[CPU]]),TRUE,(cvm表[CPU]=配置项_内存选项表[[#This Row],[CPU]]))
            )
        )
    )
)</f>
        <v>#REF!</v>
      </c>
    </row>
    <row r="265" spans="2:178">
      <c r="B265" t="e" vm="615">
        <v>#VALUE!</v>
      </c>
      <c r="C265" t="s">
        <v>1876</v>
      </c>
      <c r="D265" t="s">
        <v>2462</v>
      </c>
      <c r="E265">
        <v>2</v>
      </c>
      <c r="F265">
        <v>8</v>
      </c>
      <c r="G265" t="s">
        <v>1924</v>
      </c>
      <c r="H265">
        <v>264</v>
      </c>
      <c r="I265">
        <v>1</v>
      </c>
      <c r="J265" t="s">
        <v>2468</v>
      </c>
      <c r="AC265" t="e" cm="1">
        <f t="array" ref="AC265">TRANSPOSE(
_xlfn.UNIQUE(
_xlfn._xlws.FILTER(cvm表[机型],(cvm表[地域]=#REF!)
*IF(#REF!="",TRUE,(cvm表[CPU]=#REF!))
*IF(#REF!="",TRUE,(cvm表[内存]=#REF!))))
)</f>
        <v>#REF!</v>
      </c>
      <c r="CY265" t="s">
        <v>66</v>
      </c>
      <c r="CZ265" t="s">
        <v>1876</v>
      </c>
      <c r="DA265" t="s">
        <v>2522</v>
      </c>
      <c r="DB265" s="21" t="s">
        <v>3442</v>
      </c>
      <c r="DC265" s="21" t="s">
        <v>3430</v>
      </c>
      <c r="DD265" s="21" t="str">
        <f t="shared" si="8"/>
        <v>cvm!$DH$265#</v>
      </c>
      <c r="DE265" s="21" t="str" cm="1">
        <f t="array" ref="DE265">_xlfn.LET(_xlpm.x, DH265,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cvm!$DE$265】</v>
      </c>
      <c r="DH265" t="e" cm="1">
        <f t="array" ref="DH265">TRANSPOSE(
_xlfn.UNIQUE(
_xlfn._xlws.FILTER(cvm表[CPU],(cvm表[地域]=配置项_CPU选项表[[#This Row],[地域]])
*IF(#REF!="",TRUE,(cvm表[机型]=#REF!))
*IF(配置项_CPU选项表[[#This Row],[内存]]="",TRUE,(cvm表[内存]=配置项_CPU选项表[[#This Row],[内存]]))))
)</f>
        <v>#REF!</v>
      </c>
      <c r="FM265" t="s">
        <v>66</v>
      </c>
      <c r="FN265" t="s">
        <v>11</v>
      </c>
      <c r="FP265" s="21" t="s">
        <v>3414</v>
      </c>
      <c r="FQ265" t="s">
        <v>3628</v>
      </c>
      <c r="FR265" t="str">
        <f t="shared" si="9"/>
        <v>cvm!$FV$265#</v>
      </c>
      <c r="FS265" t="str" cm="1">
        <f t="array" ref="FS265">_xlfn.LET(_xlpm.x, FV265,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cvm!$FS$265】</v>
      </c>
      <c r="FV265" t="e" cm="1">
        <f t="array" ref="FV265">TRANSPOSE(
    _xlfn._xlws.SORT(
        _xlfn.UNIQUE(
            _xlfn._xlws.FILTER(cvm表[内存],
                 (cvm表[地域]=配置项_内存选项表[[#This Row],[地域]])
                *IF(#REF!="",TRUE,(cvm表[机型]=#REF!))
                *IF(ISBLANK(配置项_内存选项表[[#This Row],[CPU]]),TRUE,(cvm表[CPU]=配置项_内存选项表[[#This Row],[CPU]]))
            )
        )
    )
)</f>
        <v>#REF!</v>
      </c>
    </row>
    <row r="266" spans="2:178">
      <c r="B266" t="e" vm="616">
        <v>#VALUE!</v>
      </c>
      <c r="C266" t="s">
        <v>1876</v>
      </c>
      <c r="D266" t="s">
        <v>2462</v>
      </c>
      <c r="E266">
        <v>4</v>
      </c>
      <c r="F266">
        <v>4</v>
      </c>
      <c r="G266" t="s">
        <v>1944</v>
      </c>
      <c r="H266">
        <v>264</v>
      </c>
      <c r="I266">
        <v>1</v>
      </c>
      <c r="J266" t="s">
        <v>2469</v>
      </c>
      <c r="AC266" t="e" cm="1">
        <f t="array" ref="AC266">TRANSPOSE(
_xlfn.UNIQUE(
_xlfn._xlws.FILTER(cvm表[机型],(cvm表[地域]=#REF!)
*IF(#REF!="",TRUE,(cvm表[CPU]=#REF!))
*IF(#REF!="",TRUE,(cvm表[内存]=#REF!))))
)</f>
        <v>#REF!</v>
      </c>
      <c r="CY266" t="s">
        <v>66</v>
      </c>
      <c r="CZ266" t="s">
        <v>1876</v>
      </c>
      <c r="DA266" t="s">
        <v>2522</v>
      </c>
      <c r="DB266" s="21" t="s">
        <v>3443</v>
      </c>
      <c r="DC266" s="21" t="s">
        <v>3427</v>
      </c>
      <c r="DD266" s="21" t="str">
        <f t="shared" si="8"/>
        <v>cvm!$DH$266#</v>
      </c>
      <c r="DE266" s="21" t="str" cm="1">
        <f t="array" ref="DE266">_xlfn.LET(_xlpm.x, DH266,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cvm!$DE$266】</v>
      </c>
      <c r="DH266" t="e" cm="1">
        <f t="array" ref="DH266">TRANSPOSE(
_xlfn.UNIQUE(
_xlfn._xlws.FILTER(cvm表[CPU],(cvm表[地域]=配置项_CPU选项表[[#This Row],[地域]])
*IF(#REF!="",TRUE,(cvm表[机型]=#REF!))
*IF(配置项_CPU选项表[[#This Row],[内存]]="",TRUE,(cvm表[内存]=配置项_CPU选项表[[#This Row],[内存]]))))
)</f>
        <v>#REF!</v>
      </c>
      <c r="FM266" t="s">
        <v>66</v>
      </c>
      <c r="FN266" t="s">
        <v>11</v>
      </c>
      <c r="FP266" s="21" t="s">
        <v>3467</v>
      </c>
      <c r="FQ266" t="s">
        <v>3466</v>
      </c>
      <c r="FR266" t="str">
        <f t="shared" si="9"/>
        <v>cvm!$FV$266#</v>
      </c>
      <c r="FS266" t="str" cm="1">
        <f t="array" ref="FS266">_xlfn.LET(_xlpm.x, FV266,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cvm!$FS$266】</v>
      </c>
      <c r="FV266" t="e" cm="1">
        <f t="array" ref="FV266">TRANSPOSE(
    _xlfn._xlws.SORT(
        _xlfn.UNIQUE(
            _xlfn._xlws.FILTER(cvm表[内存],
                 (cvm表[地域]=配置项_内存选项表[[#This Row],[地域]])
                *IF(#REF!="",TRUE,(cvm表[机型]=#REF!))
                *IF(ISBLANK(配置项_内存选项表[[#This Row],[CPU]]),TRUE,(cvm表[CPU]=配置项_内存选项表[[#This Row],[CPU]]))
            )
        )
    )
)</f>
        <v>#REF!</v>
      </c>
    </row>
    <row r="267" spans="2:178">
      <c r="B267" t="e" vm="617">
        <v>#VALUE!</v>
      </c>
      <c r="C267" t="s">
        <v>1876</v>
      </c>
      <c r="D267" t="s">
        <v>2462</v>
      </c>
      <c r="E267">
        <v>4</v>
      </c>
      <c r="F267">
        <v>8</v>
      </c>
      <c r="G267" t="s">
        <v>1900</v>
      </c>
      <c r="H267">
        <v>352</v>
      </c>
      <c r="I267">
        <v>1</v>
      </c>
      <c r="J267" t="s">
        <v>2470</v>
      </c>
      <c r="AC267" t="e" cm="1">
        <f t="array" ref="AC267">TRANSPOSE(
_xlfn.UNIQUE(
_xlfn._xlws.FILTER(cvm表[机型],(cvm表[地域]=#REF!)
*IF(#REF!="",TRUE,(cvm表[CPU]=#REF!))
*IF(#REF!="",TRUE,(cvm表[内存]=#REF!))))
)</f>
        <v>#REF!</v>
      </c>
      <c r="CY267" t="s">
        <v>66</v>
      </c>
      <c r="CZ267" t="s">
        <v>1876</v>
      </c>
      <c r="DA267" t="s">
        <v>2522</v>
      </c>
      <c r="DB267" s="21" t="s">
        <v>3432</v>
      </c>
      <c r="DC267" s="21" t="s">
        <v>3410</v>
      </c>
      <c r="DD267" s="21" t="str">
        <f t="shared" si="8"/>
        <v>cvm!$DH$267#</v>
      </c>
      <c r="DE267" s="21" t="str" cm="1">
        <f t="array" ref="DE267">_xlfn.LET(_xlpm.x, DH267,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cvm!$DE$267】</v>
      </c>
      <c r="DH267" t="e" cm="1">
        <f t="array" ref="DH267">TRANSPOSE(
_xlfn.UNIQUE(
_xlfn._xlws.FILTER(cvm表[CPU],(cvm表[地域]=配置项_CPU选项表[[#This Row],[地域]])
*IF(#REF!="",TRUE,(cvm表[机型]=#REF!))
*IF(配置项_CPU选项表[[#This Row],[内存]]="",TRUE,(cvm表[内存]=配置项_CPU选项表[[#This Row],[内存]]))))
)</f>
        <v>#REF!</v>
      </c>
      <c r="FM267" t="s">
        <v>66</v>
      </c>
      <c r="FN267" t="s">
        <v>11</v>
      </c>
      <c r="FP267" s="21" t="s">
        <v>3469</v>
      </c>
      <c r="FQ267" t="s">
        <v>3468</v>
      </c>
      <c r="FR267" t="str">
        <f t="shared" si="9"/>
        <v>cvm!$FV$267#</v>
      </c>
      <c r="FS267" t="str" cm="1">
        <f t="array" ref="FS267">_xlfn.LET(_xlpm.x, FV267,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cvm!$FS$267】</v>
      </c>
      <c r="FV267" t="e" cm="1">
        <f t="array" ref="FV267">TRANSPOSE(
    _xlfn._xlws.SORT(
        _xlfn.UNIQUE(
            _xlfn._xlws.FILTER(cvm表[内存],
                 (cvm表[地域]=配置项_内存选项表[[#This Row],[地域]])
                *IF(#REF!="",TRUE,(cvm表[机型]=#REF!))
                *IF(ISBLANK(配置项_内存选项表[[#This Row],[CPU]]),TRUE,(cvm表[CPU]=配置项_内存选项表[[#This Row],[CPU]]))
            )
        )
    )
)</f>
        <v>#REF!</v>
      </c>
    </row>
    <row r="268" spans="2:178">
      <c r="B268" t="e" vm="618">
        <v>#VALUE!</v>
      </c>
      <c r="C268" t="s">
        <v>1876</v>
      </c>
      <c r="D268" t="s">
        <v>2462</v>
      </c>
      <c r="E268">
        <v>4</v>
      </c>
      <c r="F268">
        <v>16</v>
      </c>
      <c r="G268" t="s">
        <v>1899</v>
      </c>
      <c r="H268">
        <v>528</v>
      </c>
      <c r="I268">
        <v>1</v>
      </c>
      <c r="J268" t="s">
        <v>2471</v>
      </c>
      <c r="AC268" t="e" cm="1">
        <f t="array" ref="AC268">TRANSPOSE(
_xlfn.UNIQUE(
_xlfn._xlws.FILTER(cvm表[机型],(cvm表[地域]=#REF!)
*IF(#REF!="",TRUE,(cvm表[CPU]=#REF!))
*IF(#REF!="",TRUE,(cvm表[内存]=#REF!))))
)</f>
        <v>#REF!</v>
      </c>
      <c r="CY268" t="s">
        <v>66</v>
      </c>
      <c r="CZ268" t="s">
        <v>1876</v>
      </c>
      <c r="DA268" t="s">
        <v>2522</v>
      </c>
      <c r="DB268" s="21" t="s">
        <v>3430</v>
      </c>
      <c r="DC268" s="21" t="s">
        <v>3411</v>
      </c>
      <c r="DD268" s="21" t="str">
        <f t="shared" si="8"/>
        <v>cvm!$DH$268#</v>
      </c>
      <c r="DE268" s="21" t="str" cm="1">
        <f t="array" ref="DE268">_xlfn.LET(_xlpm.x, DH268,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cvm!$DE$268】</v>
      </c>
      <c r="DH268" t="e" cm="1">
        <f t="array" ref="DH268">TRANSPOSE(
_xlfn.UNIQUE(
_xlfn._xlws.FILTER(cvm表[CPU],(cvm表[地域]=配置项_CPU选项表[[#This Row],[地域]])
*IF(#REF!="",TRUE,(cvm表[机型]=#REF!))
*IF(配置项_CPU选项表[[#This Row],[内存]]="",TRUE,(cvm表[内存]=配置项_CPU选项表[[#This Row],[内存]]))))
)</f>
        <v>#REF!</v>
      </c>
      <c r="FM268" t="s">
        <v>66</v>
      </c>
      <c r="FN268" t="s">
        <v>11</v>
      </c>
      <c r="FP268" s="21" t="s">
        <v>3470</v>
      </c>
      <c r="FQ268" t="s">
        <v>3414</v>
      </c>
      <c r="FR268" t="str">
        <f t="shared" si="9"/>
        <v>cvm!$FV$268#</v>
      </c>
      <c r="FS268" t="str" cm="1">
        <f t="array" ref="FS268">_xlfn.LET(_xlpm.x, FV268,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cvm!$FS$268】</v>
      </c>
      <c r="FV268" t="e" cm="1">
        <f t="array" ref="FV268">TRANSPOSE(
    _xlfn._xlws.SORT(
        _xlfn.UNIQUE(
            _xlfn._xlws.FILTER(cvm表[内存],
                 (cvm表[地域]=配置项_内存选项表[[#This Row],[地域]])
                *IF(#REF!="",TRUE,(cvm表[机型]=#REF!))
                *IF(ISBLANK(配置项_内存选项表[[#This Row],[CPU]]),TRUE,(cvm表[CPU]=配置项_内存选项表[[#This Row],[CPU]]))
            )
        )
    )
)</f>
        <v>#REF!</v>
      </c>
    </row>
    <row r="269" spans="2:178">
      <c r="B269" t="e" vm="619">
        <v>#VALUE!</v>
      </c>
      <c r="C269" t="s">
        <v>1876</v>
      </c>
      <c r="D269" t="s">
        <v>2462</v>
      </c>
      <c r="E269">
        <v>8</v>
      </c>
      <c r="F269">
        <v>8</v>
      </c>
      <c r="G269" t="s">
        <v>1945</v>
      </c>
      <c r="H269">
        <v>528</v>
      </c>
      <c r="I269">
        <v>1</v>
      </c>
      <c r="J269" t="s">
        <v>2472</v>
      </c>
      <c r="AC269" t="e" cm="1">
        <f t="array" ref="AC269">TRANSPOSE(
_xlfn.UNIQUE(
_xlfn._xlws.FILTER(cvm表[机型],(cvm表[地域]=#REF!)
*IF(#REF!="",TRUE,(cvm表[CPU]=#REF!))
*IF(#REF!="",TRUE,(cvm表[内存]=#REF!))))
)</f>
        <v>#REF!</v>
      </c>
      <c r="CY269" t="s">
        <v>66</v>
      </c>
      <c r="CZ269" t="s">
        <v>1876</v>
      </c>
      <c r="DA269" t="s">
        <v>2522</v>
      </c>
      <c r="DB269" s="21" t="s">
        <v>3444</v>
      </c>
      <c r="DC269" s="21" t="s">
        <v>3368</v>
      </c>
      <c r="DD269" s="21" t="str">
        <f t="shared" si="8"/>
        <v>cvm!$DH$269#</v>
      </c>
      <c r="DE269" s="21" t="str" cm="1">
        <f t="array" ref="DE269">_xlfn.LET(_xlpm.x, DH269,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cvm!$DE$269】</v>
      </c>
      <c r="DH269" t="e" cm="1">
        <f t="array" ref="DH269">TRANSPOSE(
_xlfn.UNIQUE(
_xlfn._xlws.FILTER(cvm表[CPU],(cvm表[地域]=配置项_CPU选项表[[#This Row],[地域]])
*IF(#REF!="",TRUE,(cvm表[机型]=#REF!))
*IF(配置项_CPU选项表[[#This Row],[内存]]="",TRUE,(cvm表[内存]=配置项_CPU选项表[[#This Row],[内存]]))))
)</f>
        <v>#REF!</v>
      </c>
      <c r="FM269" t="s">
        <v>66</v>
      </c>
      <c r="FN269" t="s">
        <v>11</v>
      </c>
      <c r="FP269" s="21" t="s">
        <v>3472</v>
      </c>
      <c r="FQ269" t="s">
        <v>3471</v>
      </c>
      <c r="FR269" t="str">
        <f t="shared" si="9"/>
        <v>cvm!$FV$269#</v>
      </c>
      <c r="FS269" t="str" cm="1">
        <f t="array" ref="FS269">_xlfn.LET(_xlpm.x, FV269,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cvm!$FS$269】</v>
      </c>
      <c r="FV269" t="e" cm="1">
        <f t="array" ref="FV269">TRANSPOSE(
    _xlfn._xlws.SORT(
        _xlfn.UNIQUE(
            _xlfn._xlws.FILTER(cvm表[内存],
                 (cvm表[地域]=配置项_内存选项表[[#This Row],[地域]])
                *IF(#REF!="",TRUE,(cvm表[机型]=#REF!))
                *IF(ISBLANK(配置项_内存选项表[[#This Row],[CPU]]),TRUE,(cvm表[CPU]=配置项_内存选项表[[#This Row],[CPU]]))
            )
        )
    )
)</f>
        <v>#REF!</v>
      </c>
    </row>
    <row r="270" spans="2:178">
      <c r="B270" t="e" vm="620">
        <v>#VALUE!</v>
      </c>
      <c r="C270" t="s">
        <v>1876</v>
      </c>
      <c r="D270" t="s">
        <v>2462</v>
      </c>
      <c r="E270">
        <v>8</v>
      </c>
      <c r="F270">
        <v>16</v>
      </c>
      <c r="G270" t="s">
        <v>1901</v>
      </c>
      <c r="H270">
        <v>704</v>
      </c>
      <c r="I270">
        <v>1</v>
      </c>
      <c r="J270" t="s">
        <v>2473</v>
      </c>
      <c r="AC270" t="e" cm="1">
        <f t="array" ref="AC270">TRANSPOSE(
_xlfn.UNIQUE(
_xlfn._xlws.FILTER(cvm表[机型],(cvm表[地域]=#REF!)
*IF(#REF!="",TRUE,(cvm表[CPU]=#REF!))
*IF(#REF!="",TRUE,(cvm表[内存]=#REF!))))
)</f>
        <v>#REF!</v>
      </c>
      <c r="CY270" t="s">
        <v>66</v>
      </c>
      <c r="CZ270" t="s">
        <v>1876</v>
      </c>
      <c r="DA270" t="s">
        <v>2522</v>
      </c>
      <c r="DB270" s="21" t="s">
        <v>3444</v>
      </c>
      <c r="DC270" s="21" t="s">
        <v>3537</v>
      </c>
      <c r="DD270" s="21" t="str">
        <f t="shared" si="8"/>
        <v>cvm!$DH$270#</v>
      </c>
      <c r="DE270" s="21" t="str" cm="1">
        <f t="array" ref="DE270">_xlfn.LET(_xlpm.x, DH270,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cvm!$DE$270】</v>
      </c>
      <c r="DH270" t="e" cm="1">
        <f t="array" ref="DH270">TRANSPOSE(
_xlfn.UNIQUE(
_xlfn._xlws.FILTER(cvm表[CPU],(cvm表[地域]=配置项_CPU选项表[[#This Row],[地域]])
*IF(#REF!="",TRUE,(cvm表[机型]=#REF!))
*IF(配置项_CPU选项表[[#This Row],[内存]]="",TRUE,(cvm表[内存]=配置项_CPU选项表[[#This Row],[内存]]))))
)</f>
        <v>#REF!</v>
      </c>
      <c r="FM270" t="s">
        <v>66</v>
      </c>
      <c r="FN270" t="s">
        <v>11</v>
      </c>
      <c r="FP270" s="21" t="s">
        <v>3473</v>
      </c>
      <c r="FQ270" t="s">
        <v>3415</v>
      </c>
      <c r="FR270" t="str">
        <f t="shared" si="9"/>
        <v>cvm!$FV$270#</v>
      </c>
      <c r="FS270" t="str" cm="1">
        <f t="array" ref="FS270">_xlfn.LET(_xlpm.x, FV270,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cvm!$FS$270】</v>
      </c>
      <c r="FV270" t="e" cm="1">
        <f t="array" ref="FV270">TRANSPOSE(
    _xlfn._xlws.SORT(
        _xlfn.UNIQUE(
            _xlfn._xlws.FILTER(cvm表[内存],
                 (cvm表[地域]=配置项_内存选项表[[#This Row],[地域]])
                *IF(#REF!="",TRUE,(cvm表[机型]=#REF!))
                *IF(ISBLANK(配置项_内存选项表[[#This Row],[CPU]]),TRUE,(cvm表[CPU]=配置项_内存选项表[[#This Row],[CPU]]))
            )
        )
    )
)</f>
        <v>#REF!</v>
      </c>
    </row>
    <row r="271" spans="2:178">
      <c r="B271" t="e" vm="621">
        <v>#VALUE!</v>
      </c>
      <c r="C271" t="s">
        <v>1876</v>
      </c>
      <c r="D271" t="s">
        <v>2462</v>
      </c>
      <c r="E271">
        <v>8</v>
      </c>
      <c r="F271">
        <v>32</v>
      </c>
      <c r="G271" t="s">
        <v>1897</v>
      </c>
      <c r="H271">
        <v>1056</v>
      </c>
      <c r="I271">
        <v>1</v>
      </c>
      <c r="J271" t="s">
        <v>2474</v>
      </c>
      <c r="AC271" t="e" cm="1">
        <f t="array" ref="AC271">TRANSPOSE(
_xlfn.UNIQUE(
_xlfn._xlws.FILTER(cvm表[机型],(cvm表[地域]=#REF!)
*IF(#REF!="",TRUE,(cvm表[CPU]=#REF!))
*IF(#REF!="",TRUE,(cvm表[内存]=#REF!))))
)</f>
        <v>#REF!</v>
      </c>
      <c r="CY271" t="s">
        <v>66</v>
      </c>
      <c r="CZ271" t="s">
        <v>1876</v>
      </c>
      <c r="DA271" t="s">
        <v>2522</v>
      </c>
      <c r="DB271" s="21" t="s">
        <v>3427</v>
      </c>
      <c r="DC271" s="21" t="s">
        <v>3451</v>
      </c>
      <c r="DD271" s="21" t="str">
        <f t="shared" si="8"/>
        <v>cvm!$DH$271#</v>
      </c>
      <c r="DE271" s="21" t="str" cm="1">
        <f t="array" ref="DE271">_xlfn.LET(_xlpm.x, DH271,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cvm!$DE$271】</v>
      </c>
      <c r="DH271" t="e" cm="1">
        <f t="array" ref="DH271">TRANSPOSE(
_xlfn.UNIQUE(
_xlfn._xlws.FILTER(cvm表[CPU],(cvm表[地域]=配置项_CPU选项表[[#This Row],[地域]])
*IF(#REF!="",TRUE,(cvm表[机型]=#REF!))
*IF(配置项_CPU选项表[[#This Row],[内存]]="",TRUE,(cvm表[内存]=配置项_CPU选项表[[#This Row],[内存]]))))
)</f>
        <v>#REF!</v>
      </c>
      <c r="FM271" t="s">
        <v>66</v>
      </c>
      <c r="FN271" t="s">
        <v>11</v>
      </c>
      <c r="FP271" s="21" t="s">
        <v>3474</v>
      </c>
      <c r="FQ271" t="s">
        <v>3629</v>
      </c>
      <c r="FR271" t="str">
        <f t="shared" si="9"/>
        <v>cvm!$FV$271#</v>
      </c>
      <c r="FS271" t="str" cm="1">
        <f t="array" ref="FS271">_xlfn.LET(_xlpm.x, FV271,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cvm!$FS$271】</v>
      </c>
      <c r="FV271" t="e" cm="1">
        <f t="array" ref="FV271">TRANSPOSE(
    _xlfn._xlws.SORT(
        _xlfn.UNIQUE(
            _xlfn._xlws.FILTER(cvm表[内存],
                 (cvm表[地域]=配置项_内存选项表[[#This Row],[地域]])
                *IF(#REF!="",TRUE,(cvm表[机型]=#REF!))
                *IF(ISBLANK(配置项_内存选项表[[#This Row],[CPU]]),TRUE,(cvm表[CPU]=配置项_内存选项表[[#This Row],[CPU]]))
            )
        )
    )
)</f>
        <v>#REF!</v>
      </c>
    </row>
    <row r="272" spans="2:178">
      <c r="B272" t="e" vm="622">
        <v>#VALUE!</v>
      </c>
      <c r="C272" t="s">
        <v>1876</v>
      </c>
      <c r="D272" t="s">
        <v>2462</v>
      </c>
      <c r="E272">
        <v>12</v>
      </c>
      <c r="F272">
        <v>24</v>
      </c>
      <c r="G272" t="s">
        <v>1917</v>
      </c>
      <c r="H272">
        <v>1056</v>
      </c>
      <c r="I272">
        <v>1</v>
      </c>
      <c r="J272" t="s">
        <v>2475</v>
      </c>
      <c r="AC272" t="e" cm="1">
        <f t="array" ref="AC272">TRANSPOSE(
_xlfn.UNIQUE(
_xlfn._xlws.FILTER(cvm表[机型],(cvm表[地域]=#REF!)
*IF(#REF!="",TRUE,(cvm表[CPU]=#REF!))
*IF(#REF!="",TRUE,(cvm表[内存]=#REF!))))
)</f>
        <v>#REF!</v>
      </c>
      <c r="CY272" t="s">
        <v>66</v>
      </c>
      <c r="CZ272" t="s">
        <v>1876</v>
      </c>
      <c r="DA272" t="s">
        <v>2522</v>
      </c>
      <c r="DB272" s="21" t="s">
        <v>3427</v>
      </c>
      <c r="DC272" s="21" t="s">
        <v>3413</v>
      </c>
      <c r="DD272" s="21" t="str">
        <f t="shared" si="8"/>
        <v>cvm!$DH$272#</v>
      </c>
      <c r="DE272" s="21" t="str" cm="1">
        <f t="array" ref="DE272">_xlfn.LET(_xlpm.x, DH272,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cvm!$DE$272】</v>
      </c>
      <c r="DH272" t="e" cm="1">
        <f t="array" ref="DH272">TRANSPOSE(
_xlfn.UNIQUE(
_xlfn._xlws.FILTER(cvm表[CPU],(cvm表[地域]=配置项_CPU选项表[[#This Row],[地域]])
*IF(#REF!="",TRUE,(cvm表[机型]=#REF!))
*IF(配置项_CPU选项表[[#This Row],[内存]]="",TRUE,(cvm表[内存]=配置项_CPU选项表[[#This Row],[内存]]))))
)</f>
        <v>#REF!</v>
      </c>
      <c r="FM272" t="s">
        <v>66</v>
      </c>
      <c r="FN272" t="s">
        <v>11</v>
      </c>
      <c r="FP272" s="21" t="s">
        <v>3476</v>
      </c>
      <c r="FQ272" t="s">
        <v>3376</v>
      </c>
      <c r="FR272" t="str">
        <f t="shared" si="9"/>
        <v>cvm!$FV$272#</v>
      </c>
      <c r="FS272" t="str" cm="1">
        <f t="array" ref="FS272">_xlfn.LET(_xlpm.x, FV272,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cvm!$FS$272】</v>
      </c>
      <c r="FV272" t="e" cm="1">
        <f t="array" ref="FV272">TRANSPOSE(
    _xlfn._xlws.SORT(
        _xlfn.UNIQUE(
            _xlfn._xlws.FILTER(cvm表[内存],
                 (cvm表[地域]=配置项_内存选项表[[#This Row],[地域]])
                *IF(#REF!="",TRUE,(cvm表[机型]=#REF!))
                *IF(ISBLANK(配置项_内存选项表[[#This Row],[CPU]]),TRUE,(cvm表[CPU]=配置项_内存选项表[[#This Row],[CPU]]))
            )
        )
    )
)</f>
        <v>#REF!</v>
      </c>
    </row>
    <row r="273" spans="2:178">
      <c r="B273" t="e" vm="623">
        <v>#VALUE!</v>
      </c>
      <c r="C273" t="s">
        <v>1876</v>
      </c>
      <c r="D273" t="s">
        <v>2462</v>
      </c>
      <c r="E273">
        <v>12</v>
      </c>
      <c r="F273">
        <v>48</v>
      </c>
      <c r="G273" t="s">
        <v>1941</v>
      </c>
      <c r="H273">
        <v>1584</v>
      </c>
      <c r="I273">
        <v>1</v>
      </c>
      <c r="J273" t="s">
        <v>2476</v>
      </c>
      <c r="AC273" t="e" cm="1">
        <f t="array" ref="AC273">TRANSPOSE(
_xlfn.UNIQUE(
_xlfn._xlws.FILTER(cvm表[机型],(cvm表[地域]=#REF!)
*IF(#REF!="",TRUE,(cvm表[CPU]=#REF!))
*IF(#REF!="",TRUE,(cvm表[内存]=#REF!))))
)</f>
        <v>#REF!</v>
      </c>
      <c r="CY273" t="s">
        <v>66</v>
      </c>
      <c r="CZ273" t="s">
        <v>1876</v>
      </c>
      <c r="DA273" t="s">
        <v>2522</v>
      </c>
      <c r="DB273" s="21" t="s">
        <v>3410</v>
      </c>
      <c r="DC273" s="21" t="s">
        <v>3503</v>
      </c>
      <c r="DD273" s="21" t="str">
        <f t="shared" si="8"/>
        <v>cvm!$DH$273#</v>
      </c>
      <c r="DE273" s="21" t="str" cm="1">
        <f t="array" ref="DE273">_xlfn.LET(_xlpm.x, DH273,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cvm!$DE$273】</v>
      </c>
      <c r="DH273" t="e" cm="1">
        <f t="array" ref="DH273">TRANSPOSE(
_xlfn.UNIQUE(
_xlfn._xlws.FILTER(cvm表[CPU],(cvm表[地域]=配置项_CPU选项表[[#This Row],[地域]])
*IF(#REF!="",TRUE,(cvm表[机型]=#REF!))
*IF(配置项_CPU选项表[[#This Row],[内存]]="",TRUE,(cvm表[内存]=配置项_CPU选项表[[#This Row],[内存]]))))
)</f>
        <v>#REF!</v>
      </c>
      <c r="FM273" t="s">
        <v>66</v>
      </c>
      <c r="FN273" t="s">
        <v>11</v>
      </c>
      <c r="FP273" s="21" t="s">
        <v>3480</v>
      </c>
      <c r="FQ273" t="s">
        <v>3452</v>
      </c>
      <c r="FR273" t="str">
        <f t="shared" si="9"/>
        <v>cvm!$FV$273#</v>
      </c>
      <c r="FS273" t="str" cm="1">
        <f t="array" ref="FS273">_xlfn.LET(_xlpm.x, FV273,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cvm!$FS$273】</v>
      </c>
      <c r="FV273" t="e" cm="1">
        <f t="array" ref="FV273">TRANSPOSE(
    _xlfn._xlws.SORT(
        _xlfn.UNIQUE(
            _xlfn._xlws.FILTER(cvm表[内存],
                 (cvm表[地域]=配置项_内存选项表[[#This Row],[地域]])
                *IF(#REF!="",TRUE,(cvm表[机型]=#REF!))
                *IF(ISBLANK(配置项_内存选项表[[#This Row],[CPU]]),TRUE,(cvm表[CPU]=配置项_内存选项表[[#This Row],[CPU]]))
            )
        )
    )
)</f>
        <v>#REF!</v>
      </c>
    </row>
    <row r="274" spans="2:178">
      <c r="B274" t="e" vm="624">
        <v>#VALUE!</v>
      </c>
      <c r="C274" t="s">
        <v>1876</v>
      </c>
      <c r="D274" t="s">
        <v>2462</v>
      </c>
      <c r="E274">
        <v>16</v>
      </c>
      <c r="F274">
        <v>32</v>
      </c>
      <c r="G274" t="s">
        <v>1902</v>
      </c>
      <c r="H274">
        <v>1408</v>
      </c>
      <c r="I274">
        <v>1</v>
      </c>
      <c r="J274" t="s">
        <v>2477</v>
      </c>
      <c r="AC274" t="e" cm="1">
        <f t="array" ref="AC274">TRANSPOSE(
_xlfn.UNIQUE(
_xlfn._xlws.FILTER(cvm表[机型],(cvm表[地域]=#REF!)
*IF(#REF!="",TRUE,(cvm表[CPU]=#REF!))
*IF(#REF!="",TRUE,(cvm表[内存]=#REF!))))
)</f>
        <v>#REF!</v>
      </c>
      <c r="CY274" t="s">
        <v>66</v>
      </c>
      <c r="CZ274" t="s">
        <v>1876</v>
      </c>
      <c r="DA274" t="s">
        <v>2522</v>
      </c>
      <c r="DB274" s="21" t="s">
        <v>3410</v>
      </c>
      <c r="DC274" s="21" t="s">
        <v>3369</v>
      </c>
      <c r="DD274" s="21" t="str">
        <f t="shared" si="8"/>
        <v>cvm!$DH$274#</v>
      </c>
      <c r="DE274" s="21" t="str" cm="1">
        <f t="array" ref="DE274">_xlfn.LET(_xlpm.x, DH274,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cvm!$DE$274】</v>
      </c>
      <c r="DH274" t="e" cm="1">
        <f t="array" ref="DH274">TRANSPOSE(
_xlfn.UNIQUE(
_xlfn._xlws.FILTER(cvm表[CPU],(cvm表[地域]=配置项_CPU选项表[[#This Row],[地域]])
*IF(#REF!="",TRUE,(cvm表[机型]=#REF!))
*IF(配置项_CPU选项表[[#This Row],[内存]]="",TRUE,(cvm表[内存]=配置项_CPU选项表[[#This Row],[内存]]))))
)</f>
        <v>#REF!</v>
      </c>
      <c r="FM274" t="s">
        <v>66</v>
      </c>
      <c r="FN274" t="s">
        <v>11</v>
      </c>
      <c r="FP274" s="21" t="s">
        <v>3482</v>
      </c>
      <c r="FQ274" t="s">
        <v>3481</v>
      </c>
      <c r="FR274" t="str">
        <f t="shared" si="9"/>
        <v>cvm!$FV$274#</v>
      </c>
      <c r="FS274" t="str" cm="1">
        <f t="array" ref="FS274">_xlfn.LET(_xlpm.x, FV274,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cvm!$FS$274】</v>
      </c>
      <c r="FV274" t="e" cm="1">
        <f t="array" ref="FV274">TRANSPOSE(
    _xlfn._xlws.SORT(
        _xlfn.UNIQUE(
            _xlfn._xlws.FILTER(cvm表[内存],
                 (cvm表[地域]=配置项_内存选项表[[#This Row],[地域]])
                *IF(#REF!="",TRUE,(cvm表[机型]=#REF!))
                *IF(ISBLANK(配置项_内存选项表[[#This Row],[CPU]]),TRUE,(cvm表[CPU]=配置项_内存选项表[[#This Row],[CPU]]))
            )
        )
    )
)</f>
        <v>#REF!</v>
      </c>
    </row>
    <row r="275" spans="2:178">
      <c r="B275" t="e" vm="625">
        <v>#VALUE!</v>
      </c>
      <c r="C275" t="s">
        <v>1876</v>
      </c>
      <c r="D275" t="s">
        <v>2462</v>
      </c>
      <c r="E275">
        <v>24</v>
      </c>
      <c r="F275">
        <v>48</v>
      </c>
      <c r="G275" t="s">
        <v>1918</v>
      </c>
      <c r="H275">
        <v>2112</v>
      </c>
      <c r="I275">
        <v>1</v>
      </c>
      <c r="J275" t="s">
        <v>2478</v>
      </c>
      <c r="AC275" t="e" cm="1">
        <f t="array" ref="AC275">TRANSPOSE(
_xlfn.UNIQUE(
_xlfn._xlws.FILTER(cvm表[机型],(cvm表[地域]=#REF!)
*IF(#REF!="",TRUE,(cvm表[CPU]=#REF!))
*IF(#REF!="",TRUE,(cvm表[内存]=#REF!))))
)</f>
        <v>#REF!</v>
      </c>
      <c r="CY275" t="s">
        <v>66</v>
      </c>
      <c r="CZ275" t="s">
        <v>1876</v>
      </c>
      <c r="DA275" t="s">
        <v>2522</v>
      </c>
      <c r="DB275" s="21" t="s">
        <v>3411</v>
      </c>
      <c r="DC275" s="21" t="s">
        <v>3534</v>
      </c>
      <c r="DD275" s="21" t="str">
        <f t="shared" si="8"/>
        <v>cvm!$DH$275#</v>
      </c>
      <c r="DE275" s="21" t="str" cm="1">
        <f t="array" ref="DE275">_xlfn.LET(_xlpm.x, DH275,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cvm!$DE$275】</v>
      </c>
      <c r="DH275" t="e" cm="1">
        <f t="array" ref="DH275">TRANSPOSE(
_xlfn.UNIQUE(
_xlfn._xlws.FILTER(cvm表[CPU],(cvm表[地域]=配置项_CPU选项表[[#This Row],[地域]])
*IF(#REF!="",TRUE,(cvm表[机型]=#REF!))
*IF(配置项_CPU选项表[[#This Row],[内存]]="",TRUE,(cvm表[内存]=配置项_CPU选项表[[#This Row],[内存]]))))
)</f>
        <v>#REF!</v>
      </c>
      <c r="FM275" t="s">
        <v>66</v>
      </c>
      <c r="FN275" t="s">
        <v>11</v>
      </c>
      <c r="FP275" s="21" t="s">
        <v>3484</v>
      </c>
      <c r="FQ275" t="s">
        <v>3483</v>
      </c>
      <c r="FR275" t="str">
        <f t="shared" si="9"/>
        <v>cvm!$FV$275#</v>
      </c>
      <c r="FS275" t="str" cm="1">
        <f t="array" ref="FS275">_xlfn.LET(_xlpm.x, FV275,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cvm!$FS$275】</v>
      </c>
      <c r="FV275" t="e" cm="1">
        <f t="array" ref="FV275">TRANSPOSE(
    _xlfn._xlws.SORT(
        _xlfn.UNIQUE(
            _xlfn._xlws.FILTER(cvm表[内存],
                 (cvm表[地域]=配置项_内存选项表[[#This Row],[地域]])
                *IF(#REF!="",TRUE,(cvm表[机型]=#REF!))
                *IF(ISBLANK(配置项_内存选项表[[#This Row],[CPU]]),TRUE,(cvm表[CPU]=配置项_内存选项表[[#This Row],[CPU]]))
            )
        )
    )
)</f>
        <v>#REF!</v>
      </c>
    </row>
    <row r="276" spans="2:178">
      <c r="B276" t="e" vm="626">
        <v>#VALUE!</v>
      </c>
      <c r="C276" t="s">
        <v>1876</v>
      </c>
      <c r="D276" t="s">
        <v>2462</v>
      </c>
      <c r="E276">
        <v>32</v>
      </c>
      <c r="F276">
        <v>64</v>
      </c>
      <c r="G276" t="s">
        <v>1903</v>
      </c>
      <c r="H276">
        <v>2816</v>
      </c>
      <c r="I276">
        <v>1</v>
      </c>
      <c r="J276" t="s">
        <v>2479</v>
      </c>
      <c r="AC276" t="e" cm="1">
        <f t="array" ref="AC276">TRANSPOSE(
_xlfn.UNIQUE(
_xlfn._xlws.FILTER(cvm表[机型],(cvm表[地域]=#REF!)
*IF(#REF!="",TRUE,(cvm表[CPU]=#REF!))
*IF(#REF!="",TRUE,(cvm表[内存]=#REF!))))
)</f>
        <v>#REF!</v>
      </c>
      <c r="CY276" t="s">
        <v>66</v>
      </c>
      <c r="CZ276" t="s">
        <v>1876</v>
      </c>
      <c r="DA276" t="s">
        <v>2522</v>
      </c>
      <c r="DB276" s="21" t="s">
        <v>3445</v>
      </c>
      <c r="DC276" s="21" t="s">
        <v>3539</v>
      </c>
      <c r="DD276" s="21" t="str">
        <f t="shared" si="8"/>
        <v>cvm!$DH$276#</v>
      </c>
      <c r="DE276" s="21" t="str" cm="1">
        <f t="array" ref="DE276">_xlfn.LET(_xlpm.x, DH276,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cvm!$DE$276】</v>
      </c>
      <c r="DH276" t="e" cm="1">
        <f t="array" ref="DH276">TRANSPOSE(
_xlfn.UNIQUE(
_xlfn._xlws.FILTER(cvm表[CPU],(cvm表[地域]=配置项_CPU选项表[[#This Row],[地域]])
*IF(#REF!="",TRUE,(cvm表[机型]=#REF!))
*IF(配置项_CPU选项表[[#This Row],[内存]]="",TRUE,(cvm表[内存]=配置项_CPU选项表[[#This Row],[内存]]))))
)</f>
        <v>#REF!</v>
      </c>
      <c r="FM276" t="s">
        <v>243</v>
      </c>
      <c r="FN276" t="s">
        <v>1879</v>
      </c>
      <c r="FO276" t="s">
        <v>3850</v>
      </c>
      <c r="FP276" s="21" t="s">
        <v>3442</v>
      </c>
      <c r="FQ276" t="s">
        <v>3691</v>
      </c>
      <c r="FR276" t="str">
        <f t="shared" si="9"/>
        <v>cvm!$FV$276#</v>
      </c>
      <c r="FS276" t="str" cm="1">
        <f t="array" ref="FS276">_xlfn.LET(_xlpm.x, FV276,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cvm!$FS$276】</v>
      </c>
      <c r="FV276" t="e" cm="1">
        <f t="array" ref="FV276">TRANSPOSE(
    _xlfn._xlws.SORT(
        _xlfn.UNIQUE(
            _xlfn._xlws.FILTER(cvm表[内存],
                 (cvm表[地域]=配置项_内存选项表[[#This Row],[地域]])
                *IF(#REF!="",TRUE,(cvm表[机型]=#REF!))
                *IF(ISBLANK(配置项_内存选项表[[#This Row],[CPU]]),TRUE,(cvm表[CPU]=配置项_内存选项表[[#This Row],[CPU]]))
            )
        )
    )
)</f>
        <v>#REF!</v>
      </c>
    </row>
    <row r="277" spans="2:178">
      <c r="B277" t="e" vm="627">
        <v>#VALUE!</v>
      </c>
      <c r="C277" t="s">
        <v>1876</v>
      </c>
      <c r="D277" t="s">
        <v>2462</v>
      </c>
      <c r="E277">
        <v>48</v>
      </c>
      <c r="F277">
        <v>96</v>
      </c>
      <c r="G277" t="s">
        <v>1907</v>
      </c>
      <c r="H277">
        <v>4224</v>
      </c>
      <c r="I277">
        <v>1</v>
      </c>
      <c r="J277" t="s">
        <v>2480</v>
      </c>
      <c r="AC277" t="e" cm="1">
        <f t="array" ref="AC277">TRANSPOSE(
_xlfn.UNIQUE(
_xlfn._xlws.FILTER(cvm表[机型],(cvm表[地域]=#REF!)
*IF(#REF!="",TRUE,(cvm表[CPU]=#REF!))
*IF(#REF!="",TRUE,(cvm表[内存]=#REF!))))
)</f>
        <v>#REF!</v>
      </c>
      <c r="CY277" t="s">
        <v>66</v>
      </c>
      <c r="CZ277" t="s">
        <v>1876</v>
      </c>
      <c r="DA277" t="s">
        <v>2535</v>
      </c>
      <c r="DB277" s="21" t="s">
        <v>3442</v>
      </c>
      <c r="DC277" s="21" t="s">
        <v>3430</v>
      </c>
      <c r="DD277" s="21" t="str">
        <f t="shared" si="8"/>
        <v>cvm!$DH$277#</v>
      </c>
      <c r="DE277" s="21" t="str" cm="1">
        <f t="array" ref="DE277">_xlfn.LET(_xlpm.x, DH277,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cvm!$DE$277】</v>
      </c>
      <c r="DH277" t="e" cm="1">
        <f t="array" ref="DH277">TRANSPOSE(
_xlfn.UNIQUE(
_xlfn._xlws.FILTER(cvm表[CPU],(cvm表[地域]=配置项_CPU选项表[[#This Row],[地域]])
*IF(#REF!="",TRUE,(cvm表[机型]=#REF!))
*IF(配置项_CPU选项表[[#This Row],[内存]]="",TRUE,(cvm表[内存]=配置项_CPU选项表[[#This Row],[内存]]))))
)</f>
        <v>#REF!</v>
      </c>
      <c r="FM277" t="s">
        <v>243</v>
      </c>
      <c r="FN277" t="s">
        <v>1879</v>
      </c>
      <c r="FO277" t="s">
        <v>3850</v>
      </c>
      <c r="FP277" s="21" t="s">
        <v>3443</v>
      </c>
      <c r="FQ277" t="s">
        <v>3432</v>
      </c>
      <c r="FR277" t="str">
        <f t="shared" si="9"/>
        <v>cvm!$FV$277#</v>
      </c>
      <c r="FS277" t="str" cm="1">
        <f t="array" ref="FS277">_xlfn.LET(_xlpm.x, FV277,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cvm!$FS$277】</v>
      </c>
      <c r="FV277" t="e" cm="1">
        <f t="array" ref="FV277">TRANSPOSE(
    _xlfn._xlws.SORT(
        _xlfn.UNIQUE(
            _xlfn._xlws.FILTER(cvm表[内存],
                 (cvm表[地域]=配置项_内存选项表[[#This Row],[地域]])
                *IF(#REF!="",TRUE,(cvm表[机型]=#REF!))
                *IF(ISBLANK(配置项_内存选项表[[#This Row],[CPU]]),TRUE,(cvm表[CPU]=配置项_内存选项表[[#This Row],[CPU]]))
            )
        )
    )
)</f>
        <v>#REF!</v>
      </c>
    </row>
    <row r="278" spans="2:178">
      <c r="B278" t="e" vm="628">
        <v>#VALUE!</v>
      </c>
      <c r="C278" t="s">
        <v>1876</v>
      </c>
      <c r="D278" t="s">
        <v>2481</v>
      </c>
      <c r="E278">
        <v>80</v>
      </c>
      <c r="F278">
        <v>384</v>
      </c>
      <c r="G278" t="s">
        <v>1921</v>
      </c>
      <c r="H278">
        <v>16376</v>
      </c>
      <c r="I278">
        <v>1</v>
      </c>
      <c r="J278" t="s">
        <v>2482</v>
      </c>
      <c r="AC278" t="e" cm="1">
        <f t="array" ref="AC278">TRANSPOSE(
_xlfn.UNIQUE(
_xlfn._xlws.FILTER(cvm表[机型],(cvm表[地域]=#REF!)
*IF(#REF!="",TRUE,(cvm表[CPU]=#REF!))
*IF(#REF!="",TRUE,(cvm表[内存]=#REF!))))
)</f>
        <v>#REF!</v>
      </c>
      <c r="CY278" t="s">
        <v>66</v>
      </c>
      <c r="CZ278" t="s">
        <v>1876</v>
      </c>
      <c r="DA278" t="s">
        <v>2535</v>
      </c>
      <c r="DB278" s="21" t="s">
        <v>3443</v>
      </c>
      <c r="DC278" s="21" t="s">
        <v>3427</v>
      </c>
      <c r="DD278" s="21" t="str">
        <f t="shared" si="8"/>
        <v>cvm!$DH$278#</v>
      </c>
      <c r="DE278" s="21" t="str" cm="1">
        <f t="array" ref="DE278">_xlfn.LET(_xlpm.x, DH278,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cvm!$DE$278】</v>
      </c>
      <c r="DH278" t="e" cm="1">
        <f t="array" ref="DH278">TRANSPOSE(
_xlfn.UNIQUE(
_xlfn._xlws.FILTER(cvm表[CPU],(cvm表[地域]=配置项_CPU选项表[[#This Row],[地域]])
*IF(#REF!="",TRUE,(cvm表[机型]=#REF!))
*IF(配置项_CPU选项表[[#This Row],[内存]]="",TRUE,(cvm表[内存]=配置项_CPU选项表[[#This Row],[内存]]))))
)</f>
        <v>#REF!</v>
      </c>
      <c r="FM278" t="s">
        <v>243</v>
      </c>
      <c r="FN278" t="s">
        <v>1879</v>
      </c>
      <c r="FO278" t="s">
        <v>3850</v>
      </c>
      <c r="FP278" s="21" t="s">
        <v>3432</v>
      </c>
      <c r="FQ278" t="s">
        <v>3801</v>
      </c>
      <c r="FR278" t="str">
        <f t="shared" si="9"/>
        <v>cvm!$FV$278#</v>
      </c>
      <c r="FS278" t="str" cm="1">
        <f t="array" ref="FS278">_xlfn.LET(_xlpm.x, FV278,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cvm!$FS$278】</v>
      </c>
      <c r="FV278" t="e" cm="1">
        <f t="array" ref="FV278">TRANSPOSE(
    _xlfn._xlws.SORT(
        _xlfn.UNIQUE(
            _xlfn._xlws.FILTER(cvm表[内存],
                 (cvm表[地域]=配置项_内存选项表[[#This Row],[地域]])
                *IF(#REF!="",TRUE,(cvm表[机型]=#REF!))
                *IF(ISBLANK(配置项_内存选项表[[#This Row],[CPU]]),TRUE,(cvm表[CPU]=配置项_内存选项表[[#This Row],[CPU]]))
            )
        )
    )
)</f>
        <v>#REF!</v>
      </c>
    </row>
    <row r="279" spans="2:178">
      <c r="B279" t="e" vm="629">
        <v>#VALUE!</v>
      </c>
      <c r="C279" t="s">
        <v>1876</v>
      </c>
      <c r="D279" t="s">
        <v>2483</v>
      </c>
      <c r="E279">
        <v>8</v>
      </c>
      <c r="F279">
        <v>32</v>
      </c>
      <c r="G279" t="s">
        <v>1897</v>
      </c>
      <c r="H279">
        <v>1584</v>
      </c>
      <c r="I279">
        <v>1</v>
      </c>
      <c r="J279" t="s">
        <v>2484</v>
      </c>
      <c r="AC279" t="e" cm="1">
        <f t="array" ref="AC279">TRANSPOSE(
_xlfn.UNIQUE(
_xlfn._xlws.FILTER(cvm表[机型],(cvm表[地域]=#REF!)
*IF(#REF!="",TRUE,(cvm表[CPU]=#REF!))
*IF(#REF!="",TRUE,(cvm表[内存]=#REF!))))
)</f>
        <v>#REF!</v>
      </c>
      <c r="CY279" t="s">
        <v>66</v>
      </c>
      <c r="CZ279" t="s">
        <v>1876</v>
      </c>
      <c r="DA279" t="s">
        <v>2535</v>
      </c>
      <c r="DB279" s="21" t="s">
        <v>3432</v>
      </c>
      <c r="DC279" s="21" t="s">
        <v>3410</v>
      </c>
      <c r="DD279" s="21" t="str">
        <f t="shared" si="8"/>
        <v>cvm!$DH$279#</v>
      </c>
      <c r="DE279" s="21" t="str" cm="1">
        <f t="array" ref="DE279">_xlfn.LET(_xlpm.x, DH279,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cvm!$DE$279】</v>
      </c>
      <c r="DH279" t="e" cm="1">
        <f t="array" ref="DH279">TRANSPOSE(
_xlfn.UNIQUE(
_xlfn._xlws.FILTER(cvm表[CPU],(cvm表[地域]=配置项_CPU选项表[[#This Row],[地域]])
*IF(#REF!="",TRUE,(cvm表[机型]=#REF!))
*IF(配置项_CPU选项表[[#This Row],[内存]]="",TRUE,(cvm表[内存]=配置项_CPU选项表[[#This Row],[内存]]))))
)</f>
        <v>#REF!</v>
      </c>
      <c r="FM279" t="s">
        <v>243</v>
      </c>
      <c r="FN279" t="s">
        <v>1879</v>
      </c>
      <c r="FO279" t="s">
        <v>3850</v>
      </c>
      <c r="FP279" s="21" t="s">
        <v>3430</v>
      </c>
      <c r="FQ279" t="s">
        <v>3802</v>
      </c>
      <c r="FR279" t="str">
        <f t="shared" si="9"/>
        <v>cvm!$FV$279#</v>
      </c>
      <c r="FS279" t="str" cm="1">
        <f t="array" ref="FS279">_xlfn.LET(_xlpm.x, FV279,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cvm!$FS$279】</v>
      </c>
      <c r="FV279" t="e" cm="1">
        <f t="array" ref="FV279">TRANSPOSE(
    _xlfn._xlws.SORT(
        _xlfn.UNIQUE(
            _xlfn._xlws.FILTER(cvm表[内存],
                 (cvm表[地域]=配置项_内存选项表[[#This Row],[地域]])
                *IF(#REF!="",TRUE,(cvm表[机型]=#REF!))
                *IF(ISBLANK(配置项_内存选项表[[#This Row],[CPU]]),TRUE,(cvm表[CPU]=配置项_内存选项表[[#This Row],[CPU]]))
            )
        )
    )
)</f>
        <v>#REF!</v>
      </c>
    </row>
    <row r="280" spans="2:178">
      <c r="B280" t="e" vm="630">
        <v>#VALUE!</v>
      </c>
      <c r="C280" t="s">
        <v>1876</v>
      </c>
      <c r="D280" t="s">
        <v>2483</v>
      </c>
      <c r="E280">
        <v>16</v>
      </c>
      <c r="F280">
        <v>64</v>
      </c>
      <c r="G280" t="s">
        <v>1893</v>
      </c>
      <c r="H280">
        <v>3168</v>
      </c>
      <c r="I280">
        <v>1</v>
      </c>
      <c r="J280" t="s">
        <v>2485</v>
      </c>
      <c r="AC280" t="e" cm="1">
        <f t="array" ref="AC280">TRANSPOSE(
_xlfn.UNIQUE(
_xlfn._xlws.FILTER(cvm表[机型],(cvm表[地域]=#REF!)
*IF(#REF!="",TRUE,(cvm表[CPU]=#REF!))
*IF(#REF!="",TRUE,(cvm表[内存]=#REF!))))
)</f>
        <v>#REF!</v>
      </c>
      <c r="CY280" t="s">
        <v>66</v>
      </c>
      <c r="CZ280" t="s">
        <v>1876</v>
      </c>
      <c r="DA280" t="s">
        <v>2535</v>
      </c>
      <c r="DB280" s="21" t="s">
        <v>3430</v>
      </c>
      <c r="DC280" s="21" t="s">
        <v>3411</v>
      </c>
      <c r="DD280" s="21" t="str">
        <f t="shared" si="8"/>
        <v>cvm!$DH$280#</v>
      </c>
      <c r="DE280" s="21" t="str" cm="1">
        <f t="array" ref="DE280">_xlfn.LET(_xlpm.x, DH280,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cvm!$DE$280】</v>
      </c>
      <c r="DH280" t="e" cm="1">
        <f t="array" ref="DH280">TRANSPOSE(
_xlfn.UNIQUE(
_xlfn._xlws.FILTER(cvm表[CPU],(cvm表[地域]=配置项_CPU选项表[[#This Row],[地域]])
*IF(#REF!="",TRUE,(cvm表[机型]=#REF!))
*IF(配置项_CPU选项表[[#This Row],[内存]]="",TRUE,(cvm表[内存]=配置项_CPU选项表[[#This Row],[内存]]))))
)</f>
        <v>#REF!</v>
      </c>
      <c r="FM280" t="s">
        <v>243</v>
      </c>
      <c r="FN280" t="s">
        <v>1879</v>
      </c>
      <c r="FO280" t="s">
        <v>3850</v>
      </c>
      <c r="FP280" s="21" t="s">
        <v>3427</v>
      </c>
      <c r="FQ280" t="s">
        <v>3840</v>
      </c>
      <c r="FR280" t="str">
        <f t="shared" si="9"/>
        <v>cvm!$FV$280#</v>
      </c>
      <c r="FS280" t="str" cm="1">
        <f t="array" ref="FS280">_xlfn.LET(_xlpm.x, FV280,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cvm!$FS$280】</v>
      </c>
      <c r="FV280" t="e" cm="1">
        <f t="array" ref="FV280">TRANSPOSE(
    _xlfn._xlws.SORT(
        _xlfn.UNIQUE(
            _xlfn._xlws.FILTER(cvm表[内存],
                 (cvm表[地域]=配置项_内存选项表[[#This Row],[地域]])
                *IF(#REF!="",TRUE,(cvm表[机型]=#REF!))
                *IF(ISBLANK(配置项_内存选项表[[#This Row],[CPU]]),TRUE,(cvm表[CPU]=配置项_内存选项表[[#This Row],[CPU]]))
            )
        )
    )
)</f>
        <v>#REF!</v>
      </c>
    </row>
    <row r="281" spans="2:178">
      <c r="B281" t="e" vm="631">
        <v>#VALUE!</v>
      </c>
      <c r="C281" t="s">
        <v>1876</v>
      </c>
      <c r="D281" t="s">
        <v>2483</v>
      </c>
      <c r="E281">
        <v>32</v>
      </c>
      <c r="F281">
        <v>128</v>
      </c>
      <c r="G281" t="s">
        <v>1894</v>
      </c>
      <c r="H281">
        <v>5856</v>
      </c>
      <c r="I281">
        <v>1</v>
      </c>
      <c r="J281" t="s">
        <v>2486</v>
      </c>
      <c r="AC281" t="e" cm="1">
        <f t="array" ref="AC281">TRANSPOSE(
_xlfn.UNIQUE(
_xlfn._xlws.FILTER(cvm表[机型],(cvm表[地域]=#REF!)
*IF(#REF!="",TRUE,(cvm表[CPU]=#REF!))
*IF(#REF!="",TRUE,(cvm表[内存]=#REF!))))
)</f>
        <v>#REF!</v>
      </c>
      <c r="CY281" t="s">
        <v>66</v>
      </c>
      <c r="CZ281" t="s">
        <v>1876</v>
      </c>
      <c r="DA281" t="s">
        <v>2535</v>
      </c>
      <c r="DB281" s="21" t="s">
        <v>3444</v>
      </c>
      <c r="DC281" s="21" t="s">
        <v>3368</v>
      </c>
      <c r="DD281" s="21" t="str">
        <f t="shared" si="8"/>
        <v>cvm!$DH$281#</v>
      </c>
      <c r="DE281" s="21" t="str" cm="1">
        <f t="array" ref="DE281">_xlfn.LET(_xlpm.x, DH281,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cvm!$DE$281】</v>
      </c>
      <c r="DH281" t="e" cm="1">
        <f t="array" ref="DH281">TRANSPOSE(
_xlfn.UNIQUE(
_xlfn._xlws.FILTER(cvm表[CPU],(cvm表[地域]=配置项_CPU选项表[[#This Row],[地域]])
*IF(#REF!="",TRUE,(cvm表[机型]=#REF!))
*IF(配置项_CPU选项表[[#This Row],[内存]]="",TRUE,(cvm表[内存]=配置项_CPU选项表[[#This Row],[内存]]))))
)</f>
        <v>#REF!</v>
      </c>
      <c r="FM281" t="s">
        <v>243</v>
      </c>
      <c r="FN281" t="s">
        <v>1879</v>
      </c>
      <c r="FO281" t="s">
        <v>3850</v>
      </c>
      <c r="FP281" s="21" t="s">
        <v>3431</v>
      </c>
      <c r="FQ281" t="s">
        <v>3835</v>
      </c>
      <c r="FR281" t="str">
        <f t="shared" si="9"/>
        <v>cvm!$FV$281#</v>
      </c>
      <c r="FS281" t="str" cm="1">
        <f t="array" ref="FS281">_xlfn.LET(_xlpm.x, FV281,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cvm!$FS$281】</v>
      </c>
      <c r="FV281" t="e" cm="1">
        <f t="array" ref="FV281">TRANSPOSE(
    _xlfn._xlws.SORT(
        _xlfn.UNIQUE(
            _xlfn._xlws.FILTER(cvm表[内存],
                 (cvm表[地域]=配置项_内存选项表[[#This Row],[地域]])
                *IF(#REF!="",TRUE,(cvm表[机型]=#REF!))
                *IF(ISBLANK(配置项_内存选项表[[#This Row],[CPU]]),TRUE,(cvm表[CPU]=配置项_内存选项表[[#This Row],[CPU]]))
            )
        )
    )
)</f>
        <v>#REF!</v>
      </c>
    </row>
    <row r="282" spans="2:178">
      <c r="B282" t="e" vm="632">
        <v>#VALUE!</v>
      </c>
      <c r="C282" t="s">
        <v>1876</v>
      </c>
      <c r="D282" t="s">
        <v>2483</v>
      </c>
      <c r="E282">
        <v>64</v>
      </c>
      <c r="F282">
        <v>256</v>
      </c>
      <c r="G282" t="s">
        <v>1895</v>
      </c>
      <c r="H282">
        <v>11712</v>
      </c>
      <c r="I282">
        <v>1</v>
      </c>
      <c r="J282" t="s">
        <v>2487</v>
      </c>
      <c r="AC282" t="e" cm="1">
        <f t="array" ref="AC282">TRANSPOSE(
_xlfn.UNIQUE(
_xlfn._xlws.FILTER(cvm表[机型],(cvm表[地域]=#REF!)
*IF(#REF!="",TRUE,(cvm表[CPU]=#REF!))
*IF(#REF!="",TRUE,(cvm表[内存]=#REF!))))
)</f>
        <v>#REF!</v>
      </c>
      <c r="CY282" t="s">
        <v>66</v>
      </c>
      <c r="CZ282" t="s">
        <v>1876</v>
      </c>
      <c r="DA282" t="s">
        <v>2535</v>
      </c>
      <c r="DB282" s="21" t="s">
        <v>3444</v>
      </c>
      <c r="DC282" s="21" t="s">
        <v>3537</v>
      </c>
      <c r="DD282" s="21" t="str">
        <f t="shared" si="8"/>
        <v>cvm!$DH$282#</v>
      </c>
      <c r="DE282" s="21" t="str" cm="1">
        <f t="array" ref="DE282">_xlfn.LET(_xlpm.x, DH282,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cvm!$DE$282】</v>
      </c>
      <c r="DH282" t="e" cm="1">
        <f t="array" ref="DH282">TRANSPOSE(
_xlfn.UNIQUE(
_xlfn._xlws.FILTER(cvm表[CPU],(cvm表[地域]=配置项_CPU选项表[[#This Row],[地域]])
*IF(#REF!="",TRUE,(cvm表[机型]=#REF!))
*IF(配置项_CPU选项表[[#This Row],[内存]]="",TRUE,(cvm表[内存]=配置项_CPU选项表[[#This Row],[内存]]))))
)</f>
        <v>#REF!</v>
      </c>
      <c r="FM282" t="s">
        <v>243</v>
      </c>
      <c r="FN282" t="s">
        <v>1879</v>
      </c>
      <c r="FO282" t="s">
        <v>3850</v>
      </c>
      <c r="FP282" s="21" t="s">
        <v>3437</v>
      </c>
      <c r="FQ282" t="s">
        <v>3836</v>
      </c>
      <c r="FR282" t="str">
        <f t="shared" si="9"/>
        <v>cvm!$FV$282#</v>
      </c>
      <c r="FS282" t="str" cm="1">
        <f t="array" ref="FS282">_xlfn.LET(_xlpm.x, FV282,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cvm!$FS$282】</v>
      </c>
      <c r="FV282" t="e" cm="1">
        <f t="array" ref="FV282">TRANSPOSE(
    _xlfn._xlws.SORT(
        _xlfn.UNIQUE(
            _xlfn._xlws.FILTER(cvm表[内存],
                 (cvm表[地域]=配置项_内存选项表[[#This Row],[地域]])
                *IF(#REF!="",TRUE,(cvm表[机型]=#REF!))
                *IF(ISBLANK(配置项_内存选项表[[#This Row],[CPU]]),TRUE,(cvm表[CPU]=配置项_内存选项表[[#This Row],[CPU]]))
            )
        )
    )
)</f>
        <v>#REF!</v>
      </c>
    </row>
    <row r="283" spans="2:178">
      <c r="B283" t="e" vm="633">
        <v>#VALUE!</v>
      </c>
      <c r="C283" t="s">
        <v>1876</v>
      </c>
      <c r="D283" t="s">
        <v>2483</v>
      </c>
      <c r="E283">
        <v>84</v>
      </c>
      <c r="F283">
        <v>320</v>
      </c>
      <c r="G283" t="s">
        <v>1896</v>
      </c>
      <c r="H283">
        <v>14104</v>
      </c>
      <c r="I283">
        <v>1</v>
      </c>
      <c r="J283" t="s">
        <v>2488</v>
      </c>
      <c r="AC283" t="e" cm="1">
        <f t="array" ref="AC283">TRANSPOSE(
_xlfn.UNIQUE(
_xlfn._xlws.FILTER(cvm表[机型],(cvm表[地域]=#REF!)
*IF(#REF!="",TRUE,(cvm表[CPU]=#REF!))
*IF(#REF!="",TRUE,(cvm表[内存]=#REF!))))
)</f>
        <v>#REF!</v>
      </c>
      <c r="CY283" t="s">
        <v>66</v>
      </c>
      <c r="CZ283" t="s">
        <v>1876</v>
      </c>
      <c r="DA283" t="s">
        <v>2535</v>
      </c>
      <c r="DB283" s="21" t="s">
        <v>3427</v>
      </c>
      <c r="DC283" s="21" t="s">
        <v>3451</v>
      </c>
      <c r="DD283" s="21" t="str">
        <f t="shared" si="8"/>
        <v>cvm!$DH$283#</v>
      </c>
      <c r="DE283" s="21" t="str" cm="1">
        <f t="array" ref="DE283">_xlfn.LET(_xlpm.x, DH283,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cvm!$DE$283】</v>
      </c>
      <c r="DH283" t="e" cm="1">
        <f t="array" ref="DH283">TRANSPOSE(
_xlfn.UNIQUE(
_xlfn._xlws.FILTER(cvm表[CPU],(cvm表[地域]=配置项_CPU选项表[[#This Row],[地域]])
*IF(#REF!="",TRUE,(cvm表[机型]=#REF!))
*IF(配置项_CPU选项表[[#This Row],[内存]]="",TRUE,(cvm表[内存]=配置项_CPU选项表[[#This Row],[内存]]))))
)</f>
        <v>#REF!</v>
      </c>
      <c r="FM283" t="s">
        <v>243</v>
      </c>
      <c r="FN283" t="s">
        <v>1876</v>
      </c>
      <c r="FO283" t="s">
        <v>3850</v>
      </c>
      <c r="FP283" s="21" t="s">
        <v>3442</v>
      </c>
      <c r="FQ283" t="s">
        <v>3691</v>
      </c>
      <c r="FR283" t="str">
        <f t="shared" si="9"/>
        <v>cvm!$FV$283#</v>
      </c>
      <c r="FS283" t="str" cm="1">
        <f t="array" ref="FS283">_xlfn.LET(_xlpm.x, FV283,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cvm!$FS$283】</v>
      </c>
      <c r="FV283" t="e" cm="1">
        <f t="array" ref="FV283">TRANSPOSE(
    _xlfn._xlws.SORT(
        _xlfn.UNIQUE(
            _xlfn._xlws.FILTER(cvm表[内存],
                 (cvm表[地域]=配置项_内存选项表[[#This Row],[地域]])
                *IF(#REF!="",TRUE,(cvm表[机型]=#REF!))
                *IF(ISBLANK(配置项_内存选项表[[#This Row],[CPU]]),TRUE,(cvm表[CPU]=配置项_内存选项表[[#This Row],[CPU]]))
            )
        )
    )
)</f>
        <v>#REF!</v>
      </c>
    </row>
    <row r="284" spans="2:178">
      <c r="B284" t="e" vm="634">
        <v>#VALUE!</v>
      </c>
      <c r="C284" t="s">
        <v>1876</v>
      </c>
      <c r="D284" t="s">
        <v>2489</v>
      </c>
      <c r="E284">
        <v>8</v>
      </c>
      <c r="F284">
        <v>32</v>
      </c>
      <c r="G284" t="s">
        <v>1897</v>
      </c>
      <c r="H284">
        <v>1404</v>
      </c>
      <c r="I284">
        <v>1</v>
      </c>
      <c r="J284" t="s">
        <v>2490</v>
      </c>
      <c r="AC284" t="e" cm="1">
        <f t="array" ref="AC284">TRANSPOSE(
_xlfn.UNIQUE(
_xlfn._xlws.FILTER(cvm表[机型],(cvm表[地域]=#REF!)
*IF(#REF!="",TRUE,(cvm表[CPU]=#REF!))
*IF(#REF!="",TRUE,(cvm表[内存]=#REF!))))
)</f>
        <v>#REF!</v>
      </c>
      <c r="CY284" t="s">
        <v>66</v>
      </c>
      <c r="CZ284" t="s">
        <v>1876</v>
      </c>
      <c r="DA284" t="s">
        <v>2535</v>
      </c>
      <c r="DB284" s="21" t="s">
        <v>3427</v>
      </c>
      <c r="DC284" s="21" t="s">
        <v>3413</v>
      </c>
      <c r="DD284" s="21" t="str">
        <f t="shared" si="8"/>
        <v>cvm!$DH$284#</v>
      </c>
      <c r="DE284" s="21" t="str" cm="1">
        <f t="array" ref="DE284">_xlfn.LET(_xlpm.x, DH284,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cvm!$DE$284】</v>
      </c>
      <c r="DH284" t="e" cm="1">
        <f t="array" ref="DH284">TRANSPOSE(
_xlfn.UNIQUE(
_xlfn._xlws.FILTER(cvm表[CPU],(cvm表[地域]=配置项_CPU选项表[[#This Row],[地域]])
*IF(#REF!="",TRUE,(cvm表[机型]=#REF!))
*IF(配置项_CPU选项表[[#This Row],[内存]]="",TRUE,(cvm表[内存]=配置项_CPU选项表[[#This Row],[内存]]))))
)</f>
        <v>#REF!</v>
      </c>
      <c r="FM284" t="s">
        <v>243</v>
      </c>
      <c r="FN284" t="s">
        <v>1876</v>
      </c>
      <c r="FO284" t="s">
        <v>3850</v>
      </c>
      <c r="FP284" s="21" t="s">
        <v>3443</v>
      </c>
      <c r="FQ284" t="s">
        <v>3432</v>
      </c>
      <c r="FR284" t="str">
        <f t="shared" si="9"/>
        <v>cvm!$FV$284#</v>
      </c>
      <c r="FS284" t="str" cm="1">
        <f t="array" ref="FS284">_xlfn.LET(_xlpm.x, FV284,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cvm!$FS$284】</v>
      </c>
      <c r="FV284" t="e" cm="1">
        <f t="array" ref="FV284">TRANSPOSE(
    _xlfn._xlws.SORT(
        _xlfn.UNIQUE(
            _xlfn._xlws.FILTER(cvm表[内存],
                 (cvm表[地域]=配置项_内存选项表[[#This Row],[地域]])
                *IF(#REF!="",TRUE,(cvm表[机型]=#REF!))
                *IF(ISBLANK(配置项_内存选项表[[#This Row],[CPU]]),TRUE,(cvm表[CPU]=配置项_内存选项表[[#This Row],[CPU]]))
            )
        )
    )
)</f>
        <v>#REF!</v>
      </c>
    </row>
    <row r="285" spans="2:178">
      <c r="B285" t="e" vm="635">
        <v>#VALUE!</v>
      </c>
      <c r="C285" t="s">
        <v>1876</v>
      </c>
      <c r="D285" t="s">
        <v>2489</v>
      </c>
      <c r="E285">
        <v>16</v>
      </c>
      <c r="F285">
        <v>64</v>
      </c>
      <c r="G285" t="s">
        <v>1893</v>
      </c>
      <c r="H285">
        <v>2808</v>
      </c>
      <c r="I285">
        <v>1</v>
      </c>
      <c r="J285" t="s">
        <v>2491</v>
      </c>
      <c r="AC285" t="e" cm="1">
        <f t="array" ref="AC285">TRANSPOSE(
_xlfn.UNIQUE(
_xlfn._xlws.FILTER(cvm表[机型],(cvm表[地域]=#REF!)
*IF(#REF!="",TRUE,(cvm表[CPU]=#REF!))
*IF(#REF!="",TRUE,(cvm表[内存]=#REF!))))
)</f>
        <v>#REF!</v>
      </c>
      <c r="CY285" t="s">
        <v>66</v>
      </c>
      <c r="CZ285" t="s">
        <v>1876</v>
      </c>
      <c r="DA285" t="s">
        <v>2535</v>
      </c>
      <c r="DB285" s="21" t="s">
        <v>3410</v>
      </c>
      <c r="DC285" s="21" t="s">
        <v>3503</v>
      </c>
      <c r="DD285" s="21" t="str">
        <f t="shared" si="8"/>
        <v>cvm!$DH$285#</v>
      </c>
      <c r="DE285" s="21" t="str" cm="1">
        <f t="array" ref="DE285">_xlfn.LET(_xlpm.x, DH285,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cvm!$DE$285】</v>
      </c>
      <c r="DH285" t="e" cm="1">
        <f t="array" ref="DH285">TRANSPOSE(
_xlfn.UNIQUE(
_xlfn._xlws.FILTER(cvm表[CPU],(cvm表[地域]=配置项_CPU选项表[[#This Row],[地域]])
*IF(#REF!="",TRUE,(cvm表[机型]=#REF!))
*IF(配置项_CPU选项表[[#This Row],[内存]]="",TRUE,(cvm表[内存]=配置项_CPU选项表[[#This Row],[内存]]))))
)</f>
        <v>#REF!</v>
      </c>
      <c r="FM285" t="s">
        <v>243</v>
      </c>
      <c r="FN285" t="s">
        <v>1876</v>
      </c>
      <c r="FO285" t="s">
        <v>3850</v>
      </c>
      <c r="FP285" s="21" t="s">
        <v>3432</v>
      </c>
      <c r="FQ285" t="s">
        <v>3801</v>
      </c>
      <c r="FR285" t="str">
        <f t="shared" si="9"/>
        <v>cvm!$FV$285#</v>
      </c>
      <c r="FS285" t="str" cm="1">
        <f t="array" ref="FS285">_xlfn.LET(_xlpm.x, FV285,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cvm!$FS$285】</v>
      </c>
      <c r="FV285" t="e" cm="1">
        <f t="array" ref="FV285">TRANSPOSE(
    _xlfn._xlws.SORT(
        _xlfn.UNIQUE(
            _xlfn._xlws.FILTER(cvm表[内存],
                 (cvm表[地域]=配置项_内存选项表[[#This Row],[地域]])
                *IF(#REF!="",TRUE,(cvm表[机型]=#REF!))
                *IF(ISBLANK(配置项_内存选项表[[#This Row],[CPU]]),TRUE,(cvm表[CPU]=配置项_内存选项表[[#This Row],[CPU]]))
            )
        )
    )
)</f>
        <v>#REF!</v>
      </c>
    </row>
    <row r="286" spans="2:178">
      <c r="B286" t="e" vm="636">
        <v>#VALUE!</v>
      </c>
      <c r="C286" t="s">
        <v>1876</v>
      </c>
      <c r="D286" t="s">
        <v>2489</v>
      </c>
      <c r="E286">
        <v>24</v>
      </c>
      <c r="F286">
        <v>96</v>
      </c>
      <c r="G286" t="s">
        <v>1898</v>
      </c>
      <c r="H286">
        <v>4212</v>
      </c>
      <c r="I286">
        <v>1</v>
      </c>
      <c r="J286" t="s">
        <v>2492</v>
      </c>
      <c r="AC286" t="e" cm="1">
        <f t="array" ref="AC286">TRANSPOSE(
_xlfn.UNIQUE(
_xlfn._xlws.FILTER(cvm表[机型],(cvm表[地域]=#REF!)
*IF(#REF!="",TRUE,(cvm表[CPU]=#REF!))
*IF(#REF!="",TRUE,(cvm表[内存]=#REF!))))
)</f>
        <v>#REF!</v>
      </c>
      <c r="CY286" t="s">
        <v>66</v>
      </c>
      <c r="CZ286" t="s">
        <v>1876</v>
      </c>
      <c r="DA286" t="s">
        <v>2535</v>
      </c>
      <c r="DB286" s="21" t="s">
        <v>3410</v>
      </c>
      <c r="DC286" s="21" t="s">
        <v>3369</v>
      </c>
      <c r="DD286" s="21" t="str">
        <f t="shared" si="8"/>
        <v>cvm!$DH$286#</v>
      </c>
      <c r="DE286" s="21" t="str" cm="1">
        <f t="array" ref="DE286">_xlfn.LET(_xlpm.x, DH286,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cvm!$DE$286】</v>
      </c>
      <c r="DH286" t="e" cm="1">
        <f t="array" ref="DH286">TRANSPOSE(
_xlfn.UNIQUE(
_xlfn._xlws.FILTER(cvm表[CPU],(cvm表[地域]=配置项_CPU选项表[[#This Row],[地域]])
*IF(#REF!="",TRUE,(cvm表[机型]=#REF!))
*IF(配置项_CPU选项表[[#This Row],[内存]]="",TRUE,(cvm表[内存]=配置项_CPU选项表[[#This Row],[内存]]))))
)</f>
        <v>#REF!</v>
      </c>
      <c r="FM286" t="s">
        <v>243</v>
      </c>
      <c r="FN286" t="s">
        <v>1876</v>
      </c>
      <c r="FO286" t="s">
        <v>3850</v>
      </c>
      <c r="FP286" s="21" t="s">
        <v>3430</v>
      </c>
      <c r="FQ286" t="s">
        <v>3802</v>
      </c>
      <c r="FR286" t="str">
        <f t="shared" si="9"/>
        <v>cvm!$FV$286#</v>
      </c>
      <c r="FS286" t="str" cm="1">
        <f t="array" ref="FS286">_xlfn.LET(_xlpm.x, FV286,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cvm!$FS$286】</v>
      </c>
      <c r="FV286" t="e" cm="1">
        <f t="array" ref="FV286">TRANSPOSE(
    _xlfn._xlws.SORT(
        _xlfn.UNIQUE(
            _xlfn._xlws.FILTER(cvm表[内存],
                 (cvm表[地域]=配置项_内存选项表[[#This Row],[地域]])
                *IF(#REF!="",TRUE,(cvm表[机型]=#REF!))
                *IF(ISBLANK(配置项_内存选项表[[#This Row],[CPU]]),TRUE,(cvm表[CPU]=配置项_内存选项表[[#This Row],[CPU]]))
            )
        )
    )
)</f>
        <v>#REF!</v>
      </c>
    </row>
    <row r="287" spans="2:178">
      <c r="B287" t="e" vm="637">
        <v>#VALUE!</v>
      </c>
      <c r="C287" t="s">
        <v>1876</v>
      </c>
      <c r="D287" t="s">
        <v>2489</v>
      </c>
      <c r="E287">
        <v>32</v>
      </c>
      <c r="F287">
        <v>128</v>
      </c>
      <c r="G287" t="s">
        <v>1894</v>
      </c>
      <c r="H287">
        <v>5616</v>
      </c>
      <c r="I287">
        <v>1</v>
      </c>
      <c r="J287" t="s">
        <v>2493</v>
      </c>
      <c r="AC287" t="e" cm="1">
        <f t="array" ref="AC287">TRANSPOSE(
_xlfn.UNIQUE(
_xlfn._xlws.FILTER(cvm表[机型],(cvm表[地域]=#REF!)
*IF(#REF!="",TRUE,(cvm表[CPU]=#REF!))
*IF(#REF!="",TRUE,(cvm表[内存]=#REF!))))
)</f>
        <v>#REF!</v>
      </c>
      <c r="CY287" t="s">
        <v>66</v>
      </c>
      <c r="CZ287" t="s">
        <v>1876</v>
      </c>
      <c r="DA287" t="s">
        <v>2535</v>
      </c>
      <c r="DB287" s="21" t="s">
        <v>3411</v>
      </c>
      <c r="DC287" s="21" t="s">
        <v>3534</v>
      </c>
      <c r="DD287" s="21" t="str">
        <f t="shared" si="8"/>
        <v>cvm!$DH$287#</v>
      </c>
      <c r="DE287" s="21" t="str" cm="1">
        <f t="array" ref="DE287">_xlfn.LET(_xlpm.x, DH287,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cvm!$DE$287】</v>
      </c>
      <c r="DH287" t="e" cm="1">
        <f t="array" ref="DH287">TRANSPOSE(
_xlfn.UNIQUE(
_xlfn._xlws.FILTER(cvm表[CPU],(cvm表[地域]=配置项_CPU选项表[[#This Row],[地域]])
*IF(#REF!="",TRUE,(cvm表[机型]=#REF!))
*IF(配置项_CPU选项表[[#This Row],[内存]]="",TRUE,(cvm表[内存]=配置项_CPU选项表[[#This Row],[内存]]))))
)</f>
        <v>#REF!</v>
      </c>
      <c r="FM287" t="s">
        <v>243</v>
      </c>
      <c r="FN287" t="s">
        <v>1876</v>
      </c>
      <c r="FO287" t="s">
        <v>3850</v>
      </c>
      <c r="FP287" s="21" t="s">
        <v>3427</v>
      </c>
      <c r="FQ287" t="s">
        <v>3840</v>
      </c>
      <c r="FR287" t="str">
        <f t="shared" si="9"/>
        <v>cvm!$FV$287#</v>
      </c>
      <c r="FS287" t="str" cm="1">
        <f t="array" ref="FS287">_xlfn.LET(_xlpm.x, FV287,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cvm!$FS$287】</v>
      </c>
      <c r="FV287" t="e" cm="1">
        <f t="array" ref="FV287">TRANSPOSE(
    _xlfn._xlws.SORT(
        _xlfn.UNIQUE(
            _xlfn._xlws.FILTER(cvm表[内存],
                 (cvm表[地域]=配置项_内存选项表[[#This Row],[地域]])
                *IF(#REF!="",TRUE,(cvm表[机型]=#REF!))
                *IF(ISBLANK(配置项_内存选项表[[#This Row],[CPU]]),TRUE,(cvm表[CPU]=配置项_内存选项表[[#This Row],[CPU]]))
            )
        )
    )
)</f>
        <v>#REF!</v>
      </c>
    </row>
    <row r="288" spans="2:178">
      <c r="B288" t="e" vm="638">
        <v>#VALUE!</v>
      </c>
      <c r="C288" t="s">
        <v>1876</v>
      </c>
      <c r="D288" t="s">
        <v>2489</v>
      </c>
      <c r="E288">
        <v>64</v>
      </c>
      <c r="F288">
        <v>256</v>
      </c>
      <c r="G288" t="s">
        <v>1895</v>
      </c>
      <c r="H288">
        <v>11232</v>
      </c>
      <c r="I288">
        <v>1</v>
      </c>
      <c r="J288" t="s">
        <v>2494</v>
      </c>
      <c r="AC288" t="e" cm="1">
        <f t="array" ref="AC288">TRANSPOSE(
_xlfn.UNIQUE(
_xlfn._xlws.FILTER(cvm表[机型],(cvm表[地域]=#REF!)
*IF(#REF!="",TRUE,(cvm表[CPU]=#REF!))
*IF(#REF!="",TRUE,(cvm表[内存]=#REF!))))
)</f>
        <v>#REF!</v>
      </c>
      <c r="CY288" t="s">
        <v>66</v>
      </c>
      <c r="CZ288" t="s">
        <v>1876</v>
      </c>
      <c r="DA288" t="s">
        <v>2547</v>
      </c>
      <c r="DB288" s="21" t="s">
        <v>3442</v>
      </c>
      <c r="DC288" s="21" t="s">
        <v>3430</v>
      </c>
      <c r="DD288" s="21" t="str">
        <f t="shared" si="8"/>
        <v>cvm!$DH$288#</v>
      </c>
      <c r="DE288" s="21" t="str" cm="1">
        <f t="array" ref="DE288">_xlfn.LET(_xlpm.x, DH288,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cvm!$DE$288】</v>
      </c>
      <c r="DH288" t="e" cm="1">
        <f t="array" ref="DH288">TRANSPOSE(
_xlfn.UNIQUE(
_xlfn._xlws.FILTER(cvm表[CPU],(cvm表[地域]=配置项_CPU选项表[[#This Row],[地域]])
*IF(#REF!="",TRUE,(cvm表[机型]=#REF!))
*IF(配置项_CPU选项表[[#This Row],[内存]]="",TRUE,(cvm表[内存]=配置项_CPU选项表[[#This Row],[内存]]))))
)</f>
        <v>#REF!</v>
      </c>
      <c r="FM288" t="s">
        <v>243</v>
      </c>
      <c r="FN288" t="s">
        <v>1876</v>
      </c>
      <c r="FO288" t="s">
        <v>3850</v>
      </c>
      <c r="FP288" s="21" t="s">
        <v>3431</v>
      </c>
      <c r="FQ288" t="s">
        <v>3835</v>
      </c>
      <c r="FR288" t="str">
        <f t="shared" si="9"/>
        <v>cvm!$FV$288#</v>
      </c>
      <c r="FS288" t="str" cm="1">
        <f t="array" ref="FS288">_xlfn.LET(_xlpm.x, FV288,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cvm!$FS$288】</v>
      </c>
      <c r="FV288" t="e" cm="1">
        <f t="array" ref="FV288">TRANSPOSE(
    _xlfn._xlws.SORT(
        _xlfn.UNIQUE(
            _xlfn._xlws.FILTER(cvm表[内存],
                 (cvm表[地域]=配置项_内存选项表[[#This Row],[地域]])
                *IF(#REF!="",TRUE,(cvm表[机型]=#REF!))
                *IF(ISBLANK(配置项_内存选项表[[#This Row],[CPU]]),TRUE,(cvm表[CPU]=配置项_内存选项表[[#This Row],[CPU]]))
            )
        )
    )
)</f>
        <v>#REF!</v>
      </c>
    </row>
    <row r="289" spans="2:178">
      <c r="B289" t="e" vm="639">
        <v>#VALUE!</v>
      </c>
      <c r="C289" t="s">
        <v>1876</v>
      </c>
      <c r="D289" t="s">
        <v>2489</v>
      </c>
      <c r="E289">
        <v>76</v>
      </c>
      <c r="F289">
        <v>320</v>
      </c>
      <c r="G289" t="s">
        <v>1946</v>
      </c>
      <c r="H289">
        <v>14456</v>
      </c>
      <c r="I289">
        <v>1</v>
      </c>
      <c r="J289" t="s">
        <v>2495</v>
      </c>
      <c r="AC289" t="e" cm="1">
        <f t="array" ref="AC289">TRANSPOSE(
_xlfn.UNIQUE(
_xlfn._xlws.FILTER(cvm表[机型],(cvm表[地域]=#REF!)
*IF(#REF!="",TRUE,(cvm表[CPU]=#REF!))
*IF(#REF!="",TRUE,(cvm表[内存]=#REF!))))
)</f>
        <v>#REF!</v>
      </c>
      <c r="CY289" t="s">
        <v>66</v>
      </c>
      <c r="CZ289" t="s">
        <v>1876</v>
      </c>
      <c r="DA289" t="s">
        <v>2547</v>
      </c>
      <c r="DB289" s="21" t="s">
        <v>3443</v>
      </c>
      <c r="DC289" s="21" t="s">
        <v>3427</v>
      </c>
      <c r="DD289" s="21" t="str">
        <f t="shared" si="8"/>
        <v>cvm!$DH$289#</v>
      </c>
      <c r="DE289" s="21" t="str" cm="1">
        <f t="array" ref="DE289">_xlfn.LET(_xlpm.x, DH289,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cvm!$DE$289】</v>
      </c>
      <c r="DH289" t="e" cm="1">
        <f t="array" ref="DH289">TRANSPOSE(
_xlfn.UNIQUE(
_xlfn._xlws.FILTER(cvm表[CPU],(cvm表[地域]=配置项_CPU选项表[[#This Row],[地域]])
*IF(#REF!="",TRUE,(cvm表[机型]=#REF!))
*IF(配置项_CPU选项表[[#This Row],[内存]]="",TRUE,(cvm表[内存]=配置项_CPU选项表[[#This Row],[内存]]))))
)</f>
        <v>#REF!</v>
      </c>
      <c r="FM289" t="s">
        <v>243</v>
      </c>
      <c r="FN289" t="s">
        <v>1876</v>
      </c>
      <c r="FO289" t="s">
        <v>3850</v>
      </c>
      <c r="FP289" s="21" t="s">
        <v>3437</v>
      </c>
      <c r="FQ289" t="s">
        <v>3836</v>
      </c>
      <c r="FR289" t="str">
        <f t="shared" si="9"/>
        <v>cvm!$FV$289#</v>
      </c>
      <c r="FS289" t="str" cm="1">
        <f t="array" ref="FS289">_xlfn.LET(_xlpm.x, FV289,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cvm!$FS$289】</v>
      </c>
      <c r="FV289" t="e" cm="1">
        <f t="array" ref="FV289">TRANSPOSE(
    _xlfn._xlws.SORT(
        _xlfn.UNIQUE(
            _xlfn._xlws.FILTER(cvm表[内存],
                 (cvm表[地域]=配置项_内存选项表[[#This Row],[地域]])
                *IF(#REF!="",TRUE,(cvm表[机型]=#REF!))
                *IF(ISBLANK(配置项_内存选项表[[#This Row],[CPU]]),TRUE,(cvm表[CPU]=配置项_内存选项表[[#This Row],[CPU]]))
            )
        )
    )
)</f>
        <v>#REF!</v>
      </c>
    </row>
    <row r="290" spans="2:178">
      <c r="B290" t="e" vm="640">
        <v>#VALUE!</v>
      </c>
      <c r="C290" t="s">
        <v>1876</v>
      </c>
      <c r="D290" t="s">
        <v>2496</v>
      </c>
      <c r="E290">
        <v>1</v>
      </c>
      <c r="F290">
        <v>8</v>
      </c>
      <c r="G290" t="s">
        <v>1947</v>
      </c>
      <c r="H290">
        <v>123.2</v>
      </c>
      <c r="I290">
        <v>1</v>
      </c>
      <c r="J290" t="s">
        <v>2497</v>
      </c>
      <c r="AC290" t="e" cm="1">
        <f t="array" ref="AC290">TRANSPOSE(
_xlfn.UNIQUE(
_xlfn._xlws.FILTER(cvm表[机型],(cvm表[地域]=#REF!)
*IF(#REF!="",TRUE,(cvm表[CPU]=#REF!))
*IF(#REF!="",TRUE,(cvm表[内存]=#REF!))))
)</f>
        <v>#REF!</v>
      </c>
      <c r="CY290" t="s">
        <v>66</v>
      </c>
      <c r="CZ290" t="s">
        <v>1876</v>
      </c>
      <c r="DA290" t="s">
        <v>2547</v>
      </c>
      <c r="DB290" s="21" t="s">
        <v>3432</v>
      </c>
      <c r="DC290" s="21" t="s">
        <v>3410</v>
      </c>
      <c r="DD290" s="21" t="str">
        <f t="shared" si="8"/>
        <v>cvm!$DH$290#</v>
      </c>
      <c r="DE290" s="21" t="str" cm="1">
        <f t="array" ref="DE290">_xlfn.LET(_xlpm.x, DH290,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cvm!$DE$290】</v>
      </c>
      <c r="DH290" t="e" cm="1">
        <f t="array" ref="DH290">TRANSPOSE(
_xlfn.UNIQUE(
_xlfn._xlws.FILTER(cvm表[CPU],(cvm表[地域]=配置项_CPU选项表[[#This Row],[地域]])
*IF(#REF!="",TRUE,(cvm表[机型]=#REF!))
*IF(配置项_CPU选项表[[#This Row],[内存]]="",TRUE,(cvm表[内存]=配置项_CPU选项表[[#This Row],[内存]]))))
)</f>
        <v>#REF!</v>
      </c>
      <c r="FM290" t="s">
        <v>243</v>
      </c>
      <c r="FN290" t="s">
        <v>11</v>
      </c>
      <c r="FO290" t="s">
        <v>3850</v>
      </c>
      <c r="FP290" s="21" t="s">
        <v>3442</v>
      </c>
      <c r="FQ290" t="s">
        <v>3691</v>
      </c>
      <c r="FR290" t="str">
        <f t="shared" si="9"/>
        <v>cvm!$FV$290#</v>
      </c>
      <c r="FS290" t="str" cm="1">
        <f t="array" ref="FS290">_xlfn.LET(_xlpm.x, FV290,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cvm!$FS$290】</v>
      </c>
      <c r="FV290" t="e" cm="1">
        <f t="array" ref="FV290">TRANSPOSE(
    _xlfn._xlws.SORT(
        _xlfn.UNIQUE(
            _xlfn._xlws.FILTER(cvm表[内存],
                 (cvm表[地域]=配置项_内存选项表[[#This Row],[地域]])
                *IF(#REF!="",TRUE,(cvm表[机型]=#REF!))
                *IF(ISBLANK(配置项_内存选项表[[#This Row],[CPU]]),TRUE,(cvm表[CPU]=配置项_内存选项表[[#This Row],[CPU]]))
            )
        )
    )
)</f>
        <v>#REF!</v>
      </c>
    </row>
    <row r="291" spans="2:178">
      <c r="B291" t="e" vm="641">
        <v>#VALUE!</v>
      </c>
      <c r="C291" t="s">
        <v>1876</v>
      </c>
      <c r="D291" t="s">
        <v>2496</v>
      </c>
      <c r="E291">
        <v>4</v>
      </c>
      <c r="F291">
        <v>32</v>
      </c>
      <c r="G291" t="s">
        <v>1948</v>
      </c>
      <c r="H291">
        <v>492.8</v>
      </c>
      <c r="I291">
        <v>1</v>
      </c>
      <c r="J291" t="s">
        <v>2498</v>
      </c>
      <c r="AC291" t="e" cm="1">
        <f t="array" ref="AC291">TRANSPOSE(
_xlfn.UNIQUE(
_xlfn._xlws.FILTER(cvm表[机型],(cvm表[地域]=#REF!)
*IF(#REF!="",TRUE,(cvm表[CPU]=#REF!))
*IF(#REF!="",TRUE,(cvm表[内存]=#REF!))))
)</f>
        <v>#REF!</v>
      </c>
      <c r="CY291" t="s">
        <v>66</v>
      </c>
      <c r="CZ291" t="s">
        <v>1876</v>
      </c>
      <c r="DA291" t="s">
        <v>2547</v>
      </c>
      <c r="DB291" s="21" t="s">
        <v>3430</v>
      </c>
      <c r="DC291" s="21" t="s">
        <v>3411</v>
      </c>
      <c r="DD291" s="21" t="str">
        <f t="shared" si="8"/>
        <v>cvm!$DH$291#</v>
      </c>
      <c r="DE291" s="21" t="str" cm="1">
        <f t="array" ref="DE291">_xlfn.LET(_xlpm.x, DH291,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cvm!$DE$291】</v>
      </c>
      <c r="DH291" t="e" cm="1">
        <f t="array" ref="DH291">TRANSPOSE(
_xlfn.UNIQUE(
_xlfn._xlws.FILTER(cvm表[CPU],(cvm表[地域]=配置项_CPU选项表[[#This Row],[地域]])
*IF(#REF!="",TRUE,(cvm表[机型]=#REF!))
*IF(配置项_CPU选项表[[#This Row],[内存]]="",TRUE,(cvm表[内存]=配置项_CPU选项表[[#This Row],[内存]]))))
)</f>
        <v>#REF!</v>
      </c>
      <c r="FM291" t="s">
        <v>243</v>
      </c>
      <c r="FN291" t="s">
        <v>11</v>
      </c>
      <c r="FO291" t="s">
        <v>3850</v>
      </c>
      <c r="FP291" s="21" t="s">
        <v>3443</v>
      </c>
      <c r="FQ291" t="s">
        <v>3432</v>
      </c>
      <c r="FR291" t="str">
        <f t="shared" si="9"/>
        <v>cvm!$FV$291#</v>
      </c>
      <c r="FS291" t="str" cm="1">
        <f t="array" ref="FS291">_xlfn.LET(_xlpm.x, FV291,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cvm!$FS$291】</v>
      </c>
      <c r="FV291" t="e" cm="1">
        <f t="array" ref="FV291">TRANSPOSE(
    _xlfn._xlws.SORT(
        _xlfn.UNIQUE(
            _xlfn._xlws.FILTER(cvm表[内存],
                 (cvm表[地域]=配置项_内存选项表[[#This Row],[地域]])
                *IF(#REF!="",TRUE,(cvm表[机型]=#REF!))
                *IF(ISBLANK(配置项_内存选项表[[#This Row],[CPU]]),TRUE,(cvm表[CPU]=配置项_内存选项表[[#This Row],[CPU]]))
            )
        )
    )
)</f>
        <v>#REF!</v>
      </c>
    </row>
    <row r="292" spans="2:178">
      <c r="B292" t="e" vm="642">
        <v>#VALUE!</v>
      </c>
      <c r="C292" t="s">
        <v>1876</v>
      </c>
      <c r="D292" t="s">
        <v>2496</v>
      </c>
      <c r="E292">
        <v>8</v>
      </c>
      <c r="F292">
        <v>64</v>
      </c>
      <c r="G292" t="s">
        <v>1949</v>
      </c>
      <c r="H292">
        <v>985.6</v>
      </c>
      <c r="I292">
        <v>1</v>
      </c>
      <c r="J292" t="s">
        <v>2499</v>
      </c>
      <c r="AC292" t="e" cm="1">
        <f t="array" ref="AC292">TRANSPOSE(
_xlfn.UNIQUE(
_xlfn._xlws.FILTER(cvm表[机型],(cvm表[地域]=#REF!)
*IF(#REF!="",TRUE,(cvm表[CPU]=#REF!))
*IF(#REF!="",TRUE,(cvm表[内存]=#REF!))))
)</f>
        <v>#REF!</v>
      </c>
      <c r="CY292" t="s">
        <v>66</v>
      </c>
      <c r="CZ292" t="s">
        <v>1876</v>
      </c>
      <c r="DA292" t="s">
        <v>2547</v>
      </c>
      <c r="DB292" s="21" t="s">
        <v>3444</v>
      </c>
      <c r="DC292" s="21" t="s">
        <v>3368</v>
      </c>
      <c r="DD292" s="21" t="str">
        <f t="shared" si="8"/>
        <v>cvm!$DH$292#</v>
      </c>
      <c r="DE292" s="21" t="str" cm="1">
        <f t="array" ref="DE292">_xlfn.LET(_xlpm.x, DH292,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cvm!$DE$292】</v>
      </c>
      <c r="DH292" t="e" cm="1">
        <f t="array" ref="DH292">TRANSPOSE(
_xlfn.UNIQUE(
_xlfn._xlws.FILTER(cvm表[CPU],(cvm表[地域]=配置项_CPU选项表[[#This Row],[地域]])
*IF(#REF!="",TRUE,(cvm表[机型]=#REF!))
*IF(配置项_CPU选项表[[#This Row],[内存]]="",TRUE,(cvm表[内存]=配置项_CPU选项表[[#This Row],[内存]]))))
)</f>
        <v>#REF!</v>
      </c>
      <c r="FM292" t="s">
        <v>243</v>
      </c>
      <c r="FN292" t="s">
        <v>11</v>
      </c>
      <c r="FO292" t="s">
        <v>3850</v>
      </c>
      <c r="FP292" s="21" t="s">
        <v>3432</v>
      </c>
      <c r="FQ292" t="s">
        <v>3801</v>
      </c>
      <c r="FR292" t="str">
        <f t="shared" si="9"/>
        <v>cvm!$FV$292#</v>
      </c>
      <c r="FS292" t="str" cm="1">
        <f t="array" ref="FS292">_xlfn.LET(_xlpm.x, FV292,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cvm!$FS$292】</v>
      </c>
      <c r="FV292" t="e" cm="1">
        <f t="array" ref="FV292">TRANSPOSE(
    _xlfn._xlws.SORT(
        _xlfn.UNIQUE(
            _xlfn._xlws.FILTER(cvm表[内存],
                 (cvm表[地域]=配置项_内存选项表[[#This Row],[地域]])
                *IF(#REF!="",TRUE,(cvm表[机型]=#REF!))
                *IF(ISBLANK(配置项_内存选项表[[#This Row],[CPU]]),TRUE,(cvm表[CPU]=配置项_内存选项表[[#This Row],[CPU]]))
            )
        )
    )
)</f>
        <v>#REF!</v>
      </c>
    </row>
    <row r="293" spans="2:178">
      <c r="B293" t="e" vm="643">
        <v>#VALUE!</v>
      </c>
      <c r="C293" t="s">
        <v>1876</v>
      </c>
      <c r="D293" t="s">
        <v>2496</v>
      </c>
      <c r="E293">
        <v>16</v>
      </c>
      <c r="F293">
        <v>128</v>
      </c>
      <c r="G293" t="s">
        <v>1950</v>
      </c>
      <c r="H293">
        <v>1971.2</v>
      </c>
      <c r="I293">
        <v>1</v>
      </c>
      <c r="J293" t="s">
        <v>2500</v>
      </c>
      <c r="AC293" t="e" cm="1">
        <f t="array" ref="AC293">TRANSPOSE(
_xlfn.UNIQUE(
_xlfn._xlws.FILTER(cvm表[机型],(cvm表[地域]=#REF!)
*IF(#REF!="",TRUE,(cvm表[CPU]=#REF!))
*IF(#REF!="",TRUE,(cvm表[内存]=#REF!))))
)</f>
        <v>#REF!</v>
      </c>
      <c r="CY293" t="s">
        <v>66</v>
      </c>
      <c r="CZ293" t="s">
        <v>1876</v>
      </c>
      <c r="DA293" t="s">
        <v>2547</v>
      </c>
      <c r="DB293" s="21" t="s">
        <v>3427</v>
      </c>
      <c r="DC293" s="21" t="s">
        <v>3451</v>
      </c>
      <c r="DD293" s="21" t="str">
        <f t="shared" si="8"/>
        <v>cvm!$DH$293#</v>
      </c>
      <c r="DE293" s="21" t="str" cm="1">
        <f t="array" ref="DE293">_xlfn.LET(_xlpm.x, DH293,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cvm!$DE$293】</v>
      </c>
      <c r="DH293" t="e" cm="1">
        <f t="array" ref="DH293">TRANSPOSE(
_xlfn.UNIQUE(
_xlfn._xlws.FILTER(cvm表[CPU],(cvm表[地域]=配置项_CPU选项表[[#This Row],[地域]])
*IF(#REF!="",TRUE,(cvm表[机型]=#REF!))
*IF(配置项_CPU选项表[[#This Row],[内存]]="",TRUE,(cvm表[内存]=配置项_CPU选项表[[#This Row],[内存]]))))
)</f>
        <v>#REF!</v>
      </c>
      <c r="FM293" t="s">
        <v>243</v>
      </c>
      <c r="FN293" t="s">
        <v>11</v>
      </c>
      <c r="FO293" t="s">
        <v>3850</v>
      </c>
      <c r="FP293" s="21" t="s">
        <v>3430</v>
      </c>
      <c r="FQ293" t="s">
        <v>3802</v>
      </c>
      <c r="FR293" t="str">
        <f t="shared" si="9"/>
        <v>cvm!$FV$293#</v>
      </c>
      <c r="FS293" t="str" cm="1">
        <f t="array" ref="FS293">_xlfn.LET(_xlpm.x, FV293,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cvm!$FS$293】</v>
      </c>
      <c r="FV293" t="e" cm="1">
        <f t="array" ref="FV293">TRANSPOSE(
    _xlfn._xlws.SORT(
        _xlfn.UNIQUE(
            _xlfn._xlws.FILTER(cvm表[内存],
                 (cvm表[地域]=配置项_内存选项表[[#This Row],[地域]])
                *IF(#REF!="",TRUE,(cvm表[机型]=#REF!))
                *IF(ISBLANK(配置项_内存选项表[[#This Row],[CPU]]),TRUE,(cvm表[CPU]=配置项_内存选项表[[#This Row],[CPU]]))
            )
        )
    )
)</f>
        <v>#REF!</v>
      </c>
    </row>
    <row r="294" spans="2:178">
      <c r="B294" t="e" vm="644">
        <v>#VALUE!</v>
      </c>
      <c r="C294" t="s">
        <v>1876</v>
      </c>
      <c r="D294" t="s">
        <v>2496</v>
      </c>
      <c r="E294">
        <v>32</v>
      </c>
      <c r="F294">
        <v>256</v>
      </c>
      <c r="G294" t="s">
        <v>1951</v>
      </c>
      <c r="H294">
        <v>3942.4</v>
      </c>
      <c r="I294">
        <v>1</v>
      </c>
      <c r="J294" t="s">
        <v>2501</v>
      </c>
      <c r="AC294" t="e" cm="1">
        <f t="array" ref="AC294">TRANSPOSE(
_xlfn.UNIQUE(
_xlfn._xlws.FILTER(cvm表[机型],(cvm表[地域]=#REF!)
*IF(#REF!="",TRUE,(cvm表[CPU]=#REF!))
*IF(#REF!="",TRUE,(cvm表[内存]=#REF!))))
)</f>
        <v>#REF!</v>
      </c>
      <c r="CY294" t="s">
        <v>66</v>
      </c>
      <c r="CZ294" t="s">
        <v>1876</v>
      </c>
      <c r="DA294" t="s">
        <v>2547</v>
      </c>
      <c r="DB294" s="21" t="s">
        <v>3431</v>
      </c>
      <c r="DC294" s="21" t="s">
        <v>3413</v>
      </c>
      <c r="DD294" s="21" t="str">
        <f t="shared" si="8"/>
        <v>cvm!$DH$294#</v>
      </c>
      <c r="DE294" s="21" t="str" cm="1">
        <f t="array" ref="DE294">_xlfn.LET(_xlpm.x, DH294,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cvm!$DE$294】</v>
      </c>
      <c r="DH294" t="e" cm="1">
        <f t="array" ref="DH294">TRANSPOSE(
_xlfn.UNIQUE(
_xlfn._xlws.FILTER(cvm表[CPU],(cvm表[地域]=配置项_CPU选项表[[#This Row],[地域]])
*IF(#REF!="",TRUE,(cvm表[机型]=#REF!))
*IF(配置项_CPU选项表[[#This Row],[内存]]="",TRUE,(cvm表[内存]=配置项_CPU选项表[[#This Row],[内存]]))))
)</f>
        <v>#REF!</v>
      </c>
      <c r="FM294" t="s">
        <v>243</v>
      </c>
      <c r="FN294" t="s">
        <v>11</v>
      </c>
      <c r="FO294" t="s">
        <v>3850</v>
      </c>
      <c r="FP294" s="21" t="s">
        <v>3427</v>
      </c>
      <c r="FQ294" t="s">
        <v>3840</v>
      </c>
      <c r="FR294" t="str">
        <f t="shared" si="9"/>
        <v>cvm!$FV$294#</v>
      </c>
      <c r="FS294" t="str" cm="1">
        <f t="array" ref="FS294">_xlfn.LET(_xlpm.x, FV294,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cvm!$FS$294】</v>
      </c>
      <c r="FV294" t="e" cm="1">
        <f t="array" ref="FV294">TRANSPOSE(
    _xlfn._xlws.SORT(
        _xlfn.UNIQUE(
            _xlfn._xlws.FILTER(cvm表[内存],
                 (cvm表[地域]=配置项_内存选项表[[#This Row],[地域]])
                *IF(#REF!="",TRUE,(cvm表[机型]=#REF!))
                *IF(ISBLANK(配置项_内存选项表[[#This Row],[CPU]]),TRUE,(cvm表[CPU]=配置项_内存选项表[[#This Row],[CPU]]))
            )
        )
    )
)</f>
        <v>#REF!</v>
      </c>
    </row>
    <row r="295" spans="2:178">
      <c r="B295" t="e" vm="645">
        <v>#VALUE!</v>
      </c>
      <c r="C295" t="s">
        <v>1876</v>
      </c>
      <c r="D295" t="s">
        <v>2496</v>
      </c>
      <c r="E295">
        <v>48</v>
      </c>
      <c r="F295">
        <v>384</v>
      </c>
      <c r="G295" t="s">
        <v>1952</v>
      </c>
      <c r="H295">
        <v>5913.6</v>
      </c>
      <c r="I295">
        <v>1</v>
      </c>
      <c r="J295" t="s">
        <v>2502</v>
      </c>
      <c r="AC295" t="e" cm="1">
        <f t="array" ref="AC295">TRANSPOSE(
_xlfn.UNIQUE(
_xlfn._xlws.FILTER(cvm表[机型],(cvm表[地域]=#REF!)
*IF(#REF!="",TRUE,(cvm表[CPU]=#REF!))
*IF(#REF!="",TRUE,(cvm表[内存]=#REF!))))
)</f>
        <v>#REF!</v>
      </c>
      <c r="CY295" t="s">
        <v>66</v>
      </c>
      <c r="CZ295" t="s">
        <v>1876</v>
      </c>
      <c r="DA295" t="s">
        <v>2547</v>
      </c>
      <c r="DB295" s="21" t="s">
        <v>3410</v>
      </c>
      <c r="DC295" s="21" t="s">
        <v>3503</v>
      </c>
      <c r="DD295" s="21" t="str">
        <f t="shared" si="8"/>
        <v>cvm!$DH$295#</v>
      </c>
      <c r="DE295" s="21" t="str" cm="1">
        <f t="array" ref="DE295">_xlfn.LET(_xlpm.x, DH295,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cvm!$DE$295】</v>
      </c>
      <c r="DH295" t="e" cm="1">
        <f t="array" ref="DH295">TRANSPOSE(
_xlfn.UNIQUE(
_xlfn._xlws.FILTER(cvm表[CPU],(cvm表[地域]=配置项_CPU选项表[[#This Row],[地域]])
*IF(#REF!="",TRUE,(cvm表[机型]=#REF!))
*IF(配置项_CPU选项表[[#This Row],[内存]]="",TRUE,(cvm表[内存]=配置项_CPU选项表[[#This Row],[内存]]))))
)</f>
        <v>#REF!</v>
      </c>
      <c r="FM295" t="s">
        <v>243</v>
      </c>
      <c r="FN295" t="s">
        <v>11</v>
      </c>
      <c r="FO295" t="s">
        <v>3850</v>
      </c>
      <c r="FP295" s="21" t="s">
        <v>3431</v>
      </c>
      <c r="FQ295" t="s">
        <v>3835</v>
      </c>
      <c r="FR295" t="str">
        <f t="shared" si="9"/>
        <v>cvm!$FV$295#</v>
      </c>
      <c r="FS295" t="str" cm="1">
        <f t="array" ref="FS295">_xlfn.LET(_xlpm.x, FV295,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cvm!$FS$295】</v>
      </c>
      <c r="FV295" t="e" cm="1">
        <f t="array" ref="FV295">TRANSPOSE(
    _xlfn._xlws.SORT(
        _xlfn.UNIQUE(
            _xlfn._xlws.FILTER(cvm表[内存],
                 (cvm表[地域]=配置项_内存选项表[[#This Row],[地域]])
                *IF(#REF!="",TRUE,(cvm表[机型]=#REF!))
                *IF(ISBLANK(配置项_内存选项表[[#This Row],[CPU]]),TRUE,(cvm表[CPU]=配置项_内存选项表[[#This Row],[CPU]]))
            )
        )
    )
)</f>
        <v>#REF!</v>
      </c>
    </row>
    <row r="296" spans="2:178">
      <c r="B296" t="e" vm="646">
        <v>#VALUE!</v>
      </c>
      <c r="C296" t="s">
        <v>1876</v>
      </c>
      <c r="D296" t="s">
        <v>2503</v>
      </c>
      <c r="E296">
        <v>1</v>
      </c>
      <c r="F296">
        <v>8</v>
      </c>
      <c r="G296" t="s">
        <v>1947</v>
      </c>
      <c r="H296">
        <v>166.32</v>
      </c>
      <c r="I296">
        <v>1</v>
      </c>
      <c r="J296" t="s">
        <v>2504</v>
      </c>
      <c r="AC296" t="e" cm="1">
        <f t="array" ref="AC296">TRANSPOSE(
_xlfn.UNIQUE(
_xlfn._xlws.FILTER(cvm表[机型],(cvm表[地域]=#REF!)
*IF(#REF!="",TRUE,(cvm表[CPU]=#REF!))
*IF(#REF!="",TRUE,(cvm表[内存]=#REF!))))
)</f>
        <v>#REF!</v>
      </c>
      <c r="CY296" t="s">
        <v>66</v>
      </c>
      <c r="CZ296" t="s">
        <v>1876</v>
      </c>
      <c r="DA296" t="s">
        <v>2547</v>
      </c>
      <c r="DB296" s="21" t="s">
        <v>3437</v>
      </c>
      <c r="DC296" s="21" t="s">
        <v>3369</v>
      </c>
      <c r="DD296" s="21" t="str">
        <f t="shared" si="8"/>
        <v>cvm!$DH$296#</v>
      </c>
      <c r="DE296" s="21" t="str" cm="1">
        <f t="array" ref="DE296">_xlfn.LET(_xlpm.x, DH296,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cvm!$DE$296】</v>
      </c>
      <c r="DH296" t="e" cm="1">
        <f t="array" ref="DH296">TRANSPOSE(
_xlfn.UNIQUE(
_xlfn._xlws.FILTER(cvm表[CPU],(cvm表[地域]=配置项_CPU选项表[[#This Row],[地域]])
*IF(#REF!="",TRUE,(cvm表[机型]=#REF!))
*IF(配置项_CPU选项表[[#This Row],[内存]]="",TRUE,(cvm表[内存]=配置项_CPU选项表[[#This Row],[内存]]))))
)</f>
        <v>#REF!</v>
      </c>
      <c r="FM296" t="s">
        <v>243</v>
      </c>
      <c r="FN296" t="s">
        <v>11</v>
      </c>
      <c r="FO296" t="s">
        <v>3850</v>
      </c>
      <c r="FP296" s="21" t="s">
        <v>3437</v>
      </c>
      <c r="FQ296" t="s">
        <v>3836</v>
      </c>
      <c r="FR296" t="str">
        <f t="shared" si="9"/>
        <v>cvm!$FV$296#</v>
      </c>
      <c r="FS296" t="str" cm="1">
        <f t="array" ref="FS296">_xlfn.LET(_xlpm.x, FV296,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cvm!$FS$296】</v>
      </c>
      <c r="FV296" t="e" cm="1">
        <f t="array" ref="FV296">TRANSPOSE(
    _xlfn._xlws.SORT(
        _xlfn.UNIQUE(
            _xlfn._xlws.FILTER(cvm表[内存],
                 (cvm表[地域]=配置项_内存选项表[[#This Row],[地域]])
                *IF(#REF!="",TRUE,(cvm表[机型]=#REF!))
                *IF(ISBLANK(配置项_内存选项表[[#This Row],[CPU]]),TRUE,(cvm表[CPU]=配置项_内存选项表[[#This Row],[CPU]]))
            )
        )
    )
)</f>
        <v>#REF!</v>
      </c>
    </row>
    <row r="297" spans="2:178">
      <c r="B297" t="e" vm="647">
        <v>#VALUE!</v>
      </c>
      <c r="C297" t="s">
        <v>1876</v>
      </c>
      <c r="D297" t="s">
        <v>2503</v>
      </c>
      <c r="E297">
        <v>2</v>
      </c>
      <c r="F297">
        <v>12</v>
      </c>
      <c r="G297" t="s">
        <v>1953</v>
      </c>
      <c r="H297">
        <v>272.16000000000003</v>
      </c>
      <c r="I297">
        <v>1</v>
      </c>
      <c r="J297" t="s">
        <v>2505</v>
      </c>
      <c r="AC297" t="e" cm="1">
        <f t="array" ref="AC297">TRANSPOSE(
_xlfn.UNIQUE(
_xlfn._xlws.FILTER(cvm表[机型],(cvm表[地域]=#REF!)
*IF(#REF!="",TRUE,(cvm表[CPU]=#REF!))
*IF(#REF!="",TRUE,(cvm表[内存]=#REF!))))
)</f>
        <v>#REF!</v>
      </c>
      <c r="CY297" t="s">
        <v>66</v>
      </c>
      <c r="CZ297" t="s">
        <v>1876</v>
      </c>
      <c r="DA297" t="s">
        <v>2547</v>
      </c>
      <c r="DB297" s="21" t="s">
        <v>3414</v>
      </c>
      <c r="DC297" s="21" t="s">
        <v>3529</v>
      </c>
      <c r="DD297" s="21" t="str">
        <f t="shared" si="8"/>
        <v>cvm!$DH$297#</v>
      </c>
      <c r="DE297" s="21" t="str" cm="1">
        <f t="array" ref="DE297">_xlfn.LET(_xlpm.x, DH297,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cvm!$DE$297】</v>
      </c>
      <c r="DH297" t="e" cm="1">
        <f t="array" ref="DH297">TRANSPOSE(
_xlfn.UNIQUE(
_xlfn._xlws.FILTER(cvm表[CPU],(cvm表[地域]=配置项_CPU选项表[[#This Row],[地域]])
*IF(#REF!="",TRUE,(cvm表[机型]=#REF!))
*IF(配置项_CPU选项表[[#This Row],[内存]]="",TRUE,(cvm表[内存]=配置项_CPU选项表[[#This Row],[内存]]))))
)</f>
        <v>#REF!</v>
      </c>
      <c r="FM297" t="s">
        <v>66</v>
      </c>
      <c r="FN297" t="s">
        <v>1876</v>
      </c>
      <c r="FO297" t="s">
        <v>2183</v>
      </c>
      <c r="FP297" s="21" t="s">
        <v>3368</v>
      </c>
      <c r="FQ297" t="s">
        <v>3369</v>
      </c>
      <c r="FR297" t="str">
        <f t="shared" si="9"/>
        <v>cvm!$FV$297#</v>
      </c>
      <c r="FS297" t="str" cm="1">
        <f t="array" ref="FS297">_xlfn.LET(_xlpm.x, FV297,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cvm!$FS$297】</v>
      </c>
      <c r="FV297" t="e" cm="1">
        <f t="array" ref="FV297">TRANSPOSE(
    _xlfn._xlws.SORT(
        _xlfn.UNIQUE(
            _xlfn._xlws.FILTER(cvm表[内存],
                 (cvm表[地域]=配置项_内存选项表[[#This Row],[地域]])
                *IF(#REF!="",TRUE,(cvm表[机型]=#REF!))
                *IF(ISBLANK(配置项_内存选项表[[#This Row],[CPU]]),TRUE,(cvm表[CPU]=配置项_内存选项表[[#This Row],[CPU]]))
            )
        )
    )
)</f>
        <v>#REF!</v>
      </c>
    </row>
    <row r="298" spans="2:178">
      <c r="B298" t="e" vm="648">
        <v>#VALUE!</v>
      </c>
      <c r="C298" t="s">
        <v>1876</v>
      </c>
      <c r="D298" t="s">
        <v>2503</v>
      </c>
      <c r="E298">
        <v>4</v>
      </c>
      <c r="F298">
        <v>32</v>
      </c>
      <c r="G298" t="s">
        <v>1948</v>
      </c>
      <c r="H298">
        <v>665.28</v>
      </c>
      <c r="I298">
        <v>1</v>
      </c>
      <c r="J298" t="s">
        <v>2506</v>
      </c>
      <c r="AC298" t="e" cm="1">
        <f t="array" ref="AC298">TRANSPOSE(
_xlfn.UNIQUE(
_xlfn._xlws.FILTER(cvm表[机型],(cvm表[地域]=#REF!)
*IF(#REF!="",TRUE,(cvm表[CPU]=#REF!))
*IF(#REF!="",TRUE,(cvm表[内存]=#REF!))))
)</f>
        <v>#REF!</v>
      </c>
      <c r="CY298" t="s">
        <v>66</v>
      </c>
      <c r="CZ298" t="s">
        <v>1876</v>
      </c>
      <c r="DA298" t="s">
        <v>2558</v>
      </c>
      <c r="DB298" s="21" t="s">
        <v>3442</v>
      </c>
      <c r="DC298" s="21" t="s">
        <v>3430</v>
      </c>
      <c r="DD298" s="21" t="str">
        <f t="shared" si="8"/>
        <v>cvm!$DH$298#</v>
      </c>
      <c r="DE298" s="21" t="str" cm="1">
        <f t="array" ref="DE298">_xlfn.LET(_xlpm.x, DH298,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cvm!$DE$298】</v>
      </c>
      <c r="DH298" t="e" cm="1">
        <f t="array" ref="DH298">TRANSPOSE(
_xlfn.UNIQUE(
_xlfn._xlws.FILTER(cvm表[CPU],(cvm表[地域]=配置项_CPU选项表[[#This Row],[地域]])
*IF(#REF!="",TRUE,(cvm表[机型]=#REF!))
*IF(配置项_CPU选项表[[#This Row],[内存]]="",TRUE,(cvm表[内存]=配置项_CPU选项表[[#This Row],[内存]]))))
)</f>
        <v>#REF!</v>
      </c>
      <c r="FM298" t="s">
        <v>66</v>
      </c>
      <c r="FN298" t="s">
        <v>1876</v>
      </c>
      <c r="FO298" t="s">
        <v>2185</v>
      </c>
      <c r="FP298" s="21" t="s">
        <v>3427</v>
      </c>
      <c r="FQ298" t="s">
        <v>3411</v>
      </c>
      <c r="FR298" t="str">
        <f t="shared" si="9"/>
        <v>cvm!$FV$298#</v>
      </c>
      <c r="FS298" t="str" cm="1">
        <f t="array" ref="FS298">_xlfn.LET(_xlpm.x, FV298,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cvm!$FS$298】</v>
      </c>
      <c r="FV298" t="e" cm="1">
        <f t="array" ref="FV298">TRANSPOSE(
    _xlfn._xlws.SORT(
        _xlfn.UNIQUE(
            _xlfn._xlws.FILTER(cvm表[内存],
                 (cvm表[地域]=配置项_内存选项表[[#This Row],[地域]])
                *IF(#REF!="",TRUE,(cvm表[机型]=#REF!))
                *IF(ISBLANK(配置项_内存选项表[[#This Row],[CPU]]),TRUE,(cvm表[CPU]=配置项_内存选项表[[#This Row],[CPU]]))
            )
        )
    )
)</f>
        <v>#REF!</v>
      </c>
    </row>
    <row r="299" spans="2:178">
      <c r="B299" t="e" vm="649">
        <v>#VALUE!</v>
      </c>
      <c r="C299" t="s">
        <v>1876</v>
      </c>
      <c r="D299" t="s">
        <v>2503</v>
      </c>
      <c r="E299">
        <v>8</v>
      </c>
      <c r="F299">
        <v>64</v>
      </c>
      <c r="G299" t="s">
        <v>1949</v>
      </c>
      <c r="H299">
        <v>1330.56</v>
      </c>
      <c r="I299">
        <v>1</v>
      </c>
      <c r="J299" t="s">
        <v>2507</v>
      </c>
      <c r="AC299" t="e" cm="1">
        <f t="array" ref="AC299">TRANSPOSE(
_xlfn.UNIQUE(
_xlfn._xlws.FILTER(cvm表[机型],(cvm表[地域]=#REF!)
*IF(#REF!="",TRUE,(cvm表[CPU]=#REF!))
*IF(#REF!="",TRUE,(cvm表[内存]=#REF!))))
)</f>
        <v>#REF!</v>
      </c>
      <c r="CY299" t="s">
        <v>66</v>
      </c>
      <c r="CZ299" t="s">
        <v>1876</v>
      </c>
      <c r="DA299" t="s">
        <v>2558</v>
      </c>
      <c r="DB299" s="21" t="s">
        <v>3443</v>
      </c>
      <c r="DC299" s="21" t="s">
        <v>3427</v>
      </c>
      <c r="DD299" s="21" t="str">
        <f t="shared" si="8"/>
        <v>cvm!$DH$299#</v>
      </c>
      <c r="DE299" s="21" t="str" cm="1">
        <f t="array" ref="DE299">_xlfn.LET(_xlpm.x, DH299,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cvm!$DE$299】</v>
      </c>
      <c r="DH299" t="e" cm="1">
        <f t="array" ref="DH299">TRANSPOSE(
_xlfn.UNIQUE(
_xlfn._xlws.FILTER(cvm表[CPU],(cvm表[地域]=配置项_CPU选项表[[#This Row],[地域]])
*IF(#REF!="",TRUE,(cvm表[机型]=#REF!))
*IF(配置项_CPU选项表[[#This Row],[内存]]="",TRUE,(cvm表[内存]=配置项_CPU选项表[[#This Row],[内存]]))))
)</f>
        <v>#REF!</v>
      </c>
      <c r="FM299" t="s">
        <v>66</v>
      </c>
      <c r="FN299" t="s">
        <v>1876</v>
      </c>
      <c r="FO299" t="s">
        <v>2185</v>
      </c>
      <c r="FP299" s="21" t="s">
        <v>3410</v>
      </c>
      <c r="FQ299" t="s">
        <v>3451</v>
      </c>
      <c r="FR299" t="str">
        <f t="shared" si="9"/>
        <v>cvm!$FV$299#</v>
      </c>
      <c r="FS299" t="str" cm="1">
        <f t="array" ref="FS299">_xlfn.LET(_xlpm.x, FV299,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cvm!$FS$299】</v>
      </c>
      <c r="FV299" t="e" cm="1">
        <f t="array" ref="FV299">TRANSPOSE(
    _xlfn._xlws.SORT(
        _xlfn.UNIQUE(
            _xlfn._xlws.FILTER(cvm表[内存],
                 (cvm表[地域]=配置项_内存选项表[[#This Row],[地域]])
                *IF(#REF!="",TRUE,(cvm表[机型]=#REF!))
                *IF(ISBLANK(配置项_内存选项表[[#This Row],[CPU]]),TRUE,(cvm表[CPU]=配置项_内存选项表[[#This Row],[CPU]]))
            )
        )
    )
)</f>
        <v>#REF!</v>
      </c>
    </row>
    <row r="300" spans="2:178">
      <c r="B300" t="e" vm="650">
        <v>#VALUE!</v>
      </c>
      <c r="C300" t="s">
        <v>1876</v>
      </c>
      <c r="D300" t="s">
        <v>2503</v>
      </c>
      <c r="E300">
        <v>16</v>
      </c>
      <c r="F300">
        <v>128</v>
      </c>
      <c r="G300" t="s">
        <v>1950</v>
      </c>
      <c r="H300">
        <v>2661.12</v>
      </c>
      <c r="I300">
        <v>1</v>
      </c>
      <c r="J300" t="s">
        <v>2508</v>
      </c>
      <c r="AC300" t="e" cm="1">
        <f t="array" ref="AC300">TRANSPOSE(
_xlfn.UNIQUE(
_xlfn._xlws.FILTER(cvm表[机型],(cvm表[地域]=#REF!)
*IF(#REF!="",TRUE,(cvm表[CPU]=#REF!))
*IF(#REF!="",TRUE,(cvm表[内存]=#REF!))))
)</f>
        <v>#REF!</v>
      </c>
      <c r="CY300" t="s">
        <v>66</v>
      </c>
      <c r="CZ300" t="s">
        <v>1876</v>
      </c>
      <c r="DA300" t="s">
        <v>2558</v>
      </c>
      <c r="DB300" s="21" t="s">
        <v>3432</v>
      </c>
      <c r="DC300" s="21" t="s">
        <v>3410</v>
      </c>
      <c r="DD300" s="21" t="str">
        <f t="shared" si="8"/>
        <v>cvm!$DH$300#</v>
      </c>
      <c r="DE300" s="21" t="str" cm="1">
        <f t="array" ref="DE300">_xlfn.LET(_xlpm.x, DH300,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cvm!$DE$300】</v>
      </c>
      <c r="DH300" t="e" cm="1">
        <f t="array" ref="DH300">TRANSPOSE(
_xlfn.UNIQUE(
_xlfn._xlws.FILTER(cvm表[CPU],(cvm表[地域]=配置项_CPU选项表[[#This Row],[地域]])
*IF(#REF!="",TRUE,(cvm表[机型]=#REF!))
*IF(配置项_CPU选项表[[#This Row],[内存]]="",TRUE,(cvm表[内存]=配置项_CPU选项表[[#This Row],[内存]]))))
)</f>
        <v>#REF!</v>
      </c>
      <c r="FM300" t="s">
        <v>66</v>
      </c>
      <c r="FN300" t="s">
        <v>1876</v>
      </c>
      <c r="FO300" t="s">
        <v>2185</v>
      </c>
      <c r="FP300" s="21" t="s">
        <v>3411</v>
      </c>
      <c r="FQ300" t="s">
        <v>3503</v>
      </c>
      <c r="FR300" t="str">
        <f t="shared" si="9"/>
        <v>cvm!$FV$300#</v>
      </c>
      <c r="FS300" t="str" cm="1">
        <f t="array" ref="FS300">_xlfn.LET(_xlpm.x, FV300,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cvm!$FS$300】</v>
      </c>
      <c r="FV300" t="e" cm="1">
        <f t="array" ref="FV300">TRANSPOSE(
    _xlfn._xlws.SORT(
        _xlfn.UNIQUE(
            _xlfn._xlws.FILTER(cvm表[内存],
                 (cvm表[地域]=配置项_内存选项表[[#This Row],[地域]])
                *IF(#REF!="",TRUE,(cvm表[机型]=#REF!))
                *IF(ISBLANK(配置项_内存选项表[[#This Row],[CPU]]),TRUE,(cvm表[CPU]=配置项_内存选项表[[#This Row],[CPU]]))
            )
        )
    )
)</f>
        <v>#REF!</v>
      </c>
    </row>
    <row r="301" spans="2:178">
      <c r="B301" t="e" vm="651">
        <v>#VALUE!</v>
      </c>
      <c r="C301" t="s">
        <v>1876</v>
      </c>
      <c r="D301" t="s">
        <v>2503</v>
      </c>
      <c r="E301">
        <v>32</v>
      </c>
      <c r="F301">
        <v>256</v>
      </c>
      <c r="G301" t="s">
        <v>1951</v>
      </c>
      <c r="H301">
        <v>5322.24</v>
      </c>
      <c r="I301">
        <v>1</v>
      </c>
      <c r="J301" t="s">
        <v>2509</v>
      </c>
      <c r="AC301" t="e" cm="1">
        <f t="array" ref="AC301">TRANSPOSE(
_xlfn.UNIQUE(
_xlfn._xlws.FILTER(cvm表[机型],(cvm表[地域]=#REF!)
*IF(#REF!="",TRUE,(cvm表[CPU]=#REF!))
*IF(#REF!="",TRUE,(cvm表[内存]=#REF!))))
)</f>
        <v>#REF!</v>
      </c>
      <c r="CY301" t="s">
        <v>66</v>
      </c>
      <c r="CZ301" t="s">
        <v>1876</v>
      </c>
      <c r="DA301" t="s">
        <v>2558</v>
      </c>
      <c r="DB301" s="21" t="s">
        <v>3430</v>
      </c>
      <c r="DC301" s="21" t="s">
        <v>3411</v>
      </c>
      <c r="DD301" s="21" t="str">
        <f t="shared" si="8"/>
        <v>cvm!$DH$301#</v>
      </c>
      <c r="DE301" s="21" t="str" cm="1">
        <f t="array" ref="DE301">_xlfn.LET(_xlpm.x, DH301,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cvm!$DE$301】</v>
      </c>
      <c r="DH301" t="e" cm="1">
        <f t="array" ref="DH301">TRANSPOSE(
_xlfn.UNIQUE(
_xlfn._xlws.FILTER(cvm表[CPU],(cvm表[地域]=配置项_CPU选项表[[#This Row],[地域]])
*IF(#REF!="",TRUE,(cvm表[机型]=#REF!))
*IF(配置项_CPU选项表[[#This Row],[内存]]="",TRUE,(cvm表[内存]=配置项_CPU选项表[[#This Row],[内存]]))))
)</f>
        <v>#REF!</v>
      </c>
      <c r="FM301" t="s">
        <v>66</v>
      </c>
      <c r="FN301" t="s">
        <v>1876</v>
      </c>
      <c r="FO301" t="s">
        <v>2185</v>
      </c>
      <c r="FP301" s="21" t="s">
        <v>3428</v>
      </c>
      <c r="FQ301" t="s">
        <v>3464</v>
      </c>
      <c r="FR301" t="str">
        <f t="shared" si="9"/>
        <v>cvm!$FV$301#</v>
      </c>
      <c r="FS301" t="str" cm="1">
        <f t="array" ref="FS301">_xlfn.LET(_xlpm.x, FV301,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cvm!$FS$301】</v>
      </c>
      <c r="FV301" t="e" cm="1">
        <f t="array" ref="FV301">TRANSPOSE(
    _xlfn._xlws.SORT(
        _xlfn.UNIQUE(
            _xlfn._xlws.FILTER(cvm表[内存],
                 (cvm表[地域]=配置项_内存选项表[[#This Row],[地域]])
                *IF(#REF!="",TRUE,(cvm表[机型]=#REF!))
                *IF(ISBLANK(配置项_内存选项表[[#This Row],[CPU]]),TRUE,(cvm表[CPU]=配置项_内存选项表[[#This Row],[CPU]]))
            )
        )
    )
)</f>
        <v>#REF!</v>
      </c>
    </row>
    <row r="302" spans="2:178">
      <c r="B302" t="e" vm="652">
        <v>#VALUE!</v>
      </c>
      <c r="C302" t="s">
        <v>1876</v>
      </c>
      <c r="D302" t="s">
        <v>2503</v>
      </c>
      <c r="E302">
        <v>62</v>
      </c>
      <c r="F302">
        <v>470</v>
      </c>
      <c r="G302" t="s">
        <v>1954</v>
      </c>
      <c r="H302">
        <v>9918.7199999999993</v>
      </c>
      <c r="I302">
        <v>1</v>
      </c>
      <c r="J302" t="s">
        <v>2510</v>
      </c>
      <c r="AC302" t="e" cm="1">
        <f t="array" ref="AC302">TRANSPOSE(
_xlfn.UNIQUE(
_xlfn._xlws.FILTER(cvm表[机型],(cvm表[地域]=#REF!)
*IF(#REF!="",TRUE,(cvm表[CPU]=#REF!))
*IF(#REF!="",TRUE,(cvm表[内存]=#REF!))))
)</f>
        <v>#REF!</v>
      </c>
      <c r="CY302" t="s">
        <v>66</v>
      </c>
      <c r="CZ302" t="s">
        <v>1876</v>
      </c>
      <c r="DA302" t="s">
        <v>2558</v>
      </c>
      <c r="DB302" s="21" t="s">
        <v>3444</v>
      </c>
      <c r="DC302" s="21" t="s">
        <v>3368</v>
      </c>
      <c r="DD302" s="21" t="str">
        <f t="shared" si="8"/>
        <v>cvm!$DH$302#</v>
      </c>
      <c r="DE302" s="21" t="str" cm="1">
        <f t="array" ref="DE302">_xlfn.LET(_xlpm.x, DH302,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cvm!$DE$302】</v>
      </c>
      <c r="DH302" t="e" cm="1">
        <f t="array" ref="DH302">TRANSPOSE(
_xlfn.UNIQUE(
_xlfn._xlws.FILTER(cvm表[CPU],(cvm表[地域]=配置项_CPU选项表[[#This Row],[地域]])
*IF(#REF!="",TRUE,(cvm表[机型]=#REF!))
*IF(配置项_CPU选项表[[#This Row],[内存]]="",TRUE,(cvm表[内存]=配置项_CPU选项表[[#This Row],[内存]]))))
)</f>
        <v>#REF!</v>
      </c>
      <c r="FM302" t="s">
        <v>66</v>
      </c>
      <c r="FN302" t="s">
        <v>1876</v>
      </c>
      <c r="FO302" t="s">
        <v>2190</v>
      </c>
      <c r="FP302" s="21" t="s">
        <v>3427</v>
      </c>
      <c r="FQ302" t="s">
        <v>3411</v>
      </c>
      <c r="FR302" t="str">
        <f t="shared" si="9"/>
        <v>cvm!$FV$302#</v>
      </c>
      <c r="FS302" t="str" cm="1">
        <f t="array" ref="FS302">_xlfn.LET(_xlpm.x, FV302,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cvm!$FS$302】</v>
      </c>
      <c r="FV302" t="e" cm="1">
        <f t="array" ref="FV302">TRANSPOSE(
    _xlfn._xlws.SORT(
        _xlfn.UNIQUE(
            _xlfn._xlws.FILTER(cvm表[内存],
                 (cvm表[地域]=配置项_内存选项表[[#This Row],[地域]])
                *IF(#REF!="",TRUE,(cvm表[机型]=#REF!))
                *IF(ISBLANK(配置项_内存选项表[[#This Row],[CPU]]),TRUE,(cvm表[CPU]=配置项_内存选项表[[#This Row],[CPU]]))
            )
        )
    )
)</f>
        <v>#REF!</v>
      </c>
    </row>
    <row r="303" spans="2:178">
      <c r="B303" t="e" vm="653">
        <v>#VALUE!</v>
      </c>
      <c r="C303" t="s">
        <v>1876</v>
      </c>
      <c r="D303" t="s">
        <v>2503</v>
      </c>
      <c r="E303">
        <v>64</v>
      </c>
      <c r="F303">
        <v>512</v>
      </c>
      <c r="G303" t="s">
        <v>1955</v>
      </c>
      <c r="H303">
        <v>10644.48</v>
      </c>
      <c r="I303">
        <v>1</v>
      </c>
      <c r="J303" t="s">
        <v>2511</v>
      </c>
      <c r="AC303" t="e" cm="1">
        <f t="array" ref="AC303">TRANSPOSE(
_xlfn.UNIQUE(
_xlfn._xlws.FILTER(cvm表[机型],(cvm表[地域]=#REF!)
*IF(#REF!="",TRUE,(cvm表[CPU]=#REF!))
*IF(#REF!="",TRUE,(cvm表[内存]=#REF!))))
)</f>
        <v>#REF!</v>
      </c>
      <c r="CY303" t="s">
        <v>66</v>
      </c>
      <c r="CZ303" t="s">
        <v>1876</v>
      </c>
      <c r="DA303" t="s">
        <v>2558</v>
      </c>
      <c r="DB303" s="21" t="s">
        <v>3427</v>
      </c>
      <c r="DC303" s="21" t="s">
        <v>3451</v>
      </c>
      <c r="DD303" s="21" t="str">
        <f t="shared" si="8"/>
        <v>cvm!$DH$303#</v>
      </c>
      <c r="DE303" s="21" t="str" cm="1">
        <f t="array" ref="DE303">_xlfn.LET(_xlpm.x, DH303,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cvm!$DE$303】</v>
      </c>
      <c r="DH303" t="e" cm="1">
        <f t="array" ref="DH303">TRANSPOSE(
_xlfn.UNIQUE(
_xlfn._xlws.FILTER(cvm表[CPU],(cvm表[地域]=配置项_CPU选项表[[#This Row],[地域]])
*IF(#REF!="",TRUE,(cvm表[机型]=#REF!))
*IF(配置项_CPU选项表[[#This Row],[内存]]="",TRUE,(cvm表[内存]=配置项_CPU选项表[[#This Row],[内存]]))))
)</f>
        <v>#REF!</v>
      </c>
      <c r="FM303" t="s">
        <v>66</v>
      </c>
      <c r="FN303" t="s">
        <v>1876</v>
      </c>
      <c r="FO303" t="s">
        <v>2190</v>
      </c>
      <c r="FP303" s="21" t="s">
        <v>3410</v>
      </c>
      <c r="FQ303" t="s">
        <v>3451</v>
      </c>
      <c r="FR303" t="str">
        <f t="shared" si="9"/>
        <v>cvm!$FV$303#</v>
      </c>
      <c r="FS303" t="str" cm="1">
        <f t="array" ref="FS303">_xlfn.LET(_xlpm.x, FV303,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cvm!$FS$303】</v>
      </c>
      <c r="FV303" t="e" cm="1">
        <f t="array" ref="FV303">TRANSPOSE(
    _xlfn._xlws.SORT(
        _xlfn.UNIQUE(
            _xlfn._xlws.FILTER(cvm表[内存],
                 (cvm表[地域]=配置项_内存选项表[[#This Row],[地域]])
                *IF(#REF!="",TRUE,(cvm表[机型]=#REF!))
                *IF(ISBLANK(配置项_内存选项表[[#This Row],[CPU]]),TRUE,(cvm表[CPU]=配置项_内存选项表[[#This Row],[CPU]]))
            )
        )
    )
)</f>
        <v>#REF!</v>
      </c>
    </row>
    <row r="304" spans="2:178">
      <c r="B304" t="e" vm="654">
        <v>#VALUE!</v>
      </c>
      <c r="C304" t="s">
        <v>1876</v>
      </c>
      <c r="D304" t="s">
        <v>2503</v>
      </c>
      <c r="E304">
        <v>124</v>
      </c>
      <c r="F304">
        <v>940</v>
      </c>
      <c r="G304" t="s">
        <v>1956</v>
      </c>
      <c r="H304">
        <v>19837.439999999999</v>
      </c>
      <c r="I304">
        <v>1</v>
      </c>
      <c r="J304" t="s">
        <v>2512</v>
      </c>
      <c r="AC304" t="e" cm="1">
        <f t="array" ref="AC304">TRANSPOSE(
_xlfn.UNIQUE(
_xlfn._xlws.FILTER(cvm表[机型],(cvm表[地域]=#REF!)
*IF(#REF!="",TRUE,(cvm表[CPU]=#REF!))
*IF(#REF!="",TRUE,(cvm表[内存]=#REF!))))
)</f>
        <v>#REF!</v>
      </c>
      <c r="CY304" t="s">
        <v>66</v>
      </c>
      <c r="CZ304" t="s">
        <v>1876</v>
      </c>
      <c r="DA304" t="s">
        <v>2558</v>
      </c>
      <c r="DB304" s="21" t="s">
        <v>3431</v>
      </c>
      <c r="DC304" s="21" t="s">
        <v>3413</v>
      </c>
      <c r="DD304" s="21" t="str">
        <f t="shared" si="8"/>
        <v>cvm!$DH$304#</v>
      </c>
      <c r="DE304" s="21" t="str" cm="1">
        <f t="array" ref="DE304">_xlfn.LET(_xlpm.x, DH304,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cvm!$DE$304】</v>
      </c>
      <c r="DH304" t="e" cm="1">
        <f t="array" ref="DH304">TRANSPOSE(
_xlfn.UNIQUE(
_xlfn._xlws.FILTER(cvm表[CPU],(cvm表[地域]=配置项_CPU选项表[[#This Row],[地域]])
*IF(#REF!="",TRUE,(cvm表[机型]=#REF!))
*IF(配置项_CPU选项表[[#This Row],[内存]]="",TRUE,(cvm表[内存]=配置项_CPU选项表[[#This Row],[内存]]))))
)</f>
        <v>#REF!</v>
      </c>
      <c r="FM304" t="s">
        <v>66</v>
      </c>
      <c r="FN304" t="s">
        <v>1876</v>
      </c>
      <c r="FO304" t="s">
        <v>2190</v>
      </c>
      <c r="FP304" s="21" t="s">
        <v>3411</v>
      </c>
      <c r="FQ304" t="s">
        <v>3503</v>
      </c>
      <c r="FR304" t="str">
        <f t="shared" si="9"/>
        <v>cvm!$FV$304#</v>
      </c>
      <c r="FS304" t="str" cm="1">
        <f t="array" ref="FS304">_xlfn.LET(_xlpm.x, FV304,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cvm!$FS$304】</v>
      </c>
      <c r="FV304" t="e" cm="1">
        <f t="array" ref="FV304">TRANSPOSE(
    _xlfn._xlws.SORT(
        _xlfn.UNIQUE(
            _xlfn._xlws.FILTER(cvm表[内存],
                 (cvm表[地域]=配置项_内存选项表[[#This Row],[地域]])
                *IF(#REF!="",TRUE,(cvm表[机型]=#REF!))
                *IF(ISBLANK(配置项_内存选项表[[#This Row],[CPU]]),TRUE,(cvm表[CPU]=配置项_内存选项表[[#This Row],[CPU]]))
            )
        )
    )
)</f>
        <v>#REF!</v>
      </c>
    </row>
    <row r="305" spans="2:178">
      <c r="B305" t="e" vm="655">
        <v>#VALUE!</v>
      </c>
      <c r="C305" t="s">
        <v>1876</v>
      </c>
      <c r="D305" t="s">
        <v>2513</v>
      </c>
      <c r="E305">
        <v>1</v>
      </c>
      <c r="F305">
        <v>8</v>
      </c>
      <c r="G305" t="s">
        <v>1947</v>
      </c>
      <c r="H305">
        <v>176</v>
      </c>
      <c r="I305">
        <v>1</v>
      </c>
      <c r="J305" t="s">
        <v>2514</v>
      </c>
      <c r="AC305" t="e" cm="1">
        <f t="array" ref="AC305">TRANSPOSE(
_xlfn.UNIQUE(
_xlfn._xlws.FILTER(cvm表[机型],(cvm表[地域]=#REF!)
*IF(#REF!="",TRUE,(cvm表[CPU]=#REF!))
*IF(#REF!="",TRUE,(cvm表[内存]=#REF!))))
)</f>
        <v>#REF!</v>
      </c>
      <c r="CY305" t="s">
        <v>66</v>
      </c>
      <c r="CZ305" t="s">
        <v>1876</v>
      </c>
      <c r="DA305" t="s">
        <v>2558</v>
      </c>
      <c r="DB305" s="21" t="s">
        <v>3410</v>
      </c>
      <c r="DC305" s="21" t="s">
        <v>3503</v>
      </c>
      <c r="DD305" s="21" t="str">
        <f t="shared" si="8"/>
        <v>cvm!$DH$305#</v>
      </c>
      <c r="DE305" s="21" t="str" cm="1">
        <f t="array" ref="DE305">_xlfn.LET(_xlpm.x, DH305,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cvm!$DE$305】</v>
      </c>
      <c r="DH305" t="e" cm="1">
        <f t="array" ref="DH305">TRANSPOSE(
_xlfn.UNIQUE(
_xlfn._xlws.FILTER(cvm表[CPU],(cvm表[地域]=配置项_CPU选项表[[#This Row],[地域]])
*IF(#REF!="",TRUE,(cvm表[机型]=#REF!))
*IF(配置项_CPU选项表[[#This Row],[内存]]="",TRUE,(cvm表[内存]=配置项_CPU选项表[[#This Row],[内存]]))))
)</f>
        <v>#REF!</v>
      </c>
      <c r="FM305" t="s">
        <v>66</v>
      </c>
      <c r="FN305" t="s">
        <v>1876</v>
      </c>
      <c r="FO305" t="s">
        <v>2194</v>
      </c>
      <c r="FP305" s="21" t="s">
        <v>3430</v>
      </c>
      <c r="FQ305" t="s">
        <v>3410</v>
      </c>
      <c r="FR305" t="str">
        <f t="shared" si="9"/>
        <v>cvm!$FV$305#</v>
      </c>
      <c r="FS305" t="str" cm="1">
        <f t="array" ref="FS305">_xlfn.LET(_xlpm.x, FV305,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cvm!$FS$305】</v>
      </c>
      <c r="FV305" t="e" cm="1">
        <f t="array" ref="FV305">TRANSPOSE(
    _xlfn._xlws.SORT(
        _xlfn.UNIQUE(
            _xlfn._xlws.FILTER(cvm表[内存],
                 (cvm表[地域]=配置项_内存选项表[[#This Row],[地域]])
                *IF(#REF!="",TRUE,(cvm表[机型]=#REF!))
                *IF(ISBLANK(配置项_内存选项表[[#This Row],[CPU]]),TRUE,(cvm表[CPU]=配置项_内存选项表[[#This Row],[CPU]]))
            )
        )
    )
)</f>
        <v>#REF!</v>
      </c>
    </row>
    <row r="306" spans="2:178">
      <c r="B306" t="e" vm="656">
        <v>#VALUE!</v>
      </c>
      <c r="C306" t="s">
        <v>1876</v>
      </c>
      <c r="D306" t="s">
        <v>2513</v>
      </c>
      <c r="E306">
        <v>2</v>
      </c>
      <c r="F306">
        <v>16</v>
      </c>
      <c r="G306" t="s">
        <v>1957</v>
      </c>
      <c r="H306">
        <v>352</v>
      </c>
      <c r="I306">
        <v>1</v>
      </c>
      <c r="J306" t="s">
        <v>2515</v>
      </c>
      <c r="AC306" t="e" cm="1">
        <f t="array" ref="AC306">TRANSPOSE(
_xlfn.UNIQUE(
_xlfn._xlws.FILTER(cvm表[机型],(cvm表[地域]=#REF!)
*IF(#REF!="",TRUE,(cvm表[CPU]=#REF!))
*IF(#REF!="",TRUE,(cvm表[内存]=#REF!))))
)</f>
        <v>#REF!</v>
      </c>
      <c r="CY306" t="s">
        <v>66</v>
      </c>
      <c r="CZ306" t="s">
        <v>1876</v>
      </c>
      <c r="DA306" t="s">
        <v>2567</v>
      </c>
      <c r="DB306" s="21" t="s">
        <v>3427</v>
      </c>
      <c r="DC306" s="21" t="s">
        <v>3368</v>
      </c>
      <c r="DD306" s="21" t="str">
        <f t="shared" si="8"/>
        <v>cvm!$DH$306#</v>
      </c>
      <c r="DE306" s="21" t="str" cm="1">
        <f t="array" ref="DE306">_xlfn.LET(_xlpm.x, DH306,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cvm!$DE$306】</v>
      </c>
      <c r="DH306" t="e" cm="1">
        <f t="array" ref="DH306">TRANSPOSE(
_xlfn.UNIQUE(
_xlfn._xlws.FILTER(cvm表[CPU],(cvm表[地域]=配置项_CPU选项表[[#This Row],[地域]])
*IF(#REF!="",TRUE,(cvm表[机型]=#REF!))
*IF(配置项_CPU选项表[[#This Row],[内存]]="",TRUE,(cvm表[内存]=配置项_CPU选项表[[#This Row],[内存]]))))
)</f>
        <v>#REF!</v>
      </c>
      <c r="FM306" t="s">
        <v>66</v>
      </c>
      <c r="FN306" t="s">
        <v>1876</v>
      </c>
      <c r="FO306" t="s">
        <v>2194</v>
      </c>
      <c r="FP306" s="21" t="s">
        <v>3427</v>
      </c>
      <c r="FQ306" t="s">
        <v>3411</v>
      </c>
      <c r="FR306" t="str">
        <f t="shared" si="9"/>
        <v>cvm!$FV$306#</v>
      </c>
      <c r="FS306" t="str" cm="1">
        <f t="array" ref="FS306">_xlfn.LET(_xlpm.x, FV306,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cvm!$FS$306】</v>
      </c>
      <c r="FV306" t="e" cm="1">
        <f t="array" ref="FV306">TRANSPOSE(
    _xlfn._xlws.SORT(
        _xlfn.UNIQUE(
            _xlfn._xlws.FILTER(cvm表[内存],
                 (cvm表[地域]=配置项_内存选项表[[#This Row],[地域]])
                *IF(#REF!="",TRUE,(cvm表[机型]=#REF!))
                *IF(ISBLANK(配置项_内存选项表[[#This Row],[CPU]]),TRUE,(cvm表[CPU]=配置项_内存选项表[[#This Row],[CPU]]))
            )
        )
    )
)</f>
        <v>#REF!</v>
      </c>
    </row>
    <row r="307" spans="2:178">
      <c r="B307" t="e" vm="657">
        <v>#VALUE!</v>
      </c>
      <c r="C307" t="s">
        <v>1876</v>
      </c>
      <c r="D307" t="s">
        <v>2513</v>
      </c>
      <c r="E307">
        <v>4</v>
      </c>
      <c r="F307">
        <v>32</v>
      </c>
      <c r="G307" t="s">
        <v>1948</v>
      </c>
      <c r="H307">
        <v>704</v>
      </c>
      <c r="I307">
        <v>1</v>
      </c>
      <c r="J307" t="s">
        <v>2516</v>
      </c>
      <c r="AC307" t="e" cm="1">
        <f t="array" ref="AC307">TRANSPOSE(
_xlfn.UNIQUE(
_xlfn._xlws.FILTER(cvm表[机型],(cvm表[地域]=#REF!)
*IF(#REF!="",TRUE,(cvm表[CPU]=#REF!))
*IF(#REF!="",TRUE,(cvm表[内存]=#REF!))))
)</f>
        <v>#REF!</v>
      </c>
      <c r="CY307" t="s">
        <v>66</v>
      </c>
      <c r="CZ307" t="s">
        <v>1876</v>
      </c>
      <c r="DA307" t="s">
        <v>2567</v>
      </c>
      <c r="DB307" s="21" t="s">
        <v>3410</v>
      </c>
      <c r="DC307" s="21" t="s">
        <v>3413</v>
      </c>
      <c r="DD307" s="21" t="str">
        <f t="shared" si="8"/>
        <v>cvm!$DH$307#</v>
      </c>
      <c r="DE307" s="21" t="str" cm="1">
        <f t="array" ref="DE307">_xlfn.LET(_xlpm.x, DH307,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cvm!$DE$307】</v>
      </c>
      <c r="DH307" t="e" cm="1">
        <f t="array" ref="DH307">TRANSPOSE(
_xlfn.UNIQUE(
_xlfn._xlws.FILTER(cvm表[CPU],(cvm表[地域]=配置项_CPU选项表[[#This Row],[地域]])
*IF(#REF!="",TRUE,(cvm表[机型]=#REF!))
*IF(配置项_CPU选项表[[#This Row],[内存]]="",TRUE,(cvm表[内存]=配置项_CPU选项表[[#This Row],[内存]]))))
)</f>
        <v>#REF!</v>
      </c>
      <c r="FM307" t="s">
        <v>66</v>
      </c>
      <c r="FN307" t="s">
        <v>1876</v>
      </c>
      <c r="FO307" t="s">
        <v>2194</v>
      </c>
      <c r="FP307" s="21" t="s">
        <v>3431</v>
      </c>
      <c r="FQ307" t="s">
        <v>3368</v>
      </c>
      <c r="FR307" t="str">
        <f t="shared" si="9"/>
        <v>cvm!$FV$307#</v>
      </c>
      <c r="FS307" t="str" cm="1">
        <f t="array" ref="FS307">_xlfn.LET(_xlpm.x, FV307,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cvm!$FS$307】</v>
      </c>
      <c r="FV307" t="e" cm="1">
        <f t="array" ref="FV307">TRANSPOSE(
    _xlfn._xlws.SORT(
        _xlfn.UNIQUE(
            _xlfn._xlws.FILTER(cvm表[内存],
                 (cvm表[地域]=配置项_内存选项表[[#This Row],[地域]])
                *IF(#REF!="",TRUE,(cvm表[机型]=#REF!))
                *IF(ISBLANK(配置项_内存选项表[[#This Row],[CPU]]),TRUE,(cvm表[CPU]=配置项_内存选项表[[#This Row],[CPU]]))
            )
        )
    )
)</f>
        <v>#REF!</v>
      </c>
    </row>
    <row r="308" spans="2:178">
      <c r="B308" t="e" vm="658">
        <v>#VALUE!</v>
      </c>
      <c r="C308" t="s">
        <v>1876</v>
      </c>
      <c r="D308" t="s">
        <v>2513</v>
      </c>
      <c r="E308">
        <v>8</v>
      </c>
      <c r="F308">
        <v>64</v>
      </c>
      <c r="G308" t="s">
        <v>1949</v>
      </c>
      <c r="H308">
        <v>1408</v>
      </c>
      <c r="I308">
        <v>1</v>
      </c>
      <c r="J308" t="s">
        <v>2517</v>
      </c>
      <c r="AC308" t="e" cm="1">
        <f t="array" ref="AC308">TRANSPOSE(
_xlfn.UNIQUE(
_xlfn._xlws.FILTER(cvm表[机型],(cvm表[地域]=#REF!)
*IF(#REF!="",TRUE,(cvm表[CPU]=#REF!))
*IF(#REF!="",TRUE,(cvm表[内存]=#REF!))))
)</f>
        <v>#REF!</v>
      </c>
      <c r="CY308" t="s">
        <v>66</v>
      </c>
      <c r="CZ308" t="s">
        <v>1876</v>
      </c>
      <c r="DA308" t="s">
        <v>2567</v>
      </c>
      <c r="DB308" s="21" t="s">
        <v>3467</v>
      </c>
      <c r="DC308" s="21" t="s">
        <v>3466</v>
      </c>
      <c r="DD308" s="21" t="str">
        <f t="shared" si="8"/>
        <v>cvm!$DH$308#</v>
      </c>
      <c r="DE308" s="21" t="str" cm="1">
        <f t="array" ref="DE308">_xlfn.LET(_xlpm.x, DH308,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cvm!$DE$308】</v>
      </c>
      <c r="DH308" t="e" cm="1">
        <f t="array" ref="DH308">TRANSPOSE(
_xlfn.UNIQUE(
_xlfn._xlws.FILTER(cvm表[CPU],(cvm表[地域]=配置项_CPU选项表[[#This Row],[地域]])
*IF(#REF!="",TRUE,(cvm表[机型]=#REF!))
*IF(配置项_CPU选项表[[#This Row],[内存]]="",TRUE,(cvm表[内存]=配置项_CPU选项表[[#This Row],[内存]]))))
)</f>
        <v>#REF!</v>
      </c>
      <c r="FM308" t="s">
        <v>66</v>
      </c>
      <c r="FN308" t="s">
        <v>1876</v>
      </c>
      <c r="FO308" t="s">
        <v>2194</v>
      </c>
      <c r="FP308" s="21" t="s">
        <v>3410</v>
      </c>
      <c r="FQ308" t="s">
        <v>3451</v>
      </c>
      <c r="FR308" t="str">
        <f t="shared" si="9"/>
        <v>cvm!$FV$308#</v>
      </c>
      <c r="FS308" t="str" cm="1">
        <f t="array" ref="FS308">_xlfn.LET(_xlpm.x, FV308,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cvm!$FS$308】</v>
      </c>
      <c r="FV308" t="e" cm="1">
        <f t="array" ref="FV308">TRANSPOSE(
    _xlfn._xlws.SORT(
        _xlfn.UNIQUE(
            _xlfn._xlws.FILTER(cvm表[内存],
                 (cvm表[地域]=配置项_内存选项表[[#This Row],[地域]])
                *IF(#REF!="",TRUE,(cvm表[机型]=#REF!))
                *IF(ISBLANK(配置项_内存选项表[[#This Row],[CPU]]),TRUE,(cvm表[CPU]=配置项_内存选项表[[#This Row],[CPU]]))
            )
        )
    )
)</f>
        <v>#REF!</v>
      </c>
    </row>
    <row r="309" spans="2:178">
      <c r="B309" t="e" vm="659">
        <v>#VALUE!</v>
      </c>
      <c r="C309" t="s">
        <v>1876</v>
      </c>
      <c r="D309" t="s">
        <v>2513</v>
      </c>
      <c r="E309">
        <v>12</v>
      </c>
      <c r="F309">
        <v>96</v>
      </c>
      <c r="G309" t="s">
        <v>1958</v>
      </c>
      <c r="H309">
        <v>2112</v>
      </c>
      <c r="I309">
        <v>1</v>
      </c>
      <c r="J309" t="s">
        <v>2518</v>
      </c>
      <c r="AC309" t="e" cm="1">
        <f t="array" ref="AC309">TRANSPOSE(
_xlfn.UNIQUE(
_xlfn._xlws.FILTER(cvm表[机型],(cvm表[地域]=#REF!)
*IF(#REF!="",TRUE,(cvm表[CPU]=#REF!))
*IF(#REF!="",TRUE,(cvm表[内存]=#REF!))))
)</f>
        <v>#REF!</v>
      </c>
      <c r="CY309" t="s">
        <v>66</v>
      </c>
      <c r="CZ309" t="s">
        <v>1876</v>
      </c>
      <c r="DA309" t="s">
        <v>2567</v>
      </c>
      <c r="DB309" s="21" t="s">
        <v>3469</v>
      </c>
      <c r="DC309" s="21" t="s">
        <v>3468</v>
      </c>
      <c r="DD309" s="21" t="str">
        <f t="shared" si="8"/>
        <v>cvm!$DH$309#</v>
      </c>
      <c r="DE309" s="21" t="str" cm="1">
        <f t="array" ref="DE309">_xlfn.LET(_xlpm.x, DH309,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cvm!$DE$309】</v>
      </c>
      <c r="DH309" t="e" cm="1">
        <f t="array" ref="DH309">TRANSPOSE(
_xlfn.UNIQUE(
_xlfn._xlws.FILTER(cvm表[CPU],(cvm表[地域]=配置项_CPU选项表[[#This Row],[地域]])
*IF(#REF!="",TRUE,(cvm表[机型]=#REF!))
*IF(配置项_CPU选项表[[#This Row],[内存]]="",TRUE,(cvm表[内存]=配置项_CPU选项表[[#This Row],[内存]]))))
)</f>
        <v>#REF!</v>
      </c>
      <c r="FM309" t="s">
        <v>66</v>
      </c>
      <c r="FN309" t="s">
        <v>1876</v>
      </c>
      <c r="FO309" t="s">
        <v>2194</v>
      </c>
      <c r="FP309" s="21" t="s">
        <v>3411</v>
      </c>
      <c r="FQ309" t="s">
        <v>3503</v>
      </c>
      <c r="FR309" t="str">
        <f t="shared" si="9"/>
        <v>cvm!$FV$309#</v>
      </c>
      <c r="FS309" t="str" cm="1">
        <f t="array" ref="FS309">_xlfn.LET(_xlpm.x, FV309,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cvm!$FS$309】</v>
      </c>
      <c r="FV309" t="e" cm="1">
        <f t="array" ref="FV309">TRANSPOSE(
    _xlfn._xlws.SORT(
        _xlfn.UNIQUE(
            _xlfn._xlws.FILTER(cvm表[内存],
                 (cvm表[地域]=配置项_内存选项表[[#This Row],[地域]])
                *IF(#REF!="",TRUE,(cvm表[机型]=#REF!))
                *IF(ISBLANK(配置项_内存选项表[[#This Row],[CPU]]),TRUE,(cvm表[CPU]=配置项_内存选项表[[#This Row],[CPU]]))
            )
        )
    )
)</f>
        <v>#REF!</v>
      </c>
    </row>
    <row r="310" spans="2:178">
      <c r="B310" t="e" vm="660">
        <v>#VALUE!</v>
      </c>
      <c r="C310" t="s">
        <v>1876</v>
      </c>
      <c r="D310" t="s">
        <v>2513</v>
      </c>
      <c r="E310">
        <v>16</v>
      </c>
      <c r="F310">
        <v>128</v>
      </c>
      <c r="G310" t="s">
        <v>1950</v>
      </c>
      <c r="H310">
        <v>2816</v>
      </c>
      <c r="I310">
        <v>1</v>
      </c>
      <c r="J310" t="s">
        <v>2519</v>
      </c>
      <c r="AC310" t="e" cm="1">
        <f t="array" ref="AC310">TRANSPOSE(
_xlfn.UNIQUE(
_xlfn._xlws.FILTER(cvm表[机型],(cvm表[地域]=#REF!)
*IF(#REF!="",TRUE,(cvm表[CPU]=#REF!))
*IF(#REF!="",TRUE,(cvm表[内存]=#REF!))))
)</f>
        <v>#REF!</v>
      </c>
      <c r="CY310" t="s">
        <v>66</v>
      </c>
      <c r="CZ310" t="s">
        <v>1876</v>
      </c>
      <c r="DA310" t="s">
        <v>2572</v>
      </c>
      <c r="DB310" s="21" t="s">
        <v>3470</v>
      </c>
      <c r="DC310" s="21" t="s">
        <v>3414</v>
      </c>
      <c r="DD310" s="21" t="str">
        <f t="shared" si="8"/>
        <v>cvm!$DH$310#</v>
      </c>
      <c r="DE310" s="21" t="str" cm="1">
        <f t="array" ref="DE310">_xlfn.LET(_xlpm.x, DH310,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cvm!$DE$310】</v>
      </c>
      <c r="DH310" t="e" cm="1">
        <f t="array" ref="DH310">TRANSPOSE(
_xlfn.UNIQUE(
_xlfn._xlws.FILTER(cvm表[CPU],(cvm表[地域]=配置项_CPU选项表[[#This Row],[地域]])
*IF(#REF!="",TRUE,(cvm表[机型]=#REF!))
*IF(配置项_CPU选项表[[#This Row],[内存]]="",TRUE,(cvm表[内存]=配置项_CPU选项表[[#This Row],[内存]]))))
)</f>
        <v>#REF!</v>
      </c>
      <c r="FM310" t="s">
        <v>66</v>
      </c>
      <c r="FN310" t="s">
        <v>1876</v>
      </c>
      <c r="FO310" t="s">
        <v>2200</v>
      </c>
      <c r="FP310" s="21" t="s">
        <v>3432</v>
      </c>
      <c r="FQ310" t="s">
        <v>3801</v>
      </c>
      <c r="FR310" t="str">
        <f t="shared" si="9"/>
        <v>cvm!$FV$310#</v>
      </c>
      <c r="FS310" t="str" cm="1">
        <f t="array" ref="FS310">_xlfn.LET(_xlpm.x, FV310,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cvm!$FS$310】</v>
      </c>
      <c r="FV310" t="e" cm="1">
        <f t="array" ref="FV310">TRANSPOSE(
    _xlfn._xlws.SORT(
        _xlfn.UNIQUE(
            _xlfn._xlws.FILTER(cvm表[内存],
                 (cvm表[地域]=配置项_内存选项表[[#This Row],[地域]])
                *IF(#REF!="",TRUE,(cvm表[机型]=#REF!))
                *IF(ISBLANK(配置项_内存选项表[[#This Row],[CPU]]),TRUE,(cvm表[CPU]=配置项_内存选项表[[#This Row],[CPU]]))
            )
        )
    )
)</f>
        <v>#REF!</v>
      </c>
    </row>
    <row r="311" spans="2:178">
      <c r="B311" t="e" vm="661">
        <v>#VALUE!</v>
      </c>
      <c r="C311" t="s">
        <v>1876</v>
      </c>
      <c r="D311" t="s">
        <v>2513</v>
      </c>
      <c r="E311">
        <v>32</v>
      </c>
      <c r="F311">
        <v>256</v>
      </c>
      <c r="G311" t="s">
        <v>1951</v>
      </c>
      <c r="H311">
        <v>5632</v>
      </c>
      <c r="I311">
        <v>1</v>
      </c>
      <c r="J311" t="s">
        <v>2520</v>
      </c>
      <c r="AC311" t="e" cm="1">
        <f t="array" ref="AC311">TRANSPOSE(
_xlfn.UNIQUE(
_xlfn._xlws.FILTER(cvm表[机型],(cvm表[地域]=#REF!)
*IF(#REF!="",TRUE,(cvm表[CPU]=#REF!))
*IF(#REF!="",TRUE,(cvm表[内存]=#REF!))))
)</f>
        <v>#REF!</v>
      </c>
      <c r="CY311" t="s">
        <v>66</v>
      </c>
      <c r="CZ311" t="s">
        <v>1876</v>
      </c>
      <c r="DA311" t="s">
        <v>2572</v>
      </c>
      <c r="DB311" s="21" t="s">
        <v>3472</v>
      </c>
      <c r="DC311" s="21" t="s">
        <v>3471</v>
      </c>
      <c r="DD311" s="21" t="str">
        <f t="shared" si="8"/>
        <v>cvm!$DH$311#</v>
      </c>
      <c r="DE311" s="21" t="str" cm="1">
        <f t="array" ref="DE311">_xlfn.LET(_xlpm.x, DH311,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cvm!$DE$311】</v>
      </c>
      <c r="DH311" t="e" cm="1">
        <f t="array" ref="DH311">TRANSPOSE(
_xlfn.UNIQUE(
_xlfn._xlws.FILTER(cvm表[CPU],(cvm表[地域]=配置项_CPU选项表[[#This Row],[地域]])
*IF(#REF!="",TRUE,(cvm表[机型]=#REF!))
*IF(配置项_CPU选项表[[#This Row],[内存]]="",TRUE,(cvm表[内存]=配置项_CPU选项表[[#This Row],[内存]]))))
)</f>
        <v>#REF!</v>
      </c>
      <c r="FM311" t="s">
        <v>66</v>
      </c>
      <c r="FN311" t="s">
        <v>1876</v>
      </c>
      <c r="FO311" t="s">
        <v>2200</v>
      </c>
      <c r="FP311" s="21" t="s">
        <v>3430</v>
      </c>
      <c r="FQ311" t="s">
        <v>3802</v>
      </c>
      <c r="FR311" t="str">
        <f t="shared" si="9"/>
        <v>cvm!$FV$311#</v>
      </c>
      <c r="FS311" t="str" cm="1">
        <f t="array" ref="FS311">_xlfn.LET(_xlpm.x, FV311,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cvm!$FS$311】</v>
      </c>
      <c r="FV311" t="e" cm="1">
        <f t="array" ref="FV311">TRANSPOSE(
    _xlfn._xlws.SORT(
        _xlfn.UNIQUE(
            _xlfn._xlws.FILTER(cvm表[内存],
                 (cvm表[地域]=配置项_内存选项表[[#This Row],[地域]])
                *IF(#REF!="",TRUE,(cvm表[机型]=#REF!))
                *IF(ISBLANK(配置项_内存选项表[[#This Row],[CPU]]),TRUE,(cvm表[CPU]=配置项_内存选项表[[#This Row],[CPU]]))
            )
        )
    )
)</f>
        <v>#REF!</v>
      </c>
    </row>
    <row r="312" spans="2:178">
      <c r="B312" t="e" vm="662">
        <v>#VALUE!</v>
      </c>
      <c r="C312" t="s">
        <v>1876</v>
      </c>
      <c r="D312" t="s">
        <v>2513</v>
      </c>
      <c r="E312">
        <v>64</v>
      </c>
      <c r="F312">
        <v>512</v>
      </c>
      <c r="G312" t="s">
        <v>1955</v>
      </c>
      <c r="H312">
        <v>11264</v>
      </c>
      <c r="I312">
        <v>1</v>
      </c>
      <c r="J312" t="s">
        <v>2521</v>
      </c>
      <c r="AC312" t="e" cm="1">
        <f t="array" ref="AC312">TRANSPOSE(
_xlfn.UNIQUE(
_xlfn._xlws.FILTER(cvm表[机型],(cvm表[地域]=#REF!)
*IF(#REF!="",TRUE,(cvm表[CPU]=#REF!))
*IF(#REF!="",TRUE,(cvm表[内存]=#REF!))))
)</f>
        <v>#REF!</v>
      </c>
      <c r="CY312" t="s">
        <v>66</v>
      </c>
      <c r="CZ312" t="s">
        <v>1876</v>
      </c>
      <c r="DA312" t="s">
        <v>2572</v>
      </c>
      <c r="DB312" s="21" t="s">
        <v>3473</v>
      </c>
      <c r="DC312" s="21" t="s">
        <v>3415</v>
      </c>
      <c r="DD312" s="21" t="str">
        <f t="shared" si="8"/>
        <v>cvm!$DH$312#</v>
      </c>
      <c r="DE312" s="21" t="str" cm="1">
        <f t="array" ref="DE312">_xlfn.LET(_xlpm.x, DH312,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cvm!$DE$312】</v>
      </c>
      <c r="DH312" t="e" cm="1">
        <f t="array" ref="DH312">TRANSPOSE(
_xlfn.UNIQUE(
_xlfn._xlws.FILTER(cvm表[CPU],(cvm表[地域]=配置项_CPU选项表[[#This Row],[地域]])
*IF(#REF!="",TRUE,(cvm表[机型]=#REF!))
*IF(配置项_CPU选项表[[#This Row],[内存]]="",TRUE,(cvm表[内存]=配置项_CPU选项表[[#This Row],[内存]]))))
)</f>
        <v>#REF!</v>
      </c>
      <c r="FM312" t="s">
        <v>66</v>
      </c>
      <c r="FN312" t="s">
        <v>1876</v>
      </c>
      <c r="FO312" t="s">
        <v>2200</v>
      </c>
      <c r="FP312" s="21" t="s">
        <v>3427</v>
      </c>
      <c r="FQ312" t="s">
        <v>3803</v>
      </c>
      <c r="FR312" t="str">
        <f t="shared" si="9"/>
        <v>cvm!$FV$312#</v>
      </c>
      <c r="FS312" t="str" cm="1">
        <f t="array" ref="FS312">_xlfn.LET(_xlpm.x, FV312,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cvm!$FS$312】</v>
      </c>
      <c r="FV312" t="e" cm="1">
        <f t="array" ref="FV312">TRANSPOSE(
    _xlfn._xlws.SORT(
        _xlfn.UNIQUE(
            _xlfn._xlws.FILTER(cvm表[内存],
                 (cvm表[地域]=配置项_内存选项表[[#This Row],[地域]])
                *IF(#REF!="",TRUE,(cvm表[机型]=#REF!))
                *IF(ISBLANK(配置项_内存选项表[[#This Row],[CPU]]),TRUE,(cvm表[CPU]=配置项_内存选项表[[#This Row],[CPU]]))
            )
        )
    )
)</f>
        <v>#REF!</v>
      </c>
    </row>
    <row r="313" spans="2:178">
      <c r="B313" t="e" vm="663">
        <v>#VALUE!</v>
      </c>
      <c r="C313" t="s">
        <v>1876</v>
      </c>
      <c r="D313" t="s">
        <v>2522</v>
      </c>
      <c r="E313">
        <v>1</v>
      </c>
      <c r="F313">
        <v>8</v>
      </c>
      <c r="G313" t="s">
        <v>1947</v>
      </c>
      <c r="H313">
        <v>176</v>
      </c>
      <c r="I313">
        <v>1</v>
      </c>
      <c r="J313" t="s">
        <v>2523</v>
      </c>
      <c r="AC313" t="e" cm="1">
        <f t="array" ref="AC313">TRANSPOSE(
_xlfn.UNIQUE(
_xlfn._xlws.FILTER(cvm表[机型],(cvm表[地域]=#REF!)
*IF(#REF!="",TRUE,(cvm表[CPU]=#REF!))
*IF(#REF!="",TRUE,(cvm表[内存]=#REF!))))
)</f>
        <v>#REF!</v>
      </c>
      <c r="CY313" t="s">
        <v>66</v>
      </c>
      <c r="CZ313" t="s">
        <v>1876</v>
      </c>
      <c r="DA313" t="s">
        <v>2572</v>
      </c>
      <c r="DB313" s="21" t="s">
        <v>3414</v>
      </c>
      <c r="DC313" s="21" t="s">
        <v>3529</v>
      </c>
      <c r="DD313" s="21" t="str">
        <f t="shared" si="8"/>
        <v>cvm!$DH$313#</v>
      </c>
      <c r="DE313" s="21" t="str" cm="1">
        <f t="array" ref="DE313">_xlfn.LET(_xlpm.x, DH313,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cvm!$DE$313】</v>
      </c>
      <c r="DH313" t="e" cm="1">
        <f t="array" ref="DH313">TRANSPOSE(
_xlfn.UNIQUE(
_xlfn._xlws.FILTER(cvm表[CPU],(cvm表[地域]=配置项_CPU选项表[[#This Row],[地域]])
*IF(#REF!="",TRUE,(cvm表[机型]=#REF!))
*IF(配置项_CPU选项表[[#This Row],[内存]]="",TRUE,(cvm表[内存]=配置项_CPU选项表[[#This Row],[内存]]))))
)</f>
        <v>#REF!</v>
      </c>
      <c r="FM313" t="s">
        <v>66</v>
      </c>
      <c r="FN313" t="s">
        <v>1876</v>
      </c>
      <c r="FO313" t="s">
        <v>2200</v>
      </c>
      <c r="FP313" s="21" t="s">
        <v>3410</v>
      </c>
      <c r="FQ313" t="s">
        <v>3804</v>
      </c>
      <c r="FR313" t="str">
        <f t="shared" si="9"/>
        <v>cvm!$FV$313#</v>
      </c>
      <c r="FS313" t="str" cm="1">
        <f t="array" ref="FS313">_xlfn.LET(_xlpm.x, FV313,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cvm!$FS$313】</v>
      </c>
      <c r="FV313" t="e" cm="1">
        <f t="array" ref="FV313">TRANSPOSE(
    _xlfn._xlws.SORT(
        _xlfn.UNIQUE(
            _xlfn._xlws.FILTER(cvm表[内存],
                 (cvm表[地域]=配置项_内存选项表[[#This Row],[地域]])
                *IF(#REF!="",TRUE,(cvm表[机型]=#REF!))
                *IF(ISBLANK(配置项_内存选项表[[#This Row],[CPU]]),TRUE,(cvm表[CPU]=配置项_内存选项表[[#This Row],[CPU]]))
            )
        )
    )
)</f>
        <v>#REF!</v>
      </c>
    </row>
    <row r="314" spans="2:178">
      <c r="B314" t="e" vm="664">
        <v>#VALUE!</v>
      </c>
      <c r="C314" t="s">
        <v>1876</v>
      </c>
      <c r="D314" t="s">
        <v>2522</v>
      </c>
      <c r="E314">
        <v>2</v>
      </c>
      <c r="F314">
        <v>16</v>
      </c>
      <c r="G314" t="s">
        <v>1957</v>
      </c>
      <c r="H314">
        <v>352</v>
      </c>
      <c r="I314">
        <v>1</v>
      </c>
      <c r="J314" t="s">
        <v>2524</v>
      </c>
      <c r="AC314" t="e" cm="1">
        <f t="array" ref="AC314">TRANSPOSE(
_xlfn.UNIQUE(
_xlfn._xlws.FILTER(cvm表[机型],(cvm表[地域]=#REF!)
*IF(#REF!="",TRUE,(cvm表[CPU]=#REF!))
*IF(#REF!="",TRUE,(cvm表[内存]=#REF!))))
)</f>
        <v>#REF!</v>
      </c>
      <c r="CY314" t="s">
        <v>66</v>
      </c>
      <c r="CZ314" t="s">
        <v>1876</v>
      </c>
      <c r="DA314" t="s">
        <v>2577</v>
      </c>
      <c r="DB314" s="21" t="s">
        <v>3432</v>
      </c>
      <c r="DC314" s="21" t="s">
        <v>3476</v>
      </c>
      <c r="DD314" s="21" t="str">
        <f t="shared" si="8"/>
        <v>cvm!$DH$314#</v>
      </c>
      <c r="DE314" s="21" t="str" cm="1">
        <f t="array" ref="DE314">_xlfn.LET(_xlpm.x, DH314,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cvm!$DE$314】</v>
      </c>
      <c r="DH314" t="e" cm="1">
        <f t="array" ref="DH314">TRANSPOSE(
_xlfn.UNIQUE(
_xlfn._xlws.FILTER(cvm表[CPU],(cvm表[地域]=配置项_CPU选项表[[#This Row],[地域]])
*IF(#REF!="",TRUE,(cvm表[机型]=#REF!))
*IF(配置项_CPU选项表[[#This Row],[内存]]="",TRUE,(cvm表[内存]=配置项_CPU选项表[[#This Row],[内存]]))))
)</f>
        <v>#REF!</v>
      </c>
      <c r="FM314" t="s">
        <v>66</v>
      </c>
      <c r="FN314" t="s">
        <v>1876</v>
      </c>
      <c r="FO314" t="s">
        <v>2209</v>
      </c>
      <c r="FP314" s="21" t="s">
        <v>3432</v>
      </c>
      <c r="FQ314" t="s">
        <v>3801</v>
      </c>
      <c r="FR314" t="str">
        <f t="shared" si="9"/>
        <v>cvm!$FV$314#</v>
      </c>
      <c r="FS314" t="str" cm="1">
        <f t="array" ref="FS314">_xlfn.LET(_xlpm.x, FV314,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cvm!$FS$314】</v>
      </c>
      <c r="FV314" t="e" cm="1">
        <f t="array" ref="FV314">TRANSPOSE(
    _xlfn._xlws.SORT(
        _xlfn.UNIQUE(
            _xlfn._xlws.FILTER(cvm表[内存],
                 (cvm表[地域]=配置项_内存选项表[[#This Row],[地域]])
                *IF(#REF!="",TRUE,(cvm表[机型]=#REF!))
                *IF(ISBLANK(配置项_内存选项表[[#This Row],[CPU]]),TRUE,(cvm表[CPU]=配置项_内存选项表[[#This Row],[CPU]]))
            )
        )
    )
)</f>
        <v>#REF!</v>
      </c>
    </row>
    <row r="315" spans="2:178">
      <c r="B315" t="e" vm="665">
        <v>#VALUE!</v>
      </c>
      <c r="C315" t="s">
        <v>1876</v>
      </c>
      <c r="D315" t="s">
        <v>2522</v>
      </c>
      <c r="E315">
        <v>4</v>
      </c>
      <c r="F315">
        <v>32</v>
      </c>
      <c r="G315" t="s">
        <v>1948</v>
      </c>
      <c r="H315">
        <v>704</v>
      </c>
      <c r="I315">
        <v>1</v>
      </c>
      <c r="J315" t="s">
        <v>2525</v>
      </c>
      <c r="AC315" t="e" cm="1">
        <f t="array" ref="AC315">TRANSPOSE(
_xlfn.UNIQUE(
_xlfn._xlws.FILTER(cvm表[机型],(cvm表[地域]=#REF!)
*IF(#REF!="",TRUE,(cvm表[CPU]=#REF!))
*IF(#REF!="",TRUE,(cvm表[内存]=#REF!))))
)</f>
        <v>#REF!</v>
      </c>
      <c r="CY315" t="s">
        <v>66</v>
      </c>
      <c r="CZ315" t="s">
        <v>1876</v>
      </c>
      <c r="DA315" t="s">
        <v>2577</v>
      </c>
      <c r="DB315" s="21" t="s">
        <v>3430</v>
      </c>
      <c r="DC315" s="21" t="s">
        <v>3410</v>
      </c>
      <c r="DD315" s="21" t="str">
        <f t="shared" si="8"/>
        <v>cvm!$DH$315#</v>
      </c>
      <c r="DE315" s="21" t="str" cm="1">
        <f t="array" ref="DE315">_xlfn.LET(_xlpm.x, DH315,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cvm!$DE$315】</v>
      </c>
      <c r="DH315" t="e" cm="1">
        <f t="array" ref="DH315">TRANSPOSE(
_xlfn.UNIQUE(
_xlfn._xlws.FILTER(cvm表[CPU],(cvm表[地域]=配置项_CPU选项表[[#This Row],[地域]])
*IF(#REF!="",TRUE,(cvm表[机型]=#REF!))
*IF(配置项_CPU选项表[[#This Row],[内存]]="",TRUE,(cvm表[内存]=配置项_CPU选项表[[#This Row],[内存]]))))
)</f>
        <v>#REF!</v>
      </c>
      <c r="FM315" t="s">
        <v>66</v>
      </c>
      <c r="FN315" t="s">
        <v>1876</v>
      </c>
      <c r="FO315" t="s">
        <v>2209</v>
      </c>
      <c r="FP315" s="21" t="s">
        <v>3430</v>
      </c>
      <c r="FQ315" t="s">
        <v>3802</v>
      </c>
      <c r="FR315" t="str">
        <f t="shared" si="9"/>
        <v>cvm!$FV$315#</v>
      </c>
      <c r="FS315" t="str" cm="1">
        <f t="array" ref="FS315">_xlfn.LET(_xlpm.x, FV315,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cvm!$FS$315】</v>
      </c>
      <c r="FV315" t="e" cm="1">
        <f t="array" ref="FV315">TRANSPOSE(
    _xlfn._xlws.SORT(
        _xlfn.UNIQUE(
            _xlfn._xlws.FILTER(cvm表[内存],
                 (cvm表[地域]=配置项_内存选项表[[#This Row],[地域]])
                *IF(#REF!="",TRUE,(cvm表[机型]=#REF!))
                *IF(ISBLANK(配置项_内存选项表[[#This Row],[CPU]]),TRUE,(cvm表[CPU]=配置项_内存选项表[[#This Row],[CPU]]))
            )
        )
    )
)</f>
        <v>#REF!</v>
      </c>
    </row>
    <row r="316" spans="2:178">
      <c r="B316" t="e" vm="666">
        <v>#VALUE!</v>
      </c>
      <c r="C316" t="s">
        <v>1876</v>
      </c>
      <c r="D316" t="s">
        <v>2522</v>
      </c>
      <c r="E316">
        <v>8</v>
      </c>
      <c r="F316">
        <v>64</v>
      </c>
      <c r="G316" t="s">
        <v>1949</v>
      </c>
      <c r="H316">
        <v>1408</v>
      </c>
      <c r="I316">
        <v>1</v>
      </c>
      <c r="J316" t="s">
        <v>2526</v>
      </c>
      <c r="AC316" t="e" cm="1">
        <f t="array" ref="AC316">TRANSPOSE(
_xlfn.UNIQUE(
_xlfn._xlws.FILTER(cvm表[机型],(cvm表[地域]=#REF!)
*IF(#REF!="",TRUE,(cvm表[CPU]=#REF!))
*IF(#REF!="",TRUE,(cvm表[内存]=#REF!))))
)</f>
        <v>#REF!</v>
      </c>
      <c r="CY316" t="s">
        <v>66</v>
      </c>
      <c r="CZ316" t="s">
        <v>1876</v>
      </c>
      <c r="DA316" t="s">
        <v>2577</v>
      </c>
      <c r="DB316" s="21" t="s">
        <v>3474</v>
      </c>
      <c r="DC316" s="21" t="s">
        <v>3478</v>
      </c>
      <c r="DD316" s="21" t="str">
        <f t="shared" si="8"/>
        <v>cvm!$DH$316#</v>
      </c>
      <c r="DE316" s="21" t="str" cm="1">
        <f t="array" ref="DE316">_xlfn.LET(_xlpm.x, DH316,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cvm!$DE$316】</v>
      </c>
      <c r="DH316" t="e" cm="1">
        <f t="array" ref="DH316">TRANSPOSE(
_xlfn.UNIQUE(
_xlfn._xlws.FILTER(cvm表[CPU],(cvm表[地域]=配置项_CPU选项表[[#This Row],[地域]])
*IF(#REF!="",TRUE,(cvm表[机型]=#REF!))
*IF(配置项_CPU选项表[[#This Row],[内存]]="",TRUE,(cvm表[内存]=配置项_CPU选项表[[#This Row],[内存]]))))
)</f>
        <v>#REF!</v>
      </c>
      <c r="FM316" t="s">
        <v>66</v>
      </c>
      <c r="FN316" t="s">
        <v>1876</v>
      </c>
      <c r="FO316" t="s">
        <v>2209</v>
      </c>
      <c r="FP316" s="21" t="s">
        <v>3427</v>
      </c>
      <c r="FQ316" t="s">
        <v>3803</v>
      </c>
      <c r="FR316" t="str">
        <f t="shared" si="9"/>
        <v>cvm!$FV$316#</v>
      </c>
      <c r="FS316" t="str" cm="1">
        <f t="array" ref="FS316">_xlfn.LET(_xlpm.x, FV316,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cvm!$FS$316】</v>
      </c>
      <c r="FV316" t="e" cm="1">
        <f t="array" ref="FV316">TRANSPOSE(
    _xlfn._xlws.SORT(
        _xlfn.UNIQUE(
            _xlfn._xlws.FILTER(cvm表[内存],
                 (cvm表[地域]=配置项_内存选项表[[#This Row],[地域]])
                *IF(#REF!="",TRUE,(cvm表[机型]=#REF!))
                *IF(ISBLANK(配置项_内存选项表[[#This Row],[CPU]]),TRUE,(cvm表[CPU]=配置项_内存选项表[[#This Row],[CPU]]))
            )
        )
    )
)</f>
        <v>#REF!</v>
      </c>
    </row>
    <row r="317" spans="2:178">
      <c r="B317" t="e" vm="667">
        <v>#VALUE!</v>
      </c>
      <c r="C317" t="s">
        <v>1876</v>
      </c>
      <c r="D317" t="s">
        <v>2522</v>
      </c>
      <c r="E317">
        <v>12</v>
      </c>
      <c r="F317">
        <v>96</v>
      </c>
      <c r="G317" t="s">
        <v>1958</v>
      </c>
      <c r="H317">
        <v>2112</v>
      </c>
      <c r="I317">
        <v>1</v>
      </c>
      <c r="J317" t="s">
        <v>2527</v>
      </c>
      <c r="AC317" t="e" cm="1">
        <f t="array" ref="AC317">TRANSPOSE(
_xlfn.UNIQUE(
_xlfn._xlws.FILTER(cvm表[机型],(cvm表[地域]=#REF!)
*IF(#REF!="",TRUE,(cvm表[CPU]=#REF!))
*IF(#REF!="",TRUE,(cvm表[内存]=#REF!))))
)</f>
        <v>#REF!</v>
      </c>
      <c r="CY317" t="s">
        <v>66</v>
      </c>
      <c r="CZ317" t="s">
        <v>1876</v>
      </c>
      <c r="DA317" t="s">
        <v>2577</v>
      </c>
      <c r="DB317" s="21" t="s">
        <v>3476</v>
      </c>
      <c r="DC317" s="21" t="s">
        <v>3376</v>
      </c>
      <c r="DD317" s="21" t="str">
        <f t="shared" si="8"/>
        <v>cvm!$DH$317#</v>
      </c>
      <c r="DE317" s="21" t="str" cm="1">
        <f t="array" ref="DE317">_xlfn.LET(_xlpm.x, DH317,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cvm!$DE$317】</v>
      </c>
      <c r="DH317" t="e" cm="1">
        <f t="array" ref="DH317">TRANSPOSE(
_xlfn.UNIQUE(
_xlfn._xlws.FILTER(cvm表[CPU],(cvm表[地域]=配置项_CPU选项表[[#This Row],[地域]])
*IF(#REF!="",TRUE,(cvm表[机型]=#REF!))
*IF(配置项_CPU选项表[[#This Row],[内存]]="",TRUE,(cvm表[内存]=配置项_CPU选项表[[#This Row],[内存]]))))
)</f>
        <v>#REF!</v>
      </c>
      <c r="FM317" t="s">
        <v>66</v>
      </c>
      <c r="FN317" t="s">
        <v>1876</v>
      </c>
      <c r="FO317" t="s">
        <v>2209</v>
      </c>
      <c r="FP317" s="21" t="s">
        <v>3410</v>
      </c>
      <c r="FQ317" t="s">
        <v>3451</v>
      </c>
      <c r="FR317" t="str">
        <f t="shared" si="9"/>
        <v>cvm!$FV$317#</v>
      </c>
      <c r="FS317" t="str" cm="1">
        <f t="array" ref="FS317">_xlfn.LET(_xlpm.x, FV317,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cvm!$FS$317】</v>
      </c>
      <c r="FV317" t="e" cm="1">
        <f t="array" ref="FV317">TRANSPOSE(
    _xlfn._xlws.SORT(
        _xlfn.UNIQUE(
            _xlfn._xlws.FILTER(cvm表[内存],
                 (cvm表[地域]=配置项_内存选项表[[#This Row],[地域]])
                *IF(#REF!="",TRUE,(cvm表[机型]=#REF!))
                *IF(ISBLANK(配置项_内存选项表[[#This Row],[CPU]]),TRUE,(cvm表[CPU]=配置项_内存选项表[[#This Row],[CPU]]))
            )
        )
    )
)</f>
        <v>#REF!</v>
      </c>
    </row>
    <row r="318" spans="2:178">
      <c r="B318" t="e" vm="668">
        <v>#VALUE!</v>
      </c>
      <c r="C318" t="s">
        <v>1876</v>
      </c>
      <c r="D318" t="s">
        <v>2522</v>
      </c>
      <c r="E318">
        <v>12</v>
      </c>
      <c r="F318">
        <v>144</v>
      </c>
      <c r="G318" t="s">
        <v>1959</v>
      </c>
      <c r="H318">
        <v>2880</v>
      </c>
      <c r="I318">
        <v>1</v>
      </c>
      <c r="J318" t="s">
        <v>2528</v>
      </c>
      <c r="AC318" t="e" cm="1">
        <f t="array" ref="AC318">TRANSPOSE(
_xlfn.UNIQUE(
_xlfn._xlws.FILTER(cvm表[机型],(cvm表[地域]=#REF!)
*IF(#REF!="",TRUE,(cvm表[CPU]=#REF!))
*IF(#REF!="",TRUE,(cvm表[内存]=#REF!))))
)</f>
        <v>#REF!</v>
      </c>
      <c r="CY318" t="s">
        <v>66</v>
      </c>
      <c r="CZ318" t="s">
        <v>1876</v>
      </c>
      <c r="DA318" t="s">
        <v>2577</v>
      </c>
      <c r="DB318" s="21" t="s">
        <v>3410</v>
      </c>
      <c r="DC318" s="21" t="s">
        <v>3451</v>
      </c>
      <c r="DD318" s="21" t="str">
        <f t="shared" si="8"/>
        <v>cvm!$DH$318#</v>
      </c>
      <c r="DE318" s="21" t="str" cm="1">
        <f t="array" ref="DE318">_xlfn.LET(_xlpm.x, DH318,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cvm!$DE$318】</v>
      </c>
      <c r="DH318" t="e" cm="1">
        <f t="array" ref="DH318">TRANSPOSE(
_xlfn.UNIQUE(
_xlfn._xlws.FILTER(cvm表[CPU],(cvm表[地域]=配置项_CPU选项表[[#This Row],[地域]])
*IF(#REF!="",TRUE,(cvm表[机型]=#REF!))
*IF(配置项_CPU选项表[[#This Row],[内存]]="",TRUE,(cvm表[内存]=配置项_CPU选项表[[#This Row],[内存]]))))
)</f>
        <v>#REF!</v>
      </c>
      <c r="FM318" t="s">
        <v>66</v>
      </c>
      <c r="FN318" t="s">
        <v>1876</v>
      </c>
      <c r="FO318" t="s">
        <v>2209</v>
      </c>
      <c r="FP318" s="21" t="s">
        <v>3434</v>
      </c>
      <c r="FQ318" t="s">
        <v>3433</v>
      </c>
      <c r="FR318" t="str">
        <f t="shared" si="9"/>
        <v>cvm!$FV$318#</v>
      </c>
      <c r="FS318" t="str" cm="1">
        <f t="array" ref="FS318">_xlfn.LET(_xlpm.x, FV318,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cvm!$FS$318】</v>
      </c>
      <c r="FV318" t="e" cm="1">
        <f t="array" ref="FV318">TRANSPOSE(
    _xlfn._xlws.SORT(
        _xlfn.UNIQUE(
            _xlfn._xlws.FILTER(cvm表[内存],
                 (cvm表[地域]=配置项_内存选项表[[#This Row],[地域]])
                *IF(#REF!="",TRUE,(cvm表[机型]=#REF!))
                *IF(ISBLANK(配置项_内存选项表[[#This Row],[CPU]]),TRUE,(cvm表[CPU]=配置项_内存选项表[[#This Row],[CPU]]))
            )
        )
    )
)</f>
        <v>#REF!</v>
      </c>
    </row>
    <row r="319" spans="2:178">
      <c r="B319" t="e" vm="669">
        <v>#VALUE!</v>
      </c>
      <c r="C319" t="s">
        <v>1876</v>
      </c>
      <c r="D319" t="s">
        <v>2522</v>
      </c>
      <c r="E319">
        <v>16</v>
      </c>
      <c r="F319">
        <v>128</v>
      </c>
      <c r="G319" t="s">
        <v>1950</v>
      </c>
      <c r="H319">
        <v>2816</v>
      </c>
      <c r="I319">
        <v>1</v>
      </c>
      <c r="J319" t="s">
        <v>2529</v>
      </c>
      <c r="AC319" t="e" cm="1">
        <f t="array" ref="AC319">TRANSPOSE(
_xlfn.UNIQUE(
_xlfn._xlws.FILTER(cvm表[机型],(cvm表[地域]=#REF!)
*IF(#REF!="",TRUE,(cvm表[CPU]=#REF!))
*IF(#REF!="",TRUE,(cvm表[内存]=#REF!))))
)</f>
        <v>#REF!</v>
      </c>
      <c r="CY319" t="s">
        <v>66</v>
      </c>
      <c r="CZ319" t="s">
        <v>1876</v>
      </c>
      <c r="DA319" t="s">
        <v>2577</v>
      </c>
      <c r="DB319" s="21" t="s">
        <v>3478</v>
      </c>
      <c r="DC319" s="21" t="s">
        <v>3452</v>
      </c>
      <c r="DD319" s="21" t="str">
        <f t="shared" si="8"/>
        <v>cvm!$DH$319#</v>
      </c>
      <c r="DE319" s="21" t="str" cm="1">
        <f t="array" ref="DE319">_xlfn.LET(_xlpm.x, DH319,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cvm!$DE$319】</v>
      </c>
      <c r="DH319" t="e" cm="1">
        <f t="array" ref="DH319">TRANSPOSE(
_xlfn.UNIQUE(
_xlfn._xlws.FILTER(cvm表[CPU],(cvm表[地域]=配置项_CPU选项表[[#This Row],[地域]])
*IF(#REF!="",TRUE,(cvm表[机型]=#REF!))
*IF(配置项_CPU选项表[[#This Row],[内存]]="",TRUE,(cvm表[内存]=配置项_CPU选项表[[#This Row],[内存]]))))
)</f>
        <v>#REF!</v>
      </c>
      <c r="FM319" t="s">
        <v>66</v>
      </c>
      <c r="FN319" t="s">
        <v>1876</v>
      </c>
      <c r="FO319" t="s">
        <v>2209</v>
      </c>
      <c r="FP319" s="21" t="s">
        <v>3411</v>
      </c>
      <c r="FQ319" t="s">
        <v>3503</v>
      </c>
      <c r="FR319" t="str">
        <f t="shared" si="9"/>
        <v>cvm!$FV$319#</v>
      </c>
      <c r="FS319" t="str" cm="1">
        <f t="array" ref="FS319">_xlfn.LET(_xlpm.x, FV319,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cvm!$FS$319】</v>
      </c>
      <c r="FV319" t="e" cm="1">
        <f t="array" ref="FV319">TRANSPOSE(
    _xlfn._xlws.SORT(
        _xlfn.UNIQUE(
            _xlfn._xlws.FILTER(cvm表[内存],
                 (cvm表[地域]=配置项_内存选项表[[#This Row],[地域]])
                *IF(#REF!="",TRUE,(cvm表[机型]=#REF!))
                *IF(ISBLANK(配置项_内存选项表[[#This Row],[CPU]]),TRUE,(cvm表[CPU]=配置项_内存选项表[[#This Row],[CPU]]))
            )
        )
    )
)</f>
        <v>#REF!</v>
      </c>
    </row>
    <row r="320" spans="2:178">
      <c r="B320" t="e" vm="670">
        <v>#VALUE!</v>
      </c>
      <c r="C320" t="s">
        <v>1876</v>
      </c>
      <c r="D320" t="s">
        <v>2522</v>
      </c>
      <c r="E320">
        <v>16</v>
      </c>
      <c r="F320">
        <v>192</v>
      </c>
      <c r="G320" t="s">
        <v>1960</v>
      </c>
      <c r="H320">
        <v>3840</v>
      </c>
      <c r="I320">
        <v>1</v>
      </c>
      <c r="J320" t="s">
        <v>2530</v>
      </c>
      <c r="AC320" t="e" cm="1">
        <f t="array" ref="AC320">TRANSPOSE(
_xlfn.UNIQUE(
_xlfn._xlws.FILTER(cvm表[机型],(cvm表[地域]=#REF!)
*IF(#REF!="",TRUE,(cvm表[CPU]=#REF!))
*IF(#REF!="",TRUE,(cvm表[内存]=#REF!))))
)</f>
        <v>#REF!</v>
      </c>
      <c r="CY320" t="s">
        <v>66</v>
      </c>
      <c r="CZ320" t="s">
        <v>1876</v>
      </c>
      <c r="DA320" t="s">
        <v>2577</v>
      </c>
      <c r="DB320" s="21" t="s">
        <v>3376</v>
      </c>
      <c r="DC320" s="21" t="s">
        <v>3464</v>
      </c>
      <c r="DD320" s="21" t="str">
        <f t="shared" si="8"/>
        <v>cvm!$DH$320#</v>
      </c>
      <c r="DE320" s="21" t="str" cm="1">
        <f t="array" ref="DE320">_xlfn.LET(_xlpm.x, DH320,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cvm!$DE$320】</v>
      </c>
      <c r="DH320" t="e" cm="1">
        <f t="array" ref="DH320">TRANSPOSE(
_xlfn.UNIQUE(
_xlfn._xlws.FILTER(cvm表[CPU],(cvm表[地域]=配置项_CPU选项表[[#This Row],[地域]])
*IF(#REF!="",TRUE,(cvm表[机型]=#REF!))
*IF(配置项_CPU选项表[[#This Row],[内存]]="",TRUE,(cvm表[内存]=配置项_CPU选项表[[#This Row],[内存]]))))
)</f>
        <v>#REF!</v>
      </c>
      <c r="FM320" t="s">
        <v>66</v>
      </c>
      <c r="FN320" t="s">
        <v>1876</v>
      </c>
      <c r="FO320" t="s">
        <v>2209</v>
      </c>
      <c r="FP320" s="21" t="s">
        <v>3376</v>
      </c>
      <c r="FQ320" t="s">
        <v>3464</v>
      </c>
      <c r="FR320" t="str">
        <f t="shared" si="9"/>
        <v>cvm!$FV$320#</v>
      </c>
      <c r="FS320" t="str" cm="1">
        <f t="array" ref="FS320">_xlfn.LET(_xlpm.x, FV320,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cvm!$FS$320】</v>
      </c>
      <c r="FV320" t="e" cm="1">
        <f t="array" ref="FV320">TRANSPOSE(
    _xlfn._xlws.SORT(
        _xlfn.UNIQUE(
            _xlfn._xlws.FILTER(cvm表[内存],
                 (cvm表[地域]=配置项_内存选项表[[#This Row],[地域]])
                *IF(#REF!="",TRUE,(cvm表[机型]=#REF!))
                *IF(ISBLANK(配置项_内存选项表[[#This Row],[CPU]]),TRUE,(cvm表[CPU]=配置项_内存选项表[[#This Row],[CPU]]))
            )
        )
    )
)</f>
        <v>#REF!</v>
      </c>
    </row>
    <row r="321" spans="2:178">
      <c r="B321" t="e" vm="671">
        <v>#VALUE!</v>
      </c>
      <c r="C321" t="s">
        <v>1876</v>
      </c>
      <c r="D321" t="s">
        <v>2522</v>
      </c>
      <c r="E321">
        <v>32</v>
      </c>
      <c r="F321">
        <v>256</v>
      </c>
      <c r="G321" t="s">
        <v>1951</v>
      </c>
      <c r="H321">
        <v>5632</v>
      </c>
      <c r="I321">
        <v>1</v>
      </c>
      <c r="J321" t="s">
        <v>2531</v>
      </c>
      <c r="AC321" t="e" cm="1">
        <f t="array" ref="AC321">TRANSPOSE(
_xlfn.UNIQUE(
_xlfn._xlws.FILTER(cvm表[机型],(cvm表[地域]=#REF!)
*IF(#REF!="",TRUE,(cvm表[CPU]=#REF!))
*IF(#REF!="",TRUE,(cvm表[内存]=#REF!))))
)</f>
        <v>#REF!</v>
      </c>
      <c r="CY321" t="s">
        <v>66</v>
      </c>
      <c r="CZ321" t="s">
        <v>1876</v>
      </c>
      <c r="DA321" t="s">
        <v>2585</v>
      </c>
      <c r="DB321" s="21" t="s">
        <v>3432</v>
      </c>
      <c r="DC321" s="21" t="s">
        <v>3476</v>
      </c>
      <c r="DD321" s="21" t="str">
        <f t="shared" si="8"/>
        <v>cvm!$DH$321#</v>
      </c>
      <c r="DE321" s="21" t="str" cm="1">
        <f t="array" ref="DE321">_xlfn.LET(_xlpm.x, DH321,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cvm!$DE$321】</v>
      </c>
      <c r="DH321" t="e" cm="1">
        <f t="array" ref="DH321">TRANSPOSE(
_xlfn.UNIQUE(
_xlfn._xlws.FILTER(cvm表[CPU],(cvm表[地域]=配置项_CPU选项表[[#This Row],[地域]])
*IF(#REF!="",TRUE,(cvm表[机型]=#REF!))
*IF(配置项_CPU选项表[[#This Row],[内存]]="",TRUE,(cvm表[内存]=配置项_CPU选项表[[#This Row],[内存]]))))
)</f>
        <v>#REF!</v>
      </c>
      <c r="FM321" t="s">
        <v>66</v>
      </c>
      <c r="FN321" t="s">
        <v>1876</v>
      </c>
      <c r="FO321" t="s">
        <v>2209</v>
      </c>
      <c r="FP321" s="21" t="s">
        <v>3436</v>
      </c>
      <c r="FQ321" t="s">
        <v>3435</v>
      </c>
      <c r="FR321" t="str">
        <f t="shared" si="9"/>
        <v>cvm!$FV$321#</v>
      </c>
      <c r="FS321" t="str" cm="1">
        <f t="array" ref="FS321">_xlfn.LET(_xlpm.x, FV321,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cvm!$FS$321】</v>
      </c>
      <c r="FV321" t="e" cm="1">
        <f t="array" ref="FV321">TRANSPOSE(
    _xlfn._xlws.SORT(
        _xlfn.UNIQUE(
            _xlfn._xlws.FILTER(cvm表[内存],
                 (cvm表[地域]=配置项_内存选项表[[#This Row],[地域]])
                *IF(#REF!="",TRUE,(cvm表[机型]=#REF!))
                *IF(ISBLANK(配置项_内存选项表[[#This Row],[CPU]]),TRUE,(cvm表[CPU]=配置项_内存选项表[[#This Row],[CPU]]))
            )
        )
    )
)</f>
        <v>#REF!</v>
      </c>
    </row>
    <row r="322" spans="2:178">
      <c r="B322" t="e" vm="672">
        <v>#VALUE!</v>
      </c>
      <c r="C322" t="s">
        <v>1876</v>
      </c>
      <c r="D322" t="s">
        <v>2522</v>
      </c>
      <c r="E322">
        <v>32</v>
      </c>
      <c r="F322">
        <v>384</v>
      </c>
      <c r="G322" t="s">
        <v>1961</v>
      </c>
      <c r="H322">
        <v>7680</v>
      </c>
      <c r="I322">
        <v>1</v>
      </c>
      <c r="J322" t="s">
        <v>2532</v>
      </c>
      <c r="AC322" t="e" cm="1">
        <f t="array" ref="AC322">TRANSPOSE(
_xlfn.UNIQUE(
_xlfn._xlws.FILTER(cvm表[机型],(cvm表[地域]=#REF!)
*IF(#REF!="",TRUE,(cvm表[CPU]=#REF!))
*IF(#REF!="",TRUE,(cvm表[内存]=#REF!))))
)</f>
        <v>#REF!</v>
      </c>
      <c r="CY322" t="s">
        <v>66</v>
      </c>
      <c r="CZ322" t="s">
        <v>1876</v>
      </c>
      <c r="DA322" t="s">
        <v>2585</v>
      </c>
      <c r="DB322" s="21" t="s">
        <v>3430</v>
      </c>
      <c r="DC322" s="21" t="s">
        <v>3478</v>
      </c>
      <c r="DD322" s="21" t="str">
        <f t="shared" ref="DD322:DD385" si="10">"cvm!"&amp;ADDRESS(ROW(DH322),COLUMN(DH322)) &amp; "#"</f>
        <v>cvm!$DH$322#</v>
      </c>
      <c r="DE322" s="21" t="str" cm="1">
        <f t="array" ref="DE322">_xlfn.LET(_xlpm.x, DH322,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cvm!$DE$322】</v>
      </c>
      <c r="DH322" t="e" cm="1">
        <f t="array" ref="DH322">TRANSPOSE(
_xlfn.UNIQUE(
_xlfn._xlws.FILTER(cvm表[CPU],(cvm表[地域]=配置项_CPU选项表[[#This Row],[地域]])
*IF(#REF!="",TRUE,(cvm表[机型]=#REF!))
*IF(配置项_CPU选项表[[#This Row],[内存]]="",TRUE,(cvm表[内存]=配置项_CPU选项表[[#This Row],[内存]]))))
)</f>
        <v>#REF!</v>
      </c>
      <c r="FM322" t="s">
        <v>66</v>
      </c>
      <c r="FN322" t="s">
        <v>1876</v>
      </c>
      <c r="FO322" t="s">
        <v>2221</v>
      </c>
      <c r="FP322" s="21" t="s">
        <v>3432</v>
      </c>
      <c r="FQ322" t="s">
        <v>3801</v>
      </c>
      <c r="FR322" t="str">
        <f t="shared" ref="FR322:FR385" si="11">"cvm!"&amp;ADDRESS(ROW(FV322),COLUMN(FV322)) &amp; "#"</f>
        <v>cvm!$FV$322#</v>
      </c>
      <c r="FS322" t="str" cm="1">
        <f t="array" ref="FS322">_xlfn.LET(_xlpm.x, FV322,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cvm!$FS$322】</v>
      </c>
      <c r="FV322" t="e" cm="1">
        <f t="array" ref="FV322">TRANSPOSE(
    _xlfn._xlws.SORT(
        _xlfn.UNIQUE(
            _xlfn._xlws.FILTER(cvm表[内存],
                 (cvm表[地域]=配置项_内存选项表[[#This Row],[地域]])
                *IF(#REF!="",TRUE,(cvm表[机型]=#REF!))
                *IF(ISBLANK(配置项_内存选项表[[#This Row],[CPU]]),TRUE,(cvm表[CPU]=配置项_内存选项表[[#This Row],[CPU]]))
            )
        )
    )
)</f>
        <v>#REF!</v>
      </c>
    </row>
    <row r="323" spans="2:178">
      <c r="B323" t="e" vm="673">
        <v>#VALUE!</v>
      </c>
      <c r="C323" t="s">
        <v>1876</v>
      </c>
      <c r="D323" t="s">
        <v>2522</v>
      </c>
      <c r="E323">
        <v>64</v>
      </c>
      <c r="F323">
        <v>512</v>
      </c>
      <c r="G323" t="s">
        <v>1955</v>
      </c>
      <c r="H323">
        <v>11264</v>
      </c>
      <c r="I323">
        <v>1</v>
      </c>
      <c r="J323" t="s">
        <v>2533</v>
      </c>
      <c r="AC323" t="e" cm="1">
        <f t="array" ref="AC323">TRANSPOSE(
_xlfn.UNIQUE(
_xlfn._xlws.FILTER(cvm表[机型],(cvm表[地域]=#REF!)
*IF(#REF!="",TRUE,(cvm表[CPU]=#REF!))
*IF(#REF!="",TRUE,(cvm表[内存]=#REF!))))
)</f>
        <v>#REF!</v>
      </c>
      <c r="CY323" t="s">
        <v>66</v>
      </c>
      <c r="CZ323" t="s">
        <v>1876</v>
      </c>
      <c r="DA323" t="s">
        <v>2588</v>
      </c>
      <c r="DB323" s="21" t="s">
        <v>3474</v>
      </c>
      <c r="DC323" s="21" t="s">
        <v>3478</v>
      </c>
      <c r="DD323" s="21" t="str">
        <f t="shared" si="10"/>
        <v>cvm!$DH$323#</v>
      </c>
      <c r="DE323" s="21" t="str" cm="1">
        <f t="array" ref="DE323">_xlfn.LET(_xlpm.x, DH323,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cvm!$DE$323】</v>
      </c>
      <c r="DH323" t="e" cm="1">
        <f t="array" ref="DH323">TRANSPOSE(
_xlfn.UNIQUE(
_xlfn._xlws.FILTER(cvm表[CPU],(cvm表[地域]=配置项_CPU选项表[[#This Row],[地域]])
*IF(#REF!="",TRUE,(cvm表[机型]=#REF!))
*IF(配置项_CPU选项表[[#This Row],[内存]]="",TRUE,(cvm表[内存]=配置项_CPU选项表[[#This Row],[内存]]))))
)</f>
        <v>#REF!</v>
      </c>
      <c r="FM323" t="s">
        <v>66</v>
      </c>
      <c r="FN323" t="s">
        <v>1876</v>
      </c>
      <c r="FO323" t="s">
        <v>2221</v>
      </c>
      <c r="FP323" s="21" t="s">
        <v>3430</v>
      </c>
      <c r="FQ323" t="s">
        <v>3802</v>
      </c>
      <c r="FR323" t="str">
        <f t="shared" si="11"/>
        <v>cvm!$FV$323#</v>
      </c>
      <c r="FS323" t="str" cm="1">
        <f t="array" ref="FS323">_xlfn.LET(_xlpm.x, FV323,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cvm!$FS$323】</v>
      </c>
      <c r="FV323" t="e" cm="1">
        <f t="array" ref="FV323">TRANSPOSE(
    _xlfn._xlws.SORT(
        _xlfn.UNIQUE(
            _xlfn._xlws.FILTER(cvm表[内存],
                 (cvm表[地域]=配置项_内存选项表[[#This Row],[地域]])
                *IF(#REF!="",TRUE,(cvm表[机型]=#REF!))
                *IF(ISBLANK(配置项_内存选项表[[#This Row],[CPU]]),TRUE,(cvm表[CPU]=配置项_内存选项表[[#This Row],[CPU]]))
            )
        )
    )
)</f>
        <v>#REF!</v>
      </c>
    </row>
    <row r="324" spans="2:178">
      <c r="B324" t="e" vm="674">
        <v>#VALUE!</v>
      </c>
      <c r="C324" t="s">
        <v>1876</v>
      </c>
      <c r="D324" t="s">
        <v>2522</v>
      </c>
      <c r="E324">
        <v>72</v>
      </c>
      <c r="F324">
        <v>648</v>
      </c>
      <c r="G324" t="s">
        <v>1962</v>
      </c>
      <c r="H324">
        <v>13824</v>
      </c>
      <c r="I324">
        <v>1</v>
      </c>
      <c r="J324" t="s">
        <v>2534</v>
      </c>
      <c r="AC324" t="e" cm="1">
        <f t="array" ref="AC324">TRANSPOSE(
_xlfn.UNIQUE(
_xlfn._xlws.FILTER(cvm表[机型],(cvm表[地域]=#REF!)
*IF(#REF!="",TRUE,(cvm表[CPU]=#REF!))
*IF(#REF!="",TRUE,(cvm表[内存]=#REF!))))
)</f>
        <v>#REF!</v>
      </c>
      <c r="CY324" t="s">
        <v>66</v>
      </c>
      <c r="CZ324" t="s">
        <v>1876</v>
      </c>
      <c r="DA324" t="s">
        <v>2588</v>
      </c>
      <c r="DB324" s="21" t="s">
        <v>3476</v>
      </c>
      <c r="DC324" s="21" t="s">
        <v>3376</v>
      </c>
      <c r="DD324" s="21" t="str">
        <f t="shared" si="10"/>
        <v>cvm!$DH$324#</v>
      </c>
      <c r="DE324" s="21" t="str" cm="1">
        <f t="array" ref="DE324">_xlfn.LET(_xlpm.x, DH324,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cvm!$DE$324】</v>
      </c>
      <c r="DH324" t="e" cm="1">
        <f t="array" ref="DH324">TRANSPOSE(
_xlfn.UNIQUE(
_xlfn._xlws.FILTER(cvm表[CPU],(cvm表[地域]=配置项_CPU选项表[[#This Row],[地域]])
*IF(#REF!="",TRUE,(cvm表[机型]=#REF!))
*IF(配置项_CPU选项表[[#This Row],[内存]]="",TRUE,(cvm表[内存]=配置项_CPU选项表[[#This Row],[内存]]))))
)</f>
        <v>#REF!</v>
      </c>
      <c r="FM324" t="s">
        <v>66</v>
      </c>
      <c r="FN324" t="s">
        <v>1876</v>
      </c>
      <c r="FO324" t="s">
        <v>2221</v>
      </c>
      <c r="FP324" s="21" t="s">
        <v>3427</v>
      </c>
      <c r="FQ324" t="s">
        <v>3803</v>
      </c>
      <c r="FR324" t="str">
        <f t="shared" si="11"/>
        <v>cvm!$FV$324#</v>
      </c>
      <c r="FS324" t="str" cm="1">
        <f t="array" ref="FS324">_xlfn.LET(_xlpm.x, FV324,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cvm!$FS$324】</v>
      </c>
      <c r="FV324" t="e" cm="1">
        <f t="array" ref="FV324">TRANSPOSE(
    _xlfn._xlws.SORT(
        _xlfn.UNIQUE(
            _xlfn._xlws.FILTER(cvm表[内存],
                 (cvm表[地域]=配置项_内存选项表[[#This Row],[地域]])
                *IF(#REF!="",TRUE,(cvm表[机型]=#REF!))
                *IF(ISBLANK(配置项_内存选项表[[#This Row],[CPU]]),TRUE,(cvm表[CPU]=配置项_内存选项表[[#This Row],[CPU]]))
            )
        )
    )
)</f>
        <v>#REF!</v>
      </c>
    </row>
    <row r="325" spans="2:178">
      <c r="B325" t="e" vm="675">
        <v>#VALUE!</v>
      </c>
      <c r="C325" t="s">
        <v>1876</v>
      </c>
      <c r="D325" t="s">
        <v>2535</v>
      </c>
      <c r="E325">
        <v>1</v>
      </c>
      <c r="F325">
        <v>8</v>
      </c>
      <c r="G325" t="s">
        <v>1947</v>
      </c>
      <c r="H325">
        <v>176</v>
      </c>
      <c r="I325">
        <v>1</v>
      </c>
      <c r="J325" t="s">
        <v>2536</v>
      </c>
      <c r="AC325" t="e" cm="1">
        <f t="array" ref="AC325">TRANSPOSE(
_xlfn.UNIQUE(
_xlfn._xlws.FILTER(cvm表[机型],(cvm表[地域]=#REF!)
*IF(#REF!="",TRUE,(cvm表[CPU]=#REF!))
*IF(#REF!="",TRUE,(cvm表[内存]=#REF!))))
)</f>
        <v>#REF!</v>
      </c>
      <c r="CY325" t="s">
        <v>66</v>
      </c>
      <c r="CZ325" t="s">
        <v>1876</v>
      </c>
      <c r="DA325" t="s">
        <v>2588</v>
      </c>
      <c r="DB325" s="21" t="s">
        <v>3478</v>
      </c>
      <c r="DC325" s="21" t="s">
        <v>3452</v>
      </c>
      <c r="DD325" s="21" t="str">
        <f t="shared" si="10"/>
        <v>cvm!$DH$325#</v>
      </c>
      <c r="DE325" s="21" t="str" cm="1">
        <f t="array" ref="DE325">_xlfn.LET(_xlpm.x, DH325,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cvm!$DE$325】</v>
      </c>
      <c r="DH325" t="e" cm="1">
        <f t="array" ref="DH325">TRANSPOSE(
_xlfn.UNIQUE(
_xlfn._xlws.FILTER(cvm表[CPU],(cvm表[地域]=配置项_CPU选项表[[#This Row],[地域]])
*IF(#REF!="",TRUE,(cvm表[机型]=#REF!))
*IF(配置项_CPU选项表[[#This Row],[内存]]="",TRUE,(cvm表[内存]=配置项_CPU选项表[[#This Row],[内存]]))))
)</f>
        <v>#REF!</v>
      </c>
      <c r="FM325" t="s">
        <v>66</v>
      </c>
      <c r="FN325" t="s">
        <v>1876</v>
      </c>
      <c r="FO325" t="s">
        <v>2221</v>
      </c>
      <c r="FP325" s="21" t="s">
        <v>3410</v>
      </c>
      <c r="FQ325" t="s">
        <v>3804</v>
      </c>
      <c r="FR325" t="str">
        <f t="shared" si="11"/>
        <v>cvm!$FV$325#</v>
      </c>
      <c r="FS325" t="str" cm="1">
        <f t="array" ref="FS325">_xlfn.LET(_xlpm.x, FV325,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cvm!$FS$325】</v>
      </c>
      <c r="FV325" t="e" cm="1">
        <f t="array" ref="FV325">TRANSPOSE(
    _xlfn._xlws.SORT(
        _xlfn.UNIQUE(
            _xlfn._xlws.FILTER(cvm表[内存],
                 (cvm表[地域]=配置项_内存选项表[[#This Row],[地域]])
                *IF(#REF!="",TRUE,(cvm表[机型]=#REF!))
                *IF(ISBLANK(配置项_内存选项表[[#This Row],[CPU]]),TRUE,(cvm表[CPU]=配置项_内存选项表[[#This Row],[CPU]]))
            )
        )
    )
)</f>
        <v>#REF!</v>
      </c>
    </row>
    <row r="326" spans="2:178">
      <c r="B326" t="e" vm="676">
        <v>#VALUE!</v>
      </c>
      <c r="C326" t="s">
        <v>1876</v>
      </c>
      <c r="D326" t="s">
        <v>2535</v>
      </c>
      <c r="E326">
        <v>2</v>
      </c>
      <c r="F326">
        <v>16</v>
      </c>
      <c r="G326" t="s">
        <v>1957</v>
      </c>
      <c r="H326">
        <v>352</v>
      </c>
      <c r="I326">
        <v>1</v>
      </c>
      <c r="J326" t="s">
        <v>2537</v>
      </c>
      <c r="AC326" t="e" cm="1">
        <f t="array" ref="AC326">TRANSPOSE(
_xlfn.UNIQUE(
_xlfn._xlws.FILTER(cvm表[机型],(cvm表[地域]=#REF!)
*IF(#REF!="",TRUE,(cvm表[CPU]=#REF!))
*IF(#REF!="",TRUE,(cvm表[内存]=#REF!))))
)</f>
        <v>#REF!</v>
      </c>
      <c r="CY326" t="s">
        <v>66</v>
      </c>
      <c r="CZ326" t="s">
        <v>1876</v>
      </c>
      <c r="DA326" t="s">
        <v>2588</v>
      </c>
      <c r="DB326" s="21" t="s">
        <v>3376</v>
      </c>
      <c r="DC326" s="21" t="s">
        <v>3464</v>
      </c>
      <c r="DD326" s="21" t="str">
        <f t="shared" si="10"/>
        <v>cvm!$DH$326#</v>
      </c>
      <c r="DE326" s="21" t="str" cm="1">
        <f t="array" ref="DE326">_xlfn.LET(_xlpm.x, DH326,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cvm!$DE$326】</v>
      </c>
      <c r="DH326" t="e" cm="1">
        <f t="array" ref="DH326">TRANSPOSE(
_xlfn.UNIQUE(
_xlfn._xlws.FILTER(cvm表[CPU],(cvm表[地域]=配置项_CPU选项表[[#This Row],[地域]])
*IF(#REF!="",TRUE,(cvm表[机型]=#REF!))
*IF(配置项_CPU选项表[[#This Row],[内存]]="",TRUE,(cvm表[内存]=配置项_CPU选项表[[#This Row],[内存]]))))
)</f>
        <v>#REF!</v>
      </c>
      <c r="FM326" t="s">
        <v>66</v>
      </c>
      <c r="FN326" t="s">
        <v>1876</v>
      </c>
      <c r="FO326" t="s">
        <v>2221</v>
      </c>
      <c r="FP326" s="21" t="s">
        <v>3437</v>
      </c>
      <c r="FQ326" t="s">
        <v>3805</v>
      </c>
      <c r="FR326" t="str">
        <f t="shared" si="11"/>
        <v>cvm!$FV$326#</v>
      </c>
      <c r="FS326" t="str" cm="1">
        <f t="array" ref="FS326">_xlfn.LET(_xlpm.x, FV326,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cvm!$FS$326】</v>
      </c>
      <c r="FV326" t="e" cm="1">
        <f t="array" ref="FV326">TRANSPOSE(
    _xlfn._xlws.SORT(
        _xlfn.UNIQUE(
            _xlfn._xlws.FILTER(cvm表[内存],
                 (cvm表[地域]=配置项_内存选项表[[#This Row],[地域]])
                *IF(#REF!="",TRUE,(cvm表[机型]=#REF!))
                *IF(ISBLANK(配置项_内存选项表[[#This Row],[CPU]]),TRUE,(cvm表[CPU]=配置项_内存选项表[[#This Row],[CPU]]))
            )
        )
    )
)</f>
        <v>#REF!</v>
      </c>
    </row>
    <row r="327" spans="2:178">
      <c r="B327" t="e" vm="677">
        <v>#VALUE!</v>
      </c>
      <c r="C327" t="s">
        <v>1876</v>
      </c>
      <c r="D327" t="s">
        <v>2535</v>
      </c>
      <c r="E327">
        <v>4</v>
      </c>
      <c r="F327">
        <v>32</v>
      </c>
      <c r="G327" t="s">
        <v>1948</v>
      </c>
      <c r="H327">
        <v>704</v>
      </c>
      <c r="I327">
        <v>1</v>
      </c>
      <c r="J327" t="s">
        <v>2538</v>
      </c>
      <c r="AC327" t="e" cm="1">
        <f t="array" ref="AC327">TRANSPOSE(
_xlfn.UNIQUE(
_xlfn._xlws.FILTER(cvm表[机型],(cvm表[地域]=#REF!)
*IF(#REF!="",TRUE,(cvm表[CPU]=#REF!))
*IF(#REF!="",TRUE,(cvm表[内存]=#REF!))))
)</f>
        <v>#REF!</v>
      </c>
      <c r="CY327" t="s">
        <v>66</v>
      </c>
      <c r="CZ327" t="s">
        <v>1876</v>
      </c>
      <c r="DA327" t="s">
        <v>2593</v>
      </c>
      <c r="DB327" s="21" t="s">
        <v>3430</v>
      </c>
      <c r="DC327" s="21" t="s">
        <v>3478</v>
      </c>
      <c r="DD327" s="21" t="str">
        <f t="shared" si="10"/>
        <v>cvm!$DH$327#</v>
      </c>
      <c r="DE327" s="21" t="str" cm="1">
        <f t="array" ref="DE327">_xlfn.LET(_xlpm.x, DH327,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cvm!$DE$327】</v>
      </c>
      <c r="DH327" t="e" cm="1">
        <f t="array" ref="DH327">TRANSPOSE(
_xlfn.UNIQUE(
_xlfn._xlws.FILTER(cvm表[CPU],(cvm表[地域]=配置项_CPU选项表[[#This Row],[地域]])
*IF(#REF!="",TRUE,(cvm表[机型]=#REF!))
*IF(配置项_CPU选项表[[#This Row],[内存]]="",TRUE,(cvm表[内存]=配置项_CPU选项表[[#This Row],[内存]]))))
)</f>
        <v>#REF!</v>
      </c>
      <c r="FM327" t="s">
        <v>66</v>
      </c>
      <c r="FN327" t="s">
        <v>1876</v>
      </c>
      <c r="FO327" t="s">
        <v>2221</v>
      </c>
      <c r="FP327" s="21" t="s">
        <v>3439</v>
      </c>
      <c r="FQ327" t="s">
        <v>3438</v>
      </c>
      <c r="FR327" t="str">
        <f t="shared" si="11"/>
        <v>cvm!$FV$327#</v>
      </c>
      <c r="FS327" t="str" cm="1">
        <f t="array" ref="FS327">_xlfn.LET(_xlpm.x, FV327,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cvm!$FS$327】</v>
      </c>
      <c r="FV327" t="e" cm="1">
        <f t="array" ref="FV327">TRANSPOSE(
    _xlfn._xlws.SORT(
        _xlfn.UNIQUE(
            _xlfn._xlws.FILTER(cvm表[内存],
                 (cvm表[地域]=配置项_内存选项表[[#This Row],[地域]])
                *IF(#REF!="",TRUE,(cvm表[机型]=#REF!))
                *IF(ISBLANK(配置项_内存选项表[[#This Row],[CPU]]),TRUE,(cvm表[CPU]=配置项_内存选项表[[#This Row],[CPU]]))
            )
        )
    )
)</f>
        <v>#REF!</v>
      </c>
    </row>
    <row r="328" spans="2:178">
      <c r="B328" t="e" vm="678">
        <v>#VALUE!</v>
      </c>
      <c r="C328" t="s">
        <v>1876</v>
      </c>
      <c r="D328" t="s">
        <v>2535</v>
      </c>
      <c r="E328">
        <v>8</v>
      </c>
      <c r="F328">
        <v>64</v>
      </c>
      <c r="G328" t="s">
        <v>1949</v>
      </c>
      <c r="H328">
        <v>1408</v>
      </c>
      <c r="I328">
        <v>1</v>
      </c>
      <c r="J328" t="s">
        <v>2539</v>
      </c>
      <c r="AC328" t="e" cm="1">
        <f t="array" ref="AC328">TRANSPOSE(
_xlfn.UNIQUE(
_xlfn._xlws.FILTER(cvm表[机型],(cvm表[地域]=#REF!)
*IF(#REF!="",TRUE,(cvm表[CPU]=#REF!))
*IF(#REF!="",TRUE,(cvm表[内存]=#REF!))))
)</f>
        <v>#REF!</v>
      </c>
      <c r="CY328" t="s">
        <v>66</v>
      </c>
      <c r="CZ328" t="s">
        <v>1876</v>
      </c>
      <c r="DA328" t="s">
        <v>2593</v>
      </c>
      <c r="DB328" s="21" t="s">
        <v>3479</v>
      </c>
      <c r="DC328" s="21" t="s">
        <v>3376</v>
      </c>
      <c r="DD328" s="21" t="str">
        <f t="shared" si="10"/>
        <v>cvm!$DH$328#</v>
      </c>
      <c r="DE328" s="21" t="str" cm="1">
        <f t="array" ref="DE328">_xlfn.LET(_xlpm.x, DH328,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cvm!$DE$328】</v>
      </c>
      <c r="DH328" t="e" cm="1">
        <f t="array" ref="DH328">TRANSPOSE(
_xlfn.UNIQUE(
_xlfn._xlws.FILTER(cvm表[CPU],(cvm表[地域]=配置项_CPU选项表[[#This Row],[地域]])
*IF(#REF!="",TRUE,(cvm表[机型]=#REF!))
*IF(配置项_CPU选项表[[#This Row],[内存]]="",TRUE,(cvm表[内存]=配置项_CPU选项表[[#This Row],[内存]]))))
)</f>
        <v>#REF!</v>
      </c>
      <c r="FM328" t="s">
        <v>66</v>
      </c>
      <c r="FN328" t="s">
        <v>1876</v>
      </c>
      <c r="FO328" t="s">
        <v>2221</v>
      </c>
      <c r="FP328" s="21" t="s">
        <v>3411</v>
      </c>
      <c r="FQ328" t="s">
        <v>3806</v>
      </c>
      <c r="FR328" t="str">
        <f t="shared" si="11"/>
        <v>cvm!$FV$328#</v>
      </c>
      <c r="FS328" t="str" cm="1">
        <f t="array" ref="FS328">_xlfn.LET(_xlpm.x, FV328,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cvm!$FS$328】</v>
      </c>
      <c r="FV328" t="e" cm="1">
        <f t="array" ref="FV328">TRANSPOSE(
    _xlfn._xlws.SORT(
        _xlfn.UNIQUE(
            _xlfn._xlws.FILTER(cvm表[内存],
                 (cvm表[地域]=配置项_内存选项表[[#This Row],[地域]])
                *IF(#REF!="",TRUE,(cvm表[机型]=#REF!))
                *IF(ISBLANK(配置项_内存选项表[[#This Row],[CPU]]),TRUE,(cvm表[CPU]=配置项_内存选项表[[#This Row],[CPU]]))
            )
        )
    )
)</f>
        <v>#REF!</v>
      </c>
    </row>
    <row r="329" spans="2:178">
      <c r="B329" t="e" vm="679">
        <v>#VALUE!</v>
      </c>
      <c r="C329" t="s">
        <v>1876</v>
      </c>
      <c r="D329" t="s">
        <v>2535</v>
      </c>
      <c r="E329">
        <v>12</v>
      </c>
      <c r="F329">
        <v>96</v>
      </c>
      <c r="G329" t="s">
        <v>1958</v>
      </c>
      <c r="H329">
        <v>2112</v>
      </c>
      <c r="I329">
        <v>1</v>
      </c>
      <c r="J329" t="s">
        <v>2540</v>
      </c>
      <c r="AC329" t="e" cm="1">
        <f t="array" ref="AC329">TRANSPOSE(
_xlfn.UNIQUE(
_xlfn._xlws.FILTER(cvm表[机型],(cvm表[地域]=#REF!)
*IF(#REF!="",TRUE,(cvm表[CPU]=#REF!))
*IF(#REF!="",TRUE,(cvm表[内存]=#REF!))))
)</f>
        <v>#REF!</v>
      </c>
      <c r="CY329" t="s">
        <v>66</v>
      </c>
      <c r="CZ329" t="s">
        <v>1876</v>
      </c>
      <c r="DA329" t="s">
        <v>2593</v>
      </c>
      <c r="DB329" s="21" t="s">
        <v>3480</v>
      </c>
      <c r="DC329" s="21" t="s">
        <v>3452</v>
      </c>
      <c r="DD329" s="21" t="str">
        <f t="shared" si="10"/>
        <v>cvm!$DH$329#</v>
      </c>
      <c r="DE329" s="21" t="str" cm="1">
        <f t="array" ref="DE329">_xlfn.LET(_xlpm.x, DH329,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cvm!$DE$329】</v>
      </c>
      <c r="DH329" t="e" cm="1">
        <f t="array" ref="DH329">TRANSPOSE(
_xlfn.UNIQUE(
_xlfn._xlws.FILTER(cvm表[CPU],(cvm表[地域]=配置项_CPU选项表[[#This Row],[地域]])
*IF(#REF!="",TRUE,(cvm表[机型]=#REF!))
*IF(配置项_CPU选项表[[#This Row],[内存]]="",TRUE,(cvm表[内存]=配置项_CPU选项表[[#This Row],[内存]]))))
)</f>
        <v>#REF!</v>
      </c>
      <c r="FM329" t="s">
        <v>66</v>
      </c>
      <c r="FN329" t="s">
        <v>1876</v>
      </c>
      <c r="FO329" t="s">
        <v>2221</v>
      </c>
      <c r="FP329" s="21" t="s">
        <v>3441</v>
      </c>
      <c r="FQ329" t="s">
        <v>3440</v>
      </c>
      <c r="FR329" t="str">
        <f t="shared" si="11"/>
        <v>cvm!$FV$329#</v>
      </c>
      <c r="FS329" t="str" cm="1">
        <f t="array" ref="FS329">_xlfn.LET(_xlpm.x, FV329,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cvm!$FS$329】</v>
      </c>
      <c r="FV329" t="e" cm="1">
        <f t="array" ref="FV329">TRANSPOSE(
    _xlfn._xlws.SORT(
        _xlfn.UNIQUE(
            _xlfn._xlws.FILTER(cvm表[内存],
                 (cvm表[地域]=配置项_内存选项表[[#This Row],[地域]])
                *IF(#REF!="",TRUE,(cvm表[机型]=#REF!))
                *IF(ISBLANK(配置项_内存选项表[[#This Row],[CPU]]),TRUE,(cvm表[CPU]=配置项_内存选项表[[#This Row],[CPU]]))
            )
        )
    )
)</f>
        <v>#REF!</v>
      </c>
    </row>
    <row r="330" spans="2:178">
      <c r="B330" t="e" vm="680">
        <v>#VALUE!</v>
      </c>
      <c r="C330" t="s">
        <v>1876</v>
      </c>
      <c r="D330" t="s">
        <v>2535</v>
      </c>
      <c r="E330">
        <v>12</v>
      </c>
      <c r="F330">
        <v>144</v>
      </c>
      <c r="G330" t="s">
        <v>1959</v>
      </c>
      <c r="H330">
        <v>2880</v>
      </c>
      <c r="I330">
        <v>1</v>
      </c>
      <c r="J330" t="s">
        <v>2541</v>
      </c>
      <c r="AC330" t="e" cm="1">
        <f t="array" ref="AC330">TRANSPOSE(
_xlfn.UNIQUE(
_xlfn._xlws.FILTER(cvm表[机型],(cvm表[地域]=#REF!)
*IF(#REF!="",TRUE,(cvm表[CPU]=#REF!))
*IF(#REF!="",TRUE,(cvm表[内存]=#REF!))))
)</f>
        <v>#REF!</v>
      </c>
      <c r="CY330" t="s">
        <v>66</v>
      </c>
      <c r="CZ330" t="s">
        <v>1876</v>
      </c>
      <c r="DA330" t="s">
        <v>2593</v>
      </c>
      <c r="DB330" s="21" t="s">
        <v>3445</v>
      </c>
      <c r="DC330" s="21" t="s">
        <v>3464</v>
      </c>
      <c r="DD330" s="21" t="str">
        <f t="shared" si="10"/>
        <v>cvm!$DH$330#</v>
      </c>
      <c r="DE330" s="21" t="str" cm="1">
        <f t="array" ref="DE330">_xlfn.LET(_xlpm.x, DH330,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cvm!$DE$330】</v>
      </c>
      <c r="DH330" t="e" cm="1">
        <f t="array" ref="DH330">TRANSPOSE(
_xlfn.UNIQUE(
_xlfn._xlws.FILTER(cvm表[CPU],(cvm表[地域]=配置项_CPU选项表[[#This Row],[地域]])
*IF(#REF!="",TRUE,(cvm表[机型]=#REF!))
*IF(配置项_CPU选项表[[#This Row],[内存]]="",TRUE,(cvm表[内存]=配置项_CPU选项表[[#This Row],[内存]]))))
)</f>
        <v>#REF!</v>
      </c>
      <c r="FM330" t="s">
        <v>66</v>
      </c>
      <c r="FN330" t="s">
        <v>1876</v>
      </c>
      <c r="FO330" t="s">
        <v>2236</v>
      </c>
      <c r="FP330" s="21" t="s">
        <v>3432</v>
      </c>
      <c r="FQ330" t="s">
        <v>3801</v>
      </c>
      <c r="FR330" t="str">
        <f t="shared" si="11"/>
        <v>cvm!$FV$330#</v>
      </c>
      <c r="FS330" t="str" cm="1">
        <f t="array" ref="FS330">_xlfn.LET(_xlpm.x, FV330,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cvm!$FS$330】</v>
      </c>
      <c r="FV330" t="e" cm="1">
        <f t="array" ref="FV330">TRANSPOSE(
    _xlfn._xlws.SORT(
        _xlfn.UNIQUE(
            _xlfn._xlws.FILTER(cvm表[内存],
                 (cvm表[地域]=配置项_内存选项表[[#This Row],[地域]])
                *IF(#REF!="",TRUE,(cvm表[机型]=#REF!))
                *IF(ISBLANK(配置项_内存选项表[[#This Row],[CPU]]),TRUE,(cvm表[CPU]=配置项_内存选项表[[#This Row],[CPU]]))
            )
        )
    )
)</f>
        <v>#REF!</v>
      </c>
    </row>
    <row r="331" spans="2:178">
      <c r="B331" t="e" vm="681">
        <v>#VALUE!</v>
      </c>
      <c r="C331" t="s">
        <v>1876</v>
      </c>
      <c r="D331" t="s">
        <v>2535</v>
      </c>
      <c r="E331">
        <v>16</v>
      </c>
      <c r="F331">
        <v>128</v>
      </c>
      <c r="G331" t="s">
        <v>1950</v>
      </c>
      <c r="H331">
        <v>2816</v>
      </c>
      <c r="I331">
        <v>1</v>
      </c>
      <c r="J331" t="s">
        <v>2542</v>
      </c>
      <c r="AC331" t="e" cm="1">
        <f t="array" ref="AC331">TRANSPOSE(
_xlfn.UNIQUE(
_xlfn._xlws.FILTER(cvm表[机型],(cvm表[地域]=#REF!)
*IF(#REF!="",TRUE,(cvm表[CPU]=#REF!))
*IF(#REF!="",TRUE,(cvm表[内存]=#REF!))))
)</f>
        <v>#REF!</v>
      </c>
      <c r="CY331" t="s">
        <v>66</v>
      </c>
      <c r="CZ331" t="s">
        <v>1876</v>
      </c>
      <c r="DA331" t="s">
        <v>2598</v>
      </c>
      <c r="DB331" s="21" t="s">
        <v>3410</v>
      </c>
      <c r="DC331" s="21" t="s">
        <v>3411</v>
      </c>
      <c r="DD331" s="21" t="str">
        <f t="shared" si="10"/>
        <v>cvm!$DH$331#</v>
      </c>
      <c r="DE331" s="21" t="str" cm="1">
        <f t="array" ref="DE331">_xlfn.LET(_xlpm.x, DH331,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cvm!$DE$331】</v>
      </c>
      <c r="DH331" t="e" cm="1">
        <f t="array" ref="DH331">TRANSPOSE(
_xlfn.UNIQUE(
_xlfn._xlws.FILTER(cvm表[CPU],(cvm表[地域]=配置项_CPU选项表[[#This Row],[地域]])
*IF(#REF!="",TRUE,(cvm表[机型]=#REF!))
*IF(配置项_CPU选项表[[#This Row],[内存]]="",TRUE,(cvm表[内存]=配置项_CPU选项表[[#This Row],[内存]]))))
)</f>
        <v>#REF!</v>
      </c>
      <c r="FM331" t="s">
        <v>66</v>
      </c>
      <c r="FN331" t="s">
        <v>1876</v>
      </c>
      <c r="FO331" t="s">
        <v>2236</v>
      </c>
      <c r="FP331" s="21" t="s">
        <v>3430</v>
      </c>
      <c r="FQ331" t="s">
        <v>3802</v>
      </c>
      <c r="FR331" t="str">
        <f t="shared" si="11"/>
        <v>cvm!$FV$331#</v>
      </c>
      <c r="FS331" t="str" cm="1">
        <f t="array" ref="FS331">_xlfn.LET(_xlpm.x, FV331,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cvm!$FS$331】</v>
      </c>
      <c r="FV331" t="e" cm="1">
        <f t="array" ref="FV331">TRANSPOSE(
    _xlfn._xlws.SORT(
        _xlfn.UNIQUE(
            _xlfn._xlws.FILTER(cvm表[内存],
                 (cvm表[地域]=配置项_内存选项表[[#This Row],[地域]])
                *IF(#REF!="",TRUE,(cvm表[机型]=#REF!))
                *IF(ISBLANK(配置项_内存选项表[[#This Row],[CPU]]),TRUE,(cvm表[CPU]=配置项_内存选项表[[#This Row],[CPU]]))
            )
        )
    )
)</f>
        <v>#REF!</v>
      </c>
    </row>
    <row r="332" spans="2:178">
      <c r="B332" t="e" vm="682">
        <v>#VALUE!</v>
      </c>
      <c r="C332" t="s">
        <v>1876</v>
      </c>
      <c r="D332" t="s">
        <v>2535</v>
      </c>
      <c r="E332">
        <v>16</v>
      </c>
      <c r="F332">
        <v>192</v>
      </c>
      <c r="G332" t="s">
        <v>1960</v>
      </c>
      <c r="H332">
        <v>3840</v>
      </c>
      <c r="I332">
        <v>1</v>
      </c>
      <c r="J332" t="s">
        <v>2543</v>
      </c>
      <c r="AC332" t="e" cm="1">
        <f t="array" ref="AC332">TRANSPOSE(
_xlfn.UNIQUE(
_xlfn._xlws.FILTER(cvm表[机型],(cvm表[地域]=#REF!)
*IF(#REF!="",TRUE,(cvm表[CPU]=#REF!))
*IF(#REF!="",TRUE,(cvm表[内存]=#REF!))))
)</f>
        <v>#REF!</v>
      </c>
      <c r="CY332" t="s">
        <v>66</v>
      </c>
      <c r="CZ332" t="s">
        <v>1876</v>
      </c>
      <c r="DA332" t="s">
        <v>2598</v>
      </c>
      <c r="DB332" s="21" t="s">
        <v>3456</v>
      </c>
      <c r="DC332" s="21" t="s">
        <v>3544</v>
      </c>
      <c r="DD332" s="21" t="str">
        <f t="shared" si="10"/>
        <v>cvm!$DH$332#</v>
      </c>
      <c r="DE332" s="21" t="str" cm="1">
        <f t="array" ref="DE332">_xlfn.LET(_xlpm.x, DH332,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cvm!$DE$332】</v>
      </c>
      <c r="DH332" t="e" cm="1">
        <f t="array" ref="DH332">TRANSPOSE(
_xlfn.UNIQUE(
_xlfn._xlws.FILTER(cvm表[CPU],(cvm表[地域]=配置项_CPU选项表[[#This Row],[地域]])
*IF(#REF!="",TRUE,(cvm表[机型]=#REF!))
*IF(配置项_CPU选项表[[#This Row],[内存]]="",TRUE,(cvm表[内存]=配置项_CPU选项表[[#This Row],[内存]]))))
)</f>
        <v>#REF!</v>
      </c>
      <c r="FM332" t="s">
        <v>66</v>
      </c>
      <c r="FN332" t="s">
        <v>1876</v>
      </c>
      <c r="FO332" t="s">
        <v>2236</v>
      </c>
      <c r="FP332" s="21" t="s">
        <v>3427</v>
      </c>
      <c r="FQ332" t="s">
        <v>3803</v>
      </c>
      <c r="FR332" t="str">
        <f t="shared" si="11"/>
        <v>cvm!$FV$332#</v>
      </c>
      <c r="FS332" t="str" cm="1">
        <f t="array" ref="FS332">_xlfn.LET(_xlpm.x, FV332,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cvm!$FS$332】</v>
      </c>
      <c r="FV332" t="e" cm="1">
        <f t="array" ref="FV332">TRANSPOSE(
    _xlfn._xlws.SORT(
        _xlfn.UNIQUE(
            _xlfn._xlws.FILTER(cvm表[内存],
                 (cvm表[地域]=配置项_内存选项表[[#This Row],[地域]])
                *IF(#REF!="",TRUE,(cvm表[机型]=#REF!))
                *IF(ISBLANK(配置项_内存选项表[[#This Row],[CPU]]),TRUE,(cvm表[CPU]=配置项_内存选项表[[#This Row],[CPU]]))
            )
        )
    )
)</f>
        <v>#REF!</v>
      </c>
    </row>
    <row r="333" spans="2:178">
      <c r="B333" t="e" vm="683">
        <v>#VALUE!</v>
      </c>
      <c r="C333" t="s">
        <v>1876</v>
      </c>
      <c r="D333" t="s">
        <v>2535</v>
      </c>
      <c r="E333">
        <v>32</v>
      </c>
      <c r="F333">
        <v>256</v>
      </c>
      <c r="G333" t="s">
        <v>1951</v>
      </c>
      <c r="H333">
        <v>5632</v>
      </c>
      <c r="I333">
        <v>1</v>
      </c>
      <c r="J333" t="s">
        <v>2544</v>
      </c>
      <c r="AC333" t="e" cm="1">
        <f t="array" ref="AC333">TRANSPOSE(
_xlfn.UNIQUE(
_xlfn._xlws.FILTER(cvm表[机型],(cvm表[地域]=#REF!)
*IF(#REF!="",TRUE,(cvm表[CPU]=#REF!))
*IF(#REF!="",TRUE,(cvm表[内存]=#REF!))))
)</f>
        <v>#REF!</v>
      </c>
      <c r="CY333" t="s">
        <v>66</v>
      </c>
      <c r="CZ333" t="s">
        <v>1876</v>
      </c>
      <c r="DA333" t="s">
        <v>2598</v>
      </c>
      <c r="DB333" s="21" t="s">
        <v>3459</v>
      </c>
      <c r="DC333" s="21" t="s">
        <v>3545</v>
      </c>
      <c r="DD333" s="21" t="str">
        <f t="shared" si="10"/>
        <v>cvm!$DH$333#</v>
      </c>
      <c r="DE333" s="21" t="str" cm="1">
        <f t="array" ref="DE333">_xlfn.LET(_xlpm.x, DH333,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cvm!$DE$333】</v>
      </c>
      <c r="DH333" t="e" cm="1">
        <f t="array" ref="DH333">TRANSPOSE(
_xlfn.UNIQUE(
_xlfn._xlws.FILTER(cvm表[CPU],(cvm表[地域]=配置项_CPU选项表[[#This Row],[地域]])
*IF(#REF!="",TRUE,(cvm表[机型]=#REF!))
*IF(配置项_CPU选项表[[#This Row],[内存]]="",TRUE,(cvm表[内存]=配置项_CPU选项表[[#This Row],[内存]]))))
)</f>
        <v>#REF!</v>
      </c>
      <c r="FM333" t="s">
        <v>66</v>
      </c>
      <c r="FN333" t="s">
        <v>1876</v>
      </c>
      <c r="FO333" t="s">
        <v>2236</v>
      </c>
      <c r="FP333" s="21" t="s">
        <v>3410</v>
      </c>
      <c r="FQ333" t="s">
        <v>3514</v>
      </c>
      <c r="FR333" t="str">
        <f t="shared" si="11"/>
        <v>cvm!$FV$333#</v>
      </c>
      <c r="FS333" t="str" cm="1">
        <f t="array" ref="FS333">_xlfn.LET(_xlpm.x, FV333,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cvm!$FS$333】</v>
      </c>
      <c r="FV333" t="e" cm="1">
        <f t="array" ref="FV333">TRANSPOSE(
    _xlfn._xlws.SORT(
        _xlfn.UNIQUE(
            _xlfn._xlws.FILTER(cvm表[内存],
                 (cvm表[地域]=配置项_内存选项表[[#This Row],[地域]])
                *IF(#REF!="",TRUE,(cvm表[机型]=#REF!))
                *IF(ISBLANK(配置项_内存选项表[[#This Row],[CPU]]),TRUE,(cvm表[CPU]=配置项_内存选项表[[#This Row],[CPU]]))
            )
        )
    )
)</f>
        <v>#REF!</v>
      </c>
    </row>
    <row r="334" spans="2:178">
      <c r="B334" t="e" vm="684">
        <v>#VALUE!</v>
      </c>
      <c r="C334" t="s">
        <v>1876</v>
      </c>
      <c r="D334" t="s">
        <v>2535</v>
      </c>
      <c r="E334">
        <v>32</v>
      </c>
      <c r="F334">
        <v>384</v>
      </c>
      <c r="G334" t="s">
        <v>1961</v>
      </c>
      <c r="H334">
        <v>7680</v>
      </c>
      <c r="I334">
        <v>1</v>
      </c>
      <c r="J334" t="s">
        <v>2545</v>
      </c>
      <c r="AC334" t="e" cm="1">
        <f t="array" ref="AC334">TRANSPOSE(
_xlfn.UNIQUE(
_xlfn._xlws.FILTER(cvm表[机型],(cvm表[地域]=#REF!)
*IF(#REF!="",TRUE,(cvm表[CPU]=#REF!))
*IF(#REF!="",TRUE,(cvm表[内存]=#REF!))))
)</f>
        <v>#REF!</v>
      </c>
      <c r="CY334" t="s">
        <v>66</v>
      </c>
      <c r="CZ334" t="s">
        <v>1876</v>
      </c>
      <c r="DA334" t="s">
        <v>2602</v>
      </c>
      <c r="DB334" s="21" t="s">
        <v>3368</v>
      </c>
      <c r="DC334" s="21" t="s">
        <v>3369</v>
      </c>
      <c r="DD334" s="21" t="str">
        <f t="shared" si="10"/>
        <v>cvm!$DH$334#</v>
      </c>
      <c r="DE334" s="21" t="str" cm="1">
        <f t="array" ref="DE334">_xlfn.LET(_xlpm.x, DH334,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cvm!$DE$334】</v>
      </c>
      <c r="DH334" t="e" cm="1">
        <f t="array" ref="DH334">TRANSPOSE(
_xlfn.UNIQUE(
_xlfn._xlws.FILTER(cvm表[CPU],(cvm表[地域]=配置项_CPU选项表[[#This Row],[地域]])
*IF(#REF!="",TRUE,(cvm表[机型]=#REF!))
*IF(配置项_CPU选项表[[#This Row],[内存]]="",TRUE,(cvm表[内存]=配置项_CPU选项表[[#This Row],[内存]]))))
)</f>
        <v>#REF!</v>
      </c>
      <c r="FM334" t="s">
        <v>66</v>
      </c>
      <c r="FN334" t="s">
        <v>1876</v>
      </c>
      <c r="FO334" t="s">
        <v>2236</v>
      </c>
      <c r="FP334" s="21" t="s">
        <v>3411</v>
      </c>
      <c r="FQ334" t="s">
        <v>3515</v>
      </c>
      <c r="FR334" t="str">
        <f t="shared" si="11"/>
        <v>cvm!$FV$334#</v>
      </c>
      <c r="FS334" t="str" cm="1">
        <f t="array" ref="FS334">_xlfn.LET(_xlpm.x, FV334,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cvm!$FS$334】</v>
      </c>
      <c r="FV334" t="e" cm="1">
        <f t="array" ref="FV334">TRANSPOSE(
    _xlfn._xlws.SORT(
        _xlfn.UNIQUE(
            _xlfn._xlws.FILTER(cvm表[内存],
                 (cvm表[地域]=配置项_内存选项表[[#This Row],[地域]])
                *IF(#REF!="",TRUE,(cvm表[机型]=#REF!))
                *IF(ISBLANK(配置项_内存选项表[[#This Row],[CPU]]),TRUE,(cvm表[CPU]=配置项_内存选项表[[#This Row],[CPU]]))
            )
        )
    )
)</f>
        <v>#REF!</v>
      </c>
    </row>
    <row r="335" spans="2:178">
      <c r="B335" t="e" vm="685">
        <v>#VALUE!</v>
      </c>
      <c r="C335" t="s">
        <v>1876</v>
      </c>
      <c r="D335" t="s">
        <v>2535</v>
      </c>
      <c r="E335">
        <v>64</v>
      </c>
      <c r="F335">
        <v>512</v>
      </c>
      <c r="G335" t="s">
        <v>1955</v>
      </c>
      <c r="H335">
        <v>11264</v>
      </c>
      <c r="I335">
        <v>1</v>
      </c>
      <c r="J335" t="s">
        <v>2546</v>
      </c>
      <c r="AC335" t="e" cm="1">
        <f t="array" ref="AC335">TRANSPOSE(
_xlfn.UNIQUE(
_xlfn._xlws.FILTER(cvm表[机型],(cvm表[地域]=#REF!)
*IF(#REF!="",TRUE,(cvm表[CPU]=#REF!))
*IF(#REF!="",TRUE,(cvm表[内存]=#REF!))))
)</f>
        <v>#REF!</v>
      </c>
      <c r="CY335" t="s">
        <v>66</v>
      </c>
      <c r="CZ335" t="s">
        <v>1876</v>
      </c>
      <c r="DA335" t="s">
        <v>2604</v>
      </c>
      <c r="DB335" s="21" t="s">
        <v>3474</v>
      </c>
      <c r="DC335" s="21" t="s">
        <v>3546</v>
      </c>
      <c r="DD335" s="21" t="str">
        <f t="shared" si="10"/>
        <v>cvm!$DH$335#</v>
      </c>
      <c r="DE335" s="21" t="str" cm="1">
        <f t="array" ref="DE335">_xlfn.LET(_xlpm.x, DH335,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cvm!$DE$335】</v>
      </c>
      <c r="DH335" t="e" cm="1">
        <f t="array" ref="DH335">TRANSPOSE(
_xlfn.UNIQUE(
_xlfn._xlws.FILTER(cvm表[CPU],(cvm表[地域]=配置项_CPU选项表[[#This Row],[地域]])
*IF(#REF!="",TRUE,(cvm表[机型]=#REF!))
*IF(配置项_CPU选项表[[#This Row],[内存]]="",TRUE,(cvm表[内存]=配置项_CPU选项表[[#This Row],[内存]]))))
)</f>
        <v>#REF!</v>
      </c>
      <c r="FM335" t="s">
        <v>66</v>
      </c>
      <c r="FN335" t="s">
        <v>1876</v>
      </c>
      <c r="FO335" t="s">
        <v>2245</v>
      </c>
      <c r="FP335" s="21" t="s">
        <v>3432</v>
      </c>
      <c r="FQ335" t="s">
        <v>3801</v>
      </c>
      <c r="FR335" t="str">
        <f t="shared" si="11"/>
        <v>cvm!$FV$335#</v>
      </c>
      <c r="FS335" t="str" cm="1">
        <f t="array" ref="FS335">_xlfn.LET(_xlpm.x, FV335,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cvm!$FS$335】</v>
      </c>
      <c r="FV335" t="e" cm="1">
        <f t="array" ref="FV335">TRANSPOSE(
    _xlfn._xlws.SORT(
        _xlfn.UNIQUE(
            _xlfn._xlws.FILTER(cvm表[内存],
                 (cvm表[地域]=配置项_内存选项表[[#This Row],[地域]])
                *IF(#REF!="",TRUE,(cvm表[机型]=#REF!))
                *IF(ISBLANK(配置项_内存选项表[[#This Row],[CPU]]),TRUE,(cvm表[CPU]=配置项_内存选项表[[#This Row],[CPU]]))
            )
        )
    )
)</f>
        <v>#REF!</v>
      </c>
    </row>
    <row r="336" spans="2:178">
      <c r="B336" t="e" vm="686">
        <v>#VALUE!</v>
      </c>
      <c r="C336" t="s">
        <v>1876</v>
      </c>
      <c r="D336" t="s">
        <v>2547</v>
      </c>
      <c r="E336">
        <v>1</v>
      </c>
      <c r="F336">
        <v>8</v>
      </c>
      <c r="G336" t="s">
        <v>1947</v>
      </c>
      <c r="H336">
        <v>176</v>
      </c>
      <c r="I336">
        <v>1</v>
      </c>
      <c r="J336" t="s">
        <v>2548</v>
      </c>
      <c r="AC336" t="e" cm="1">
        <f t="array" ref="AC336">TRANSPOSE(
_xlfn.UNIQUE(
_xlfn._xlws.FILTER(cvm表[机型],(cvm表[地域]=#REF!)
*IF(#REF!="",TRUE,(cvm表[CPU]=#REF!))
*IF(#REF!="",TRUE,(cvm表[内存]=#REF!))))
)</f>
        <v>#REF!</v>
      </c>
      <c r="CY336" t="s">
        <v>66</v>
      </c>
      <c r="CZ336" t="s">
        <v>1876</v>
      </c>
      <c r="DA336" t="s">
        <v>2604</v>
      </c>
      <c r="DB336" s="21" t="s">
        <v>3482</v>
      </c>
      <c r="DC336" s="21" t="s">
        <v>3481</v>
      </c>
      <c r="DD336" s="21" t="str">
        <f t="shared" si="10"/>
        <v>cvm!$DH$336#</v>
      </c>
      <c r="DE336" s="21" t="str" cm="1">
        <f t="array" ref="DE336">_xlfn.LET(_xlpm.x, DH336,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cvm!$DE$336】</v>
      </c>
      <c r="DH336" t="e" cm="1">
        <f t="array" ref="DH336">TRANSPOSE(
_xlfn.UNIQUE(
_xlfn._xlws.FILTER(cvm表[CPU],(cvm表[地域]=配置项_CPU选项表[[#This Row],[地域]])
*IF(#REF!="",TRUE,(cvm表[机型]=#REF!))
*IF(配置项_CPU选项表[[#This Row],[内存]]="",TRUE,(cvm表[内存]=配置项_CPU选项表[[#This Row],[内存]]))))
)</f>
        <v>#REF!</v>
      </c>
      <c r="FM336" t="s">
        <v>66</v>
      </c>
      <c r="FN336" t="s">
        <v>1876</v>
      </c>
      <c r="FO336" t="s">
        <v>2245</v>
      </c>
      <c r="FP336" s="21" t="s">
        <v>3430</v>
      </c>
      <c r="FQ336" t="s">
        <v>3802</v>
      </c>
      <c r="FR336" t="str">
        <f t="shared" si="11"/>
        <v>cvm!$FV$336#</v>
      </c>
      <c r="FS336" t="str" cm="1">
        <f t="array" ref="FS336">_xlfn.LET(_xlpm.x, FV336,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cvm!$FS$336】</v>
      </c>
      <c r="FV336" t="e" cm="1">
        <f t="array" ref="FV336">TRANSPOSE(
    _xlfn._xlws.SORT(
        _xlfn.UNIQUE(
            _xlfn._xlws.FILTER(cvm表[内存],
                 (cvm表[地域]=配置项_内存选项表[[#This Row],[地域]])
                *IF(#REF!="",TRUE,(cvm表[机型]=#REF!))
                *IF(ISBLANK(配置项_内存选项表[[#This Row],[CPU]]),TRUE,(cvm表[CPU]=配置项_内存选项表[[#This Row],[CPU]]))
            )
        )
    )
)</f>
        <v>#REF!</v>
      </c>
    </row>
    <row r="337" spans="2:178">
      <c r="B337" t="e" vm="687">
        <v>#VALUE!</v>
      </c>
      <c r="C337" t="s">
        <v>1876</v>
      </c>
      <c r="D337" t="s">
        <v>2547</v>
      </c>
      <c r="E337">
        <v>2</v>
      </c>
      <c r="F337">
        <v>16</v>
      </c>
      <c r="G337" t="s">
        <v>1957</v>
      </c>
      <c r="H337">
        <v>352</v>
      </c>
      <c r="I337">
        <v>1</v>
      </c>
      <c r="J337" t="s">
        <v>2549</v>
      </c>
      <c r="AC337" t="e" cm="1">
        <f t="array" ref="AC337">TRANSPOSE(
_xlfn.UNIQUE(
_xlfn._xlws.FILTER(cvm表[机型],(cvm表[地域]=#REF!)
*IF(#REF!="",TRUE,(cvm表[CPU]=#REF!))
*IF(#REF!="",TRUE,(cvm表[内存]=#REF!))))
)</f>
        <v>#REF!</v>
      </c>
      <c r="CY337" t="s">
        <v>66</v>
      </c>
      <c r="CZ337" t="s">
        <v>1876</v>
      </c>
      <c r="DA337" t="s">
        <v>2604</v>
      </c>
      <c r="DB337" s="21" t="s">
        <v>3484</v>
      </c>
      <c r="DC337" s="21" t="s">
        <v>3483</v>
      </c>
      <c r="DD337" s="21" t="str">
        <f t="shared" si="10"/>
        <v>cvm!$DH$337#</v>
      </c>
      <c r="DE337" s="21" t="str" cm="1">
        <f t="array" ref="DE337">_xlfn.LET(_xlpm.x, DH337,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cvm!$DE$337】</v>
      </c>
      <c r="DH337" t="e" cm="1">
        <f t="array" ref="DH337">TRANSPOSE(
_xlfn.UNIQUE(
_xlfn._xlws.FILTER(cvm表[CPU],(cvm表[地域]=配置项_CPU选项表[[#This Row],[地域]])
*IF(#REF!="",TRUE,(cvm表[机型]=#REF!))
*IF(配置项_CPU选项表[[#This Row],[内存]]="",TRUE,(cvm表[内存]=配置项_CPU选项表[[#This Row],[内存]]))))
)</f>
        <v>#REF!</v>
      </c>
      <c r="FM337" t="s">
        <v>66</v>
      </c>
      <c r="FN337" t="s">
        <v>1876</v>
      </c>
      <c r="FO337" t="s">
        <v>2245</v>
      </c>
      <c r="FP337" s="21" t="s">
        <v>3427</v>
      </c>
      <c r="FQ337" t="s">
        <v>3803</v>
      </c>
      <c r="FR337" t="str">
        <f t="shared" si="11"/>
        <v>cvm!$FV$337#</v>
      </c>
      <c r="FS337" t="str" cm="1">
        <f t="array" ref="FS337">_xlfn.LET(_xlpm.x, FV337,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cvm!$FS$337】</v>
      </c>
      <c r="FV337" t="e" cm="1">
        <f t="array" ref="FV337">TRANSPOSE(
    _xlfn._xlws.SORT(
        _xlfn.UNIQUE(
            _xlfn._xlws.FILTER(cvm表[内存],
                 (cvm表[地域]=配置项_内存选项表[[#This Row],[地域]])
                *IF(#REF!="",TRUE,(cvm表[机型]=#REF!))
                *IF(ISBLANK(配置项_内存选项表[[#This Row],[CPU]]),TRUE,(cvm表[CPU]=配置项_内存选项表[[#This Row],[CPU]]))
            )
        )
    )
)</f>
        <v>#REF!</v>
      </c>
    </row>
    <row r="338" spans="2:178">
      <c r="B338" t="e" vm="688">
        <v>#VALUE!</v>
      </c>
      <c r="C338" t="s">
        <v>1876</v>
      </c>
      <c r="D338" t="s">
        <v>2547</v>
      </c>
      <c r="E338">
        <v>4</v>
      </c>
      <c r="F338">
        <v>32</v>
      </c>
      <c r="G338" t="s">
        <v>1948</v>
      </c>
      <c r="H338">
        <v>704</v>
      </c>
      <c r="I338">
        <v>1</v>
      </c>
      <c r="J338" t="s">
        <v>2550</v>
      </c>
      <c r="AC338" t="e" cm="1">
        <f t="array" ref="AC338">TRANSPOSE(
_xlfn.UNIQUE(
_xlfn._xlws.FILTER(cvm表[机型],(cvm表[地域]=#REF!)
*IF(#REF!="",TRUE,(cvm表[CPU]=#REF!))
*IF(#REF!="",TRUE,(cvm表[内存]=#REF!))))
)</f>
        <v>#REF!</v>
      </c>
      <c r="CY338" t="s">
        <v>66</v>
      </c>
      <c r="CZ338" t="s">
        <v>1879</v>
      </c>
      <c r="DA338" t="s">
        <v>2183</v>
      </c>
      <c r="DB338" s="21" t="s">
        <v>3368</v>
      </c>
      <c r="DC338" s="21" t="s">
        <v>3369</v>
      </c>
      <c r="DD338" s="21" t="str">
        <f t="shared" si="10"/>
        <v>cvm!$DH$338#</v>
      </c>
      <c r="DE338" s="21" t="str" cm="1">
        <f t="array" ref="DE338">_xlfn.LET(_xlpm.x, DH338,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cvm!$DE$338】</v>
      </c>
      <c r="DH338" t="e" cm="1">
        <f t="array" ref="DH338">TRANSPOSE(
_xlfn.UNIQUE(
_xlfn._xlws.FILTER(cvm表[CPU],(cvm表[地域]=配置项_CPU选项表[[#This Row],[地域]])
*IF(#REF!="",TRUE,(cvm表[机型]=#REF!))
*IF(配置项_CPU选项表[[#This Row],[内存]]="",TRUE,(cvm表[内存]=配置项_CPU选项表[[#This Row],[内存]]))))
)</f>
        <v>#REF!</v>
      </c>
      <c r="FM338" t="s">
        <v>66</v>
      </c>
      <c r="FN338" t="s">
        <v>1876</v>
      </c>
      <c r="FO338" t="s">
        <v>2245</v>
      </c>
      <c r="FP338" s="21" t="s">
        <v>3410</v>
      </c>
      <c r="FQ338" t="s">
        <v>3804</v>
      </c>
      <c r="FR338" t="str">
        <f t="shared" si="11"/>
        <v>cvm!$FV$338#</v>
      </c>
      <c r="FS338" t="str" cm="1">
        <f t="array" ref="FS338">_xlfn.LET(_xlpm.x, FV338,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cvm!$FS$338】</v>
      </c>
      <c r="FV338" t="e" cm="1">
        <f t="array" ref="FV338">TRANSPOSE(
    _xlfn._xlws.SORT(
        _xlfn.UNIQUE(
            _xlfn._xlws.FILTER(cvm表[内存],
                 (cvm表[地域]=配置项_内存选项表[[#This Row],[地域]])
                *IF(#REF!="",TRUE,(cvm表[机型]=#REF!))
                *IF(ISBLANK(配置项_内存选项表[[#This Row],[CPU]]),TRUE,(cvm表[CPU]=配置项_内存选项表[[#This Row],[CPU]]))
            )
        )
    )
)</f>
        <v>#REF!</v>
      </c>
    </row>
    <row r="339" spans="2:178">
      <c r="B339" t="e" vm="689">
        <v>#VALUE!</v>
      </c>
      <c r="C339" t="s">
        <v>1876</v>
      </c>
      <c r="D339" t="s">
        <v>2547</v>
      </c>
      <c r="E339">
        <v>8</v>
      </c>
      <c r="F339">
        <v>64</v>
      </c>
      <c r="G339" t="s">
        <v>1949</v>
      </c>
      <c r="H339">
        <v>1408</v>
      </c>
      <c r="I339">
        <v>1</v>
      </c>
      <c r="J339" t="s">
        <v>2551</v>
      </c>
      <c r="AC339" t="e" cm="1">
        <f t="array" ref="AC339">TRANSPOSE(
_xlfn.UNIQUE(
_xlfn._xlws.FILTER(cvm表[机型],(cvm表[地域]=#REF!)
*IF(#REF!="",TRUE,(cvm表[CPU]=#REF!))
*IF(#REF!="",TRUE,(cvm表[内存]=#REF!))))
)</f>
        <v>#REF!</v>
      </c>
      <c r="CY339" t="s">
        <v>66</v>
      </c>
      <c r="CZ339" t="s">
        <v>1879</v>
      </c>
      <c r="DA339" t="s">
        <v>2185</v>
      </c>
      <c r="DB339" s="21" t="s">
        <v>3427</v>
      </c>
      <c r="DC339" s="21" t="s">
        <v>3411</v>
      </c>
      <c r="DD339" s="21" t="str">
        <f t="shared" si="10"/>
        <v>cvm!$DH$339#</v>
      </c>
      <c r="DE339" s="21" t="str" cm="1">
        <f t="array" ref="DE339">_xlfn.LET(_xlpm.x, DH339,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cvm!$DE$339】</v>
      </c>
      <c r="DH339" t="e" cm="1">
        <f t="array" ref="DH339">TRANSPOSE(
_xlfn.UNIQUE(
_xlfn._xlws.FILTER(cvm表[CPU],(cvm表[地域]=配置项_CPU选项表[[#This Row],[地域]])
*IF(#REF!="",TRUE,(cvm表[机型]=#REF!))
*IF(配置项_CPU选项表[[#This Row],[内存]]="",TRUE,(cvm表[内存]=配置项_CPU选项表[[#This Row],[内存]]))))
)</f>
        <v>#REF!</v>
      </c>
      <c r="FM339" t="s">
        <v>66</v>
      </c>
      <c r="FN339" t="s">
        <v>1876</v>
      </c>
      <c r="FO339" t="s">
        <v>2254</v>
      </c>
      <c r="FP339" s="21" t="s">
        <v>3432</v>
      </c>
      <c r="FQ339" t="s">
        <v>3801</v>
      </c>
      <c r="FR339" t="str">
        <f t="shared" si="11"/>
        <v>cvm!$FV$339#</v>
      </c>
      <c r="FS339" t="str" cm="1">
        <f t="array" ref="FS339">_xlfn.LET(_xlpm.x, FV339,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cvm!$FS$339】</v>
      </c>
      <c r="FV339" t="e" cm="1">
        <f t="array" ref="FV339">TRANSPOSE(
    _xlfn._xlws.SORT(
        _xlfn.UNIQUE(
            _xlfn._xlws.FILTER(cvm表[内存],
                 (cvm表[地域]=配置项_内存选项表[[#This Row],[地域]])
                *IF(#REF!="",TRUE,(cvm表[机型]=#REF!))
                *IF(ISBLANK(配置项_内存选项表[[#This Row],[CPU]]),TRUE,(cvm表[CPU]=配置项_内存选项表[[#This Row],[CPU]]))
            )
        )
    )
)</f>
        <v>#REF!</v>
      </c>
    </row>
    <row r="340" spans="2:178">
      <c r="B340" t="e" vm="690">
        <v>#VALUE!</v>
      </c>
      <c r="C340" t="s">
        <v>1876</v>
      </c>
      <c r="D340" t="s">
        <v>2547</v>
      </c>
      <c r="E340">
        <v>12</v>
      </c>
      <c r="F340">
        <v>96</v>
      </c>
      <c r="G340" t="s">
        <v>1958</v>
      </c>
      <c r="H340">
        <v>2112</v>
      </c>
      <c r="I340">
        <v>1</v>
      </c>
      <c r="J340" t="s">
        <v>2552</v>
      </c>
      <c r="AC340" t="e" cm="1">
        <f t="array" ref="AC340">TRANSPOSE(
_xlfn.UNIQUE(
_xlfn._xlws.FILTER(cvm表[机型],(cvm表[地域]=#REF!)
*IF(#REF!="",TRUE,(cvm表[CPU]=#REF!))
*IF(#REF!="",TRUE,(cvm表[内存]=#REF!))))
)</f>
        <v>#REF!</v>
      </c>
      <c r="CY340" t="s">
        <v>66</v>
      </c>
      <c r="CZ340" t="s">
        <v>1879</v>
      </c>
      <c r="DA340" t="s">
        <v>2185</v>
      </c>
      <c r="DB340" s="21" t="s">
        <v>3410</v>
      </c>
      <c r="DC340" s="21" t="s">
        <v>3451</v>
      </c>
      <c r="DD340" s="21" t="str">
        <f t="shared" si="10"/>
        <v>cvm!$DH$340#</v>
      </c>
      <c r="DE340" s="21" t="str" cm="1">
        <f t="array" ref="DE340">_xlfn.LET(_xlpm.x, DH340,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cvm!$DE$340】</v>
      </c>
      <c r="DH340" t="e" cm="1">
        <f t="array" ref="DH340">TRANSPOSE(
_xlfn.UNIQUE(
_xlfn._xlws.FILTER(cvm表[CPU],(cvm表[地域]=配置项_CPU选项表[[#This Row],[地域]])
*IF(#REF!="",TRUE,(cvm表[机型]=#REF!))
*IF(配置项_CPU选项表[[#This Row],[内存]]="",TRUE,(cvm表[内存]=配置项_CPU选项表[[#This Row],[内存]]))))
)</f>
        <v>#REF!</v>
      </c>
      <c r="FM340" t="s">
        <v>66</v>
      </c>
      <c r="FN340" t="s">
        <v>1876</v>
      </c>
      <c r="FO340" t="s">
        <v>2254</v>
      </c>
      <c r="FP340" s="21" t="s">
        <v>3430</v>
      </c>
      <c r="FQ340" t="s">
        <v>3802</v>
      </c>
      <c r="FR340" t="str">
        <f t="shared" si="11"/>
        <v>cvm!$FV$340#</v>
      </c>
      <c r="FS340" t="str" cm="1">
        <f t="array" ref="FS340">_xlfn.LET(_xlpm.x, FV340,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cvm!$FS$340】</v>
      </c>
      <c r="FV340" t="e" cm="1">
        <f t="array" ref="FV340">TRANSPOSE(
    _xlfn._xlws.SORT(
        _xlfn.UNIQUE(
            _xlfn._xlws.FILTER(cvm表[内存],
                 (cvm表[地域]=配置项_内存选项表[[#This Row],[地域]])
                *IF(#REF!="",TRUE,(cvm表[机型]=#REF!))
                *IF(ISBLANK(配置项_内存选项表[[#This Row],[CPU]]),TRUE,(cvm表[CPU]=配置项_内存选项表[[#This Row],[CPU]]))
            )
        )
    )
)</f>
        <v>#REF!</v>
      </c>
    </row>
    <row r="341" spans="2:178">
      <c r="B341" t="e" vm="691">
        <v>#VALUE!</v>
      </c>
      <c r="C341" t="s">
        <v>1876</v>
      </c>
      <c r="D341" t="s">
        <v>2547</v>
      </c>
      <c r="E341">
        <v>16</v>
      </c>
      <c r="F341">
        <v>128</v>
      </c>
      <c r="G341" t="s">
        <v>1950</v>
      </c>
      <c r="H341">
        <v>2816</v>
      </c>
      <c r="I341">
        <v>1</v>
      </c>
      <c r="J341" t="s">
        <v>2553</v>
      </c>
      <c r="AC341" t="e" cm="1">
        <f t="array" ref="AC341">TRANSPOSE(
_xlfn.UNIQUE(
_xlfn._xlws.FILTER(cvm表[机型],(cvm表[地域]=#REF!)
*IF(#REF!="",TRUE,(cvm表[CPU]=#REF!))
*IF(#REF!="",TRUE,(cvm表[内存]=#REF!))))
)</f>
        <v>#REF!</v>
      </c>
      <c r="CY341" t="s">
        <v>66</v>
      </c>
      <c r="CZ341" t="s">
        <v>1879</v>
      </c>
      <c r="DA341" t="s">
        <v>2185</v>
      </c>
      <c r="DB341" s="21" t="s">
        <v>3411</v>
      </c>
      <c r="DC341" s="21" t="s">
        <v>3503</v>
      </c>
      <c r="DD341" s="21" t="str">
        <f t="shared" si="10"/>
        <v>cvm!$DH$341#</v>
      </c>
      <c r="DE341" s="21" t="str" cm="1">
        <f t="array" ref="DE341">_xlfn.LET(_xlpm.x, DH341,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cvm!$DE$341】</v>
      </c>
      <c r="DH341" t="e" cm="1">
        <f t="array" ref="DH341">TRANSPOSE(
_xlfn.UNIQUE(
_xlfn._xlws.FILTER(cvm表[CPU],(cvm表[地域]=配置项_CPU选项表[[#This Row],[地域]])
*IF(#REF!="",TRUE,(cvm表[机型]=#REF!))
*IF(配置项_CPU选项表[[#This Row],[内存]]="",TRUE,(cvm表[内存]=配置项_CPU选项表[[#This Row],[内存]]))))
)</f>
        <v>#REF!</v>
      </c>
      <c r="FM341" t="s">
        <v>66</v>
      </c>
      <c r="FN341" t="s">
        <v>1876</v>
      </c>
      <c r="FO341" t="s">
        <v>2254</v>
      </c>
      <c r="FP341" s="21" t="s">
        <v>3427</v>
      </c>
      <c r="FQ341" t="s">
        <v>3803</v>
      </c>
      <c r="FR341" t="str">
        <f t="shared" si="11"/>
        <v>cvm!$FV$341#</v>
      </c>
      <c r="FS341" t="str" cm="1">
        <f t="array" ref="FS341">_xlfn.LET(_xlpm.x, FV341,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cvm!$FS$341】</v>
      </c>
      <c r="FV341" t="e" cm="1">
        <f t="array" ref="FV341">TRANSPOSE(
    _xlfn._xlws.SORT(
        _xlfn.UNIQUE(
            _xlfn._xlws.FILTER(cvm表[内存],
                 (cvm表[地域]=配置项_内存选项表[[#This Row],[地域]])
                *IF(#REF!="",TRUE,(cvm表[机型]=#REF!))
                *IF(ISBLANK(配置项_内存选项表[[#This Row],[CPU]]),TRUE,(cvm表[CPU]=配置项_内存选项表[[#This Row],[CPU]]))
            )
        )
    )
)</f>
        <v>#REF!</v>
      </c>
    </row>
    <row r="342" spans="2:178">
      <c r="B342" t="e" vm="692">
        <v>#VALUE!</v>
      </c>
      <c r="C342" t="s">
        <v>1876</v>
      </c>
      <c r="D342" t="s">
        <v>2547</v>
      </c>
      <c r="E342">
        <v>24</v>
      </c>
      <c r="F342">
        <v>192</v>
      </c>
      <c r="G342" t="s">
        <v>1963</v>
      </c>
      <c r="H342">
        <v>4224</v>
      </c>
      <c r="I342">
        <v>1</v>
      </c>
      <c r="J342" t="s">
        <v>2554</v>
      </c>
      <c r="AC342" t="e" cm="1">
        <f t="array" ref="AC342">TRANSPOSE(
_xlfn.UNIQUE(
_xlfn._xlws.FILTER(cvm表[机型],(cvm表[地域]=#REF!)
*IF(#REF!="",TRUE,(cvm表[CPU]=#REF!))
*IF(#REF!="",TRUE,(cvm表[内存]=#REF!))))
)</f>
        <v>#REF!</v>
      </c>
      <c r="CY342" t="s">
        <v>66</v>
      </c>
      <c r="CZ342" t="s">
        <v>1879</v>
      </c>
      <c r="DA342" t="s">
        <v>2190</v>
      </c>
      <c r="DB342" s="21" t="s">
        <v>3430</v>
      </c>
      <c r="DC342" s="21" t="s">
        <v>3410</v>
      </c>
      <c r="DD342" s="21" t="str">
        <f t="shared" si="10"/>
        <v>cvm!$DH$342#</v>
      </c>
      <c r="DE342" s="21" t="str" cm="1">
        <f t="array" ref="DE342">_xlfn.LET(_xlpm.x, DH342,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cvm!$DE$342】</v>
      </c>
      <c r="DH342" t="e" cm="1">
        <f t="array" ref="DH342">TRANSPOSE(
_xlfn.UNIQUE(
_xlfn._xlws.FILTER(cvm表[CPU],(cvm表[地域]=配置项_CPU选项表[[#This Row],[地域]])
*IF(#REF!="",TRUE,(cvm表[机型]=#REF!))
*IF(配置项_CPU选项表[[#This Row],[内存]]="",TRUE,(cvm表[内存]=配置项_CPU选项表[[#This Row],[内存]]))))
)</f>
        <v>#REF!</v>
      </c>
      <c r="FM342" t="s">
        <v>66</v>
      </c>
      <c r="FN342" t="s">
        <v>1876</v>
      </c>
      <c r="FO342" t="s">
        <v>2254</v>
      </c>
      <c r="FP342" s="21" t="s">
        <v>3410</v>
      </c>
      <c r="FQ342" t="s">
        <v>3807</v>
      </c>
      <c r="FR342" t="str">
        <f t="shared" si="11"/>
        <v>cvm!$FV$342#</v>
      </c>
      <c r="FS342" t="str" cm="1">
        <f t="array" ref="FS342">_xlfn.LET(_xlpm.x, FV342,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cvm!$FS$342】</v>
      </c>
      <c r="FV342" t="e" cm="1">
        <f t="array" ref="FV342">TRANSPOSE(
    _xlfn._xlws.SORT(
        _xlfn.UNIQUE(
            _xlfn._xlws.FILTER(cvm表[内存],
                 (cvm表[地域]=配置项_内存选项表[[#This Row],[地域]])
                *IF(#REF!="",TRUE,(cvm表[机型]=#REF!))
                *IF(ISBLANK(配置项_内存选项表[[#This Row],[CPU]]),TRUE,(cvm表[CPU]=配置项_内存选项表[[#This Row],[CPU]]))
            )
        )
    )
)</f>
        <v>#REF!</v>
      </c>
    </row>
    <row r="343" spans="2:178">
      <c r="B343" t="e" vm="693">
        <v>#VALUE!</v>
      </c>
      <c r="C343" t="s">
        <v>1876</v>
      </c>
      <c r="D343" t="s">
        <v>2547</v>
      </c>
      <c r="E343">
        <v>32</v>
      </c>
      <c r="F343">
        <v>256</v>
      </c>
      <c r="G343" t="s">
        <v>1951</v>
      </c>
      <c r="H343">
        <v>5632</v>
      </c>
      <c r="I343">
        <v>1</v>
      </c>
      <c r="J343" t="s">
        <v>2555</v>
      </c>
      <c r="AC343" t="e" cm="1">
        <f t="array" ref="AC343">TRANSPOSE(
_xlfn.UNIQUE(
_xlfn._xlws.FILTER(cvm表[机型],(cvm表[地域]=#REF!)
*IF(#REF!="",TRUE,(cvm表[CPU]=#REF!))
*IF(#REF!="",TRUE,(cvm表[内存]=#REF!))))
)</f>
        <v>#REF!</v>
      </c>
      <c r="CY343" t="s">
        <v>66</v>
      </c>
      <c r="CZ343" t="s">
        <v>1879</v>
      </c>
      <c r="DA343" t="s">
        <v>2190</v>
      </c>
      <c r="DB343" s="21" t="s">
        <v>3427</v>
      </c>
      <c r="DC343" s="21" t="s">
        <v>3411</v>
      </c>
      <c r="DD343" s="21" t="str">
        <f t="shared" si="10"/>
        <v>cvm!$DH$343#</v>
      </c>
      <c r="DE343" s="21" t="str" cm="1">
        <f t="array" ref="DE343">_xlfn.LET(_xlpm.x, DH343,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cvm!$DE$343】</v>
      </c>
      <c r="DH343" t="e" cm="1">
        <f t="array" ref="DH343">TRANSPOSE(
_xlfn.UNIQUE(
_xlfn._xlws.FILTER(cvm表[CPU],(cvm表[地域]=配置项_CPU选项表[[#This Row],[地域]])
*IF(#REF!="",TRUE,(cvm表[机型]=#REF!))
*IF(配置项_CPU选项表[[#This Row],[内存]]="",TRUE,(cvm表[内存]=配置项_CPU选项表[[#This Row],[内存]]))))
)</f>
        <v>#REF!</v>
      </c>
      <c r="FM343" t="s">
        <v>66</v>
      </c>
      <c r="FN343" t="s">
        <v>1876</v>
      </c>
      <c r="FO343" t="s">
        <v>2263</v>
      </c>
      <c r="FP343" s="21" t="s">
        <v>3442</v>
      </c>
      <c r="FQ343" t="s">
        <v>3443</v>
      </c>
      <c r="FR343" t="str">
        <f t="shared" si="11"/>
        <v>cvm!$FV$343#</v>
      </c>
      <c r="FS343" t="str" cm="1">
        <f t="array" ref="FS343">_xlfn.LET(_xlpm.x, FV343,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cvm!$FS$343】</v>
      </c>
      <c r="FV343" t="e" cm="1">
        <f t="array" ref="FV343">TRANSPOSE(
    _xlfn._xlws.SORT(
        _xlfn.UNIQUE(
            _xlfn._xlws.FILTER(cvm表[内存],
                 (cvm表[地域]=配置项_内存选项表[[#This Row],[地域]])
                *IF(#REF!="",TRUE,(cvm表[机型]=#REF!))
                *IF(ISBLANK(配置项_内存选项表[[#This Row],[CPU]]),TRUE,(cvm表[CPU]=配置项_内存选项表[[#This Row],[CPU]]))
            )
        )
    )
)</f>
        <v>#REF!</v>
      </c>
    </row>
    <row r="344" spans="2:178">
      <c r="B344" t="e" vm="694">
        <v>#VALUE!</v>
      </c>
      <c r="C344" t="s">
        <v>1876</v>
      </c>
      <c r="D344" t="s">
        <v>2547</v>
      </c>
      <c r="E344">
        <v>48</v>
      </c>
      <c r="F344">
        <v>384</v>
      </c>
      <c r="G344" t="s">
        <v>1952</v>
      </c>
      <c r="H344">
        <v>8448</v>
      </c>
      <c r="I344">
        <v>1</v>
      </c>
      <c r="J344" t="s">
        <v>2556</v>
      </c>
      <c r="AC344" t="e" cm="1">
        <f t="array" ref="AC344">TRANSPOSE(
_xlfn.UNIQUE(
_xlfn._xlws.FILTER(cvm表[机型],(cvm表[地域]=#REF!)
*IF(#REF!="",TRUE,(cvm表[CPU]=#REF!))
*IF(#REF!="",TRUE,(cvm表[内存]=#REF!))))
)</f>
        <v>#REF!</v>
      </c>
      <c r="CY344" t="s">
        <v>66</v>
      </c>
      <c r="CZ344" t="s">
        <v>1879</v>
      </c>
      <c r="DA344" t="s">
        <v>2190</v>
      </c>
      <c r="DB344" s="21" t="s">
        <v>3410</v>
      </c>
      <c r="DC344" s="21" t="s">
        <v>3451</v>
      </c>
      <c r="DD344" s="21" t="str">
        <f t="shared" si="10"/>
        <v>cvm!$DH$344#</v>
      </c>
      <c r="DE344" s="21" t="str" cm="1">
        <f t="array" ref="DE344">_xlfn.LET(_xlpm.x, DH344,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cvm!$DE$344】</v>
      </c>
      <c r="DH344" t="e" cm="1">
        <f t="array" ref="DH344">TRANSPOSE(
_xlfn.UNIQUE(
_xlfn._xlws.FILTER(cvm表[CPU],(cvm表[地域]=配置项_CPU选项表[[#This Row],[地域]])
*IF(#REF!="",TRUE,(cvm表[机型]=#REF!))
*IF(配置项_CPU选项表[[#This Row],[内存]]="",TRUE,(cvm表[内存]=配置项_CPU选项表[[#This Row],[内存]]))))
)</f>
        <v>#REF!</v>
      </c>
      <c r="FM344" t="s">
        <v>66</v>
      </c>
      <c r="FN344" t="s">
        <v>1876</v>
      </c>
      <c r="FO344" t="s">
        <v>2263</v>
      </c>
      <c r="FP344" s="21" t="s">
        <v>3443</v>
      </c>
      <c r="FQ344" t="s">
        <v>3432</v>
      </c>
      <c r="FR344" t="str">
        <f t="shared" si="11"/>
        <v>cvm!$FV$344#</v>
      </c>
      <c r="FS344" t="str" cm="1">
        <f t="array" ref="FS344">_xlfn.LET(_xlpm.x, FV344,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cvm!$FS$344】</v>
      </c>
      <c r="FV344" t="e" cm="1">
        <f t="array" ref="FV344">TRANSPOSE(
    _xlfn._xlws.SORT(
        _xlfn.UNIQUE(
            _xlfn._xlws.FILTER(cvm表[内存],
                 (cvm表[地域]=配置项_内存选项表[[#This Row],[地域]])
                *IF(#REF!="",TRUE,(cvm表[机型]=#REF!))
                *IF(ISBLANK(配置项_内存选项表[[#This Row],[CPU]]),TRUE,(cvm表[CPU]=配置项_内存选项表[[#This Row],[CPU]]))
            )
        )
    )
)</f>
        <v>#REF!</v>
      </c>
    </row>
    <row r="345" spans="2:178">
      <c r="B345" t="e" vm="695">
        <v>#VALUE!</v>
      </c>
      <c r="C345" t="s">
        <v>1876</v>
      </c>
      <c r="D345" t="s">
        <v>2547</v>
      </c>
      <c r="E345">
        <v>56</v>
      </c>
      <c r="F345">
        <v>448</v>
      </c>
      <c r="G345" t="s">
        <v>1964</v>
      </c>
      <c r="H345">
        <v>9856</v>
      </c>
      <c r="I345">
        <v>1</v>
      </c>
      <c r="J345" t="s">
        <v>2557</v>
      </c>
      <c r="AC345" t="e" cm="1">
        <f t="array" ref="AC345">TRANSPOSE(
_xlfn.UNIQUE(
_xlfn._xlws.FILTER(cvm表[机型],(cvm表[地域]=#REF!)
*IF(#REF!="",TRUE,(cvm表[CPU]=#REF!))
*IF(#REF!="",TRUE,(cvm表[内存]=#REF!))))
)</f>
        <v>#REF!</v>
      </c>
      <c r="CY345" t="s">
        <v>66</v>
      </c>
      <c r="CZ345" t="s">
        <v>1879</v>
      </c>
      <c r="DA345" t="s">
        <v>2190</v>
      </c>
      <c r="DB345" s="21" t="s">
        <v>3411</v>
      </c>
      <c r="DC345" s="21" t="s">
        <v>3503</v>
      </c>
      <c r="DD345" s="21" t="str">
        <f t="shared" si="10"/>
        <v>cvm!$DH$345#</v>
      </c>
      <c r="DE345" s="21" t="str" cm="1">
        <f t="array" ref="DE345">_xlfn.LET(_xlpm.x, DH345,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cvm!$DE$345】</v>
      </c>
      <c r="DH345" t="e" cm="1">
        <f t="array" ref="DH345">TRANSPOSE(
_xlfn.UNIQUE(
_xlfn._xlws.FILTER(cvm表[CPU],(cvm表[地域]=配置项_CPU选项表[[#This Row],[地域]])
*IF(#REF!="",TRUE,(cvm表[机型]=#REF!))
*IF(配置项_CPU选项表[[#This Row],[内存]]="",TRUE,(cvm表[内存]=配置项_CPU选项表[[#This Row],[内存]]))))
)</f>
        <v>#REF!</v>
      </c>
      <c r="FM345" t="s">
        <v>66</v>
      </c>
      <c r="FN345" t="s">
        <v>1876</v>
      </c>
      <c r="FO345" t="s">
        <v>2263</v>
      </c>
      <c r="FP345" s="21" t="s">
        <v>3432</v>
      </c>
      <c r="FQ345" t="s">
        <v>3801</v>
      </c>
      <c r="FR345" t="str">
        <f t="shared" si="11"/>
        <v>cvm!$FV$345#</v>
      </c>
      <c r="FS345" t="str" cm="1">
        <f t="array" ref="FS345">_xlfn.LET(_xlpm.x, FV345,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cvm!$FS$345】</v>
      </c>
      <c r="FV345" t="e" cm="1">
        <f t="array" ref="FV345">TRANSPOSE(
    _xlfn._xlws.SORT(
        _xlfn.UNIQUE(
            _xlfn._xlws.FILTER(cvm表[内存],
                 (cvm表[地域]=配置项_内存选项表[[#This Row],[地域]])
                *IF(#REF!="",TRUE,(cvm表[机型]=#REF!))
                *IF(ISBLANK(配置项_内存选项表[[#This Row],[CPU]]),TRUE,(cvm表[CPU]=配置项_内存选项表[[#This Row],[CPU]]))
            )
        )
    )
)</f>
        <v>#REF!</v>
      </c>
    </row>
    <row r="346" spans="2:178">
      <c r="B346" t="e" vm="696">
        <v>#VALUE!</v>
      </c>
      <c r="C346" t="s">
        <v>1876</v>
      </c>
      <c r="D346" t="s">
        <v>2558</v>
      </c>
      <c r="E346">
        <v>1</v>
      </c>
      <c r="F346">
        <v>8</v>
      </c>
      <c r="G346" t="s">
        <v>1947</v>
      </c>
      <c r="H346">
        <v>165</v>
      </c>
      <c r="I346">
        <v>1</v>
      </c>
      <c r="J346" t="s">
        <v>2559</v>
      </c>
      <c r="AC346" t="e" cm="1">
        <f t="array" ref="AC346">TRANSPOSE(
_xlfn.UNIQUE(
_xlfn._xlws.FILTER(cvm表[机型],(cvm表[地域]=#REF!)
*IF(#REF!="",TRUE,(cvm表[CPU]=#REF!))
*IF(#REF!="",TRUE,(cvm表[内存]=#REF!))))
)</f>
        <v>#REF!</v>
      </c>
      <c r="CY346" t="s">
        <v>66</v>
      </c>
      <c r="CZ346" t="s">
        <v>1879</v>
      </c>
      <c r="DA346" t="s">
        <v>2194</v>
      </c>
      <c r="DB346" s="21" t="s">
        <v>3430</v>
      </c>
      <c r="DC346" s="21" t="s">
        <v>3410</v>
      </c>
      <c r="DD346" s="21" t="str">
        <f t="shared" si="10"/>
        <v>cvm!$DH$346#</v>
      </c>
      <c r="DE346" s="21" t="str" cm="1">
        <f t="array" ref="DE346">_xlfn.LET(_xlpm.x, DH346,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cvm!$DE$346】</v>
      </c>
      <c r="DH346" t="e" cm="1">
        <f t="array" ref="DH346">TRANSPOSE(
_xlfn.UNIQUE(
_xlfn._xlws.FILTER(cvm表[CPU],(cvm表[地域]=配置项_CPU选项表[[#This Row],[地域]])
*IF(#REF!="",TRUE,(cvm表[机型]=#REF!))
*IF(配置项_CPU选项表[[#This Row],[内存]]="",TRUE,(cvm表[内存]=配置项_CPU选项表[[#This Row],[内存]]))))
)</f>
        <v>#REF!</v>
      </c>
      <c r="FM346" t="s">
        <v>66</v>
      </c>
      <c r="FN346" t="s">
        <v>1876</v>
      </c>
      <c r="FO346" t="s">
        <v>2263</v>
      </c>
      <c r="FP346" s="21" t="s">
        <v>3430</v>
      </c>
      <c r="FQ346" t="s">
        <v>3802</v>
      </c>
      <c r="FR346" t="str">
        <f t="shared" si="11"/>
        <v>cvm!$FV$346#</v>
      </c>
      <c r="FS346" t="str" cm="1">
        <f t="array" ref="FS346">_xlfn.LET(_xlpm.x, FV346,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cvm!$FS$346】</v>
      </c>
      <c r="FV346" t="e" cm="1">
        <f t="array" ref="FV346">TRANSPOSE(
    _xlfn._xlws.SORT(
        _xlfn.UNIQUE(
            _xlfn._xlws.FILTER(cvm表[内存],
                 (cvm表[地域]=配置项_内存选项表[[#This Row],[地域]])
                *IF(#REF!="",TRUE,(cvm表[机型]=#REF!))
                *IF(ISBLANK(配置项_内存选项表[[#This Row],[CPU]]),TRUE,(cvm表[CPU]=配置项_内存选项表[[#This Row],[CPU]]))
            )
        )
    )
)</f>
        <v>#REF!</v>
      </c>
    </row>
    <row r="347" spans="2:178">
      <c r="B347" t="e" vm="697">
        <v>#VALUE!</v>
      </c>
      <c r="C347" t="s">
        <v>1876</v>
      </c>
      <c r="D347" t="s">
        <v>2558</v>
      </c>
      <c r="E347">
        <v>2</v>
      </c>
      <c r="F347">
        <v>16</v>
      </c>
      <c r="G347" t="s">
        <v>1957</v>
      </c>
      <c r="H347">
        <v>330</v>
      </c>
      <c r="I347">
        <v>1</v>
      </c>
      <c r="J347" t="s">
        <v>2560</v>
      </c>
      <c r="AC347" t="e" cm="1">
        <f t="array" ref="AC347">TRANSPOSE(
_xlfn.UNIQUE(
_xlfn._xlws.FILTER(cvm表[机型],(cvm表[地域]=#REF!)
*IF(#REF!="",TRUE,(cvm表[CPU]=#REF!))
*IF(#REF!="",TRUE,(cvm表[内存]=#REF!))))
)</f>
        <v>#REF!</v>
      </c>
      <c r="CY347" t="s">
        <v>66</v>
      </c>
      <c r="CZ347" t="s">
        <v>1879</v>
      </c>
      <c r="DA347" t="s">
        <v>2194</v>
      </c>
      <c r="DB347" s="21" t="s">
        <v>3427</v>
      </c>
      <c r="DC347" s="21" t="s">
        <v>3411</v>
      </c>
      <c r="DD347" s="21" t="str">
        <f t="shared" si="10"/>
        <v>cvm!$DH$347#</v>
      </c>
      <c r="DE347" s="21" t="str" cm="1">
        <f t="array" ref="DE347">_xlfn.LET(_xlpm.x, DH347,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cvm!$DE$347】</v>
      </c>
      <c r="DH347" t="e" cm="1">
        <f t="array" ref="DH347">TRANSPOSE(
_xlfn.UNIQUE(
_xlfn._xlws.FILTER(cvm表[CPU],(cvm表[地域]=配置项_CPU选项表[[#This Row],[地域]])
*IF(#REF!="",TRUE,(cvm表[机型]=#REF!))
*IF(配置项_CPU选项表[[#This Row],[内存]]="",TRUE,(cvm表[内存]=配置项_CPU选项表[[#This Row],[内存]]))))
)</f>
        <v>#REF!</v>
      </c>
      <c r="FM347" t="s">
        <v>66</v>
      </c>
      <c r="FN347" t="s">
        <v>1876</v>
      </c>
      <c r="FO347" t="s">
        <v>2263</v>
      </c>
      <c r="FP347" s="21" t="s">
        <v>3444</v>
      </c>
      <c r="FQ347" t="s">
        <v>3431</v>
      </c>
      <c r="FR347" t="str">
        <f t="shared" si="11"/>
        <v>cvm!$FV$347#</v>
      </c>
      <c r="FS347" t="str" cm="1">
        <f t="array" ref="FS347">_xlfn.LET(_xlpm.x, FV347,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cvm!$FS$347】</v>
      </c>
      <c r="FV347" t="e" cm="1">
        <f t="array" ref="FV347">TRANSPOSE(
    _xlfn._xlws.SORT(
        _xlfn.UNIQUE(
            _xlfn._xlws.FILTER(cvm表[内存],
                 (cvm表[地域]=配置项_内存选项表[[#This Row],[地域]])
                *IF(#REF!="",TRUE,(cvm表[机型]=#REF!))
                *IF(ISBLANK(配置项_内存选项表[[#This Row],[CPU]]),TRUE,(cvm表[CPU]=配置项_内存选项表[[#This Row],[CPU]]))
            )
        )
    )
)</f>
        <v>#REF!</v>
      </c>
    </row>
    <row r="348" spans="2:178">
      <c r="B348" t="e" vm="698">
        <v>#VALUE!</v>
      </c>
      <c r="C348" t="s">
        <v>1876</v>
      </c>
      <c r="D348" t="s">
        <v>2558</v>
      </c>
      <c r="E348">
        <v>4</v>
      </c>
      <c r="F348">
        <v>32</v>
      </c>
      <c r="G348" t="s">
        <v>1948</v>
      </c>
      <c r="H348">
        <v>660</v>
      </c>
      <c r="I348">
        <v>1</v>
      </c>
      <c r="J348" t="s">
        <v>2561</v>
      </c>
      <c r="AC348" t="e" cm="1">
        <f t="array" ref="AC348">TRANSPOSE(
_xlfn.UNIQUE(
_xlfn._xlws.FILTER(cvm表[机型],(cvm表[地域]=#REF!)
*IF(#REF!="",TRUE,(cvm表[CPU]=#REF!))
*IF(#REF!="",TRUE,(cvm表[内存]=#REF!))))
)</f>
        <v>#REF!</v>
      </c>
      <c r="CY348" t="s">
        <v>66</v>
      </c>
      <c r="CZ348" t="s">
        <v>1879</v>
      </c>
      <c r="DA348" t="s">
        <v>2194</v>
      </c>
      <c r="DB348" s="21" t="s">
        <v>3431</v>
      </c>
      <c r="DC348" s="21" t="s">
        <v>3368</v>
      </c>
      <c r="DD348" s="21" t="str">
        <f t="shared" si="10"/>
        <v>cvm!$DH$348#</v>
      </c>
      <c r="DE348" s="21" t="str" cm="1">
        <f t="array" ref="DE348">_xlfn.LET(_xlpm.x, DH348,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cvm!$DE$348】</v>
      </c>
      <c r="DH348" t="e" cm="1">
        <f t="array" ref="DH348">TRANSPOSE(
_xlfn.UNIQUE(
_xlfn._xlws.FILTER(cvm表[CPU],(cvm表[地域]=配置项_CPU选项表[[#This Row],[地域]])
*IF(#REF!="",TRUE,(cvm表[机型]=#REF!))
*IF(配置项_CPU选项表[[#This Row],[内存]]="",TRUE,(cvm表[内存]=配置项_CPU选项表[[#This Row],[内存]]))))
)</f>
        <v>#REF!</v>
      </c>
      <c r="FM348" t="s">
        <v>66</v>
      </c>
      <c r="FN348" t="s">
        <v>1876</v>
      </c>
      <c r="FO348" t="s">
        <v>2263</v>
      </c>
      <c r="FP348" s="21" t="s">
        <v>3427</v>
      </c>
      <c r="FQ348" t="s">
        <v>3803</v>
      </c>
      <c r="FR348" t="str">
        <f t="shared" si="11"/>
        <v>cvm!$FV$348#</v>
      </c>
      <c r="FS348" t="str" cm="1">
        <f t="array" ref="FS348">_xlfn.LET(_xlpm.x, FV348,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cvm!$FS$348】</v>
      </c>
      <c r="FV348" t="e" cm="1">
        <f t="array" ref="FV348">TRANSPOSE(
    _xlfn._xlws.SORT(
        _xlfn.UNIQUE(
            _xlfn._xlws.FILTER(cvm表[内存],
                 (cvm表[地域]=配置项_内存选项表[[#This Row],[地域]])
                *IF(#REF!="",TRUE,(cvm表[机型]=#REF!))
                *IF(ISBLANK(配置项_内存选项表[[#This Row],[CPU]]),TRUE,(cvm表[CPU]=配置项_内存选项表[[#This Row],[CPU]]))
            )
        )
    )
)</f>
        <v>#REF!</v>
      </c>
    </row>
    <row r="349" spans="2:178">
      <c r="B349" t="e" vm="699">
        <v>#VALUE!</v>
      </c>
      <c r="C349" t="s">
        <v>1876</v>
      </c>
      <c r="D349" t="s">
        <v>2558</v>
      </c>
      <c r="E349">
        <v>8</v>
      </c>
      <c r="F349">
        <v>64</v>
      </c>
      <c r="G349" t="s">
        <v>1949</v>
      </c>
      <c r="H349">
        <v>1320</v>
      </c>
      <c r="I349">
        <v>1</v>
      </c>
      <c r="J349" t="s">
        <v>2562</v>
      </c>
      <c r="AC349" t="e" cm="1">
        <f t="array" ref="AC349">TRANSPOSE(
_xlfn.UNIQUE(
_xlfn._xlws.FILTER(cvm表[机型],(cvm表[地域]=#REF!)
*IF(#REF!="",TRUE,(cvm表[CPU]=#REF!))
*IF(#REF!="",TRUE,(cvm表[内存]=#REF!))))
)</f>
        <v>#REF!</v>
      </c>
      <c r="CY349" t="s">
        <v>66</v>
      </c>
      <c r="CZ349" t="s">
        <v>1879</v>
      </c>
      <c r="DA349" t="s">
        <v>2194</v>
      </c>
      <c r="DB349" s="21" t="s">
        <v>3410</v>
      </c>
      <c r="DC349" s="21" t="s">
        <v>3451</v>
      </c>
      <c r="DD349" s="21" t="str">
        <f t="shared" si="10"/>
        <v>cvm!$DH$349#</v>
      </c>
      <c r="DE349" s="21" t="str" cm="1">
        <f t="array" ref="DE349">_xlfn.LET(_xlpm.x, DH349,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cvm!$DE$349】</v>
      </c>
      <c r="DH349" t="e" cm="1">
        <f t="array" ref="DH349">TRANSPOSE(
_xlfn.UNIQUE(
_xlfn._xlws.FILTER(cvm表[CPU],(cvm表[地域]=配置项_CPU选项表[[#This Row],[地域]])
*IF(#REF!="",TRUE,(cvm表[机型]=#REF!))
*IF(配置项_CPU选项表[[#This Row],[内存]]="",TRUE,(cvm表[内存]=配置项_CPU选项表[[#This Row],[内存]]))))
)</f>
        <v>#REF!</v>
      </c>
      <c r="FM349" t="s">
        <v>66</v>
      </c>
      <c r="FN349" t="s">
        <v>1876</v>
      </c>
      <c r="FO349" t="s">
        <v>2263</v>
      </c>
      <c r="FP349" s="21" t="s">
        <v>3431</v>
      </c>
      <c r="FQ349" t="s">
        <v>3419</v>
      </c>
      <c r="FR349" t="str">
        <f t="shared" si="11"/>
        <v>cvm!$FV$349#</v>
      </c>
      <c r="FS349" t="str" cm="1">
        <f t="array" ref="FS349">_xlfn.LET(_xlpm.x, FV349,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cvm!$FS$349】</v>
      </c>
      <c r="FV349" t="e" cm="1">
        <f t="array" ref="FV349">TRANSPOSE(
    _xlfn._xlws.SORT(
        _xlfn.UNIQUE(
            _xlfn._xlws.FILTER(cvm表[内存],
                 (cvm表[地域]=配置项_内存选项表[[#This Row],[地域]])
                *IF(#REF!="",TRUE,(cvm表[机型]=#REF!))
                *IF(ISBLANK(配置项_内存选项表[[#This Row],[CPU]]),TRUE,(cvm表[CPU]=配置项_内存选项表[[#This Row],[CPU]]))
            )
        )
    )
)</f>
        <v>#REF!</v>
      </c>
    </row>
    <row r="350" spans="2:178">
      <c r="B350" t="e" vm="700">
        <v>#VALUE!</v>
      </c>
      <c r="C350" t="s">
        <v>1876</v>
      </c>
      <c r="D350" t="s">
        <v>2558</v>
      </c>
      <c r="E350">
        <v>12</v>
      </c>
      <c r="F350">
        <v>96</v>
      </c>
      <c r="G350" t="s">
        <v>1958</v>
      </c>
      <c r="H350">
        <v>1980</v>
      </c>
      <c r="I350">
        <v>1</v>
      </c>
      <c r="J350" t="s">
        <v>2563</v>
      </c>
      <c r="AC350" t="e" cm="1">
        <f t="array" ref="AC350">TRANSPOSE(
_xlfn.UNIQUE(
_xlfn._xlws.FILTER(cvm表[机型],(cvm表[地域]=#REF!)
*IF(#REF!="",TRUE,(cvm表[CPU]=#REF!))
*IF(#REF!="",TRUE,(cvm表[内存]=#REF!))))
)</f>
        <v>#REF!</v>
      </c>
      <c r="CY350" t="s">
        <v>66</v>
      </c>
      <c r="CZ350" t="s">
        <v>1879</v>
      </c>
      <c r="DA350" t="s">
        <v>2194</v>
      </c>
      <c r="DB350" s="21" t="s">
        <v>3411</v>
      </c>
      <c r="DC350" s="21" t="s">
        <v>3503</v>
      </c>
      <c r="DD350" s="21" t="str">
        <f t="shared" si="10"/>
        <v>cvm!$DH$350#</v>
      </c>
      <c r="DE350" s="21" t="str" cm="1">
        <f t="array" ref="DE350">_xlfn.LET(_xlpm.x, DH350,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cvm!$DE$350】</v>
      </c>
      <c r="DH350" t="e" cm="1">
        <f t="array" ref="DH350">TRANSPOSE(
_xlfn.UNIQUE(
_xlfn._xlws.FILTER(cvm表[CPU],(cvm表[地域]=配置项_CPU选项表[[#This Row],[地域]])
*IF(#REF!="",TRUE,(cvm表[机型]=#REF!))
*IF(配置项_CPU选项表[[#This Row],[内存]]="",TRUE,(cvm表[内存]=配置项_CPU选项表[[#This Row],[内存]]))))
)</f>
        <v>#REF!</v>
      </c>
      <c r="FM350" t="s">
        <v>66</v>
      </c>
      <c r="FN350" t="s">
        <v>1876</v>
      </c>
      <c r="FO350" t="s">
        <v>2263</v>
      </c>
      <c r="FP350" s="21" t="s">
        <v>3410</v>
      </c>
      <c r="FQ350" t="s">
        <v>3804</v>
      </c>
      <c r="FR350" t="str">
        <f t="shared" si="11"/>
        <v>cvm!$FV$350#</v>
      </c>
      <c r="FS350" t="str" cm="1">
        <f t="array" ref="FS350">_xlfn.LET(_xlpm.x, FV350,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cvm!$FS$350】</v>
      </c>
      <c r="FV350" t="e" cm="1">
        <f t="array" ref="FV350">TRANSPOSE(
    _xlfn._xlws.SORT(
        _xlfn.UNIQUE(
            _xlfn._xlws.FILTER(cvm表[内存],
                 (cvm表[地域]=配置项_内存选项表[[#This Row],[地域]])
                *IF(#REF!="",TRUE,(cvm表[机型]=#REF!))
                *IF(ISBLANK(配置项_内存选项表[[#This Row],[CPU]]),TRUE,(cvm表[CPU]=配置项_内存选项表[[#This Row],[CPU]]))
            )
        )
    )
)</f>
        <v>#REF!</v>
      </c>
    </row>
    <row r="351" spans="2:178">
      <c r="B351" t="e" vm="701">
        <v>#VALUE!</v>
      </c>
      <c r="C351" t="s">
        <v>1876</v>
      </c>
      <c r="D351" t="s">
        <v>2558</v>
      </c>
      <c r="E351">
        <v>16</v>
      </c>
      <c r="F351">
        <v>128</v>
      </c>
      <c r="G351" t="s">
        <v>1950</v>
      </c>
      <c r="H351">
        <v>2640</v>
      </c>
      <c r="I351">
        <v>1</v>
      </c>
      <c r="J351" t="s">
        <v>2564</v>
      </c>
      <c r="AC351" t="e" cm="1">
        <f t="array" ref="AC351">TRANSPOSE(
_xlfn.UNIQUE(
_xlfn._xlws.FILTER(cvm表[机型],(cvm表[地域]=#REF!)
*IF(#REF!="",TRUE,(cvm表[CPU]=#REF!))
*IF(#REF!="",TRUE,(cvm表[内存]=#REF!))))
)</f>
        <v>#REF!</v>
      </c>
      <c r="CY351" t="s">
        <v>66</v>
      </c>
      <c r="CZ351" t="s">
        <v>1879</v>
      </c>
      <c r="DA351" t="s">
        <v>2194</v>
      </c>
      <c r="DB351" s="21" t="s">
        <v>3465</v>
      </c>
      <c r="DC351" s="21" t="s">
        <v>3464</v>
      </c>
      <c r="DD351" s="21" t="str">
        <f t="shared" si="10"/>
        <v>cvm!$DH$351#</v>
      </c>
      <c r="DE351" s="21" t="str" cm="1">
        <f t="array" ref="DE351">_xlfn.LET(_xlpm.x, DH351,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cvm!$DE$351】</v>
      </c>
      <c r="DH351" t="e" cm="1">
        <f t="array" ref="DH351">TRANSPOSE(
_xlfn.UNIQUE(
_xlfn._xlws.FILTER(cvm表[CPU],(cvm表[地域]=配置项_CPU选项表[[#This Row],[地域]])
*IF(#REF!="",TRUE,(cvm表[机型]=#REF!))
*IF(配置项_CPU选项表[[#This Row],[内存]]="",TRUE,(cvm表[内存]=配置项_CPU选项表[[#This Row],[内存]]))))
)</f>
        <v>#REF!</v>
      </c>
      <c r="FM351" t="s">
        <v>66</v>
      </c>
      <c r="FN351" t="s">
        <v>1876</v>
      </c>
      <c r="FO351" t="s">
        <v>2263</v>
      </c>
      <c r="FP351" s="21" t="s">
        <v>3437</v>
      </c>
      <c r="FQ351" t="s">
        <v>3805</v>
      </c>
      <c r="FR351" t="str">
        <f t="shared" si="11"/>
        <v>cvm!$FV$351#</v>
      </c>
      <c r="FS351" t="str" cm="1">
        <f t="array" ref="FS351">_xlfn.LET(_xlpm.x, FV351,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cvm!$FS$351】</v>
      </c>
      <c r="FV351" t="e" cm="1">
        <f t="array" ref="FV351">TRANSPOSE(
    _xlfn._xlws.SORT(
        _xlfn.UNIQUE(
            _xlfn._xlws.FILTER(cvm表[内存],
                 (cvm表[地域]=配置项_内存选项表[[#This Row],[地域]])
                *IF(#REF!="",TRUE,(cvm表[机型]=#REF!))
                *IF(ISBLANK(配置项_内存选项表[[#This Row],[CPU]]),TRUE,(cvm表[CPU]=配置项_内存选项表[[#This Row],[CPU]]))
            )
        )
    )
)</f>
        <v>#REF!</v>
      </c>
    </row>
    <row r="352" spans="2:178">
      <c r="B352" t="e" vm="702">
        <v>#VALUE!</v>
      </c>
      <c r="C352" t="s">
        <v>1876</v>
      </c>
      <c r="D352" t="s">
        <v>2558</v>
      </c>
      <c r="E352">
        <v>24</v>
      </c>
      <c r="F352">
        <v>192</v>
      </c>
      <c r="G352" t="s">
        <v>1963</v>
      </c>
      <c r="H352">
        <v>3960</v>
      </c>
      <c r="I352">
        <v>1</v>
      </c>
      <c r="J352" t="s">
        <v>2565</v>
      </c>
      <c r="AC352" t="e" cm="1">
        <f t="array" ref="AC352">TRANSPOSE(
_xlfn.UNIQUE(
_xlfn._xlws.FILTER(cvm表[机型],(cvm表[地域]=#REF!)
*IF(#REF!="",TRUE,(cvm表[CPU]=#REF!))
*IF(#REF!="",TRUE,(cvm表[内存]=#REF!))))
)</f>
        <v>#REF!</v>
      </c>
      <c r="CY352" t="s">
        <v>66</v>
      </c>
      <c r="CZ352" t="s">
        <v>1879</v>
      </c>
      <c r="DA352" t="s">
        <v>2200</v>
      </c>
      <c r="DB352" s="21" t="s">
        <v>3432</v>
      </c>
      <c r="DC352" s="21" t="s">
        <v>3430</v>
      </c>
      <c r="DD352" s="21" t="str">
        <f t="shared" si="10"/>
        <v>cvm!$DH$352#</v>
      </c>
      <c r="DE352" s="21" t="str" cm="1">
        <f t="array" ref="DE352">_xlfn.LET(_xlpm.x, DH352,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cvm!$DE$352】</v>
      </c>
      <c r="DH352" t="e" cm="1">
        <f t="array" ref="DH352">TRANSPOSE(
_xlfn.UNIQUE(
_xlfn._xlws.FILTER(cvm表[CPU],(cvm表[地域]=配置项_CPU选项表[[#This Row],[地域]])
*IF(#REF!="",TRUE,(cvm表[机型]=#REF!))
*IF(配置项_CPU选项表[[#This Row],[内存]]="",TRUE,(cvm表[内存]=配置项_CPU选项表[[#This Row],[内存]]))))
)</f>
        <v>#REF!</v>
      </c>
      <c r="FM352" t="s">
        <v>66</v>
      </c>
      <c r="FN352" t="s">
        <v>1876</v>
      </c>
      <c r="FO352" t="s">
        <v>2263</v>
      </c>
      <c r="FP352" s="21" t="s">
        <v>3411</v>
      </c>
      <c r="FQ352" t="s">
        <v>3806</v>
      </c>
      <c r="FR352" t="str">
        <f t="shared" si="11"/>
        <v>cvm!$FV$352#</v>
      </c>
      <c r="FS352" t="str" cm="1">
        <f t="array" ref="FS352">_xlfn.LET(_xlpm.x, FV352,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cvm!$FS$352】</v>
      </c>
      <c r="FV352" t="e" cm="1">
        <f t="array" ref="FV352">TRANSPOSE(
    _xlfn._xlws.SORT(
        _xlfn.UNIQUE(
            _xlfn._xlws.FILTER(cvm表[内存],
                 (cvm表[地域]=配置项_内存选项表[[#This Row],[地域]])
                *IF(#REF!="",TRUE,(cvm表[机型]=#REF!))
                *IF(ISBLANK(配置项_内存选项表[[#This Row],[CPU]]),TRUE,(cvm表[CPU]=配置项_内存选项表[[#This Row],[CPU]]))
            )
        )
    )
)</f>
        <v>#REF!</v>
      </c>
    </row>
    <row r="353" spans="2:178">
      <c r="B353" t="e" vm="703">
        <v>#VALUE!</v>
      </c>
      <c r="C353" t="s">
        <v>1876</v>
      </c>
      <c r="D353" t="s">
        <v>2558</v>
      </c>
      <c r="E353">
        <v>32</v>
      </c>
      <c r="F353">
        <v>256</v>
      </c>
      <c r="G353" t="s">
        <v>1951</v>
      </c>
      <c r="H353">
        <v>5280</v>
      </c>
      <c r="I353">
        <v>1</v>
      </c>
      <c r="J353" t="s">
        <v>2566</v>
      </c>
      <c r="AC353" t="e" cm="1">
        <f t="array" ref="AC353">TRANSPOSE(
_xlfn.UNIQUE(
_xlfn._xlws.FILTER(cvm表[机型],(cvm表[地域]=#REF!)
*IF(#REF!="",TRUE,(cvm表[CPU]=#REF!))
*IF(#REF!="",TRUE,(cvm表[内存]=#REF!))))
)</f>
        <v>#REF!</v>
      </c>
      <c r="CY353" t="s">
        <v>66</v>
      </c>
      <c r="CZ353" t="s">
        <v>1879</v>
      </c>
      <c r="DA353" t="s">
        <v>2200</v>
      </c>
      <c r="DB353" s="21" t="s">
        <v>3399</v>
      </c>
      <c r="DC353" s="21" t="s">
        <v>3427</v>
      </c>
      <c r="DD353" s="21" t="str">
        <f t="shared" si="10"/>
        <v>cvm!$DH$353#</v>
      </c>
      <c r="DE353" s="21" t="str" cm="1">
        <f t="array" ref="DE353">_xlfn.LET(_xlpm.x, DH353,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cvm!$DE$353】</v>
      </c>
      <c r="DH353" t="e" cm="1">
        <f t="array" ref="DH353">TRANSPOSE(
_xlfn.UNIQUE(
_xlfn._xlws.FILTER(cvm表[CPU],(cvm表[地域]=配置项_CPU选项表[[#This Row],[地域]])
*IF(#REF!="",TRUE,(cvm表[机型]=#REF!))
*IF(配置项_CPU选项表[[#This Row],[内存]]="",TRUE,(cvm表[内存]=配置项_CPU选项表[[#This Row],[内存]]))))
)</f>
        <v>#REF!</v>
      </c>
      <c r="FM353" t="s">
        <v>66</v>
      </c>
      <c r="FN353" t="s">
        <v>1876</v>
      </c>
      <c r="FO353" t="s">
        <v>2263</v>
      </c>
      <c r="FP353" s="21" t="s">
        <v>3445</v>
      </c>
      <c r="FQ353" t="s">
        <v>3519</v>
      </c>
      <c r="FR353" t="str">
        <f t="shared" si="11"/>
        <v>cvm!$FV$353#</v>
      </c>
      <c r="FS353" t="str" cm="1">
        <f t="array" ref="FS353">_xlfn.LET(_xlpm.x, FV353,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cvm!$FS$353】</v>
      </c>
      <c r="FV353" t="e" cm="1">
        <f t="array" ref="FV353">TRANSPOSE(
    _xlfn._xlws.SORT(
        _xlfn.UNIQUE(
            _xlfn._xlws.FILTER(cvm表[内存],
                 (cvm表[地域]=配置项_内存选项表[[#This Row],[地域]])
                *IF(#REF!="",TRUE,(cvm表[机型]=#REF!))
                *IF(ISBLANK(配置项_内存选项表[[#This Row],[CPU]]),TRUE,(cvm表[CPU]=配置项_内存选项表[[#This Row],[CPU]]))
            )
        )
    )
)</f>
        <v>#REF!</v>
      </c>
    </row>
    <row r="354" spans="2:178">
      <c r="B354" t="e" vm="704">
        <v>#VALUE!</v>
      </c>
      <c r="C354" t="s">
        <v>1876</v>
      </c>
      <c r="D354" t="s">
        <v>2567</v>
      </c>
      <c r="E354">
        <v>16</v>
      </c>
      <c r="F354">
        <v>96</v>
      </c>
      <c r="G354" t="s">
        <v>1965</v>
      </c>
      <c r="H354">
        <v>13748</v>
      </c>
      <c r="I354">
        <v>1</v>
      </c>
      <c r="J354" t="s">
        <v>2568</v>
      </c>
      <c r="AC354" t="e" cm="1">
        <f t="array" ref="AC354">TRANSPOSE(
_xlfn.UNIQUE(
_xlfn._xlws.FILTER(cvm表[机型],(cvm表[地域]=#REF!)
*IF(#REF!="",TRUE,(cvm表[CPU]=#REF!))
*IF(#REF!="",TRUE,(cvm表[内存]=#REF!))))
)</f>
        <v>#REF!</v>
      </c>
      <c r="CY354" t="s">
        <v>66</v>
      </c>
      <c r="CZ354" t="s">
        <v>1879</v>
      </c>
      <c r="DA354" t="s">
        <v>2200</v>
      </c>
      <c r="DB354" s="21" t="s">
        <v>3801</v>
      </c>
      <c r="DC354" s="21" t="s">
        <v>3410</v>
      </c>
      <c r="DD354" s="21" t="str">
        <f t="shared" si="10"/>
        <v>cvm!$DH$354#</v>
      </c>
      <c r="DE354" s="21" t="str" cm="1">
        <f t="array" ref="DE354">_xlfn.LET(_xlpm.x, DH354,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cvm!$DE$354】</v>
      </c>
      <c r="DH354" t="e" cm="1">
        <f t="array" ref="DH354">TRANSPOSE(
_xlfn.UNIQUE(
_xlfn._xlws.FILTER(cvm表[CPU],(cvm表[地域]=配置项_CPU选项表[[#This Row],[地域]])
*IF(#REF!="",TRUE,(cvm表[机型]=#REF!))
*IF(配置项_CPU选项表[[#This Row],[内存]]="",TRUE,(cvm表[内存]=配置项_CPU选项表[[#This Row],[内存]]))))
)</f>
        <v>#REF!</v>
      </c>
      <c r="FM354" t="s">
        <v>66</v>
      </c>
      <c r="FN354" t="s">
        <v>1876</v>
      </c>
      <c r="FO354" t="s">
        <v>2282</v>
      </c>
      <c r="FP354" s="21" t="s">
        <v>3432</v>
      </c>
      <c r="FQ354" t="s">
        <v>3427</v>
      </c>
      <c r="FR354" t="str">
        <f t="shared" si="11"/>
        <v>cvm!$FV$354#</v>
      </c>
      <c r="FS354" t="str" cm="1">
        <f t="array" ref="FS354">_xlfn.LET(_xlpm.x, FV354,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cvm!$FS$354】</v>
      </c>
      <c r="FV354" t="e" cm="1">
        <f t="array" ref="FV354">TRANSPOSE(
    _xlfn._xlws.SORT(
        _xlfn.UNIQUE(
            _xlfn._xlws.FILTER(cvm表[内存],
                 (cvm表[地域]=配置项_内存选项表[[#This Row],[地域]])
                *IF(#REF!="",TRUE,(cvm表[机型]=#REF!))
                *IF(ISBLANK(配置项_内存选项表[[#This Row],[CPU]]),TRUE,(cvm表[CPU]=配置项_内存选项表[[#This Row],[CPU]]))
            )
        )
    )
)</f>
        <v>#REF!</v>
      </c>
    </row>
    <row r="355" spans="2:178">
      <c r="B355" t="e" vm="705">
        <v>#VALUE!</v>
      </c>
      <c r="C355" t="s">
        <v>1876</v>
      </c>
      <c r="D355" t="s">
        <v>2567</v>
      </c>
      <c r="E355">
        <v>32</v>
      </c>
      <c r="F355">
        <v>192</v>
      </c>
      <c r="G355" t="s">
        <v>1966</v>
      </c>
      <c r="H355">
        <v>27496</v>
      </c>
      <c r="I355">
        <v>1</v>
      </c>
      <c r="J355" t="s">
        <v>2569</v>
      </c>
      <c r="AC355" t="e" cm="1">
        <f t="array" ref="AC355">TRANSPOSE(
_xlfn.UNIQUE(
_xlfn._xlws.FILTER(cvm表[机型],(cvm表[地域]=#REF!)
*IF(#REF!="",TRUE,(cvm表[CPU]=#REF!))
*IF(#REF!="",TRUE,(cvm表[内存]=#REF!))))
)</f>
        <v>#REF!</v>
      </c>
      <c r="CY355" t="s">
        <v>66</v>
      </c>
      <c r="CZ355" t="s">
        <v>1879</v>
      </c>
      <c r="DA355" t="s">
        <v>2200</v>
      </c>
      <c r="DB355" s="21" t="s">
        <v>3802</v>
      </c>
      <c r="DC355" s="21" t="s">
        <v>3411</v>
      </c>
      <c r="DD355" s="21" t="str">
        <f t="shared" si="10"/>
        <v>cvm!$DH$355#</v>
      </c>
      <c r="DE355" s="21" t="str" cm="1">
        <f t="array" ref="DE355">_xlfn.LET(_xlpm.x, DH355,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cvm!$DE$355】</v>
      </c>
      <c r="DH355" t="e" cm="1">
        <f t="array" ref="DH355">TRANSPOSE(
_xlfn.UNIQUE(
_xlfn._xlws.FILTER(cvm表[CPU],(cvm表[地域]=配置项_CPU选项表[[#This Row],[地域]])
*IF(#REF!="",TRUE,(cvm表[机型]=#REF!))
*IF(配置项_CPU选项表[[#This Row],[内存]]="",TRUE,(cvm表[内存]=配置项_CPU选项表[[#This Row],[内存]]))))
)</f>
        <v>#REF!</v>
      </c>
      <c r="FM355" t="s">
        <v>66</v>
      </c>
      <c r="FN355" t="s">
        <v>1876</v>
      </c>
      <c r="FO355" t="s">
        <v>2282</v>
      </c>
      <c r="FP355" s="21" t="s">
        <v>3430</v>
      </c>
      <c r="FQ355" t="s">
        <v>3802</v>
      </c>
      <c r="FR355" t="str">
        <f t="shared" si="11"/>
        <v>cvm!$FV$355#</v>
      </c>
      <c r="FS355" t="str" cm="1">
        <f t="array" ref="FS355">_xlfn.LET(_xlpm.x, FV355,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cvm!$FS$355】</v>
      </c>
      <c r="FV355" t="e" cm="1">
        <f t="array" ref="FV355">TRANSPOSE(
    _xlfn._xlws.SORT(
        _xlfn.UNIQUE(
            _xlfn._xlws.FILTER(cvm表[内存],
                 (cvm表[地域]=配置项_内存选项表[[#This Row],[地域]])
                *IF(#REF!="",TRUE,(cvm表[机型]=#REF!))
                *IF(ISBLANK(配置项_内存选项表[[#This Row],[CPU]]),TRUE,(cvm表[CPU]=配置项_内存选项表[[#This Row],[CPU]]))
            )
        )
    )
)</f>
        <v>#REF!</v>
      </c>
    </row>
    <row r="356" spans="2:178">
      <c r="B356" t="e" vm="706">
        <v>#VALUE!</v>
      </c>
      <c r="C356" t="s">
        <v>1876</v>
      </c>
      <c r="D356" t="s">
        <v>2567</v>
      </c>
      <c r="E356">
        <v>82</v>
      </c>
      <c r="F356">
        <v>474</v>
      </c>
      <c r="G356" t="s">
        <v>1967</v>
      </c>
      <c r="H356">
        <v>57008</v>
      </c>
      <c r="I356">
        <v>1</v>
      </c>
      <c r="J356" t="s">
        <v>2570</v>
      </c>
      <c r="AC356" t="e" cm="1">
        <f t="array" ref="AC356">TRANSPOSE(
_xlfn.UNIQUE(
_xlfn._xlws.FILTER(cvm表[机型],(cvm表[地域]=#REF!)
*IF(#REF!="",TRUE,(cvm表[CPU]=#REF!))
*IF(#REF!="",TRUE,(cvm表[内存]=#REF!))))
)</f>
        <v>#REF!</v>
      </c>
      <c r="CY356" t="s">
        <v>66</v>
      </c>
      <c r="CZ356" t="s">
        <v>1879</v>
      </c>
      <c r="DA356" t="s">
        <v>2200</v>
      </c>
      <c r="DB356" s="21" t="s">
        <v>3410</v>
      </c>
      <c r="DC356" s="21" t="s">
        <v>3451</v>
      </c>
      <c r="DD356" s="21" t="str">
        <f t="shared" si="10"/>
        <v>cvm!$DH$356#</v>
      </c>
      <c r="DE356" s="21" t="str" cm="1">
        <f t="array" ref="DE356">_xlfn.LET(_xlpm.x, DH356,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cvm!$DE$356】</v>
      </c>
      <c r="DH356" t="e" cm="1">
        <f t="array" ref="DH356">TRANSPOSE(
_xlfn.UNIQUE(
_xlfn._xlws.FILTER(cvm表[CPU],(cvm表[地域]=配置项_CPU选项表[[#This Row],[地域]])
*IF(#REF!="",TRUE,(cvm表[机型]=#REF!))
*IF(配置项_CPU选项表[[#This Row],[内存]]="",TRUE,(cvm表[内存]=配置项_CPU选项表[[#This Row],[内存]]))))
)</f>
        <v>#REF!</v>
      </c>
      <c r="FM356" t="s">
        <v>66</v>
      </c>
      <c r="FN356" t="s">
        <v>1876</v>
      </c>
      <c r="FO356" t="s">
        <v>2282</v>
      </c>
      <c r="FP356" s="21" t="s">
        <v>3427</v>
      </c>
      <c r="FQ356" t="s">
        <v>3803</v>
      </c>
      <c r="FR356" t="str">
        <f t="shared" si="11"/>
        <v>cvm!$FV$356#</v>
      </c>
      <c r="FS356" t="str" cm="1">
        <f t="array" ref="FS356">_xlfn.LET(_xlpm.x, FV356,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cvm!$FS$356】</v>
      </c>
      <c r="FV356" t="e" cm="1">
        <f t="array" ref="FV356">TRANSPOSE(
    _xlfn._xlws.SORT(
        _xlfn.UNIQUE(
            _xlfn._xlws.FILTER(cvm表[内存],
                 (cvm表[地域]=配置项_内存选项表[[#This Row],[地域]])
                *IF(#REF!="",TRUE,(cvm表[机型]=#REF!))
                *IF(ISBLANK(配置项_内存选项表[[#This Row],[CPU]]),TRUE,(cvm表[CPU]=配置项_内存选项表[[#This Row],[CPU]]))
            )
        )
    )
)</f>
        <v>#REF!</v>
      </c>
    </row>
    <row r="357" spans="2:178">
      <c r="B357" t="e" vm="707">
        <v>#VALUE!</v>
      </c>
      <c r="C357" t="s">
        <v>1876</v>
      </c>
      <c r="D357" t="s">
        <v>2567</v>
      </c>
      <c r="E357">
        <v>164</v>
      </c>
      <c r="F357">
        <v>948</v>
      </c>
      <c r="G357" t="s">
        <v>1968</v>
      </c>
      <c r="H357">
        <v>114016</v>
      </c>
      <c r="I357">
        <v>1</v>
      </c>
      <c r="J357" t="s">
        <v>2571</v>
      </c>
      <c r="AC357" t="e" cm="1">
        <f t="array" ref="AC357">TRANSPOSE(
_xlfn.UNIQUE(
_xlfn._xlws.FILTER(cvm表[机型],(cvm表[地域]=#REF!)
*IF(#REF!="",TRUE,(cvm表[CPU]=#REF!))
*IF(#REF!="",TRUE,(cvm表[内存]=#REF!))))
)</f>
        <v>#REF!</v>
      </c>
      <c r="CY357" t="s">
        <v>66</v>
      </c>
      <c r="CZ357" t="s">
        <v>1879</v>
      </c>
      <c r="DA357" t="s">
        <v>2209</v>
      </c>
      <c r="DB357" s="21" t="s">
        <v>3432</v>
      </c>
      <c r="DC357" s="21" t="s">
        <v>3430</v>
      </c>
      <c r="DD357" s="21" t="str">
        <f t="shared" si="10"/>
        <v>cvm!$DH$357#</v>
      </c>
      <c r="DE357" s="21" t="str" cm="1">
        <f t="array" ref="DE357">_xlfn.LET(_xlpm.x, DH357,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cvm!$DE$357】</v>
      </c>
      <c r="DH357" t="e" cm="1">
        <f t="array" ref="DH357">TRANSPOSE(
_xlfn.UNIQUE(
_xlfn._xlws.FILTER(cvm表[CPU],(cvm表[地域]=配置项_CPU选项表[[#This Row],[地域]])
*IF(#REF!="",TRUE,(cvm表[机型]=#REF!))
*IF(配置项_CPU选项表[[#This Row],[内存]]="",TRUE,(cvm表[内存]=配置项_CPU选项表[[#This Row],[内存]]))))
)</f>
        <v>#REF!</v>
      </c>
      <c r="FM357" t="s">
        <v>66</v>
      </c>
      <c r="FN357" t="s">
        <v>1876</v>
      </c>
      <c r="FO357" t="s">
        <v>2282</v>
      </c>
      <c r="FP357" s="21" t="s">
        <v>3410</v>
      </c>
      <c r="FQ357" t="s">
        <v>3804</v>
      </c>
      <c r="FR357" t="str">
        <f t="shared" si="11"/>
        <v>cvm!$FV$357#</v>
      </c>
      <c r="FS357" t="str" cm="1">
        <f t="array" ref="FS357">_xlfn.LET(_xlpm.x, FV357,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cvm!$FS$357】</v>
      </c>
      <c r="FV357" t="e" cm="1">
        <f t="array" ref="FV357">TRANSPOSE(
    _xlfn._xlws.SORT(
        _xlfn.UNIQUE(
            _xlfn._xlws.FILTER(cvm表[内存],
                 (cvm表[地域]=配置项_内存选项表[[#This Row],[地域]])
                *IF(#REF!="",TRUE,(cvm表[机型]=#REF!))
                *IF(ISBLANK(配置项_内存选项表[[#This Row],[CPU]]),TRUE,(cvm表[CPU]=配置项_内存选项表[[#This Row],[CPU]]))
            )
        )
    )
)</f>
        <v>#REF!</v>
      </c>
    </row>
    <row r="358" spans="2:178">
      <c r="B358" t="e" vm="708">
        <v>#VALUE!</v>
      </c>
      <c r="C358" t="s">
        <v>1876</v>
      </c>
      <c r="D358" t="s">
        <v>2572</v>
      </c>
      <c r="E358">
        <v>6</v>
      </c>
      <c r="F358">
        <v>56</v>
      </c>
      <c r="G358" t="s">
        <v>1969</v>
      </c>
      <c r="H358">
        <v>4400</v>
      </c>
      <c r="I358">
        <v>1</v>
      </c>
      <c r="J358" t="s">
        <v>2573</v>
      </c>
      <c r="AC358" t="e" cm="1">
        <f t="array" ref="AC358">TRANSPOSE(
_xlfn.UNIQUE(
_xlfn._xlws.FILTER(cvm表[机型],(cvm表[地域]=#REF!)
*IF(#REF!="",TRUE,(cvm表[CPU]=#REF!))
*IF(#REF!="",TRUE,(cvm表[内存]=#REF!))))
)</f>
        <v>#REF!</v>
      </c>
      <c r="CY358" t="s">
        <v>66</v>
      </c>
      <c r="CZ358" t="s">
        <v>1879</v>
      </c>
      <c r="DA358" t="s">
        <v>2209</v>
      </c>
      <c r="DB358" s="21" t="s">
        <v>3399</v>
      </c>
      <c r="DC358" s="21" t="s">
        <v>3427</v>
      </c>
      <c r="DD358" s="21" t="str">
        <f t="shared" si="10"/>
        <v>cvm!$DH$358#</v>
      </c>
      <c r="DE358" s="21" t="str" cm="1">
        <f t="array" ref="DE358">_xlfn.LET(_xlpm.x, DH358,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cvm!$DE$358】</v>
      </c>
      <c r="DH358" t="e" cm="1">
        <f t="array" ref="DH358">TRANSPOSE(
_xlfn.UNIQUE(
_xlfn._xlws.FILTER(cvm表[CPU],(cvm表[地域]=配置项_CPU选项表[[#This Row],[地域]])
*IF(#REF!="",TRUE,(cvm表[机型]=#REF!))
*IF(配置项_CPU选项表[[#This Row],[内存]]="",TRUE,(cvm表[内存]=配置项_CPU选项表[[#This Row],[内存]]))))
)</f>
        <v>#REF!</v>
      </c>
      <c r="FM358" t="s">
        <v>66</v>
      </c>
      <c r="FN358" t="s">
        <v>1876</v>
      </c>
      <c r="FO358" t="s">
        <v>2282</v>
      </c>
      <c r="FP358" s="21" t="s">
        <v>3448</v>
      </c>
      <c r="FQ358" t="s">
        <v>3447</v>
      </c>
      <c r="FR358" t="str">
        <f t="shared" si="11"/>
        <v>cvm!$FV$358#</v>
      </c>
      <c r="FS358" t="str" cm="1">
        <f t="array" ref="FS358">_xlfn.LET(_xlpm.x, FV358,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cvm!$FS$358】</v>
      </c>
      <c r="FV358" t="e" cm="1">
        <f t="array" ref="FV358">TRANSPOSE(
    _xlfn._xlws.SORT(
        _xlfn.UNIQUE(
            _xlfn._xlws.FILTER(cvm表[内存],
                 (cvm表[地域]=配置项_内存选项表[[#This Row],[地域]])
                *IF(#REF!="",TRUE,(cvm表[机型]=#REF!))
                *IF(ISBLANK(配置项_内存选项表[[#This Row],[CPU]]),TRUE,(cvm表[CPU]=配置项_内存选项表[[#This Row],[CPU]]))
            )
        )
    )
)</f>
        <v>#REF!</v>
      </c>
    </row>
    <row r="359" spans="2:178">
      <c r="B359" t="e" vm="709">
        <v>#VALUE!</v>
      </c>
      <c r="C359" t="s">
        <v>1876</v>
      </c>
      <c r="D359" t="s">
        <v>2572</v>
      </c>
      <c r="E359">
        <v>14</v>
      </c>
      <c r="F359">
        <v>112</v>
      </c>
      <c r="G359" t="s">
        <v>1970</v>
      </c>
      <c r="H359">
        <v>9000</v>
      </c>
      <c r="I359">
        <v>1</v>
      </c>
      <c r="J359" t="s">
        <v>2574</v>
      </c>
      <c r="AC359" t="e" cm="1">
        <f t="array" ref="AC359">TRANSPOSE(
_xlfn.UNIQUE(
_xlfn._xlws.FILTER(cvm表[机型],(cvm表[地域]=#REF!)
*IF(#REF!="",TRUE,(cvm表[CPU]=#REF!))
*IF(#REF!="",TRUE,(cvm表[内存]=#REF!))))
)</f>
        <v>#REF!</v>
      </c>
      <c r="CY359" t="s">
        <v>66</v>
      </c>
      <c r="CZ359" t="s">
        <v>1879</v>
      </c>
      <c r="DA359" t="s">
        <v>2209</v>
      </c>
      <c r="DB359" s="21" t="s">
        <v>3801</v>
      </c>
      <c r="DC359" s="21" t="s">
        <v>3410</v>
      </c>
      <c r="DD359" s="21" t="str">
        <f t="shared" si="10"/>
        <v>cvm!$DH$359#</v>
      </c>
      <c r="DE359" s="21" t="str" cm="1">
        <f t="array" ref="DE359">_xlfn.LET(_xlpm.x, DH359,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cvm!$DE$359】</v>
      </c>
      <c r="DH359" t="e" cm="1">
        <f t="array" ref="DH359">TRANSPOSE(
_xlfn.UNIQUE(
_xlfn._xlws.FILTER(cvm表[CPU],(cvm表[地域]=配置项_CPU选项表[[#This Row],[地域]])
*IF(#REF!="",TRUE,(cvm表[机型]=#REF!))
*IF(配置项_CPU选项表[[#This Row],[内存]]="",TRUE,(cvm表[内存]=配置项_CPU选项表[[#This Row],[内存]]))))
)</f>
        <v>#REF!</v>
      </c>
      <c r="FM359" t="s">
        <v>66</v>
      </c>
      <c r="FN359" t="s">
        <v>1876</v>
      </c>
      <c r="FO359" t="s">
        <v>2291</v>
      </c>
      <c r="FP359" s="21" t="s">
        <v>3376</v>
      </c>
      <c r="FQ359" t="s">
        <v>3369</v>
      </c>
      <c r="FR359" t="str">
        <f t="shared" si="11"/>
        <v>cvm!$FV$359#</v>
      </c>
      <c r="FS359" t="str" cm="1">
        <f t="array" ref="FS359">_xlfn.LET(_xlpm.x, FV359,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cvm!$FS$359】</v>
      </c>
      <c r="FV359" t="e" cm="1">
        <f t="array" ref="FV359">TRANSPOSE(
    _xlfn._xlws.SORT(
        _xlfn.UNIQUE(
            _xlfn._xlws.FILTER(cvm表[内存],
                 (cvm表[地域]=配置项_内存选项表[[#This Row],[地域]])
                *IF(#REF!="",TRUE,(cvm表[机型]=#REF!))
                *IF(ISBLANK(配置项_内存选项表[[#This Row],[CPU]]),TRUE,(cvm表[CPU]=配置项_内存选项表[[#This Row],[CPU]]))
            )
        )
    )
)</f>
        <v>#REF!</v>
      </c>
    </row>
    <row r="360" spans="2:178">
      <c r="B360" t="e" vm="710">
        <v>#VALUE!</v>
      </c>
      <c r="C360" t="s">
        <v>1876</v>
      </c>
      <c r="D360" t="s">
        <v>2572</v>
      </c>
      <c r="E360">
        <v>28</v>
      </c>
      <c r="F360">
        <v>224</v>
      </c>
      <c r="G360" t="s">
        <v>1971</v>
      </c>
      <c r="H360">
        <v>18000</v>
      </c>
      <c r="I360">
        <v>1</v>
      </c>
      <c r="J360" t="s">
        <v>2575</v>
      </c>
      <c r="AC360" t="e" cm="1">
        <f t="array" ref="AC360">TRANSPOSE(
_xlfn.UNIQUE(
_xlfn._xlws.FILTER(cvm表[机型],(cvm表[地域]=#REF!)
*IF(#REF!="",TRUE,(cvm表[CPU]=#REF!))
*IF(#REF!="",TRUE,(cvm表[内存]=#REF!))))
)</f>
        <v>#REF!</v>
      </c>
      <c r="CY360" t="s">
        <v>66</v>
      </c>
      <c r="CZ360" t="s">
        <v>1879</v>
      </c>
      <c r="DA360" t="s">
        <v>2209</v>
      </c>
      <c r="DB360" s="21" t="s">
        <v>3427</v>
      </c>
      <c r="DC360" s="21" t="s">
        <v>3411</v>
      </c>
      <c r="DD360" s="21" t="str">
        <f t="shared" si="10"/>
        <v>cvm!$DH$360#</v>
      </c>
      <c r="DE360" s="21" t="str" cm="1">
        <f t="array" ref="DE360">_xlfn.LET(_xlpm.x, DH360,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cvm!$DE$360】</v>
      </c>
      <c r="DH360" t="e" cm="1">
        <f t="array" ref="DH360">TRANSPOSE(
_xlfn.UNIQUE(
_xlfn._xlws.FILTER(cvm表[CPU],(cvm表[地域]=配置项_CPU选项表[[#This Row],[地域]])
*IF(#REF!="",TRUE,(cvm表[机型]=#REF!))
*IF(配置项_CPU选项表[[#This Row],[内存]]="",TRUE,(cvm表[内存]=配置项_CPU选项表[[#This Row],[内存]]))))
)</f>
        <v>#REF!</v>
      </c>
      <c r="FM360" t="s">
        <v>66</v>
      </c>
      <c r="FN360" t="s">
        <v>1876</v>
      </c>
      <c r="FO360" t="s">
        <v>2293</v>
      </c>
      <c r="FP360" s="21" t="s">
        <v>3442</v>
      </c>
      <c r="FQ360" t="s">
        <v>3726</v>
      </c>
      <c r="FR360" t="str">
        <f t="shared" si="11"/>
        <v>cvm!$FV$360#</v>
      </c>
      <c r="FS360" t="str" cm="1">
        <f t="array" ref="FS360">_xlfn.LET(_xlpm.x, FV360,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cvm!$FS$360】</v>
      </c>
      <c r="FV360" t="e" cm="1">
        <f t="array" ref="FV360">TRANSPOSE(
    _xlfn._xlws.SORT(
        _xlfn.UNIQUE(
            _xlfn._xlws.FILTER(cvm表[内存],
                 (cvm表[地域]=配置项_内存选项表[[#This Row],[地域]])
                *IF(#REF!="",TRUE,(cvm表[机型]=#REF!))
                *IF(ISBLANK(配置项_内存选项表[[#This Row],[CPU]]),TRUE,(cvm表[CPU]=配置项_内存选项表[[#This Row],[CPU]]))
            )
        )
    )
)</f>
        <v>#REF!</v>
      </c>
    </row>
    <row r="361" spans="2:178">
      <c r="B361" t="e" vm="711">
        <v>#VALUE!</v>
      </c>
      <c r="C361" t="s">
        <v>1876</v>
      </c>
      <c r="D361" t="s">
        <v>2572</v>
      </c>
      <c r="E361">
        <v>56</v>
      </c>
      <c r="F361">
        <v>448</v>
      </c>
      <c r="G361" t="s">
        <v>1964</v>
      </c>
      <c r="H361">
        <v>36000</v>
      </c>
      <c r="I361">
        <v>1</v>
      </c>
      <c r="J361" t="s">
        <v>2576</v>
      </c>
      <c r="AC361" t="e" cm="1">
        <f t="array" ref="AC361">TRANSPOSE(
_xlfn.UNIQUE(
_xlfn._xlws.FILTER(cvm表[机型],(cvm表[地域]=#REF!)
*IF(#REF!="",TRUE,(cvm表[CPU]=#REF!))
*IF(#REF!="",TRUE,(cvm表[内存]=#REF!))))
)</f>
        <v>#REF!</v>
      </c>
      <c r="CY361" t="s">
        <v>66</v>
      </c>
      <c r="CZ361" t="s">
        <v>1879</v>
      </c>
      <c r="DA361" t="s">
        <v>2209</v>
      </c>
      <c r="DB361" s="21" t="s">
        <v>3410</v>
      </c>
      <c r="DC361" s="21" t="s">
        <v>3451</v>
      </c>
      <c r="DD361" s="21" t="str">
        <f t="shared" si="10"/>
        <v>cvm!$DH$361#</v>
      </c>
      <c r="DE361" s="21" t="str" cm="1">
        <f t="array" ref="DE361">_xlfn.LET(_xlpm.x, DH361,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cvm!$DE$361】</v>
      </c>
      <c r="DH361" t="e" cm="1">
        <f t="array" ref="DH361">TRANSPOSE(
_xlfn.UNIQUE(
_xlfn._xlws.FILTER(cvm表[CPU],(cvm表[地域]=配置项_CPU选项表[[#This Row],[地域]])
*IF(#REF!="",TRUE,(cvm表[机型]=#REF!))
*IF(配置项_CPU选项表[[#This Row],[内存]]="",TRUE,(cvm表[内存]=配置项_CPU选项表[[#This Row],[内存]]))))
)</f>
        <v>#REF!</v>
      </c>
      <c r="FM361" t="s">
        <v>66</v>
      </c>
      <c r="FN361" t="s">
        <v>1876</v>
      </c>
      <c r="FO361" t="s">
        <v>2293</v>
      </c>
      <c r="FP361" s="21" t="s">
        <v>3443</v>
      </c>
      <c r="FQ361" t="s">
        <v>3399</v>
      </c>
      <c r="FR361" t="str">
        <f t="shared" si="11"/>
        <v>cvm!$FV$361#</v>
      </c>
      <c r="FS361" t="str" cm="1">
        <f t="array" ref="FS361">_xlfn.LET(_xlpm.x, FV361,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cvm!$FS$361】</v>
      </c>
      <c r="FV361" t="e" cm="1">
        <f t="array" ref="FV361">TRANSPOSE(
    _xlfn._xlws.SORT(
        _xlfn.UNIQUE(
            _xlfn._xlws.FILTER(cvm表[内存],
                 (cvm表[地域]=配置项_内存选项表[[#This Row],[地域]])
                *IF(#REF!="",TRUE,(cvm表[机型]=#REF!))
                *IF(ISBLANK(配置项_内存选项表[[#This Row],[CPU]]),TRUE,(cvm表[CPU]=配置项_内存选项表[[#This Row],[CPU]]))
            )
        )
    )
)</f>
        <v>#REF!</v>
      </c>
    </row>
    <row r="362" spans="2:178">
      <c r="B362" t="e" vm="712">
        <v>#VALUE!</v>
      </c>
      <c r="C362" t="s">
        <v>1876</v>
      </c>
      <c r="D362" t="s">
        <v>2577</v>
      </c>
      <c r="E362">
        <v>4</v>
      </c>
      <c r="F362">
        <v>20</v>
      </c>
      <c r="G362" t="s">
        <v>1972</v>
      </c>
      <c r="H362">
        <v>975</v>
      </c>
      <c r="I362">
        <v>1</v>
      </c>
      <c r="J362" t="s">
        <v>2578</v>
      </c>
      <c r="AC362" t="e" cm="1">
        <f t="array" ref="AC362">TRANSPOSE(
_xlfn.UNIQUE(
_xlfn._xlws.FILTER(cvm表[机型],(cvm表[地域]=#REF!)
*IF(#REF!="",TRUE,(cvm表[CPU]=#REF!))
*IF(#REF!="",TRUE,(cvm表[内存]=#REF!))))
)</f>
        <v>#REF!</v>
      </c>
      <c r="CY362" t="s">
        <v>66</v>
      </c>
      <c r="CZ362" t="s">
        <v>1879</v>
      </c>
      <c r="DA362" t="s">
        <v>2209</v>
      </c>
      <c r="DB362" s="21" t="s">
        <v>3434</v>
      </c>
      <c r="DC362" s="21" t="s">
        <v>3433</v>
      </c>
      <c r="DD362" s="21" t="str">
        <f t="shared" si="10"/>
        <v>cvm!$DH$362#</v>
      </c>
      <c r="DE362" s="21" t="str" cm="1">
        <f t="array" ref="DE362">_xlfn.LET(_xlpm.x, DH362,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cvm!$DE$362】</v>
      </c>
      <c r="DH362" t="e" cm="1">
        <f t="array" ref="DH362">TRANSPOSE(
_xlfn.UNIQUE(
_xlfn._xlws.FILTER(cvm表[CPU],(cvm表[地域]=配置项_CPU选项表[[#This Row],[地域]])
*IF(#REF!="",TRUE,(cvm表[机型]=#REF!))
*IF(配置项_CPU选项表[[#This Row],[内存]]="",TRUE,(cvm表[内存]=配置项_CPU选项表[[#This Row],[内存]]))))
)</f>
        <v>#REF!</v>
      </c>
      <c r="FM362" t="s">
        <v>66</v>
      </c>
      <c r="FN362" t="s">
        <v>1876</v>
      </c>
      <c r="FO362" t="s">
        <v>2293</v>
      </c>
      <c r="FP362" s="21" t="s">
        <v>3432</v>
      </c>
      <c r="FQ362" t="s">
        <v>3801</v>
      </c>
      <c r="FR362" t="str">
        <f t="shared" si="11"/>
        <v>cvm!$FV$362#</v>
      </c>
      <c r="FS362" t="str" cm="1">
        <f t="array" ref="FS362">_xlfn.LET(_xlpm.x, FV362,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cvm!$FS$362】</v>
      </c>
      <c r="FV362" t="e" cm="1">
        <f t="array" ref="FV362">TRANSPOSE(
    _xlfn._xlws.SORT(
        _xlfn.UNIQUE(
            _xlfn._xlws.FILTER(cvm表[内存],
                 (cvm表[地域]=配置项_内存选项表[[#This Row],[地域]])
                *IF(#REF!="",TRUE,(cvm表[机型]=#REF!))
                *IF(ISBLANK(配置项_内存选项表[[#This Row],[CPU]]),TRUE,(cvm表[CPU]=配置项_内存选项表[[#This Row],[CPU]]))
            )
        )
    )
)</f>
        <v>#REF!</v>
      </c>
    </row>
    <row r="363" spans="2:178">
      <c r="B363" t="e" vm="713">
        <v>#VALUE!</v>
      </c>
      <c r="C363" t="s">
        <v>1876</v>
      </c>
      <c r="D363" t="s">
        <v>2577</v>
      </c>
      <c r="E363">
        <v>8</v>
      </c>
      <c r="F363">
        <v>32</v>
      </c>
      <c r="G363" t="s">
        <v>1897</v>
      </c>
      <c r="H363">
        <v>2500</v>
      </c>
      <c r="I363">
        <v>1</v>
      </c>
      <c r="J363" t="s">
        <v>2579</v>
      </c>
      <c r="AC363" t="e" cm="1">
        <f t="array" ref="AC363">TRANSPOSE(
_xlfn.UNIQUE(
_xlfn._xlws.FILTER(cvm表[机型],(cvm表[地域]=#REF!)
*IF(#REF!="",TRUE,(cvm表[CPU]=#REF!))
*IF(#REF!="",TRUE,(cvm表[内存]=#REF!))))
)</f>
        <v>#REF!</v>
      </c>
      <c r="CY363" t="s">
        <v>66</v>
      </c>
      <c r="CZ363" t="s">
        <v>1879</v>
      </c>
      <c r="DA363" t="s">
        <v>2209</v>
      </c>
      <c r="DB363" s="21" t="s">
        <v>3411</v>
      </c>
      <c r="DC363" s="21" t="s">
        <v>3503</v>
      </c>
      <c r="DD363" s="21" t="str">
        <f t="shared" si="10"/>
        <v>cvm!$DH$363#</v>
      </c>
      <c r="DE363" s="21" t="str" cm="1">
        <f t="array" ref="DE363">_xlfn.LET(_xlpm.x, DH363,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cvm!$DE$363】</v>
      </c>
      <c r="DH363" t="e" cm="1">
        <f t="array" ref="DH363">TRANSPOSE(
_xlfn.UNIQUE(
_xlfn._xlws.FILTER(cvm表[CPU],(cvm表[地域]=配置项_CPU选项表[[#This Row],[地域]])
*IF(#REF!="",TRUE,(cvm表[机型]=#REF!))
*IF(配置项_CPU选项表[[#This Row],[内存]]="",TRUE,(cvm表[内存]=配置项_CPU选项表[[#This Row],[内存]]))))
)</f>
        <v>#REF!</v>
      </c>
      <c r="FM363" t="s">
        <v>66</v>
      </c>
      <c r="FN363" t="s">
        <v>1876</v>
      </c>
      <c r="FO363" t="s">
        <v>2293</v>
      </c>
      <c r="FP363" s="21" t="s">
        <v>3430</v>
      </c>
      <c r="FQ363" t="s">
        <v>3802</v>
      </c>
      <c r="FR363" t="str">
        <f t="shared" si="11"/>
        <v>cvm!$FV$363#</v>
      </c>
      <c r="FS363" t="str" cm="1">
        <f t="array" ref="FS363">_xlfn.LET(_xlpm.x, FV363,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cvm!$FS$363】</v>
      </c>
      <c r="FV363" t="e" cm="1">
        <f t="array" ref="FV363">TRANSPOSE(
    _xlfn._xlws.SORT(
        _xlfn.UNIQUE(
            _xlfn._xlws.FILTER(cvm表[内存],
                 (cvm表[地域]=配置项_内存选项表[[#This Row],[地域]])
                *IF(#REF!="",TRUE,(cvm表[机型]=#REF!))
                *IF(ISBLANK(配置项_内存选项表[[#This Row],[CPU]]),TRUE,(cvm表[CPU]=配置项_内存选项表[[#This Row],[CPU]]))
            )
        )
    )
)</f>
        <v>#REF!</v>
      </c>
    </row>
    <row r="364" spans="2:178">
      <c r="B364" t="e" vm="714">
        <v>#VALUE!</v>
      </c>
      <c r="C364" t="s">
        <v>1876</v>
      </c>
      <c r="D364" t="s">
        <v>2577</v>
      </c>
      <c r="E364">
        <v>10</v>
      </c>
      <c r="F364">
        <v>40</v>
      </c>
      <c r="G364" t="s">
        <v>1973</v>
      </c>
      <c r="H364">
        <v>2000</v>
      </c>
      <c r="I364">
        <v>1</v>
      </c>
      <c r="J364" t="s">
        <v>2580</v>
      </c>
      <c r="AC364" t="e" cm="1">
        <f t="array" ref="AC364">TRANSPOSE(
_xlfn.UNIQUE(
_xlfn._xlws.FILTER(cvm表[机型],(cvm表[地域]=#REF!)
*IF(#REF!="",TRUE,(cvm表[CPU]=#REF!))
*IF(#REF!="",TRUE,(cvm表[内存]=#REF!))))
)</f>
        <v>#REF!</v>
      </c>
      <c r="CY364" t="s">
        <v>66</v>
      </c>
      <c r="CZ364" t="s">
        <v>1879</v>
      </c>
      <c r="DA364" t="s">
        <v>2209</v>
      </c>
      <c r="DB364" s="21" t="s">
        <v>3376</v>
      </c>
      <c r="DC364" s="21" t="s">
        <v>3464</v>
      </c>
      <c r="DD364" s="21" t="str">
        <f t="shared" si="10"/>
        <v>cvm!$DH$364#</v>
      </c>
      <c r="DE364" s="21" t="str" cm="1">
        <f t="array" ref="DE364">_xlfn.LET(_xlpm.x, DH364,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cvm!$DE$364】</v>
      </c>
      <c r="DH364" t="e" cm="1">
        <f t="array" ref="DH364">TRANSPOSE(
_xlfn.UNIQUE(
_xlfn._xlws.FILTER(cvm表[CPU],(cvm表[地域]=配置项_CPU选项表[[#This Row],[地域]])
*IF(#REF!="",TRUE,(cvm表[机型]=#REF!))
*IF(配置项_CPU选项表[[#This Row],[内存]]="",TRUE,(cvm表[内存]=配置项_CPU选项表[[#This Row],[内存]]))))
)</f>
        <v>#REF!</v>
      </c>
      <c r="FM364" t="s">
        <v>66</v>
      </c>
      <c r="FN364" t="s">
        <v>1876</v>
      </c>
      <c r="FO364" t="s">
        <v>2293</v>
      </c>
      <c r="FP364" s="21" t="s">
        <v>3427</v>
      </c>
      <c r="FQ364" t="s">
        <v>3803</v>
      </c>
      <c r="FR364" t="str">
        <f t="shared" si="11"/>
        <v>cvm!$FV$364#</v>
      </c>
      <c r="FS364" t="str" cm="1">
        <f t="array" ref="FS364">_xlfn.LET(_xlpm.x, FV364,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cvm!$FS$364】</v>
      </c>
      <c r="FV364" t="e" cm="1">
        <f t="array" ref="FV364">TRANSPOSE(
    _xlfn._xlws.SORT(
        _xlfn.UNIQUE(
            _xlfn._xlws.FILTER(cvm表[内存],
                 (cvm表[地域]=配置项_内存选项表[[#This Row],[地域]])
                *IF(#REF!="",TRUE,(cvm表[机型]=#REF!))
                *IF(ISBLANK(配置项_内存选项表[[#This Row],[CPU]]),TRUE,(cvm表[CPU]=配置项_内存选项表[[#This Row],[CPU]]))
            )
        )
    )
)</f>
        <v>#REF!</v>
      </c>
    </row>
    <row r="365" spans="2:178">
      <c r="B365" t="e" vm="715">
        <v>#VALUE!</v>
      </c>
      <c r="C365" t="s">
        <v>1876</v>
      </c>
      <c r="D365" t="s">
        <v>2577</v>
      </c>
      <c r="E365">
        <v>20</v>
      </c>
      <c r="F365">
        <v>80</v>
      </c>
      <c r="G365" t="s">
        <v>1974</v>
      </c>
      <c r="H365">
        <v>4000</v>
      </c>
      <c r="I365">
        <v>1</v>
      </c>
      <c r="J365" t="s">
        <v>2581</v>
      </c>
      <c r="AC365" t="e" cm="1">
        <f t="array" ref="AC365">TRANSPOSE(
_xlfn.UNIQUE(
_xlfn._xlws.FILTER(cvm表[机型],(cvm表[地域]=#REF!)
*IF(#REF!="",TRUE,(cvm表[CPU]=#REF!))
*IF(#REF!="",TRUE,(cvm表[内存]=#REF!))))
)</f>
        <v>#REF!</v>
      </c>
      <c r="CY365" t="s">
        <v>66</v>
      </c>
      <c r="CZ365" t="s">
        <v>1879</v>
      </c>
      <c r="DA365" t="s">
        <v>2209</v>
      </c>
      <c r="DB365" s="21" t="s">
        <v>3436</v>
      </c>
      <c r="DC365" s="21" t="s">
        <v>3435</v>
      </c>
      <c r="DD365" s="21" t="str">
        <f t="shared" si="10"/>
        <v>cvm!$DH$365#</v>
      </c>
      <c r="DE365" s="21" t="str" cm="1">
        <f t="array" ref="DE365">_xlfn.LET(_xlpm.x, DH365,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cvm!$DE$365】</v>
      </c>
      <c r="DH365" t="e" cm="1">
        <f t="array" ref="DH365">TRANSPOSE(
_xlfn.UNIQUE(
_xlfn._xlws.FILTER(cvm表[CPU],(cvm表[地域]=配置项_CPU选项表[[#This Row],[地域]])
*IF(#REF!="",TRUE,(cvm表[机型]=#REF!))
*IF(配置项_CPU选项表[[#This Row],[内存]]="",TRUE,(cvm表[内存]=配置项_CPU选项表[[#This Row],[内存]]))))
)</f>
        <v>#REF!</v>
      </c>
      <c r="FM365" t="s">
        <v>66</v>
      </c>
      <c r="FN365" t="s">
        <v>1876</v>
      </c>
      <c r="FO365" t="s">
        <v>2293</v>
      </c>
      <c r="FP365" s="21" t="s">
        <v>3410</v>
      </c>
      <c r="FQ365" t="s">
        <v>3804</v>
      </c>
      <c r="FR365" t="str">
        <f t="shared" si="11"/>
        <v>cvm!$FV$365#</v>
      </c>
      <c r="FS365" t="str" cm="1">
        <f t="array" ref="FS365">_xlfn.LET(_xlpm.x, FV365,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cvm!$FS$365】</v>
      </c>
      <c r="FV365" t="e" cm="1">
        <f t="array" ref="FV365">TRANSPOSE(
    _xlfn._xlws.SORT(
        _xlfn.UNIQUE(
            _xlfn._xlws.FILTER(cvm表[内存],
                 (cvm表[地域]=配置项_内存选项表[[#This Row],[地域]])
                *IF(#REF!="",TRUE,(cvm表[机型]=#REF!))
                *IF(ISBLANK(配置项_内存选项表[[#This Row],[CPU]]),TRUE,(cvm表[CPU]=配置项_内存选项表[[#This Row],[CPU]]))
            )
        )
    )
)</f>
        <v>#REF!</v>
      </c>
    </row>
    <row r="366" spans="2:178">
      <c r="B366" t="e" vm="716">
        <v>#VALUE!</v>
      </c>
      <c r="C366" t="s">
        <v>1876</v>
      </c>
      <c r="D366" t="s">
        <v>2577</v>
      </c>
      <c r="E366">
        <v>32</v>
      </c>
      <c r="F366">
        <v>128</v>
      </c>
      <c r="G366" t="s">
        <v>1894</v>
      </c>
      <c r="H366">
        <v>5500</v>
      </c>
      <c r="I366">
        <v>1</v>
      </c>
      <c r="J366" t="s">
        <v>2582</v>
      </c>
      <c r="AC366" t="e" cm="1">
        <f t="array" ref="AC366">TRANSPOSE(
_xlfn.UNIQUE(
_xlfn._xlws.FILTER(cvm表[机型],(cvm表[地域]=#REF!)
*IF(#REF!="",TRUE,(cvm表[CPU]=#REF!))
*IF(#REF!="",TRUE,(cvm表[内存]=#REF!))))
)</f>
        <v>#REF!</v>
      </c>
      <c r="CY366" t="s">
        <v>66</v>
      </c>
      <c r="CZ366" t="s">
        <v>1879</v>
      </c>
      <c r="DA366" t="s">
        <v>2221</v>
      </c>
      <c r="DB366" s="21" t="s">
        <v>3432</v>
      </c>
      <c r="DC366" s="21" t="s">
        <v>3430</v>
      </c>
      <c r="DD366" s="21" t="str">
        <f t="shared" si="10"/>
        <v>cvm!$DH$366#</v>
      </c>
      <c r="DE366" s="21" t="str" cm="1">
        <f t="array" ref="DE366">_xlfn.LET(_xlpm.x, DH366,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cvm!$DE$366】</v>
      </c>
      <c r="DH366" t="e" cm="1">
        <f t="array" ref="DH366">TRANSPOSE(
_xlfn.UNIQUE(
_xlfn._xlws.FILTER(cvm表[CPU],(cvm表[地域]=配置项_CPU选项表[[#This Row],[地域]])
*IF(#REF!="",TRUE,(cvm表[机型]=#REF!))
*IF(配置项_CPU选项表[[#This Row],[内存]]="",TRUE,(cvm表[内存]=配置项_CPU选项表[[#This Row],[内存]]))))
)</f>
        <v>#REF!</v>
      </c>
      <c r="FM366" t="s">
        <v>66</v>
      </c>
      <c r="FN366" t="s">
        <v>1876</v>
      </c>
      <c r="FO366" t="s">
        <v>2293</v>
      </c>
      <c r="FP366" s="21" t="s">
        <v>3437</v>
      </c>
      <c r="FQ366" t="s">
        <v>3805</v>
      </c>
      <c r="FR366" t="str">
        <f t="shared" si="11"/>
        <v>cvm!$FV$366#</v>
      </c>
      <c r="FS366" t="str" cm="1">
        <f t="array" ref="FS366">_xlfn.LET(_xlpm.x, FV366,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cvm!$FS$366】</v>
      </c>
      <c r="FV366" t="e" cm="1">
        <f t="array" ref="FV366">TRANSPOSE(
    _xlfn._xlws.SORT(
        _xlfn.UNIQUE(
            _xlfn._xlws.FILTER(cvm表[内存],
                 (cvm表[地域]=配置项_内存选项表[[#This Row],[地域]])
                *IF(#REF!="",TRUE,(cvm表[机型]=#REF!))
                *IF(ISBLANK(配置项_内存选项表[[#This Row],[CPU]]),TRUE,(cvm表[CPU]=配置项_内存选项表[[#This Row],[CPU]]))
            )
        )
    )
)</f>
        <v>#REF!</v>
      </c>
    </row>
    <row r="367" spans="2:178">
      <c r="B367" t="e" vm="717">
        <v>#VALUE!</v>
      </c>
      <c r="C367" t="s">
        <v>1876</v>
      </c>
      <c r="D367" t="s">
        <v>2577</v>
      </c>
      <c r="E367">
        <v>40</v>
      </c>
      <c r="F367">
        <v>160</v>
      </c>
      <c r="G367" t="s">
        <v>1975</v>
      </c>
      <c r="H367">
        <v>8000</v>
      </c>
      <c r="I367">
        <v>1</v>
      </c>
      <c r="J367" t="s">
        <v>2583</v>
      </c>
      <c r="AC367" t="e" cm="1">
        <f t="array" ref="AC367">TRANSPOSE(
_xlfn.UNIQUE(
_xlfn._xlws.FILTER(cvm表[机型],(cvm表[地域]=#REF!)
*IF(#REF!="",TRUE,(cvm表[CPU]=#REF!))
*IF(#REF!="",TRUE,(cvm表[内存]=#REF!))))
)</f>
        <v>#REF!</v>
      </c>
      <c r="CY367" t="s">
        <v>66</v>
      </c>
      <c r="CZ367" t="s">
        <v>1879</v>
      </c>
      <c r="DA367" t="s">
        <v>2221</v>
      </c>
      <c r="DB367" s="21" t="s">
        <v>3399</v>
      </c>
      <c r="DC367" s="21" t="s">
        <v>3427</v>
      </c>
      <c r="DD367" s="21" t="str">
        <f t="shared" si="10"/>
        <v>cvm!$DH$367#</v>
      </c>
      <c r="DE367" s="21" t="str" cm="1">
        <f t="array" ref="DE367">_xlfn.LET(_xlpm.x, DH367,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cvm!$DE$367】</v>
      </c>
      <c r="DH367" t="e" cm="1">
        <f t="array" ref="DH367">TRANSPOSE(
_xlfn.UNIQUE(
_xlfn._xlws.FILTER(cvm表[CPU],(cvm表[地域]=配置项_CPU选项表[[#This Row],[地域]])
*IF(#REF!="",TRUE,(cvm表[机型]=#REF!))
*IF(配置项_CPU选项表[[#This Row],[内存]]="",TRUE,(cvm表[内存]=配置项_CPU选项表[[#This Row],[内存]]))))
)</f>
        <v>#REF!</v>
      </c>
      <c r="FM367" t="s">
        <v>66</v>
      </c>
      <c r="FN367" t="s">
        <v>1876</v>
      </c>
      <c r="FO367" t="s">
        <v>2293</v>
      </c>
      <c r="FP367" s="21" t="s">
        <v>3411</v>
      </c>
      <c r="FQ367" t="s">
        <v>3806</v>
      </c>
      <c r="FR367" t="str">
        <f t="shared" si="11"/>
        <v>cvm!$FV$367#</v>
      </c>
      <c r="FS367" t="str" cm="1">
        <f t="array" ref="FS367">_xlfn.LET(_xlpm.x, FV367,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cvm!$FS$367】</v>
      </c>
      <c r="FV367" t="e" cm="1">
        <f t="array" ref="FV367">TRANSPOSE(
    _xlfn._xlws.SORT(
        _xlfn.UNIQUE(
            _xlfn._xlws.FILTER(cvm表[内存],
                 (cvm表[地域]=配置项_内存选项表[[#This Row],[地域]])
                *IF(#REF!="",TRUE,(cvm表[机型]=#REF!))
                *IF(ISBLANK(配置项_内存选项表[[#This Row],[CPU]]),TRUE,(cvm表[CPU]=配置项_内存选项表[[#This Row],[CPU]]))
            )
        )
    )
)</f>
        <v>#REF!</v>
      </c>
    </row>
    <row r="368" spans="2:178">
      <c r="B368" t="e" vm="718">
        <v>#VALUE!</v>
      </c>
      <c r="C368" t="s">
        <v>1876</v>
      </c>
      <c r="D368" t="s">
        <v>2577</v>
      </c>
      <c r="E368">
        <v>80</v>
      </c>
      <c r="F368">
        <v>320</v>
      </c>
      <c r="G368" t="s">
        <v>1905</v>
      </c>
      <c r="H368">
        <v>16000</v>
      </c>
      <c r="I368">
        <v>1</v>
      </c>
      <c r="J368" t="s">
        <v>2584</v>
      </c>
      <c r="AC368" t="e" cm="1">
        <f t="array" ref="AC368">TRANSPOSE(
_xlfn.UNIQUE(
_xlfn._xlws.FILTER(cvm表[机型],(cvm表[地域]=#REF!)
*IF(#REF!="",TRUE,(cvm表[CPU]=#REF!))
*IF(#REF!="",TRUE,(cvm表[内存]=#REF!))))
)</f>
        <v>#REF!</v>
      </c>
      <c r="CY368" t="s">
        <v>66</v>
      </c>
      <c r="CZ368" t="s">
        <v>1879</v>
      </c>
      <c r="DA368" t="s">
        <v>2221</v>
      </c>
      <c r="DB368" s="21" t="s">
        <v>3801</v>
      </c>
      <c r="DC368" s="21" t="s">
        <v>3410</v>
      </c>
      <c r="DD368" s="21" t="str">
        <f t="shared" si="10"/>
        <v>cvm!$DH$368#</v>
      </c>
      <c r="DE368" s="21" t="str" cm="1">
        <f t="array" ref="DE368">_xlfn.LET(_xlpm.x, DH368,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cvm!$DE$368】</v>
      </c>
      <c r="DH368" t="e" cm="1">
        <f t="array" ref="DH368">TRANSPOSE(
_xlfn.UNIQUE(
_xlfn._xlws.FILTER(cvm表[CPU],(cvm表[地域]=配置项_CPU选项表[[#This Row],[地域]])
*IF(#REF!="",TRUE,(cvm表[机型]=#REF!))
*IF(配置项_CPU选项表[[#This Row],[内存]]="",TRUE,(cvm表[内存]=配置项_CPU选项表[[#This Row],[内存]]))))
)</f>
        <v>#REF!</v>
      </c>
      <c r="FM368" t="s">
        <v>66</v>
      </c>
      <c r="FN368" t="s">
        <v>1876</v>
      </c>
      <c r="FO368" t="s">
        <v>2293</v>
      </c>
      <c r="FP368" s="21" t="s">
        <v>3376</v>
      </c>
      <c r="FQ368" t="s">
        <v>3808</v>
      </c>
      <c r="FR368" t="str">
        <f t="shared" si="11"/>
        <v>cvm!$FV$368#</v>
      </c>
      <c r="FS368" t="str" cm="1">
        <f t="array" ref="FS368">_xlfn.LET(_xlpm.x, FV368,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cvm!$FS$368】</v>
      </c>
      <c r="FV368" t="e" cm="1">
        <f t="array" ref="FV368">TRANSPOSE(
    _xlfn._xlws.SORT(
        _xlfn.UNIQUE(
            _xlfn._xlws.FILTER(cvm表[内存],
                 (cvm表[地域]=配置项_内存选项表[[#This Row],[地域]])
                *IF(#REF!="",TRUE,(cvm表[机型]=#REF!))
                *IF(ISBLANK(配置项_内存选项表[[#This Row],[CPU]]),TRUE,(cvm表[CPU]=配置项_内存选项表[[#This Row],[CPU]]))
            )
        )
    )
)</f>
        <v>#REF!</v>
      </c>
    </row>
    <row r="369" spans="2:178">
      <c r="B369" t="e" vm="719">
        <v>#VALUE!</v>
      </c>
      <c r="C369" t="s">
        <v>1876</v>
      </c>
      <c r="D369" t="s">
        <v>2585</v>
      </c>
      <c r="E369">
        <v>4</v>
      </c>
      <c r="F369">
        <v>20</v>
      </c>
      <c r="G369" t="s">
        <v>1972</v>
      </c>
      <c r="H369">
        <v>2000</v>
      </c>
      <c r="I369">
        <v>1</v>
      </c>
      <c r="J369" t="s">
        <v>2586</v>
      </c>
      <c r="AC369" t="e" cm="1">
        <f t="array" ref="AC369">TRANSPOSE(
_xlfn.UNIQUE(
_xlfn._xlws.FILTER(cvm表[机型],(cvm表[地域]=#REF!)
*IF(#REF!="",TRUE,(cvm表[CPU]=#REF!))
*IF(#REF!="",TRUE,(cvm表[内存]=#REF!))))
)</f>
        <v>#REF!</v>
      </c>
      <c r="CY369" t="s">
        <v>66</v>
      </c>
      <c r="CZ369" t="s">
        <v>1879</v>
      </c>
      <c r="DA369" t="s">
        <v>2221</v>
      </c>
      <c r="DB369" s="21" t="s">
        <v>3802</v>
      </c>
      <c r="DC369" s="21" t="s">
        <v>3411</v>
      </c>
      <c r="DD369" s="21" t="str">
        <f t="shared" si="10"/>
        <v>cvm!$DH$369#</v>
      </c>
      <c r="DE369" s="21" t="str" cm="1">
        <f t="array" ref="DE369">_xlfn.LET(_xlpm.x, DH369,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cvm!$DE$369】</v>
      </c>
      <c r="DH369" t="e" cm="1">
        <f t="array" ref="DH369">TRANSPOSE(
_xlfn.UNIQUE(
_xlfn._xlws.FILTER(cvm表[CPU],(cvm表[地域]=配置项_CPU选项表[[#This Row],[地域]])
*IF(#REF!="",TRUE,(cvm表[机型]=#REF!))
*IF(配置项_CPU选项表[[#This Row],[内存]]="",TRUE,(cvm表[内存]=配置项_CPU选项表[[#This Row],[内存]]))))
)</f>
        <v>#REF!</v>
      </c>
      <c r="FM369" t="s">
        <v>66</v>
      </c>
      <c r="FN369" t="s">
        <v>1876</v>
      </c>
      <c r="FO369" t="s">
        <v>2293</v>
      </c>
      <c r="FP369" s="21" t="s">
        <v>3368</v>
      </c>
      <c r="FQ369" t="s">
        <v>3809</v>
      </c>
      <c r="FR369" t="str">
        <f t="shared" si="11"/>
        <v>cvm!$FV$369#</v>
      </c>
      <c r="FS369" t="str" cm="1">
        <f t="array" ref="FS369">_xlfn.LET(_xlpm.x, FV369,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cvm!$FS$369】</v>
      </c>
      <c r="FV369" t="e" cm="1">
        <f t="array" ref="FV369">TRANSPOSE(
    _xlfn._xlws.SORT(
        _xlfn.UNIQUE(
            _xlfn._xlws.FILTER(cvm表[内存],
                 (cvm表[地域]=配置项_内存选项表[[#This Row],[地域]])
                *IF(#REF!="",TRUE,(cvm表[机型]=#REF!))
                *IF(ISBLANK(配置项_内存选项表[[#This Row],[CPU]]),TRUE,(cvm表[CPU]=配置项_内存选项表[[#This Row],[CPU]]))
            )
        )
    )
)</f>
        <v>#REF!</v>
      </c>
    </row>
    <row r="370" spans="2:178">
      <c r="B370" t="e" vm="720">
        <v>#VALUE!</v>
      </c>
      <c r="C370" t="s">
        <v>1876</v>
      </c>
      <c r="D370" t="s">
        <v>2585</v>
      </c>
      <c r="E370">
        <v>8</v>
      </c>
      <c r="F370">
        <v>40</v>
      </c>
      <c r="G370" t="s">
        <v>1976</v>
      </c>
      <c r="H370">
        <v>4000</v>
      </c>
      <c r="I370">
        <v>1</v>
      </c>
      <c r="J370" t="s">
        <v>2587</v>
      </c>
      <c r="AC370" t="e" cm="1">
        <f t="array" ref="AC370">TRANSPOSE(
_xlfn.UNIQUE(
_xlfn._xlws.FILTER(cvm表[机型],(cvm表[地域]=#REF!)
*IF(#REF!="",TRUE,(cvm表[CPU]=#REF!))
*IF(#REF!="",TRUE,(cvm表[内存]=#REF!))))
)</f>
        <v>#REF!</v>
      </c>
      <c r="CY370" t="s">
        <v>66</v>
      </c>
      <c r="CZ370" t="s">
        <v>1879</v>
      </c>
      <c r="DA370" t="s">
        <v>2221</v>
      </c>
      <c r="DB370" s="21" t="s">
        <v>3803</v>
      </c>
      <c r="DC370" s="21" t="s">
        <v>3451</v>
      </c>
      <c r="DD370" s="21" t="str">
        <f t="shared" si="10"/>
        <v>cvm!$DH$370#</v>
      </c>
      <c r="DE370" s="21" t="str" cm="1">
        <f t="array" ref="DE370">_xlfn.LET(_xlpm.x, DH370,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cvm!$DE$370】</v>
      </c>
      <c r="DH370" t="e" cm="1">
        <f t="array" ref="DH370">TRANSPOSE(
_xlfn.UNIQUE(
_xlfn._xlws.FILTER(cvm表[CPU],(cvm表[地域]=配置项_CPU选项表[[#This Row],[地域]])
*IF(#REF!="",TRUE,(cvm表[机型]=#REF!))
*IF(配置项_CPU选项表[[#This Row],[内存]]="",TRUE,(cvm表[内存]=配置项_CPU选项表[[#This Row],[内存]]))))
)</f>
        <v>#REF!</v>
      </c>
      <c r="FM370" t="s">
        <v>66</v>
      </c>
      <c r="FN370" t="s">
        <v>1876</v>
      </c>
      <c r="FO370" t="s">
        <v>2293</v>
      </c>
      <c r="FP370" s="21" t="s">
        <v>3450</v>
      </c>
      <c r="FQ370" t="s">
        <v>3449</v>
      </c>
      <c r="FR370" t="str">
        <f t="shared" si="11"/>
        <v>cvm!$FV$370#</v>
      </c>
      <c r="FS370" t="str" cm="1">
        <f t="array" ref="FS370">_xlfn.LET(_xlpm.x, FV370,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cvm!$FS$370】</v>
      </c>
      <c r="FV370" t="e" cm="1">
        <f t="array" ref="FV370">TRANSPOSE(
    _xlfn._xlws.SORT(
        _xlfn.UNIQUE(
            _xlfn._xlws.FILTER(cvm表[内存],
                 (cvm表[地域]=配置项_内存选项表[[#This Row],[地域]])
                *IF(#REF!="",TRUE,(cvm表[机型]=#REF!))
                *IF(ISBLANK(配置项_内存选项表[[#This Row],[CPU]]),TRUE,(cvm表[CPU]=配置项_内存选项表[[#This Row],[CPU]]))
            )
        )
    )
)</f>
        <v>#REF!</v>
      </c>
    </row>
    <row r="371" spans="2:178">
      <c r="B371" t="e" vm="721">
        <v>#VALUE!</v>
      </c>
      <c r="C371" t="s">
        <v>1876</v>
      </c>
      <c r="D371" t="s">
        <v>2588</v>
      </c>
      <c r="E371">
        <v>10</v>
      </c>
      <c r="F371">
        <v>40</v>
      </c>
      <c r="G371" t="s">
        <v>1973</v>
      </c>
      <c r="H371">
        <v>5750</v>
      </c>
      <c r="I371">
        <v>1</v>
      </c>
      <c r="J371" t="s">
        <v>2589</v>
      </c>
      <c r="AC371" t="e" cm="1">
        <f t="array" ref="AC371">TRANSPOSE(
_xlfn.UNIQUE(
_xlfn._xlws.FILTER(cvm表[机型],(cvm表[地域]=#REF!)
*IF(#REF!="",TRUE,(cvm表[CPU]=#REF!))
*IF(#REF!="",TRUE,(cvm表[内存]=#REF!))))
)</f>
        <v>#REF!</v>
      </c>
      <c r="CY371" t="s">
        <v>66</v>
      </c>
      <c r="CZ371" t="s">
        <v>1879</v>
      </c>
      <c r="DA371" t="s">
        <v>2221</v>
      </c>
      <c r="DB371" s="21" t="s">
        <v>3437</v>
      </c>
      <c r="DC371" s="21" t="s">
        <v>3368</v>
      </c>
      <c r="DD371" s="21" t="str">
        <f t="shared" si="10"/>
        <v>cvm!$DH$371#</v>
      </c>
      <c r="DE371" s="21" t="str" cm="1">
        <f t="array" ref="DE371">_xlfn.LET(_xlpm.x, DH371,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cvm!$DE$371】</v>
      </c>
      <c r="DH371" t="e" cm="1">
        <f t="array" ref="DH371">TRANSPOSE(
_xlfn.UNIQUE(
_xlfn._xlws.FILTER(cvm表[CPU],(cvm表[地域]=配置项_CPU选项表[[#This Row],[地域]])
*IF(#REF!="",TRUE,(cvm表[机型]=#REF!))
*IF(配置项_CPU选项表[[#This Row],[内存]]="",TRUE,(cvm表[内存]=配置项_CPU选项表[[#This Row],[内存]]))))
)</f>
        <v>#REF!</v>
      </c>
      <c r="FM371" t="s">
        <v>66</v>
      </c>
      <c r="FN371" t="s">
        <v>1876</v>
      </c>
      <c r="FO371" t="s">
        <v>2293</v>
      </c>
      <c r="FP371" s="21" t="s">
        <v>3451</v>
      </c>
      <c r="FQ371" t="s">
        <v>3810</v>
      </c>
      <c r="FR371" t="str">
        <f t="shared" si="11"/>
        <v>cvm!$FV$371#</v>
      </c>
      <c r="FS371" t="str" cm="1">
        <f t="array" ref="FS371">_xlfn.LET(_xlpm.x, FV371,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cvm!$FS$371】</v>
      </c>
      <c r="FV371" t="e" cm="1">
        <f t="array" ref="FV371">TRANSPOSE(
    _xlfn._xlws.SORT(
        _xlfn.UNIQUE(
            _xlfn._xlws.FILTER(cvm表[内存],
                 (cvm表[地域]=配置项_内存选项表[[#This Row],[地域]])
                *IF(#REF!="",TRUE,(cvm表[机型]=#REF!))
                *IF(ISBLANK(配置项_内存选项表[[#This Row],[CPU]]),TRUE,(cvm表[CPU]=配置项_内存选项表[[#This Row],[CPU]]))
            )
        )
    )
)</f>
        <v>#REF!</v>
      </c>
    </row>
    <row r="372" spans="2:178">
      <c r="B372" t="e" vm="722">
        <v>#VALUE!</v>
      </c>
      <c r="C372" t="s">
        <v>1876</v>
      </c>
      <c r="D372" t="s">
        <v>2588</v>
      </c>
      <c r="E372">
        <v>20</v>
      </c>
      <c r="F372">
        <v>80</v>
      </c>
      <c r="G372" t="s">
        <v>1974</v>
      </c>
      <c r="H372">
        <v>11500</v>
      </c>
      <c r="I372">
        <v>1</v>
      </c>
      <c r="J372" t="s">
        <v>2590</v>
      </c>
      <c r="AC372" t="e" cm="1">
        <f t="array" ref="AC372">TRANSPOSE(
_xlfn.UNIQUE(
_xlfn._xlws.FILTER(cvm表[机型],(cvm表[地域]=#REF!)
*IF(#REF!="",TRUE,(cvm表[CPU]=#REF!))
*IF(#REF!="",TRUE,(cvm表[内存]=#REF!))))
)</f>
        <v>#REF!</v>
      </c>
      <c r="CY372" t="s">
        <v>66</v>
      </c>
      <c r="CZ372" t="s">
        <v>1879</v>
      </c>
      <c r="DA372" t="s">
        <v>2221</v>
      </c>
      <c r="DB372" s="21" t="s">
        <v>3437</v>
      </c>
      <c r="DC372" s="21" t="s">
        <v>3413</v>
      </c>
      <c r="DD372" s="21" t="str">
        <f t="shared" si="10"/>
        <v>cvm!$DH$372#</v>
      </c>
      <c r="DE372" s="21" t="str" cm="1">
        <f t="array" ref="DE372">_xlfn.LET(_xlpm.x, DH372,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cvm!$DE$372】</v>
      </c>
      <c r="DH372" t="e" cm="1">
        <f t="array" ref="DH372">TRANSPOSE(
_xlfn.UNIQUE(
_xlfn._xlws.FILTER(cvm表[CPU],(cvm表[地域]=配置项_CPU选项表[[#This Row],[地域]])
*IF(#REF!="",TRUE,(cvm表[机型]=#REF!))
*IF(配置项_CPU选项表[[#This Row],[内存]]="",TRUE,(cvm表[内存]=配置项_CPU选项表[[#This Row],[内存]]))))
)</f>
        <v>#REF!</v>
      </c>
      <c r="FM372" t="s">
        <v>66</v>
      </c>
      <c r="FN372" t="s">
        <v>1876</v>
      </c>
      <c r="FO372" t="s">
        <v>2293</v>
      </c>
      <c r="FP372" s="21" t="s">
        <v>3452</v>
      </c>
      <c r="FQ372" t="s">
        <v>3627</v>
      </c>
      <c r="FR372" t="str">
        <f t="shared" si="11"/>
        <v>cvm!$FV$372#</v>
      </c>
      <c r="FS372" t="str" cm="1">
        <f t="array" ref="FS372">_xlfn.LET(_xlpm.x, FV372,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cvm!$FS$372】</v>
      </c>
      <c r="FV372" t="e" cm="1">
        <f t="array" ref="FV372">TRANSPOSE(
    _xlfn._xlws.SORT(
        _xlfn.UNIQUE(
            _xlfn._xlws.FILTER(cvm表[内存],
                 (cvm表[地域]=配置项_内存选项表[[#This Row],[地域]])
                *IF(#REF!="",TRUE,(cvm表[机型]=#REF!))
                *IF(ISBLANK(配置项_内存选项表[[#This Row],[CPU]]),TRUE,(cvm表[CPU]=配置项_内存选项表[[#This Row],[CPU]]))
            )
        )
    )
)</f>
        <v>#REF!</v>
      </c>
    </row>
    <row r="373" spans="2:178">
      <c r="B373" t="e" vm="723">
        <v>#VALUE!</v>
      </c>
      <c r="C373" t="s">
        <v>1876</v>
      </c>
      <c r="D373" t="s">
        <v>2588</v>
      </c>
      <c r="E373">
        <v>40</v>
      </c>
      <c r="F373">
        <v>160</v>
      </c>
      <c r="G373" t="s">
        <v>1975</v>
      </c>
      <c r="H373">
        <v>23000</v>
      </c>
      <c r="I373">
        <v>1</v>
      </c>
      <c r="J373" t="s">
        <v>2591</v>
      </c>
      <c r="AC373" t="e" cm="1">
        <f t="array" ref="AC373">TRANSPOSE(
_xlfn.UNIQUE(
_xlfn._xlws.FILTER(cvm表[机型],(cvm表[地域]=#REF!)
*IF(#REF!="",TRUE,(cvm表[CPU]=#REF!))
*IF(#REF!="",TRUE,(cvm表[内存]=#REF!))))
)</f>
        <v>#REF!</v>
      </c>
      <c r="CY373" t="s">
        <v>66</v>
      </c>
      <c r="CZ373" t="s">
        <v>1879</v>
      </c>
      <c r="DA373" t="s">
        <v>2221</v>
      </c>
      <c r="DB373" s="21" t="s">
        <v>3439</v>
      </c>
      <c r="DC373" s="21" t="s">
        <v>3438</v>
      </c>
      <c r="DD373" s="21" t="str">
        <f t="shared" si="10"/>
        <v>cvm!$DH$373#</v>
      </c>
      <c r="DE373" s="21" t="str" cm="1">
        <f t="array" ref="DE373">_xlfn.LET(_xlpm.x, DH373,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cvm!$DE$373】</v>
      </c>
      <c r="DH373" t="e" cm="1">
        <f t="array" ref="DH373">TRANSPOSE(
_xlfn.UNIQUE(
_xlfn._xlws.FILTER(cvm表[CPU],(cvm表[地域]=配置项_CPU选项表[[#This Row],[地域]])
*IF(#REF!="",TRUE,(cvm表[机型]=#REF!))
*IF(配置项_CPU选项表[[#This Row],[内存]]="",TRUE,(cvm表[内存]=配置项_CPU选项表[[#This Row],[内存]]))))
)</f>
        <v>#REF!</v>
      </c>
      <c r="FM373" t="s">
        <v>66</v>
      </c>
      <c r="FN373" t="s">
        <v>1876</v>
      </c>
      <c r="FO373" t="s">
        <v>2293</v>
      </c>
      <c r="FP373" s="21" t="s">
        <v>3454</v>
      </c>
      <c r="FQ373" t="s">
        <v>3453</v>
      </c>
      <c r="FR373" t="str">
        <f t="shared" si="11"/>
        <v>cvm!$FV$373#</v>
      </c>
      <c r="FS373" t="str" cm="1">
        <f t="array" ref="FS373">_xlfn.LET(_xlpm.x, FV373,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cvm!$FS$373】</v>
      </c>
      <c r="FV373" t="e" cm="1">
        <f t="array" ref="FV373">TRANSPOSE(
    _xlfn._xlws.SORT(
        _xlfn.UNIQUE(
            _xlfn._xlws.FILTER(cvm表[内存],
                 (cvm表[地域]=配置项_内存选项表[[#This Row],[地域]])
                *IF(#REF!="",TRUE,(cvm表[机型]=#REF!))
                *IF(ISBLANK(配置项_内存选项表[[#This Row],[CPU]]),TRUE,(cvm表[CPU]=配置项_内存选项表[[#This Row],[CPU]]))
            )
        )
    )
)</f>
        <v>#REF!</v>
      </c>
    </row>
    <row r="374" spans="2:178">
      <c r="B374" t="e" vm="724">
        <v>#VALUE!</v>
      </c>
      <c r="C374" t="s">
        <v>1876</v>
      </c>
      <c r="D374" t="s">
        <v>2588</v>
      </c>
      <c r="E374">
        <v>80</v>
      </c>
      <c r="F374">
        <v>320</v>
      </c>
      <c r="G374" t="s">
        <v>1905</v>
      </c>
      <c r="H374">
        <v>46000</v>
      </c>
      <c r="I374">
        <v>1</v>
      </c>
      <c r="J374" t="s">
        <v>2592</v>
      </c>
      <c r="AC374" t="e" cm="1">
        <f t="array" ref="AC374">TRANSPOSE(
_xlfn.UNIQUE(
_xlfn._xlws.FILTER(cvm表[机型],(cvm表[地域]=#REF!)
*IF(#REF!="",TRUE,(cvm表[CPU]=#REF!))
*IF(#REF!="",TRUE,(cvm表[内存]=#REF!))))
)</f>
        <v>#REF!</v>
      </c>
      <c r="CY374" t="s">
        <v>66</v>
      </c>
      <c r="CZ374" t="s">
        <v>1879</v>
      </c>
      <c r="DA374" t="s">
        <v>2221</v>
      </c>
      <c r="DB374" s="21" t="s">
        <v>3411</v>
      </c>
      <c r="DC374" s="21" t="s">
        <v>3503</v>
      </c>
      <c r="DD374" s="21" t="str">
        <f t="shared" si="10"/>
        <v>cvm!$DH$374#</v>
      </c>
      <c r="DE374" s="21" t="str" cm="1">
        <f t="array" ref="DE374">_xlfn.LET(_xlpm.x, DH374,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cvm!$DE$374】</v>
      </c>
      <c r="DH374" t="e" cm="1">
        <f t="array" ref="DH374">TRANSPOSE(
_xlfn.UNIQUE(
_xlfn._xlws.FILTER(cvm表[CPU],(cvm表[地域]=配置项_CPU选项表[[#This Row],[地域]])
*IF(#REF!="",TRUE,(cvm表[机型]=#REF!))
*IF(配置项_CPU选项表[[#This Row],[内存]]="",TRUE,(cvm表[内存]=配置项_CPU选项表[[#This Row],[内存]]))))
)</f>
        <v>#REF!</v>
      </c>
      <c r="FM374" t="s">
        <v>66</v>
      </c>
      <c r="FN374" t="s">
        <v>1876</v>
      </c>
      <c r="FO374" t="s">
        <v>2323</v>
      </c>
      <c r="FP374" s="21" t="s">
        <v>3442</v>
      </c>
      <c r="FQ374" t="s">
        <v>3726</v>
      </c>
      <c r="FR374" t="str">
        <f t="shared" si="11"/>
        <v>cvm!$FV$374#</v>
      </c>
      <c r="FS374" t="str" cm="1">
        <f t="array" ref="FS374">_xlfn.LET(_xlpm.x, FV374,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cvm!$FS$374】</v>
      </c>
      <c r="FV374" t="e" cm="1">
        <f t="array" ref="FV374">TRANSPOSE(
    _xlfn._xlws.SORT(
        _xlfn.UNIQUE(
            _xlfn._xlws.FILTER(cvm表[内存],
                 (cvm表[地域]=配置项_内存选项表[[#This Row],[地域]])
                *IF(#REF!="",TRUE,(cvm表[机型]=#REF!))
                *IF(ISBLANK(配置项_内存选项表[[#This Row],[CPU]]),TRUE,(cvm表[CPU]=配置项_内存选项表[[#This Row],[CPU]]))
            )
        )
    )
)</f>
        <v>#REF!</v>
      </c>
    </row>
    <row r="375" spans="2:178">
      <c r="B375" t="e" vm="725">
        <v>#VALUE!</v>
      </c>
      <c r="C375" t="s">
        <v>1876</v>
      </c>
      <c r="D375" t="s">
        <v>2593</v>
      </c>
      <c r="E375">
        <v>8</v>
      </c>
      <c r="F375">
        <v>40</v>
      </c>
      <c r="G375" t="s">
        <v>1976</v>
      </c>
      <c r="H375">
        <v>5190</v>
      </c>
      <c r="I375">
        <v>1</v>
      </c>
      <c r="J375" t="s">
        <v>2594</v>
      </c>
      <c r="AC375" t="e" cm="1">
        <f t="array" ref="AC375">TRANSPOSE(
_xlfn.UNIQUE(
_xlfn._xlws.FILTER(cvm表[机型],(cvm表[地域]=#REF!)
*IF(#REF!="",TRUE,(cvm表[CPU]=#REF!))
*IF(#REF!="",TRUE,(cvm表[内存]=#REF!))))
)</f>
        <v>#REF!</v>
      </c>
      <c r="CY375" t="s">
        <v>66</v>
      </c>
      <c r="CZ375" t="s">
        <v>1879</v>
      </c>
      <c r="DA375" t="s">
        <v>2221</v>
      </c>
      <c r="DB375" s="21" t="s">
        <v>3441</v>
      </c>
      <c r="DC375" s="21" t="s">
        <v>3440</v>
      </c>
      <c r="DD375" s="21" t="str">
        <f t="shared" si="10"/>
        <v>cvm!$DH$375#</v>
      </c>
      <c r="DE375" s="21" t="str" cm="1">
        <f t="array" ref="DE375">_xlfn.LET(_xlpm.x, DH375,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cvm!$DE$375】</v>
      </c>
      <c r="DH375" t="e" cm="1">
        <f t="array" ref="DH375">TRANSPOSE(
_xlfn.UNIQUE(
_xlfn._xlws.FILTER(cvm表[CPU],(cvm表[地域]=配置项_CPU选项表[[#This Row],[地域]])
*IF(#REF!="",TRUE,(cvm表[机型]=#REF!))
*IF(配置项_CPU选项表[[#This Row],[内存]]="",TRUE,(cvm表[内存]=配置项_CPU选项表[[#This Row],[内存]]))))
)</f>
        <v>#REF!</v>
      </c>
      <c r="FM375" t="s">
        <v>66</v>
      </c>
      <c r="FN375" t="s">
        <v>1876</v>
      </c>
      <c r="FO375" t="s">
        <v>2323</v>
      </c>
      <c r="FP375" s="21" t="s">
        <v>3443</v>
      </c>
      <c r="FQ375" t="s">
        <v>3399</v>
      </c>
      <c r="FR375" t="str">
        <f t="shared" si="11"/>
        <v>cvm!$FV$375#</v>
      </c>
      <c r="FS375" t="str" cm="1">
        <f t="array" ref="FS375">_xlfn.LET(_xlpm.x, FV375,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cvm!$FS$375】</v>
      </c>
      <c r="FV375" t="e" cm="1">
        <f t="array" ref="FV375">TRANSPOSE(
    _xlfn._xlws.SORT(
        _xlfn.UNIQUE(
            _xlfn._xlws.FILTER(cvm表[内存],
                 (cvm表[地域]=配置项_内存选项表[[#This Row],[地域]])
                *IF(#REF!="",TRUE,(cvm表[机型]=#REF!))
                *IF(ISBLANK(配置项_内存选项表[[#This Row],[CPU]]),TRUE,(cvm表[CPU]=配置项_内存选项表[[#This Row],[CPU]]))
            )
        )
    )
)</f>
        <v>#REF!</v>
      </c>
    </row>
    <row r="376" spans="2:178">
      <c r="B376" t="e" vm="726">
        <v>#VALUE!</v>
      </c>
      <c r="C376" t="s">
        <v>1876</v>
      </c>
      <c r="D376" t="s">
        <v>2593</v>
      </c>
      <c r="E376">
        <v>18</v>
      </c>
      <c r="F376">
        <v>80</v>
      </c>
      <c r="G376" t="s">
        <v>1977</v>
      </c>
      <c r="H376">
        <v>10500</v>
      </c>
      <c r="I376">
        <v>1</v>
      </c>
      <c r="J376" t="s">
        <v>2595</v>
      </c>
      <c r="AC376" t="e" cm="1">
        <f t="array" ref="AC376">TRANSPOSE(
_xlfn.UNIQUE(
_xlfn._xlws.FILTER(cvm表[机型],(cvm表[地域]=#REF!)
*IF(#REF!="",TRUE,(cvm表[CPU]=#REF!))
*IF(#REF!="",TRUE,(cvm表[内存]=#REF!))))
)</f>
        <v>#REF!</v>
      </c>
      <c r="CY376" t="s">
        <v>66</v>
      </c>
      <c r="CZ376" t="s">
        <v>1879</v>
      </c>
      <c r="DA376" t="s">
        <v>2236</v>
      </c>
      <c r="DB376" s="21" t="s">
        <v>3432</v>
      </c>
      <c r="DC376" s="21" t="s">
        <v>3430</v>
      </c>
      <c r="DD376" s="21" t="str">
        <f t="shared" si="10"/>
        <v>cvm!$DH$376#</v>
      </c>
      <c r="DE376" s="21" t="str" cm="1">
        <f t="array" ref="DE376">_xlfn.LET(_xlpm.x, DH376,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cvm!$DE$376】</v>
      </c>
      <c r="DH376" t="e" cm="1">
        <f t="array" ref="DH376">TRANSPOSE(
_xlfn.UNIQUE(
_xlfn._xlws.FILTER(cvm表[CPU],(cvm表[地域]=配置项_CPU选项表[[#This Row],[地域]])
*IF(#REF!="",TRUE,(cvm表[机型]=#REF!))
*IF(配置项_CPU选项表[[#This Row],[内存]]="",TRUE,(cvm表[内存]=配置项_CPU选项表[[#This Row],[内存]]))))
)</f>
        <v>#REF!</v>
      </c>
      <c r="FM376" t="s">
        <v>66</v>
      </c>
      <c r="FN376" t="s">
        <v>1876</v>
      </c>
      <c r="FO376" t="s">
        <v>2323</v>
      </c>
      <c r="FP376" s="21" t="s">
        <v>3432</v>
      </c>
      <c r="FQ376" t="s">
        <v>3801</v>
      </c>
      <c r="FR376" t="str">
        <f t="shared" si="11"/>
        <v>cvm!$FV$376#</v>
      </c>
      <c r="FS376" t="str" cm="1">
        <f t="array" ref="FS376">_xlfn.LET(_xlpm.x, FV376,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cvm!$FS$376】</v>
      </c>
      <c r="FV376" t="e" cm="1">
        <f t="array" ref="FV376">TRANSPOSE(
    _xlfn._xlws.SORT(
        _xlfn.UNIQUE(
            _xlfn._xlws.FILTER(cvm表[内存],
                 (cvm表[地域]=配置项_内存选项表[[#This Row],[地域]])
                *IF(#REF!="",TRUE,(cvm表[机型]=#REF!))
                *IF(ISBLANK(配置项_内存选项表[[#This Row],[CPU]]),TRUE,(cvm表[CPU]=配置项_内存选项表[[#This Row],[CPU]]))
            )
        )
    )
)</f>
        <v>#REF!</v>
      </c>
    </row>
    <row r="377" spans="2:178">
      <c r="B377" t="e" vm="727">
        <v>#VALUE!</v>
      </c>
      <c r="C377" t="s">
        <v>1876</v>
      </c>
      <c r="D377" t="s">
        <v>2593</v>
      </c>
      <c r="E377">
        <v>36</v>
      </c>
      <c r="F377">
        <v>160</v>
      </c>
      <c r="G377" t="s">
        <v>1978</v>
      </c>
      <c r="H377">
        <v>21000</v>
      </c>
      <c r="I377">
        <v>1</v>
      </c>
      <c r="J377" t="s">
        <v>2596</v>
      </c>
      <c r="AC377" t="e" cm="1">
        <f t="array" ref="AC377">TRANSPOSE(
_xlfn.UNIQUE(
_xlfn._xlws.FILTER(cvm表[机型],(cvm表[地域]=#REF!)
*IF(#REF!="",TRUE,(cvm表[CPU]=#REF!))
*IF(#REF!="",TRUE,(cvm表[内存]=#REF!))))
)</f>
        <v>#REF!</v>
      </c>
      <c r="CY377" t="s">
        <v>66</v>
      </c>
      <c r="CZ377" t="s">
        <v>1879</v>
      </c>
      <c r="DA377" t="s">
        <v>2236</v>
      </c>
      <c r="DB377" s="21" t="s">
        <v>3399</v>
      </c>
      <c r="DC377" s="21" t="s">
        <v>3427</v>
      </c>
      <c r="DD377" s="21" t="str">
        <f t="shared" si="10"/>
        <v>cvm!$DH$377#</v>
      </c>
      <c r="DE377" s="21" t="str" cm="1">
        <f t="array" ref="DE377">_xlfn.LET(_xlpm.x, DH377,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cvm!$DE$377】</v>
      </c>
      <c r="DH377" t="e" cm="1">
        <f t="array" ref="DH377">TRANSPOSE(
_xlfn.UNIQUE(
_xlfn._xlws.FILTER(cvm表[CPU],(cvm表[地域]=配置项_CPU选项表[[#This Row],[地域]])
*IF(#REF!="",TRUE,(cvm表[机型]=#REF!))
*IF(配置项_CPU选项表[[#This Row],[内存]]="",TRUE,(cvm表[内存]=配置项_CPU选项表[[#This Row],[内存]]))))
)</f>
        <v>#REF!</v>
      </c>
      <c r="FM377" t="s">
        <v>66</v>
      </c>
      <c r="FN377" t="s">
        <v>1876</v>
      </c>
      <c r="FO377" t="s">
        <v>2323</v>
      </c>
      <c r="FP377" s="21" t="s">
        <v>3430</v>
      </c>
      <c r="FQ377" t="s">
        <v>3802</v>
      </c>
      <c r="FR377" t="str">
        <f t="shared" si="11"/>
        <v>cvm!$FV$377#</v>
      </c>
      <c r="FS377" t="str" cm="1">
        <f t="array" ref="FS377">_xlfn.LET(_xlpm.x, FV377,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cvm!$FS$377】</v>
      </c>
      <c r="FV377" t="e" cm="1">
        <f t="array" ref="FV377">TRANSPOSE(
    _xlfn._xlws.SORT(
        _xlfn.UNIQUE(
            _xlfn._xlws.FILTER(cvm表[内存],
                 (cvm表[地域]=配置项_内存选项表[[#This Row],[地域]])
                *IF(#REF!="",TRUE,(cvm表[机型]=#REF!))
                *IF(ISBLANK(配置项_内存选项表[[#This Row],[CPU]]),TRUE,(cvm表[CPU]=配置项_内存选项表[[#This Row],[CPU]]))
            )
        )
    )
)</f>
        <v>#REF!</v>
      </c>
    </row>
    <row r="378" spans="2:178">
      <c r="B378" t="e" vm="728">
        <v>#VALUE!</v>
      </c>
      <c r="C378" t="s">
        <v>1876</v>
      </c>
      <c r="D378" t="s">
        <v>2593</v>
      </c>
      <c r="E378">
        <v>72</v>
      </c>
      <c r="F378">
        <v>320</v>
      </c>
      <c r="G378" t="s">
        <v>1979</v>
      </c>
      <c r="H378">
        <v>42000</v>
      </c>
      <c r="I378">
        <v>1</v>
      </c>
      <c r="J378" t="s">
        <v>2597</v>
      </c>
      <c r="AC378" t="e" cm="1">
        <f t="array" ref="AC378">TRANSPOSE(
_xlfn.UNIQUE(
_xlfn._xlws.FILTER(cvm表[机型],(cvm表[地域]=#REF!)
*IF(#REF!="",TRUE,(cvm表[CPU]=#REF!))
*IF(#REF!="",TRUE,(cvm表[内存]=#REF!))))
)</f>
        <v>#REF!</v>
      </c>
      <c r="CY378" t="s">
        <v>66</v>
      </c>
      <c r="CZ378" t="s">
        <v>1879</v>
      </c>
      <c r="DA378" t="s">
        <v>2236</v>
      </c>
      <c r="DB378" s="21" t="s">
        <v>3801</v>
      </c>
      <c r="DC378" s="21" t="s">
        <v>3410</v>
      </c>
      <c r="DD378" s="21" t="str">
        <f t="shared" si="10"/>
        <v>cvm!$DH$378#</v>
      </c>
      <c r="DE378" s="21" t="str" cm="1">
        <f t="array" ref="DE378">_xlfn.LET(_xlpm.x, DH378,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cvm!$DE$378】</v>
      </c>
      <c r="DH378" t="e" cm="1">
        <f t="array" ref="DH378">TRANSPOSE(
_xlfn.UNIQUE(
_xlfn._xlws.FILTER(cvm表[CPU],(cvm表[地域]=配置项_CPU选项表[[#This Row],[地域]])
*IF(#REF!="",TRUE,(cvm表[机型]=#REF!))
*IF(配置项_CPU选项表[[#This Row],[内存]]="",TRUE,(cvm表[内存]=配置项_CPU选项表[[#This Row],[内存]]))))
)</f>
        <v>#REF!</v>
      </c>
      <c r="FM378" t="s">
        <v>66</v>
      </c>
      <c r="FN378" t="s">
        <v>1876</v>
      </c>
      <c r="FO378" t="s">
        <v>2323</v>
      </c>
      <c r="FP378" s="21" t="s">
        <v>3427</v>
      </c>
      <c r="FQ378" t="s">
        <v>3803</v>
      </c>
      <c r="FR378" t="str">
        <f t="shared" si="11"/>
        <v>cvm!$FV$378#</v>
      </c>
      <c r="FS378" t="str" cm="1">
        <f t="array" ref="FS378">_xlfn.LET(_xlpm.x, FV378,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cvm!$FS$378】</v>
      </c>
      <c r="FV378" t="e" cm="1">
        <f t="array" ref="FV378">TRANSPOSE(
    _xlfn._xlws.SORT(
        _xlfn.UNIQUE(
            _xlfn._xlws.FILTER(cvm表[内存],
                 (cvm表[地域]=配置项_内存选项表[[#This Row],[地域]])
                *IF(#REF!="",TRUE,(cvm表[机型]=#REF!))
                *IF(ISBLANK(配置项_内存选项表[[#This Row],[CPU]]),TRUE,(cvm表[CPU]=配置项_内存选项表[[#This Row],[CPU]]))
            )
        )
    )
)</f>
        <v>#REF!</v>
      </c>
    </row>
    <row r="379" spans="2:178">
      <c r="B379" t="e" vm="729">
        <v>#VALUE!</v>
      </c>
      <c r="C379" t="s">
        <v>1876</v>
      </c>
      <c r="D379" t="s">
        <v>2598</v>
      </c>
      <c r="E379">
        <v>32</v>
      </c>
      <c r="F379">
        <v>64</v>
      </c>
      <c r="G379" t="s">
        <v>1903</v>
      </c>
      <c r="H379">
        <v>4600</v>
      </c>
      <c r="I379">
        <v>1</v>
      </c>
      <c r="J379" t="s">
        <v>2599</v>
      </c>
      <c r="AC379" t="e" cm="1">
        <f t="array" ref="AC379">TRANSPOSE(
_xlfn.UNIQUE(
_xlfn._xlws.FILTER(cvm表[机型],(cvm表[地域]=#REF!)
*IF(#REF!="",TRUE,(cvm表[CPU]=#REF!))
*IF(#REF!="",TRUE,(cvm表[内存]=#REF!))))
)</f>
        <v>#REF!</v>
      </c>
      <c r="CY379" t="s">
        <v>66</v>
      </c>
      <c r="CZ379" t="s">
        <v>1879</v>
      </c>
      <c r="DA379" t="s">
        <v>2236</v>
      </c>
      <c r="DB379" s="21" t="s">
        <v>3427</v>
      </c>
      <c r="DC379" s="21" t="s">
        <v>3411</v>
      </c>
      <c r="DD379" s="21" t="str">
        <f t="shared" si="10"/>
        <v>cvm!$DH$379#</v>
      </c>
      <c r="DE379" s="21" t="str" cm="1">
        <f t="array" ref="DE379">_xlfn.LET(_xlpm.x, DH379,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cvm!$DE$379】</v>
      </c>
      <c r="DH379" t="e" cm="1">
        <f t="array" ref="DH379">TRANSPOSE(
_xlfn.UNIQUE(
_xlfn._xlws.FILTER(cvm表[CPU],(cvm表[地域]=配置项_CPU选项表[[#This Row],[地域]])
*IF(#REF!="",TRUE,(cvm表[机型]=#REF!))
*IF(配置项_CPU选项表[[#This Row],[内存]]="",TRUE,(cvm表[内存]=配置项_CPU选项表[[#This Row],[内存]]))))
)</f>
        <v>#REF!</v>
      </c>
      <c r="FM379" t="s">
        <v>66</v>
      </c>
      <c r="FN379" t="s">
        <v>1876</v>
      </c>
      <c r="FO379" t="s">
        <v>2323</v>
      </c>
      <c r="FP379" s="21" t="s">
        <v>3410</v>
      </c>
      <c r="FQ379" t="s">
        <v>3804</v>
      </c>
      <c r="FR379" t="str">
        <f t="shared" si="11"/>
        <v>cvm!$FV$379#</v>
      </c>
      <c r="FS379" t="str" cm="1">
        <f t="array" ref="FS379">_xlfn.LET(_xlpm.x, FV379,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cvm!$FS$379】</v>
      </c>
      <c r="FV379" t="e" cm="1">
        <f t="array" ref="FV379">TRANSPOSE(
    _xlfn._xlws.SORT(
        _xlfn.UNIQUE(
            _xlfn._xlws.FILTER(cvm表[内存],
                 (cvm表[地域]=配置项_内存选项表[[#This Row],[地域]])
                *IF(#REF!="",TRUE,(cvm表[机型]=#REF!))
                *IF(ISBLANK(配置项_内存选项表[[#This Row],[CPU]]),TRUE,(cvm表[CPU]=配置项_内存选项表[[#This Row],[CPU]]))
            )
        )
    )
)</f>
        <v>#REF!</v>
      </c>
    </row>
    <row r="380" spans="2:178">
      <c r="B380" t="e" vm="730">
        <v>#VALUE!</v>
      </c>
      <c r="C380" t="s">
        <v>1876</v>
      </c>
      <c r="D380" t="s">
        <v>2598</v>
      </c>
      <c r="E380">
        <v>90</v>
      </c>
      <c r="F380">
        <v>226</v>
      </c>
      <c r="G380" t="s">
        <v>1980</v>
      </c>
      <c r="H380">
        <v>9200</v>
      </c>
      <c r="I380">
        <v>1</v>
      </c>
      <c r="J380" t="s">
        <v>2600</v>
      </c>
      <c r="AC380" t="e" cm="1">
        <f t="array" ref="AC380">TRANSPOSE(
_xlfn.UNIQUE(
_xlfn._xlws.FILTER(cvm表[机型],(cvm表[地域]=#REF!)
*IF(#REF!="",TRUE,(cvm表[CPU]=#REF!))
*IF(#REF!="",TRUE,(cvm表[内存]=#REF!))))
)</f>
        <v>#REF!</v>
      </c>
      <c r="CY380" t="s">
        <v>66</v>
      </c>
      <c r="CZ380" t="s">
        <v>1879</v>
      </c>
      <c r="DA380" t="s">
        <v>2236</v>
      </c>
      <c r="DB380" s="21" t="s">
        <v>3410</v>
      </c>
      <c r="DC380" s="21" t="s">
        <v>3514</v>
      </c>
      <c r="DD380" s="21" t="str">
        <f t="shared" si="10"/>
        <v>cvm!$DH$380#</v>
      </c>
      <c r="DE380" s="21" t="str" cm="1">
        <f t="array" ref="DE380">_xlfn.LET(_xlpm.x, DH380,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cvm!$DE$380】</v>
      </c>
      <c r="DH380" t="e" cm="1">
        <f t="array" ref="DH380">TRANSPOSE(
_xlfn.UNIQUE(
_xlfn._xlws.FILTER(cvm表[CPU],(cvm表[地域]=配置项_CPU选项表[[#This Row],[地域]])
*IF(#REF!="",TRUE,(cvm表[机型]=#REF!))
*IF(配置项_CPU选项表[[#This Row],[内存]]="",TRUE,(cvm表[内存]=配置项_CPU选项表[[#This Row],[内存]]))))
)</f>
        <v>#REF!</v>
      </c>
      <c r="FM380" t="s">
        <v>66</v>
      </c>
      <c r="FN380" t="s">
        <v>1876</v>
      </c>
      <c r="FO380" t="s">
        <v>2323</v>
      </c>
      <c r="FP380" s="21" t="s">
        <v>3437</v>
      </c>
      <c r="FQ380" t="s">
        <v>3368</v>
      </c>
      <c r="FR380" t="str">
        <f t="shared" si="11"/>
        <v>cvm!$FV$380#</v>
      </c>
      <c r="FS380" t="str" cm="1">
        <f t="array" ref="FS380">_xlfn.LET(_xlpm.x, FV380,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cvm!$FS$380】</v>
      </c>
      <c r="FV380" t="e" cm="1">
        <f t="array" ref="FV380">TRANSPOSE(
    _xlfn._xlws.SORT(
        _xlfn.UNIQUE(
            _xlfn._xlws.FILTER(cvm表[内存],
                 (cvm表[地域]=配置项_内存选项表[[#This Row],[地域]])
                *IF(#REF!="",TRUE,(cvm表[机型]=#REF!))
                *IF(ISBLANK(配置项_内存选项表[[#This Row],[CPU]]),TRUE,(cvm表[CPU]=配置项_内存选项表[[#This Row],[CPU]]))
            )
        )
    )
)</f>
        <v>#REF!</v>
      </c>
    </row>
    <row r="381" spans="2:178">
      <c r="B381" t="e" vm="731">
        <v>#VALUE!</v>
      </c>
      <c r="C381" t="s">
        <v>1876</v>
      </c>
      <c r="D381" t="s">
        <v>2598</v>
      </c>
      <c r="E381">
        <v>180</v>
      </c>
      <c r="F381">
        <v>452</v>
      </c>
      <c r="G381" t="s">
        <v>1981</v>
      </c>
      <c r="H381">
        <v>18400</v>
      </c>
      <c r="I381">
        <v>1</v>
      </c>
      <c r="J381" t="s">
        <v>2601</v>
      </c>
      <c r="AC381" t="e" cm="1">
        <f t="array" ref="AC381">TRANSPOSE(
_xlfn.UNIQUE(
_xlfn._xlws.FILTER(cvm表[机型],(cvm表[地域]=#REF!)
*IF(#REF!="",TRUE,(cvm表[CPU]=#REF!))
*IF(#REF!="",TRUE,(cvm表[内存]=#REF!))))
)</f>
        <v>#REF!</v>
      </c>
      <c r="CY381" t="s">
        <v>66</v>
      </c>
      <c r="CZ381" t="s">
        <v>1879</v>
      </c>
      <c r="DA381" t="s">
        <v>2236</v>
      </c>
      <c r="DB381" s="21" t="s">
        <v>3411</v>
      </c>
      <c r="DC381" s="21" t="s">
        <v>3515</v>
      </c>
      <c r="DD381" s="21" t="str">
        <f t="shared" si="10"/>
        <v>cvm!$DH$381#</v>
      </c>
      <c r="DE381" s="21" t="str" cm="1">
        <f t="array" ref="DE381">_xlfn.LET(_xlpm.x, DH381,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cvm!$DE$381】</v>
      </c>
      <c r="DH381" t="e" cm="1">
        <f t="array" ref="DH381">TRANSPOSE(
_xlfn.UNIQUE(
_xlfn._xlws.FILTER(cvm表[CPU],(cvm表[地域]=配置项_CPU选项表[[#This Row],[地域]])
*IF(#REF!="",TRUE,(cvm表[机型]=#REF!))
*IF(配置项_CPU选项表[[#This Row],[内存]]="",TRUE,(cvm表[内存]=配置项_CPU选项表[[#This Row],[内存]]))))
)</f>
        <v>#REF!</v>
      </c>
      <c r="FM381" t="s">
        <v>66</v>
      </c>
      <c r="FN381" t="s">
        <v>1876</v>
      </c>
      <c r="FO381" t="s">
        <v>2323</v>
      </c>
      <c r="FP381" s="21" t="s">
        <v>3411</v>
      </c>
      <c r="FQ381" t="s">
        <v>3806</v>
      </c>
      <c r="FR381" t="str">
        <f t="shared" si="11"/>
        <v>cvm!$FV$381#</v>
      </c>
      <c r="FS381" t="str" cm="1">
        <f t="array" ref="FS381">_xlfn.LET(_xlpm.x, FV381,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cvm!$FS$381】</v>
      </c>
      <c r="FV381" t="e" cm="1">
        <f t="array" ref="FV381">TRANSPOSE(
    _xlfn._xlws.SORT(
        _xlfn.UNIQUE(
            _xlfn._xlws.FILTER(cvm表[内存],
                 (cvm表[地域]=配置项_内存选项表[[#This Row],[地域]])
                *IF(#REF!="",TRUE,(cvm表[机型]=#REF!))
                *IF(ISBLANK(配置项_内存选项表[[#This Row],[CPU]]),TRUE,(cvm表[CPU]=配置项_内存选项表[[#This Row],[CPU]]))
            )
        )
    )
)</f>
        <v>#REF!</v>
      </c>
    </row>
    <row r="382" spans="2:178">
      <c r="B382" t="e" vm="732">
        <v>#VALUE!</v>
      </c>
      <c r="C382" t="s">
        <v>1876</v>
      </c>
      <c r="D382" t="s">
        <v>2602</v>
      </c>
      <c r="E382">
        <v>96</v>
      </c>
      <c r="F382">
        <v>384</v>
      </c>
      <c r="G382" t="s">
        <v>1892</v>
      </c>
      <c r="H382">
        <v>25248</v>
      </c>
      <c r="I382">
        <v>1</v>
      </c>
      <c r="J382" t="s">
        <v>2603</v>
      </c>
      <c r="AC382" t="e" cm="1">
        <f t="array" ref="AC382">TRANSPOSE(
_xlfn.UNIQUE(
_xlfn._xlws.FILTER(cvm表[机型],(cvm表[地域]=#REF!)
*IF(#REF!="",TRUE,(cvm表[CPU]=#REF!))
*IF(#REF!="",TRUE,(cvm表[内存]=#REF!))))
)</f>
        <v>#REF!</v>
      </c>
      <c r="CY382" t="s">
        <v>66</v>
      </c>
      <c r="CZ382" t="s">
        <v>1879</v>
      </c>
      <c r="DA382" t="s">
        <v>2245</v>
      </c>
      <c r="DB382" s="21" t="s">
        <v>3432</v>
      </c>
      <c r="DC382" s="21" t="s">
        <v>3430</v>
      </c>
      <c r="DD382" s="21" t="str">
        <f t="shared" si="10"/>
        <v>cvm!$DH$382#</v>
      </c>
      <c r="DE382" s="21" t="str" cm="1">
        <f t="array" ref="DE382">_xlfn.LET(_xlpm.x, DH382,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cvm!$DE$382】</v>
      </c>
      <c r="DH382" t="e" cm="1">
        <f t="array" ref="DH382">TRANSPOSE(
_xlfn.UNIQUE(
_xlfn._xlws.FILTER(cvm表[CPU],(cvm表[地域]=配置项_CPU选项表[[#This Row],[地域]])
*IF(#REF!="",TRUE,(cvm表[机型]=#REF!))
*IF(配置项_CPU选项表[[#This Row],[内存]]="",TRUE,(cvm表[内存]=配置项_CPU选项表[[#This Row],[内存]]))))
)</f>
        <v>#REF!</v>
      </c>
      <c r="FM382" t="s">
        <v>66</v>
      </c>
      <c r="FN382" t="s">
        <v>1876</v>
      </c>
      <c r="FO382" t="s">
        <v>2323</v>
      </c>
      <c r="FP382" s="21" t="s">
        <v>3376</v>
      </c>
      <c r="FQ382" t="s">
        <v>3452</v>
      </c>
      <c r="FR382" t="str">
        <f t="shared" si="11"/>
        <v>cvm!$FV$382#</v>
      </c>
      <c r="FS382" t="str" cm="1">
        <f t="array" ref="FS382">_xlfn.LET(_xlpm.x, FV382,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cvm!$FS$382】</v>
      </c>
      <c r="FV382" t="e" cm="1">
        <f t="array" ref="FV382">TRANSPOSE(
    _xlfn._xlws.SORT(
        _xlfn.UNIQUE(
            _xlfn._xlws.FILTER(cvm表[内存],
                 (cvm表[地域]=配置项_内存选项表[[#This Row],[地域]])
                *IF(#REF!="",TRUE,(cvm表[机型]=#REF!))
                *IF(ISBLANK(配置项_内存选项表[[#This Row],[CPU]]),TRUE,(cvm表[CPU]=配置项_内存选项表[[#This Row],[CPU]]))
            )
        )
    )
)</f>
        <v>#REF!</v>
      </c>
    </row>
    <row r="383" spans="2:178">
      <c r="B383" t="e" vm="733">
        <v>#VALUE!</v>
      </c>
      <c r="C383" t="s">
        <v>1876</v>
      </c>
      <c r="D383" t="s">
        <v>2604</v>
      </c>
      <c r="E383">
        <v>10</v>
      </c>
      <c r="F383">
        <v>88</v>
      </c>
      <c r="G383" t="s">
        <v>1982</v>
      </c>
      <c r="H383">
        <v>5225</v>
      </c>
      <c r="I383">
        <v>1</v>
      </c>
      <c r="J383" t="s">
        <v>2605</v>
      </c>
      <c r="AC383" t="e" cm="1">
        <f t="array" ref="AC383">TRANSPOSE(
_xlfn.UNIQUE(
_xlfn._xlws.FILTER(cvm表[机型],(cvm表[地域]=#REF!)
*IF(#REF!="",TRUE,(cvm表[CPU]=#REF!))
*IF(#REF!="",TRUE,(cvm表[内存]=#REF!))))
)</f>
        <v>#REF!</v>
      </c>
      <c r="CY383" t="s">
        <v>66</v>
      </c>
      <c r="CZ383" t="s">
        <v>1879</v>
      </c>
      <c r="DA383" t="s">
        <v>2245</v>
      </c>
      <c r="DB383" s="21" t="s">
        <v>3399</v>
      </c>
      <c r="DC383" s="21" t="s">
        <v>3427</v>
      </c>
      <c r="DD383" s="21" t="str">
        <f t="shared" si="10"/>
        <v>cvm!$DH$383#</v>
      </c>
      <c r="DE383" s="21" t="str" cm="1">
        <f t="array" ref="DE383">_xlfn.LET(_xlpm.x, DH383,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cvm!$DE$383】</v>
      </c>
      <c r="DH383" t="e" cm="1">
        <f t="array" ref="DH383">TRANSPOSE(
_xlfn.UNIQUE(
_xlfn._xlws.FILTER(cvm表[CPU],(cvm表[地域]=配置项_CPU选项表[[#This Row],[地域]])
*IF(#REF!="",TRUE,(cvm表[机型]=#REF!))
*IF(配置项_CPU选项表[[#This Row],[内存]]="",TRUE,(cvm表[内存]=配置项_CPU选项表[[#This Row],[内存]]))))
)</f>
        <v>#REF!</v>
      </c>
      <c r="FM383" t="s">
        <v>66</v>
      </c>
      <c r="FN383" t="s">
        <v>1876</v>
      </c>
      <c r="FO383" t="s">
        <v>2323</v>
      </c>
      <c r="FP383" s="21" t="s">
        <v>3456</v>
      </c>
      <c r="FQ383" t="s">
        <v>3415</v>
      </c>
      <c r="FR383" t="str">
        <f t="shared" si="11"/>
        <v>cvm!$FV$383#</v>
      </c>
      <c r="FS383" t="str" cm="1">
        <f t="array" ref="FS383">_xlfn.LET(_xlpm.x, FV383,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cvm!$FS$383】</v>
      </c>
      <c r="FV383" t="e" cm="1">
        <f t="array" ref="FV383">TRANSPOSE(
    _xlfn._xlws.SORT(
        _xlfn.UNIQUE(
            _xlfn._xlws.FILTER(cvm表[内存],
                 (cvm表[地域]=配置项_内存选项表[[#This Row],[地域]])
                *IF(#REF!="",TRUE,(cvm表[机型]=#REF!))
                *IF(ISBLANK(配置项_内存选项表[[#This Row],[CPU]]),TRUE,(cvm表[CPU]=配置项_内存选项表[[#This Row],[CPU]]))
            )
        )
    )
)</f>
        <v>#REF!</v>
      </c>
    </row>
    <row r="384" spans="2:178">
      <c r="B384" t="e" vm="734">
        <v>#VALUE!</v>
      </c>
      <c r="C384" t="s">
        <v>1876</v>
      </c>
      <c r="D384" t="s">
        <v>2604</v>
      </c>
      <c r="E384">
        <v>22</v>
      </c>
      <c r="F384">
        <v>176</v>
      </c>
      <c r="G384" t="s">
        <v>1983</v>
      </c>
      <c r="H384">
        <v>10500</v>
      </c>
      <c r="I384">
        <v>1</v>
      </c>
      <c r="J384" t="s">
        <v>2606</v>
      </c>
      <c r="AC384" t="e" cm="1">
        <f t="array" ref="AC384">TRANSPOSE(
_xlfn.UNIQUE(
_xlfn._xlws.FILTER(cvm表[机型],(cvm表[地域]=#REF!)
*IF(#REF!="",TRUE,(cvm表[CPU]=#REF!))
*IF(#REF!="",TRUE,(cvm表[内存]=#REF!))))
)</f>
        <v>#REF!</v>
      </c>
      <c r="CY384" t="s">
        <v>66</v>
      </c>
      <c r="CZ384" t="s">
        <v>1879</v>
      </c>
      <c r="DA384" t="s">
        <v>2245</v>
      </c>
      <c r="DB384" s="21" t="s">
        <v>3801</v>
      </c>
      <c r="DC384" s="21" t="s">
        <v>3410</v>
      </c>
      <c r="DD384" s="21" t="str">
        <f t="shared" si="10"/>
        <v>cvm!$DH$384#</v>
      </c>
      <c r="DE384" s="21" t="str" cm="1">
        <f t="array" ref="DE384">_xlfn.LET(_xlpm.x, DH384,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cvm!$DE$384】</v>
      </c>
      <c r="DH384" t="e" cm="1">
        <f t="array" ref="DH384">TRANSPOSE(
_xlfn.UNIQUE(
_xlfn._xlws.FILTER(cvm表[CPU],(cvm表[地域]=配置项_CPU选项表[[#This Row],[地域]])
*IF(#REF!="",TRUE,(cvm表[机型]=#REF!))
*IF(配置项_CPU选项表[[#This Row],[内存]]="",TRUE,(cvm表[内存]=配置项_CPU选项表[[#This Row],[内存]]))))
)</f>
        <v>#REF!</v>
      </c>
      <c r="FM384" t="s">
        <v>66</v>
      </c>
      <c r="FN384" t="s">
        <v>1876</v>
      </c>
      <c r="FO384" t="s">
        <v>2323</v>
      </c>
      <c r="FP384" s="21" t="s">
        <v>3451</v>
      </c>
      <c r="FQ384" t="s">
        <v>3503</v>
      </c>
      <c r="FR384" t="str">
        <f t="shared" si="11"/>
        <v>cvm!$FV$384#</v>
      </c>
      <c r="FS384" t="str" cm="1">
        <f t="array" ref="FS384">_xlfn.LET(_xlpm.x, FV384,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cvm!$FS$384】</v>
      </c>
      <c r="FV384" t="e" cm="1">
        <f t="array" ref="FV384">TRANSPOSE(
    _xlfn._xlws.SORT(
        _xlfn.UNIQUE(
            _xlfn._xlws.FILTER(cvm表[内存],
                 (cvm表[地域]=配置项_内存选项表[[#This Row],[地域]])
                *IF(#REF!="",TRUE,(cvm表[机型]=#REF!))
                *IF(ISBLANK(配置项_内存选项表[[#This Row],[CPU]]),TRUE,(cvm表[CPU]=配置项_内存选项表[[#This Row],[CPU]]))
            )
        )
    )
)</f>
        <v>#REF!</v>
      </c>
    </row>
    <row r="385" spans="2:178">
      <c r="B385" t="e" vm="735">
        <v>#VALUE!</v>
      </c>
      <c r="C385" t="s">
        <v>1876</v>
      </c>
      <c r="D385" t="s">
        <v>2604</v>
      </c>
      <c r="E385">
        <v>44</v>
      </c>
      <c r="F385">
        <v>352</v>
      </c>
      <c r="G385" t="s">
        <v>1984</v>
      </c>
      <c r="H385">
        <v>21000</v>
      </c>
      <c r="I385">
        <v>1</v>
      </c>
      <c r="J385" t="s">
        <v>2607</v>
      </c>
      <c r="AC385" t="e" cm="1">
        <f t="array" ref="AC385">TRANSPOSE(
_xlfn.UNIQUE(
_xlfn._xlws.FILTER(cvm表[机型],(cvm表[地域]=#REF!)
*IF(#REF!="",TRUE,(cvm表[CPU]=#REF!))
*IF(#REF!="",TRUE,(cvm表[内存]=#REF!))))
)</f>
        <v>#REF!</v>
      </c>
      <c r="CY385" t="s">
        <v>66</v>
      </c>
      <c r="CZ385" t="s">
        <v>1879</v>
      </c>
      <c r="DA385" t="s">
        <v>2245</v>
      </c>
      <c r="DB385" s="21" t="s">
        <v>3802</v>
      </c>
      <c r="DC385" s="21" t="s">
        <v>3411</v>
      </c>
      <c r="DD385" s="21" t="str">
        <f t="shared" si="10"/>
        <v>cvm!$DH$385#</v>
      </c>
      <c r="DE385" s="21" t="str" cm="1">
        <f t="array" ref="DE385">_xlfn.LET(_xlpm.x, DH385,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cvm!$DE$385】</v>
      </c>
      <c r="DH385" t="e" cm="1">
        <f t="array" ref="DH385">TRANSPOSE(
_xlfn.UNIQUE(
_xlfn._xlws.FILTER(cvm表[CPU],(cvm表[地域]=配置项_CPU选项表[[#This Row],[地域]])
*IF(#REF!="",TRUE,(cvm表[机型]=#REF!))
*IF(配置项_CPU选项表[[#This Row],[内存]]="",TRUE,(cvm表[内存]=配置项_CPU选项表[[#This Row],[内存]]))))
)</f>
        <v>#REF!</v>
      </c>
      <c r="FM385" t="s">
        <v>66</v>
      </c>
      <c r="FN385" t="s">
        <v>1876</v>
      </c>
      <c r="FO385" t="s">
        <v>2323</v>
      </c>
      <c r="FP385" s="21" t="s">
        <v>3452</v>
      </c>
      <c r="FQ385" t="s">
        <v>3464</v>
      </c>
      <c r="FR385" t="str">
        <f t="shared" si="11"/>
        <v>cvm!$FV$385#</v>
      </c>
      <c r="FS385" t="str" cm="1">
        <f t="array" ref="FS385">_xlfn.LET(_xlpm.x, FV385,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cvm!$FS$385】</v>
      </c>
      <c r="FV385" t="e" cm="1">
        <f t="array" ref="FV385">TRANSPOSE(
    _xlfn._xlws.SORT(
        _xlfn.UNIQUE(
            _xlfn._xlws.FILTER(cvm表[内存],
                 (cvm表[地域]=配置项_内存选项表[[#This Row],[地域]])
                *IF(#REF!="",TRUE,(cvm表[机型]=#REF!))
                *IF(ISBLANK(配置项_内存选项表[[#This Row],[CPU]]),TRUE,(cvm表[CPU]=配置项_内存选项表[[#This Row],[CPU]]))
            )
        )
    )
)</f>
        <v>#REF!</v>
      </c>
    </row>
    <row r="386" spans="2:178">
      <c r="B386" t="e" vm="736">
        <v>#VALUE!</v>
      </c>
      <c r="C386" t="s">
        <v>1879</v>
      </c>
      <c r="D386" t="s">
        <v>2183</v>
      </c>
      <c r="E386">
        <v>96</v>
      </c>
      <c r="F386">
        <v>384</v>
      </c>
      <c r="G386" t="s">
        <v>1892</v>
      </c>
      <c r="H386">
        <v>12884</v>
      </c>
      <c r="I386">
        <v>1</v>
      </c>
      <c r="J386" t="s">
        <v>2608</v>
      </c>
      <c r="AC386" t="e" cm="1">
        <f t="array" ref="AC386">TRANSPOSE(
_xlfn.UNIQUE(
_xlfn._xlws.FILTER(cvm表[机型],(cvm表[地域]=#REF!)
*IF(#REF!="",TRUE,(cvm表[CPU]=#REF!))
*IF(#REF!="",TRUE,(cvm表[内存]=#REF!))))
)</f>
        <v>#REF!</v>
      </c>
      <c r="CY386" t="s">
        <v>66</v>
      </c>
      <c r="CZ386" t="s">
        <v>1879</v>
      </c>
      <c r="DA386" t="s">
        <v>2245</v>
      </c>
      <c r="DB386" s="21" t="s">
        <v>3410</v>
      </c>
      <c r="DC386" s="21" t="s">
        <v>3451</v>
      </c>
      <c r="DD386" s="21" t="str">
        <f t="shared" ref="DD386:DD449" si="12">"cvm!"&amp;ADDRESS(ROW(DH386),COLUMN(DH386)) &amp; "#"</f>
        <v>cvm!$DH$386#</v>
      </c>
      <c r="DE386" s="21" t="str" cm="1">
        <f t="array" ref="DE386">_xlfn.LET(_xlpm.x, DH386,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cvm!$DE$386】</v>
      </c>
      <c r="DH386" t="e" cm="1">
        <f t="array" ref="DH386">TRANSPOSE(
_xlfn.UNIQUE(
_xlfn._xlws.FILTER(cvm表[CPU],(cvm表[地域]=配置项_CPU选项表[[#This Row],[地域]])
*IF(#REF!="",TRUE,(cvm表[机型]=#REF!))
*IF(配置项_CPU选项表[[#This Row],[内存]]="",TRUE,(cvm表[内存]=配置项_CPU选项表[[#This Row],[内存]]))))
)</f>
        <v>#REF!</v>
      </c>
      <c r="FM386" t="s">
        <v>66</v>
      </c>
      <c r="FN386" t="s">
        <v>1876</v>
      </c>
      <c r="FO386" t="s">
        <v>2323</v>
      </c>
      <c r="FP386" s="21" t="s">
        <v>3459</v>
      </c>
      <c r="FQ386" t="s">
        <v>3528</v>
      </c>
      <c r="FR386" t="str">
        <f t="shared" ref="FR386:FR449" si="13">"cvm!"&amp;ADDRESS(ROW(FV386),COLUMN(FV386)) &amp; "#"</f>
        <v>cvm!$FV$386#</v>
      </c>
      <c r="FS386" t="str" cm="1">
        <f t="array" ref="FS386">_xlfn.LET(_xlpm.x, FV386,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cvm!$FS$386】</v>
      </c>
      <c r="FV386" t="e" cm="1">
        <f t="array" ref="FV386">TRANSPOSE(
    _xlfn._xlws.SORT(
        _xlfn.UNIQUE(
            _xlfn._xlws.FILTER(cvm表[内存],
                 (cvm表[地域]=配置项_内存选项表[[#This Row],[地域]])
                *IF(#REF!="",TRUE,(cvm表[机型]=#REF!))
                *IF(ISBLANK(配置项_内存选项表[[#This Row],[CPU]]),TRUE,(cvm表[CPU]=配置项_内存选项表[[#This Row],[CPU]]))
            )
        )
    )
)</f>
        <v>#REF!</v>
      </c>
    </row>
    <row r="387" spans="2:178">
      <c r="B387" t="e" vm="737">
        <v>#VALUE!</v>
      </c>
      <c r="C387" t="s">
        <v>1879</v>
      </c>
      <c r="D387" t="s">
        <v>2185</v>
      </c>
      <c r="E387">
        <v>16</v>
      </c>
      <c r="F387">
        <v>64</v>
      </c>
      <c r="G387" t="s">
        <v>1893</v>
      </c>
      <c r="H387">
        <v>2608</v>
      </c>
      <c r="I387">
        <v>1</v>
      </c>
      <c r="J387" t="s">
        <v>2609</v>
      </c>
      <c r="AC387" t="e" cm="1">
        <f t="array" ref="AC387">TRANSPOSE(
_xlfn.UNIQUE(
_xlfn._xlws.FILTER(cvm表[机型],(cvm表[地域]=#REF!)
*IF(#REF!="",TRUE,(cvm表[CPU]=#REF!))
*IF(#REF!="",TRUE,(cvm表[内存]=#REF!))))
)</f>
        <v>#REF!</v>
      </c>
      <c r="CY387" t="s">
        <v>66</v>
      </c>
      <c r="CZ387" t="s">
        <v>1879</v>
      </c>
      <c r="DA387" t="s">
        <v>2254</v>
      </c>
      <c r="DB387" s="21" t="s">
        <v>3432</v>
      </c>
      <c r="DC387" s="21" t="s">
        <v>3430</v>
      </c>
      <c r="DD387" s="21" t="str">
        <f t="shared" si="12"/>
        <v>cvm!$DH$387#</v>
      </c>
      <c r="DE387" s="21" t="str" cm="1">
        <f t="array" ref="DE387">_xlfn.LET(_xlpm.x, DH387,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cvm!$DE$387】</v>
      </c>
      <c r="DH387" t="e" cm="1">
        <f t="array" ref="DH387">TRANSPOSE(
_xlfn.UNIQUE(
_xlfn._xlws.FILTER(cvm表[CPU],(cvm表[地域]=配置项_CPU选项表[[#This Row],[地域]])
*IF(#REF!="",TRUE,(cvm表[机型]=#REF!))
*IF(配置项_CPU选项表[[#This Row],[内存]]="",TRUE,(cvm表[内存]=配置项_CPU选项表[[#This Row],[内存]]))))
)</f>
        <v>#REF!</v>
      </c>
      <c r="FM387" t="s">
        <v>66</v>
      </c>
      <c r="FN387" t="s">
        <v>1876</v>
      </c>
      <c r="FO387" t="s">
        <v>2345</v>
      </c>
      <c r="FP387" s="21" t="s">
        <v>3442</v>
      </c>
      <c r="FQ387" t="s">
        <v>3726</v>
      </c>
      <c r="FR387" t="str">
        <f t="shared" si="13"/>
        <v>cvm!$FV$387#</v>
      </c>
      <c r="FS387" t="str" cm="1">
        <f t="array" ref="FS387">_xlfn.LET(_xlpm.x, FV387,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cvm!$FS$387】</v>
      </c>
      <c r="FV387" t="e" cm="1">
        <f t="array" ref="FV387">TRANSPOSE(
    _xlfn._xlws.SORT(
        _xlfn.UNIQUE(
            _xlfn._xlws.FILTER(cvm表[内存],
                 (cvm表[地域]=配置项_内存选项表[[#This Row],[地域]])
                *IF(#REF!="",TRUE,(cvm表[机型]=#REF!))
                *IF(ISBLANK(配置项_内存选项表[[#This Row],[CPU]]),TRUE,(cvm表[CPU]=配置项_内存选项表[[#This Row],[CPU]]))
            )
        )
    )
)</f>
        <v>#REF!</v>
      </c>
    </row>
    <row r="388" spans="2:178">
      <c r="B388" t="e" vm="738">
        <v>#VALUE!</v>
      </c>
      <c r="C388" t="s">
        <v>1879</v>
      </c>
      <c r="D388" t="s">
        <v>2185</v>
      </c>
      <c r="E388">
        <v>32</v>
      </c>
      <c r="F388">
        <v>128</v>
      </c>
      <c r="G388" t="s">
        <v>1894</v>
      </c>
      <c r="H388">
        <v>5216</v>
      </c>
      <c r="I388">
        <v>1</v>
      </c>
      <c r="J388" t="s">
        <v>2610</v>
      </c>
      <c r="AC388" t="e" cm="1">
        <f t="array" ref="AC388">TRANSPOSE(
_xlfn.UNIQUE(
_xlfn._xlws.FILTER(cvm表[机型],(cvm表[地域]=#REF!)
*IF(#REF!="",TRUE,(cvm表[CPU]=#REF!))
*IF(#REF!="",TRUE,(cvm表[内存]=#REF!))))
)</f>
        <v>#REF!</v>
      </c>
      <c r="CY388" t="s">
        <v>66</v>
      </c>
      <c r="CZ388" t="s">
        <v>1879</v>
      </c>
      <c r="DA388" t="s">
        <v>2254</v>
      </c>
      <c r="DB388" s="21" t="s">
        <v>3399</v>
      </c>
      <c r="DC388" s="21" t="s">
        <v>3427</v>
      </c>
      <c r="DD388" s="21" t="str">
        <f t="shared" si="12"/>
        <v>cvm!$DH$388#</v>
      </c>
      <c r="DE388" s="21" t="str" cm="1">
        <f t="array" ref="DE388">_xlfn.LET(_xlpm.x, DH388,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cvm!$DE$388】</v>
      </c>
      <c r="DH388" t="e" cm="1">
        <f t="array" ref="DH388">TRANSPOSE(
_xlfn.UNIQUE(
_xlfn._xlws.FILTER(cvm表[CPU],(cvm表[地域]=配置项_CPU选项表[[#This Row],[地域]])
*IF(#REF!="",TRUE,(cvm表[机型]=#REF!))
*IF(配置项_CPU选项表[[#This Row],[内存]]="",TRUE,(cvm表[内存]=配置项_CPU选项表[[#This Row],[内存]]))))
)</f>
        <v>#REF!</v>
      </c>
      <c r="FM388" t="s">
        <v>66</v>
      </c>
      <c r="FN388" t="s">
        <v>1876</v>
      </c>
      <c r="FO388" t="s">
        <v>2345</v>
      </c>
      <c r="FP388" s="21" t="s">
        <v>3443</v>
      </c>
      <c r="FQ388" t="s">
        <v>3399</v>
      </c>
      <c r="FR388" t="str">
        <f t="shared" si="13"/>
        <v>cvm!$FV$388#</v>
      </c>
      <c r="FS388" t="str" cm="1">
        <f t="array" ref="FS388">_xlfn.LET(_xlpm.x, FV388,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cvm!$FS$388】</v>
      </c>
      <c r="FV388" t="e" cm="1">
        <f t="array" ref="FV388">TRANSPOSE(
    _xlfn._xlws.SORT(
        _xlfn.UNIQUE(
            _xlfn._xlws.FILTER(cvm表[内存],
                 (cvm表[地域]=配置项_内存选项表[[#This Row],[地域]])
                *IF(#REF!="",TRUE,(cvm表[机型]=#REF!))
                *IF(ISBLANK(配置项_内存选项表[[#This Row],[CPU]]),TRUE,(cvm表[CPU]=配置项_内存选项表[[#This Row],[CPU]]))
            )
        )
    )
)</f>
        <v>#REF!</v>
      </c>
    </row>
    <row r="389" spans="2:178">
      <c r="B389" t="e" vm="739">
        <v>#VALUE!</v>
      </c>
      <c r="C389" t="s">
        <v>1879</v>
      </c>
      <c r="D389" t="s">
        <v>2185</v>
      </c>
      <c r="E389">
        <v>64</v>
      </c>
      <c r="F389">
        <v>256</v>
      </c>
      <c r="G389" t="s">
        <v>1895</v>
      </c>
      <c r="H389">
        <v>10432</v>
      </c>
      <c r="I389">
        <v>1</v>
      </c>
      <c r="J389" t="s">
        <v>2611</v>
      </c>
      <c r="AC389" t="e" cm="1">
        <f t="array" ref="AC389">TRANSPOSE(
_xlfn.UNIQUE(
_xlfn._xlws.FILTER(cvm表[机型],(cvm表[地域]=#REF!)
*IF(#REF!="",TRUE,(cvm表[CPU]=#REF!))
*IF(#REF!="",TRUE,(cvm表[内存]=#REF!))))
)</f>
        <v>#REF!</v>
      </c>
      <c r="CY389" t="s">
        <v>66</v>
      </c>
      <c r="CZ389" t="s">
        <v>1879</v>
      </c>
      <c r="DA389" t="s">
        <v>2254</v>
      </c>
      <c r="DB389" s="21" t="s">
        <v>3801</v>
      </c>
      <c r="DC389" s="21" t="s">
        <v>3410</v>
      </c>
      <c r="DD389" s="21" t="str">
        <f t="shared" si="12"/>
        <v>cvm!$DH$389#</v>
      </c>
      <c r="DE389" s="21" t="str" cm="1">
        <f t="array" ref="DE389">_xlfn.LET(_xlpm.x, DH389,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cvm!$DE$389】</v>
      </c>
      <c r="DH389" t="e" cm="1">
        <f t="array" ref="DH389">TRANSPOSE(
_xlfn.UNIQUE(
_xlfn._xlws.FILTER(cvm表[CPU],(cvm表[地域]=配置项_CPU选项表[[#This Row],[地域]])
*IF(#REF!="",TRUE,(cvm表[机型]=#REF!))
*IF(配置项_CPU选项表[[#This Row],[内存]]="",TRUE,(cvm表[内存]=配置项_CPU选项表[[#This Row],[内存]]))))
)</f>
        <v>#REF!</v>
      </c>
      <c r="FM389" t="s">
        <v>66</v>
      </c>
      <c r="FN389" t="s">
        <v>1876</v>
      </c>
      <c r="FO389" t="s">
        <v>2345</v>
      </c>
      <c r="FP389" s="21" t="s">
        <v>3432</v>
      </c>
      <c r="FQ389" t="s">
        <v>3801</v>
      </c>
      <c r="FR389" t="str">
        <f t="shared" si="13"/>
        <v>cvm!$FV$389#</v>
      </c>
      <c r="FS389" t="str" cm="1">
        <f t="array" ref="FS389">_xlfn.LET(_xlpm.x, FV389,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cvm!$FS$389】</v>
      </c>
      <c r="FV389" t="e" cm="1">
        <f t="array" ref="FV389">TRANSPOSE(
    _xlfn._xlws.SORT(
        _xlfn.UNIQUE(
            _xlfn._xlws.FILTER(cvm表[内存],
                 (cvm表[地域]=配置项_内存选项表[[#This Row],[地域]])
                *IF(#REF!="",TRUE,(cvm表[机型]=#REF!))
                *IF(ISBLANK(配置项_内存选项表[[#This Row],[CPU]]),TRUE,(cvm表[CPU]=配置项_内存选项表[[#This Row],[CPU]]))
            )
        )
    )
)</f>
        <v>#REF!</v>
      </c>
    </row>
    <row r="390" spans="2:178">
      <c r="B390" t="e" vm="740">
        <v>#VALUE!</v>
      </c>
      <c r="C390" t="s">
        <v>1879</v>
      </c>
      <c r="D390" t="s">
        <v>2190</v>
      </c>
      <c r="E390">
        <v>8</v>
      </c>
      <c r="F390">
        <v>32</v>
      </c>
      <c r="G390" t="s">
        <v>1897</v>
      </c>
      <c r="H390">
        <v>1652</v>
      </c>
      <c r="I390">
        <v>1</v>
      </c>
      <c r="J390" t="s">
        <v>2612</v>
      </c>
      <c r="AC390" t="e" cm="1">
        <f t="array" ref="AC390">TRANSPOSE(
_xlfn.UNIQUE(
_xlfn._xlws.FILTER(cvm表[机型],(cvm表[地域]=#REF!)
*IF(#REF!="",TRUE,(cvm表[CPU]=#REF!))
*IF(#REF!="",TRUE,(cvm表[内存]=#REF!))))
)</f>
        <v>#REF!</v>
      </c>
      <c r="CY390" t="s">
        <v>66</v>
      </c>
      <c r="CZ390" t="s">
        <v>1879</v>
      </c>
      <c r="DA390" t="s">
        <v>2254</v>
      </c>
      <c r="DB390" s="21" t="s">
        <v>3427</v>
      </c>
      <c r="DC390" s="21" t="s">
        <v>3411</v>
      </c>
      <c r="DD390" s="21" t="str">
        <f t="shared" si="12"/>
        <v>cvm!$DH$390#</v>
      </c>
      <c r="DE390" s="21" t="str" cm="1">
        <f t="array" ref="DE390">_xlfn.LET(_xlpm.x, DH390,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cvm!$DE$390】</v>
      </c>
      <c r="DH390" t="e" cm="1">
        <f t="array" ref="DH390">TRANSPOSE(
_xlfn.UNIQUE(
_xlfn._xlws.FILTER(cvm表[CPU],(cvm表[地域]=配置项_CPU选项表[[#This Row],[地域]])
*IF(#REF!="",TRUE,(cvm表[机型]=#REF!))
*IF(配置项_CPU选项表[[#This Row],[内存]]="",TRUE,(cvm表[内存]=配置项_CPU选项表[[#This Row],[内存]]))))
)</f>
        <v>#REF!</v>
      </c>
      <c r="FM390" t="s">
        <v>66</v>
      </c>
      <c r="FN390" t="s">
        <v>1876</v>
      </c>
      <c r="FO390" t="s">
        <v>2345</v>
      </c>
      <c r="FP390" s="21" t="s">
        <v>3430</v>
      </c>
      <c r="FQ390" t="s">
        <v>3802</v>
      </c>
      <c r="FR390" t="str">
        <f t="shared" si="13"/>
        <v>cvm!$FV$390#</v>
      </c>
      <c r="FS390" t="str" cm="1">
        <f t="array" ref="FS390">_xlfn.LET(_xlpm.x, FV390,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cvm!$FS$390】</v>
      </c>
      <c r="FV390" t="e" cm="1">
        <f t="array" ref="FV390">TRANSPOSE(
    _xlfn._xlws.SORT(
        _xlfn.UNIQUE(
            _xlfn._xlws.FILTER(cvm表[内存],
                 (cvm表[地域]=配置项_内存选项表[[#This Row],[地域]])
                *IF(#REF!="",TRUE,(cvm表[机型]=#REF!))
                *IF(ISBLANK(配置项_内存选项表[[#This Row],[CPU]]),TRUE,(cvm表[CPU]=配置项_内存选项表[[#This Row],[CPU]]))
            )
        )
    )
)</f>
        <v>#REF!</v>
      </c>
    </row>
    <row r="391" spans="2:178">
      <c r="B391" t="e" vm="741">
        <v>#VALUE!</v>
      </c>
      <c r="C391" t="s">
        <v>1879</v>
      </c>
      <c r="D391" t="s">
        <v>2190</v>
      </c>
      <c r="E391">
        <v>16</v>
      </c>
      <c r="F391">
        <v>64</v>
      </c>
      <c r="G391" t="s">
        <v>1893</v>
      </c>
      <c r="H391">
        <v>2804</v>
      </c>
      <c r="I391">
        <v>1</v>
      </c>
      <c r="J391" t="s">
        <v>2613</v>
      </c>
      <c r="AC391" t="e" cm="1">
        <f t="array" ref="AC391">TRANSPOSE(
_xlfn.UNIQUE(
_xlfn._xlws.FILTER(cvm表[机型],(cvm表[地域]=#REF!)
*IF(#REF!="",TRUE,(cvm表[CPU]=#REF!))
*IF(#REF!="",TRUE,(cvm表[内存]=#REF!))))
)</f>
        <v>#REF!</v>
      </c>
      <c r="CY391" t="s">
        <v>66</v>
      </c>
      <c r="CZ391" t="s">
        <v>1879</v>
      </c>
      <c r="DA391" t="s">
        <v>2254</v>
      </c>
      <c r="DB391" s="21" t="s">
        <v>3410</v>
      </c>
      <c r="DC391" s="21" t="s">
        <v>3368</v>
      </c>
      <c r="DD391" s="21" t="str">
        <f t="shared" si="12"/>
        <v>cvm!$DH$391#</v>
      </c>
      <c r="DE391" s="21" t="str" cm="1">
        <f t="array" ref="DE391">_xlfn.LET(_xlpm.x, DH391,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cvm!$DE$391】</v>
      </c>
      <c r="DH391" t="e" cm="1">
        <f t="array" ref="DH391">TRANSPOSE(
_xlfn.UNIQUE(
_xlfn._xlws.FILTER(cvm表[CPU],(cvm表[地域]=配置项_CPU选项表[[#This Row],[地域]])
*IF(#REF!="",TRUE,(cvm表[机型]=#REF!))
*IF(配置项_CPU选项表[[#This Row],[内存]]="",TRUE,(cvm表[内存]=配置项_CPU选项表[[#This Row],[内存]]))))
)</f>
        <v>#REF!</v>
      </c>
      <c r="FM391" t="s">
        <v>66</v>
      </c>
      <c r="FN391" t="s">
        <v>1876</v>
      </c>
      <c r="FO391" t="s">
        <v>2345</v>
      </c>
      <c r="FP391" s="21" t="s">
        <v>3427</v>
      </c>
      <c r="FQ391" t="s">
        <v>3803</v>
      </c>
      <c r="FR391" t="str">
        <f t="shared" si="13"/>
        <v>cvm!$FV$391#</v>
      </c>
      <c r="FS391" t="str" cm="1">
        <f t="array" ref="FS391">_xlfn.LET(_xlpm.x, FV391,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cvm!$FS$391】</v>
      </c>
      <c r="FV391" t="e" cm="1">
        <f t="array" ref="FV391">TRANSPOSE(
    _xlfn._xlws.SORT(
        _xlfn.UNIQUE(
            _xlfn._xlws.FILTER(cvm表[内存],
                 (cvm表[地域]=配置项_内存选项表[[#This Row],[地域]])
                *IF(#REF!="",TRUE,(cvm表[机型]=#REF!))
                *IF(ISBLANK(配置项_内存选项表[[#This Row],[CPU]]),TRUE,(cvm表[CPU]=配置项_内存选项表[[#This Row],[CPU]]))
            )
        )
    )
)</f>
        <v>#REF!</v>
      </c>
    </row>
    <row r="392" spans="2:178">
      <c r="B392" t="e" vm="742">
        <v>#VALUE!</v>
      </c>
      <c r="C392" t="s">
        <v>1879</v>
      </c>
      <c r="D392" t="s">
        <v>2190</v>
      </c>
      <c r="E392">
        <v>32</v>
      </c>
      <c r="F392">
        <v>128</v>
      </c>
      <c r="G392" t="s">
        <v>1894</v>
      </c>
      <c r="H392">
        <v>5608</v>
      </c>
      <c r="I392">
        <v>1</v>
      </c>
      <c r="J392" t="s">
        <v>2614</v>
      </c>
      <c r="AC392" t="e" cm="1">
        <f t="array" ref="AC392">TRANSPOSE(
_xlfn.UNIQUE(
_xlfn._xlws.FILTER(cvm表[机型],(cvm表[地域]=#REF!)
*IF(#REF!="",TRUE,(cvm表[CPU]=#REF!))
*IF(#REF!="",TRUE,(cvm表[内存]=#REF!))))
)</f>
        <v>#REF!</v>
      </c>
      <c r="CY392" t="s">
        <v>66</v>
      </c>
      <c r="CZ392" t="s">
        <v>1879</v>
      </c>
      <c r="DA392" t="s">
        <v>2263</v>
      </c>
      <c r="DB392" s="21" t="s">
        <v>3410</v>
      </c>
      <c r="DC392" s="21" t="s">
        <v>3411</v>
      </c>
      <c r="DD392" s="21" t="str">
        <f t="shared" si="12"/>
        <v>cvm!$DH$392#</v>
      </c>
      <c r="DE392" s="21" t="str" cm="1">
        <f t="array" ref="DE392">_xlfn.LET(_xlpm.x, DH392,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cvm!$DE$392】</v>
      </c>
      <c r="DH392" t="e" cm="1">
        <f t="array" ref="DH392">TRANSPOSE(
_xlfn.UNIQUE(
_xlfn._xlws.FILTER(cvm表[CPU],(cvm表[地域]=配置项_CPU选项表[[#This Row],[地域]])
*IF(#REF!="",TRUE,(cvm表[机型]=#REF!))
*IF(配置项_CPU选项表[[#This Row],[内存]]="",TRUE,(cvm表[内存]=配置项_CPU选项表[[#This Row],[内存]]))))
)</f>
        <v>#REF!</v>
      </c>
      <c r="FM392" t="s">
        <v>66</v>
      </c>
      <c r="FN392" t="s">
        <v>1876</v>
      </c>
      <c r="FO392" t="s">
        <v>2345</v>
      </c>
      <c r="FP392" s="21" t="s">
        <v>3410</v>
      </c>
      <c r="FQ392" t="s">
        <v>3804</v>
      </c>
      <c r="FR392" t="str">
        <f t="shared" si="13"/>
        <v>cvm!$FV$392#</v>
      </c>
      <c r="FS392" t="str" cm="1">
        <f t="array" ref="FS392">_xlfn.LET(_xlpm.x, FV392,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cvm!$FS$392】</v>
      </c>
      <c r="FV392" t="e" cm="1">
        <f t="array" ref="FV392">TRANSPOSE(
    _xlfn._xlws.SORT(
        _xlfn.UNIQUE(
            _xlfn._xlws.FILTER(cvm表[内存],
                 (cvm表[地域]=配置项_内存选项表[[#This Row],[地域]])
                *IF(#REF!="",TRUE,(cvm表[机型]=#REF!))
                *IF(ISBLANK(配置项_内存选项表[[#This Row],[CPU]]),TRUE,(cvm表[CPU]=配置项_内存选项表[[#This Row],[CPU]]))
            )
        )
    )
)</f>
        <v>#REF!</v>
      </c>
    </row>
    <row r="393" spans="2:178">
      <c r="B393" t="e" vm="743">
        <v>#VALUE!</v>
      </c>
      <c r="C393" t="s">
        <v>1879</v>
      </c>
      <c r="D393" t="s">
        <v>2190</v>
      </c>
      <c r="E393">
        <v>64</v>
      </c>
      <c r="F393">
        <v>256</v>
      </c>
      <c r="G393" t="s">
        <v>1895</v>
      </c>
      <c r="H393">
        <v>11216</v>
      </c>
      <c r="I393">
        <v>1</v>
      </c>
      <c r="J393" t="s">
        <v>2615</v>
      </c>
      <c r="AC393" t="e" cm="1">
        <f t="array" ref="AC393">TRANSPOSE(
_xlfn.UNIQUE(
_xlfn._xlws.FILTER(cvm表[机型],(cvm表[地域]=#REF!)
*IF(#REF!="",TRUE,(cvm表[CPU]=#REF!))
*IF(#REF!="",TRUE,(cvm表[内存]=#REF!))))
)</f>
        <v>#REF!</v>
      </c>
      <c r="CY393" t="s">
        <v>66</v>
      </c>
      <c r="CZ393" t="s">
        <v>1879</v>
      </c>
      <c r="DA393" t="s">
        <v>2282</v>
      </c>
      <c r="DB393" s="21" t="s">
        <v>3399</v>
      </c>
      <c r="DC393" s="21" t="s">
        <v>3427</v>
      </c>
      <c r="DD393" s="21" t="str">
        <f t="shared" si="12"/>
        <v>cvm!$DH$393#</v>
      </c>
      <c r="DE393" s="21" t="str" cm="1">
        <f t="array" ref="DE393">_xlfn.LET(_xlpm.x, DH393,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cvm!$DE$393】</v>
      </c>
      <c r="DH393" t="e" cm="1">
        <f t="array" ref="DH393">TRANSPOSE(
_xlfn.UNIQUE(
_xlfn._xlws.FILTER(cvm表[CPU],(cvm表[地域]=配置项_CPU选项表[[#This Row],[地域]])
*IF(#REF!="",TRUE,(cvm表[机型]=#REF!))
*IF(配置项_CPU选项表[[#This Row],[内存]]="",TRUE,(cvm表[内存]=配置项_CPU选项表[[#This Row],[内存]]))))
)</f>
        <v>#REF!</v>
      </c>
      <c r="FM393" t="s">
        <v>66</v>
      </c>
      <c r="FN393" t="s">
        <v>1876</v>
      </c>
      <c r="FO393" t="s">
        <v>2345</v>
      </c>
      <c r="FP393" s="21" t="s">
        <v>3411</v>
      </c>
      <c r="FQ393" t="s">
        <v>3806</v>
      </c>
      <c r="FR393" t="str">
        <f t="shared" si="13"/>
        <v>cvm!$FV$393#</v>
      </c>
      <c r="FS393" t="str" cm="1">
        <f t="array" ref="FS393">_xlfn.LET(_xlpm.x, FV393,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cvm!$FS$393】</v>
      </c>
      <c r="FV393" t="e" cm="1">
        <f t="array" ref="FV393">TRANSPOSE(
    _xlfn._xlws.SORT(
        _xlfn.UNIQUE(
            _xlfn._xlws.FILTER(cvm表[内存],
                 (cvm表[地域]=配置项_内存选项表[[#This Row],[地域]])
                *IF(#REF!="",TRUE,(cvm表[机型]=#REF!))
                *IF(ISBLANK(配置项_内存选项表[[#This Row],[CPU]]),TRUE,(cvm表[CPU]=配置项_内存选项表[[#This Row],[CPU]]))
            )
        )
    )
)</f>
        <v>#REF!</v>
      </c>
    </row>
    <row r="394" spans="2:178">
      <c r="B394" t="e" vm="744">
        <v>#VALUE!</v>
      </c>
      <c r="C394" t="s">
        <v>1879</v>
      </c>
      <c r="D394" t="s">
        <v>2194</v>
      </c>
      <c r="E394">
        <v>8</v>
      </c>
      <c r="F394">
        <v>32</v>
      </c>
      <c r="G394" t="s">
        <v>1897</v>
      </c>
      <c r="H394">
        <v>1404</v>
      </c>
      <c r="I394">
        <v>1</v>
      </c>
      <c r="J394" t="s">
        <v>2616</v>
      </c>
      <c r="AC394" t="e" cm="1">
        <f t="array" ref="AC394">TRANSPOSE(
_xlfn.UNIQUE(
_xlfn._xlws.FILTER(cvm表[机型],(cvm表[地域]=#REF!)
*IF(#REF!="",TRUE,(cvm表[CPU]=#REF!))
*IF(#REF!="",TRUE,(cvm表[内存]=#REF!))))
)</f>
        <v>#REF!</v>
      </c>
      <c r="CY394" t="s">
        <v>66</v>
      </c>
      <c r="CZ394" t="s">
        <v>1879</v>
      </c>
      <c r="DA394" t="s">
        <v>2282</v>
      </c>
      <c r="DB394" s="21" t="s">
        <v>3801</v>
      </c>
      <c r="DC394" s="21" t="s">
        <v>3410</v>
      </c>
      <c r="DD394" s="21" t="str">
        <f t="shared" si="12"/>
        <v>cvm!$DH$394#</v>
      </c>
      <c r="DE394" s="21" t="str" cm="1">
        <f t="array" ref="DE394">_xlfn.LET(_xlpm.x, DH394,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cvm!$DE$394】</v>
      </c>
      <c r="DH394" t="e" cm="1">
        <f t="array" ref="DH394">TRANSPOSE(
_xlfn.UNIQUE(
_xlfn._xlws.FILTER(cvm表[CPU],(cvm表[地域]=配置项_CPU选项表[[#This Row],[地域]])
*IF(#REF!="",TRUE,(cvm表[机型]=#REF!))
*IF(配置项_CPU选项表[[#This Row],[内存]]="",TRUE,(cvm表[内存]=配置项_CPU选项表[[#This Row],[内存]]))))
)</f>
        <v>#REF!</v>
      </c>
      <c r="FM394" t="s">
        <v>66</v>
      </c>
      <c r="FN394" t="s">
        <v>1876</v>
      </c>
      <c r="FO394" t="s">
        <v>2345</v>
      </c>
      <c r="FP394" s="21" t="s">
        <v>3451</v>
      </c>
      <c r="FQ394" t="s">
        <v>3529</v>
      </c>
      <c r="FR394" t="str">
        <f t="shared" si="13"/>
        <v>cvm!$FV$394#</v>
      </c>
      <c r="FS394" t="str" cm="1">
        <f t="array" ref="FS394">_xlfn.LET(_xlpm.x, FV394,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cvm!$FS$394】</v>
      </c>
      <c r="FV394" t="e" cm="1">
        <f t="array" ref="FV394">TRANSPOSE(
    _xlfn._xlws.SORT(
        _xlfn.UNIQUE(
            _xlfn._xlws.FILTER(cvm表[内存],
                 (cvm表[地域]=配置项_内存选项表[[#This Row],[地域]])
                *IF(#REF!="",TRUE,(cvm表[机型]=#REF!))
                *IF(ISBLANK(配置项_内存选项表[[#This Row],[CPU]]),TRUE,(cvm表[CPU]=配置项_内存选项表[[#This Row],[CPU]]))
            )
        )
    )
)</f>
        <v>#REF!</v>
      </c>
    </row>
    <row r="395" spans="2:178">
      <c r="B395" t="e" vm="745">
        <v>#VALUE!</v>
      </c>
      <c r="C395" t="s">
        <v>1879</v>
      </c>
      <c r="D395" t="s">
        <v>2194</v>
      </c>
      <c r="E395">
        <v>16</v>
      </c>
      <c r="F395">
        <v>64</v>
      </c>
      <c r="G395" t="s">
        <v>1893</v>
      </c>
      <c r="H395">
        <v>2808</v>
      </c>
      <c r="I395">
        <v>1</v>
      </c>
      <c r="J395" t="s">
        <v>2617</v>
      </c>
      <c r="AC395" t="e" cm="1">
        <f t="array" ref="AC395">TRANSPOSE(
_xlfn.UNIQUE(
_xlfn._xlws.FILTER(cvm表[机型],(cvm表[地域]=#REF!)
*IF(#REF!="",TRUE,(cvm表[CPU]=#REF!))
*IF(#REF!="",TRUE,(cvm表[内存]=#REF!))))
)</f>
        <v>#REF!</v>
      </c>
      <c r="CY395" t="s">
        <v>66</v>
      </c>
      <c r="CZ395" t="s">
        <v>1879</v>
      </c>
      <c r="DA395" t="s">
        <v>2282</v>
      </c>
      <c r="DB395" s="21" t="s">
        <v>3802</v>
      </c>
      <c r="DC395" s="21" t="s">
        <v>3411</v>
      </c>
      <c r="DD395" s="21" t="str">
        <f t="shared" si="12"/>
        <v>cvm!$DH$395#</v>
      </c>
      <c r="DE395" s="21" t="str" cm="1">
        <f t="array" ref="DE395">_xlfn.LET(_xlpm.x, DH395,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cvm!$DE$395】</v>
      </c>
      <c r="DH395" t="e" cm="1">
        <f t="array" ref="DH395">TRANSPOSE(
_xlfn.UNIQUE(
_xlfn._xlws.FILTER(cvm表[CPU],(cvm表[地域]=配置项_CPU选项表[[#This Row],[地域]])
*IF(#REF!="",TRUE,(cvm表[机型]=#REF!))
*IF(配置项_CPU选项表[[#This Row],[内存]]="",TRUE,(cvm表[内存]=配置项_CPU选项表[[#This Row],[内存]]))))
)</f>
        <v>#REF!</v>
      </c>
      <c r="FM395" t="s">
        <v>66</v>
      </c>
      <c r="FN395" t="s">
        <v>1876</v>
      </c>
      <c r="FO395" t="s">
        <v>2362</v>
      </c>
      <c r="FP395" s="21" t="s">
        <v>3442</v>
      </c>
      <c r="FQ395" t="s">
        <v>3726</v>
      </c>
      <c r="FR395" t="str">
        <f t="shared" si="13"/>
        <v>cvm!$FV$395#</v>
      </c>
      <c r="FS395" t="str" cm="1">
        <f t="array" ref="FS395">_xlfn.LET(_xlpm.x, FV395,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cvm!$FS$395】</v>
      </c>
      <c r="FV395" t="e" cm="1">
        <f t="array" ref="FV395">TRANSPOSE(
    _xlfn._xlws.SORT(
        _xlfn.UNIQUE(
            _xlfn._xlws.FILTER(cvm表[内存],
                 (cvm表[地域]=配置项_内存选项表[[#This Row],[地域]])
                *IF(#REF!="",TRUE,(cvm表[机型]=#REF!))
                *IF(ISBLANK(配置项_内存选项表[[#This Row],[CPU]]),TRUE,(cvm表[CPU]=配置项_内存选项表[[#This Row],[CPU]]))
            )
        )
    )
)</f>
        <v>#REF!</v>
      </c>
    </row>
    <row r="396" spans="2:178">
      <c r="B396" t="e" vm="746">
        <v>#VALUE!</v>
      </c>
      <c r="C396" t="s">
        <v>1879</v>
      </c>
      <c r="D396" t="s">
        <v>2194</v>
      </c>
      <c r="E396">
        <v>24</v>
      </c>
      <c r="F396">
        <v>96</v>
      </c>
      <c r="G396" t="s">
        <v>1898</v>
      </c>
      <c r="H396">
        <v>4512</v>
      </c>
      <c r="I396">
        <v>1</v>
      </c>
      <c r="J396" t="s">
        <v>2618</v>
      </c>
      <c r="AC396" t="e" cm="1">
        <f t="array" ref="AC396">TRANSPOSE(
_xlfn.UNIQUE(
_xlfn._xlws.FILTER(cvm表[机型],(cvm表[地域]=#REF!)
*IF(#REF!="",TRUE,(cvm表[CPU]=#REF!))
*IF(#REF!="",TRUE,(cvm表[内存]=#REF!))))
)</f>
        <v>#REF!</v>
      </c>
      <c r="CY396" t="s">
        <v>66</v>
      </c>
      <c r="CZ396" t="s">
        <v>1879</v>
      </c>
      <c r="DA396" t="s">
        <v>2282</v>
      </c>
      <c r="DB396" s="21" t="s">
        <v>3410</v>
      </c>
      <c r="DC396" s="21" t="s">
        <v>3451</v>
      </c>
      <c r="DD396" s="21" t="str">
        <f t="shared" si="12"/>
        <v>cvm!$DH$396#</v>
      </c>
      <c r="DE396" s="21" t="str" cm="1">
        <f t="array" ref="DE396">_xlfn.LET(_xlpm.x, DH396,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cvm!$DE$396】</v>
      </c>
      <c r="DH396" t="e" cm="1">
        <f t="array" ref="DH396">TRANSPOSE(
_xlfn.UNIQUE(
_xlfn._xlws.FILTER(cvm表[CPU],(cvm表[地域]=配置项_CPU选项表[[#This Row],[地域]])
*IF(#REF!="",TRUE,(cvm表[机型]=#REF!))
*IF(配置项_CPU选项表[[#This Row],[内存]]="",TRUE,(cvm表[内存]=配置项_CPU选项表[[#This Row],[内存]]))))
)</f>
        <v>#REF!</v>
      </c>
      <c r="FM396" t="s">
        <v>66</v>
      </c>
      <c r="FN396" t="s">
        <v>1876</v>
      </c>
      <c r="FO396" t="s">
        <v>2362</v>
      </c>
      <c r="FP396" s="21" t="s">
        <v>3443</v>
      </c>
      <c r="FQ396" t="s">
        <v>3399</v>
      </c>
      <c r="FR396" t="str">
        <f t="shared" si="13"/>
        <v>cvm!$FV$396#</v>
      </c>
      <c r="FS396" t="str" cm="1">
        <f t="array" ref="FS396">_xlfn.LET(_xlpm.x, FV396,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cvm!$FS$396】</v>
      </c>
      <c r="FV396" t="e" cm="1">
        <f t="array" ref="FV396">TRANSPOSE(
    _xlfn._xlws.SORT(
        _xlfn.UNIQUE(
            _xlfn._xlws.FILTER(cvm表[内存],
                 (cvm表[地域]=配置项_内存选项表[[#This Row],[地域]])
                *IF(#REF!="",TRUE,(cvm表[机型]=#REF!))
                *IF(ISBLANK(配置项_内存选项表[[#This Row],[CPU]]),TRUE,(cvm表[CPU]=配置项_内存选项表[[#This Row],[CPU]]))
            )
        )
    )
)</f>
        <v>#REF!</v>
      </c>
    </row>
    <row r="397" spans="2:178">
      <c r="B397" t="e" vm="747">
        <v>#VALUE!</v>
      </c>
      <c r="C397" t="s">
        <v>1879</v>
      </c>
      <c r="D397" t="s">
        <v>2194</v>
      </c>
      <c r="E397">
        <v>32</v>
      </c>
      <c r="F397">
        <v>128</v>
      </c>
      <c r="G397" t="s">
        <v>1894</v>
      </c>
      <c r="H397">
        <v>6216</v>
      </c>
      <c r="I397">
        <v>1</v>
      </c>
      <c r="J397" t="s">
        <v>2619</v>
      </c>
      <c r="AC397" t="e" cm="1">
        <f t="array" ref="AC397">TRANSPOSE(
_xlfn.UNIQUE(
_xlfn._xlws.FILTER(cvm表[机型],(cvm表[地域]=#REF!)
*IF(#REF!="",TRUE,(cvm表[CPU]=#REF!))
*IF(#REF!="",TRUE,(cvm表[内存]=#REF!))))
)</f>
        <v>#REF!</v>
      </c>
      <c r="CY397" t="s">
        <v>66</v>
      </c>
      <c r="CZ397" t="s">
        <v>1879</v>
      </c>
      <c r="DA397" t="s">
        <v>2282</v>
      </c>
      <c r="DB397" s="21" t="s">
        <v>3448</v>
      </c>
      <c r="DC397" s="21" t="s">
        <v>3447</v>
      </c>
      <c r="DD397" s="21" t="str">
        <f t="shared" si="12"/>
        <v>cvm!$DH$397#</v>
      </c>
      <c r="DE397" s="21" t="str" cm="1">
        <f t="array" ref="DE397">_xlfn.LET(_xlpm.x, DH397,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cvm!$DE$397】</v>
      </c>
      <c r="DH397" t="e" cm="1">
        <f t="array" ref="DH397">TRANSPOSE(
_xlfn.UNIQUE(
_xlfn._xlws.FILTER(cvm表[CPU],(cvm表[地域]=配置项_CPU选项表[[#This Row],[地域]])
*IF(#REF!="",TRUE,(cvm表[机型]=#REF!))
*IF(配置项_CPU选项表[[#This Row],[内存]]="",TRUE,(cvm表[内存]=配置项_CPU选项表[[#This Row],[内存]]))))
)</f>
        <v>#REF!</v>
      </c>
      <c r="FM397" t="s">
        <v>66</v>
      </c>
      <c r="FN397" t="s">
        <v>1876</v>
      </c>
      <c r="FO397" t="s">
        <v>2362</v>
      </c>
      <c r="FP397" s="21" t="s">
        <v>3432</v>
      </c>
      <c r="FQ397" t="s">
        <v>3801</v>
      </c>
      <c r="FR397" t="str">
        <f t="shared" si="13"/>
        <v>cvm!$FV$397#</v>
      </c>
      <c r="FS397" t="str" cm="1">
        <f t="array" ref="FS397">_xlfn.LET(_xlpm.x, FV397,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cvm!$FS$397】</v>
      </c>
      <c r="FV397" t="e" cm="1">
        <f t="array" ref="FV397">TRANSPOSE(
    _xlfn._xlws.SORT(
        _xlfn.UNIQUE(
            _xlfn._xlws.FILTER(cvm表[内存],
                 (cvm表[地域]=配置项_内存选项表[[#This Row],[地域]])
                *IF(#REF!="",TRUE,(cvm表[机型]=#REF!))
                *IF(ISBLANK(配置项_内存选项表[[#This Row],[CPU]]),TRUE,(cvm表[CPU]=配置项_内存选项表[[#This Row],[CPU]]))
            )
        )
    )
)</f>
        <v>#REF!</v>
      </c>
    </row>
    <row r="398" spans="2:178">
      <c r="B398" t="e" vm="748">
        <v>#VALUE!</v>
      </c>
      <c r="C398" t="s">
        <v>1879</v>
      </c>
      <c r="D398" t="s">
        <v>2194</v>
      </c>
      <c r="E398">
        <v>64</v>
      </c>
      <c r="F398">
        <v>256</v>
      </c>
      <c r="G398" t="s">
        <v>1895</v>
      </c>
      <c r="H398">
        <v>11232</v>
      </c>
      <c r="I398">
        <v>1</v>
      </c>
      <c r="J398" t="s">
        <v>2620</v>
      </c>
      <c r="AC398" t="e" cm="1">
        <f t="array" ref="AC398">TRANSPOSE(
_xlfn.UNIQUE(
_xlfn._xlws.FILTER(cvm表[机型],(cvm表[地域]=#REF!)
*IF(#REF!="",TRUE,(cvm表[CPU]=#REF!))
*IF(#REF!="",TRUE,(cvm表[内存]=#REF!))))
)</f>
        <v>#REF!</v>
      </c>
      <c r="CY398" t="s">
        <v>66</v>
      </c>
      <c r="CZ398" t="s">
        <v>1879</v>
      </c>
      <c r="DA398" t="s">
        <v>2291</v>
      </c>
      <c r="DB398" s="21" t="s">
        <v>3376</v>
      </c>
      <c r="DC398" s="21" t="s">
        <v>3369</v>
      </c>
      <c r="DD398" s="21" t="str">
        <f t="shared" si="12"/>
        <v>cvm!$DH$398#</v>
      </c>
      <c r="DE398" s="21" t="str" cm="1">
        <f t="array" ref="DE398">_xlfn.LET(_xlpm.x, DH398,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cvm!$DE$398】</v>
      </c>
      <c r="DH398" t="e" cm="1">
        <f t="array" ref="DH398">TRANSPOSE(
_xlfn.UNIQUE(
_xlfn._xlws.FILTER(cvm表[CPU],(cvm表[地域]=配置项_CPU选项表[[#This Row],[地域]])
*IF(#REF!="",TRUE,(cvm表[机型]=#REF!))
*IF(配置项_CPU选项表[[#This Row],[内存]]="",TRUE,(cvm表[内存]=配置项_CPU选项表[[#This Row],[内存]]))))
)</f>
        <v>#REF!</v>
      </c>
      <c r="FM398" t="s">
        <v>66</v>
      </c>
      <c r="FN398" t="s">
        <v>1876</v>
      </c>
      <c r="FO398" t="s">
        <v>2362</v>
      </c>
      <c r="FP398" s="21" t="s">
        <v>3430</v>
      </c>
      <c r="FQ398" t="s">
        <v>3802</v>
      </c>
      <c r="FR398" t="str">
        <f t="shared" si="13"/>
        <v>cvm!$FV$398#</v>
      </c>
      <c r="FS398" t="str" cm="1">
        <f t="array" ref="FS398">_xlfn.LET(_xlpm.x, FV398,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cvm!$FS$398】</v>
      </c>
      <c r="FV398" t="e" cm="1">
        <f t="array" ref="FV398">TRANSPOSE(
    _xlfn._xlws.SORT(
        _xlfn.UNIQUE(
            _xlfn._xlws.FILTER(cvm表[内存],
                 (cvm表[地域]=配置项_内存选项表[[#This Row],[地域]])
                *IF(#REF!="",TRUE,(cvm表[机型]=#REF!))
                *IF(ISBLANK(配置项_内存选项表[[#This Row],[CPU]]),TRUE,(cvm表[CPU]=配置项_内存选项表[[#This Row],[CPU]]))
            )
        )
    )
)</f>
        <v>#REF!</v>
      </c>
    </row>
    <row r="399" spans="2:178">
      <c r="B399" t="e" vm="749">
        <v>#VALUE!</v>
      </c>
      <c r="C399" t="s">
        <v>1879</v>
      </c>
      <c r="D399" t="s">
        <v>2194</v>
      </c>
      <c r="E399">
        <v>76</v>
      </c>
      <c r="F399">
        <v>320</v>
      </c>
      <c r="G399" t="s">
        <v>1946</v>
      </c>
      <c r="H399">
        <v>14456</v>
      </c>
      <c r="I399">
        <v>1</v>
      </c>
      <c r="J399" t="s">
        <v>2621</v>
      </c>
      <c r="AC399" t="e" cm="1">
        <f t="array" ref="AC399">TRANSPOSE(
_xlfn.UNIQUE(
_xlfn._xlws.FILTER(cvm表[机型],(cvm表[地域]=#REF!)
*IF(#REF!="",TRUE,(cvm表[CPU]=#REF!))
*IF(#REF!="",TRUE,(cvm表[内存]=#REF!))))
)</f>
        <v>#REF!</v>
      </c>
      <c r="CY399" t="s">
        <v>66</v>
      </c>
      <c r="CZ399" t="s">
        <v>1879</v>
      </c>
      <c r="DA399" t="s">
        <v>2293</v>
      </c>
      <c r="DB399" s="21" t="s">
        <v>3442</v>
      </c>
      <c r="DC399" s="21" t="s">
        <v>3442</v>
      </c>
      <c r="DD399" s="21" t="str">
        <f t="shared" si="12"/>
        <v>cvm!$DH$399#</v>
      </c>
      <c r="DE399" s="21" t="str" cm="1">
        <f t="array" ref="DE399">_xlfn.LET(_xlpm.x, DH399,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cvm!$DE$399】</v>
      </c>
      <c r="DH399" t="e" cm="1">
        <f t="array" ref="DH399">TRANSPOSE(
_xlfn.UNIQUE(
_xlfn._xlws.FILTER(cvm表[CPU],(cvm表[地域]=配置项_CPU选项表[[#This Row],[地域]])
*IF(#REF!="",TRUE,(cvm表[机型]=#REF!))
*IF(配置项_CPU选项表[[#This Row],[内存]]="",TRUE,(cvm表[内存]=配置项_CPU选项表[[#This Row],[内存]]))))
)</f>
        <v>#REF!</v>
      </c>
      <c r="FM399" t="s">
        <v>66</v>
      </c>
      <c r="FN399" t="s">
        <v>1876</v>
      </c>
      <c r="FO399" t="s">
        <v>2362</v>
      </c>
      <c r="FP399" s="21" t="s">
        <v>3427</v>
      </c>
      <c r="FQ399" t="s">
        <v>3803</v>
      </c>
      <c r="FR399" t="str">
        <f t="shared" si="13"/>
        <v>cvm!$FV$399#</v>
      </c>
      <c r="FS399" t="str" cm="1">
        <f t="array" ref="FS399">_xlfn.LET(_xlpm.x, FV399,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cvm!$FS$399】</v>
      </c>
      <c r="FV399" t="e" cm="1">
        <f t="array" ref="FV399">TRANSPOSE(
    _xlfn._xlws.SORT(
        _xlfn.UNIQUE(
            _xlfn._xlws.FILTER(cvm表[内存],
                 (cvm表[地域]=配置项_内存选项表[[#This Row],[地域]])
                *IF(#REF!="",TRUE,(cvm表[机型]=#REF!))
                *IF(ISBLANK(配置项_内存选项表[[#This Row],[CPU]]),TRUE,(cvm表[CPU]=配置项_内存选项表[[#This Row],[CPU]]))
            )
        )
    )
)</f>
        <v>#REF!</v>
      </c>
    </row>
    <row r="400" spans="2:178">
      <c r="B400" t="e" vm="750">
        <v>#VALUE!</v>
      </c>
      <c r="C400" t="s">
        <v>1879</v>
      </c>
      <c r="D400" t="s">
        <v>2200</v>
      </c>
      <c r="E400">
        <v>4</v>
      </c>
      <c r="F400">
        <v>8</v>
      </c>
      <c r="G400" t="s">
        <v>1900</v>
      </c>
      <c r="H400">
        <v>452</v>
      </c>
      <c r="I400">
        <v>1</v>
      </c>
      <c r="J400" t="s">
        <v>2622</v>
      </c>
      <c r="AC400" t="e" cm="1">
        <f t="array" ref="AC400">TRANSPOSE(
_xlfn.UNIQUE(
_xlfn._xlws.FILTER(cvm表[机型],(cvm表[地域]=#REF!)
*IF(#REF!="",TRUE,(cvm表[CPU]=#REF!))
*IF(#REF!="",TRUE,(cvm表[内存]=#REF!))))
)</f>
        <v>#REF!</v>
      </c>
      <c r="CY400" t="s">
        <v>66</v>
      </c>
      <c r="CZ400" t="s">
        <v>1879</v>
      </c>
      <c r="DA400" t="s">
        <v>2293</v>
      </c>
      <c r="DB400" s="21" t="s">
        <v>3442</v>
      </c>
      <c r="DC400" s="21" t="s">
        <v>3443</v>
      </c>
      <c r="DD400" s="21" t="str">
        <f t="shared" si="12"/>
        <v>cvm!$DH$400#</v>
      </c>
      <c r="DE400" s="21" t="str" cm="1">
        <f t="array" ref="DE400">_xlfn.LET(_xlpm.x, DH400,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cvm!$DE$400】</v>
      </c>
      <c r="DH400" t="e" cm="1">
        <f t="array" ref="DH400">TRANSPOSE(
_xlfn.UNIQUE(
_xlfn._xlws.FILTER(cvm表[CPU],(cvm表[地域]=配置项_CPU选项表[[#This Row],[地域]])
*IF(#REF!="",TRUE,(cvm表[机型]=#REF!))
*IF(配置项_CPU选项表[[#This Row],[内存]]="",TRUE,(cvm表[内存]=配置项_CPU选项表[[#This Row],[内存]]))))
)</f>
        <v>#REF!</v>
      </c>
      <c r="FM400" t="s">
        <v>66</v>
      </c>
      <c r="FN400" t="s">
        <v>1876</v>
      </c>
      <c r="FO400" t="s">
        <v>2362</v>
      </c>
      <c r="FP400" s="21" t="s">
        <v>3410</v>
      </c>
      <c r="FQ400" t="s">
        <v>3804</v>
      </c>
      <c r="FR400" t="str">
        <f t="shared" si="13"/>
        <v>cvm!$FV$400#</v>
      </c>
      <c r="FS400" t="str" cm="1">
        <f t="array" ref="FS400">_xlfn.LET(_xlpm.x, FV400,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cvm!$FS$400】</v>
      </c>
      <c r="FV400" t="e" cm="1">
        <f t="array" ref="FV400">TRANSPOSE(
    _xlfn._xlws.SORT(
        _xlfn.UNIQUE(
            _xlfn._xlws.FILTER(cvm表[内存],
                 (cvm表[地域]=配置项_内存选项表[[#This Row],[地域]])
                *IF(#REF!="",TRUE,(cvm表[机型]=#REF!))
                *IF(ISBLANK(配置项_内存选项表[[#This Row],[CPU]]),TRUE,(cvm表[CPU]=配置项_内存选项表[[#This Row],[CPU]]))
            )
        )
    )
)</f>
        <v>#REF!</v>
      </c>
    </row>
    <row r="401" spans="2:178">
      <c r="B401" t="e" vm="751">
        <v>#VALUE!</v>
      </c>
      <c r="C401" t="s">
        <v>1879</v>
      </c>
      <c r="D401" t="s">
        <v>2200</v>
      </c>
      <c r="E401">
        <v>4</v>
      </c>
      <c r="F401">
        <v>16</v>
      </c>
      <c r="G401" t="s">
        <v>1899</v>
      </c>
      <c r="H401">
        <v>678</v>
      </c>
      <c r="I401">
        <v>1</v>
      </c>
      <c r="J401" t="s">
        <v>2623</v>
      </c>
      <c r="AC401" t="e" cm="1">
        <f t="array" ref="AC401">TRANSPOSE(
_xlfn.UNIQUE(
_xlfn._xlws.FILTER(cvm表[机型],(cvm表[地域]=#REF!)
*IF(#REF!="",TRUE,(cvm表[CPU]=#REF!))
*IF(#REF!="",TRUE,(cvm表[内存]=#REF!))))
)</f>
        <v>#REF!</v>
      </c>
      <c r="CY401" t="s">
        <v>66</v>
      </c>
      <c r="CZ401" t="s">
        <v>1879</v>
      </c>
      <c r="DA401" t="s">
        <v>2293</v>
      </c>
      <c r="DB401" s="21" t="s">
        <v>3691</v>
      </c>
      <c r="DC401" s="21" t="s">
        <v>3432</v>
      </c>
      <c r="DD401" s="21" t="str">
        <f t="shared" si="12"/>
        <v>cvm!$DH$401#</v>
      </c>
      <c r="DE401" s="21" t="str" cm="1">
        <f t="array" ref="DE401">_xlfn.LET(_xlpm.x, DH401,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cvm!$DE$401】</v>
      </c>
      <c r="DH401" t="e" cm="1">
        <f t="array" ref="DH401">TRANSPOSE(
_xlfn.UNIQUE(
_xlfn._xlws.FILTER(cvm表[CPU],(cvm表[地域]=配置项_CPU选项表[[#This Row],[地域]])
*IF(#REF!="",TRUE,(cvm表[机型]=#REF!))
*IF(配置项_CPU选项表[[#This Row],[内存]]="",TRUE,(cvm表[内存]=配置项_CPU选项表[[#This Row],[内存]]))))
)</f>
        <v>#REF!</v>
      </c>
      <c r="FM401" t="s">
        <v>66</v>
      </c>
      <c r="FN401" t="s">
        <v>1876</v>
      </c>
      <c r="FO401" t="s">
        <v>2362</v>
      </c>
      <c r="FP401" s="21" t="s">
        <v>3437</v>
      </c>
      <c r="FQ401" t="s">
        <v>3805</v>
      </c>
      <c r="FR401" t="str">
        <f t="shared" si="13"/>
        <v>cvm!$FV$401#</v>
      </c>
      <c r="FS401" t="str" cm="1">
        <f t="array" ref="FS401">_xlfn.LET(_xlpm.x, FV401,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cvm!$FS$401】</v>
      </c>
      <c r="FV401" t="e" cm="1">
        <f t="array" ref="FV401">TRANSPOSE(
    _xlfn._xlws.SORT(
        _xlfn.UNIQUE(
            _xlfn._xlws.FILTER(cvm表[内存],
                 (cvm表[地域]=配置项_内存选项表[[#This Row],[地域]])
                *IF(#REF!="",TRUE,(cvm表[机型]=#REF!))
                *IF(ISBLANK(配置项_内存选项表[[#This Row],[CPU]]),TRUE,(cvm表[CPU]=配置项_内存选项表[[#This Row],[CPU]]))
            )
        )
    )
)</f>
        <v>#REF!</v>
      </c>
    </row>
    <row r="402" spans="2:178">
      <c r="B402" t="e" vm="752">
        <v>#VALUE!</v>
      </c>
      <c r="C402" t="s">
        <v>1879</v>
      </c>
      <c r="D402" t="s">
        <v>2200</v>
      </c>
      <c r="E402">
        <v>8</v>
      </c>
      <c r="F402">
        <v>16</v>
      </c>
      <c r="G402" t="s">
        <v>1901</v>
      </c>
      <c r="H402">
        <v>904</v>
      </c>
      <c r="I402">
        <v>1</v>
      </c>
      <c r="J402" t="s">
        <v>2624</v>
      </c>
      <c r="AC402" t="e" cm="1">
        <f t="array" ref="AC402">TRANSPOSE(
_xlfn.UNIQUE(
_xlfn._xlws.FILTER(cvm表[机型],(cvm表[地域]=#REF!)
*IF(#REF!="",TRUE,(cvm表[CPU]=#REF!))
*IF(#REF!="",TRUE,(cvm表[内存]=#REF!))))
)</f>
        <v>#REF!</v>
      </c>
      <c r="CY402" t="s">
        <v>66</v>
      </c>
      <c r="CZ402" t="s">
        <v>1879</v>
      </c>
      <c r="DA402" t="s">
        <v>2293</v>
      </c>
      <c r="DB402" s="21" t="s">
        <v>3811</v>
      </c>
      <c r="DC402" s="21" t="s">
        <v>3430</v>
      </c>
      <c r="DD402" s="21" t="str">
        <f t="shared" si="12"/>
        <v>cvm!$DH$402#</v>
      </c>
      <c r="DE402" s="21" t="str" cm="1">
        <f t="array" ref="DE402">_xlfn.LET(_xlpm.x, DH402,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cvm!$DE$402】</v>
      </c>
      <c r="DH402" t="e" cm="1">
        <f t="array" ref="DH402">TRANSPOSE(
_xlfn.UNIQUE(
_xlfn._xlws.FILTER(cvm表[CPU],(cvm表[地域]=配置项_CPU选项表[[#This Row],[地域]])
*IF(#REF!="",TRUE,(cvm表[机型]=#REF!))
*IF(配置项_CPU选项表[[#This Row],[内存]]="",TRUE,(cvm表[内存]=配置项_CPU选项表[[#This Row],[内存]]))))
)</f>
        <v>#REF!</v>
      </c>
      <c r="FM402" t="s">
        <v>66</v>
      </c>
      <c r="FN402" t="s">
        <v>1876</v>
      </c>
      <c r="FO402" t="s">
        <v>2362</v>
      </c>
      <c r="FP402" s="21" t="s">
        <v>3460</v>
      </c>
      <c r="FQ402" t="s">
        <v>3433</v>
      </c>
      <c r="FR402" t="str">
        <f t="shared" si="13"/>
        <v>cvm!$FV$402#</v>
      </c>
      <c r="FS402" t="str" cm="1">
        <f t="array" ref="FS402">_xlfn.LET(_xlpm.x, FV402,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cvm!$FS$402】</v>
      </c>
      <c r="FV402" t="e" cm="1">
        <f t="array" ref="FV402">TRANSPOSE(
    _xlfn._xlws.SORT(
        _xlfn.UNIQUE(
            _xlfn._xlws.FILTER(cvm表[内存],
                 (cvm表[地域]=配置项_内存选项表[[#This Row],[地域]])
                *IF(#REF!="",TRUE,(cvm表[机型]=#REF!))
                *IF(ISBLANK(配置项_内存选项表[[#This Row],[CPU]]),TRUE,(cvm表[CPU]=配置项_内存选项表[[#This Row],[CPU]]))
            )
        )
    )
)</f>
        <v>#REF!</v>
      </c>
    </row>
    <row r="403" spans="2:178">
      <c r="B403" t="e" vm="753">
        <v>#VALUE!</v>
      </c>
      <c r="C403" t="s">
        <v>1879</v>
      </c>
      <c r="D403" t="s">
        <v>2200</v>
      </c>
      <c r="E403">
        <v>8</v>
      </c>
      <c r="F403">
        <v>32</v>
      </c>
      <c r="G403" t="s">
        <v>1897</v>
      </c>
      <c r="H403">
        <v>1356</v>
      </c>
      <c r="I403">
        <v>1</v>
      </c>
      <c r="J403" t="s">
        <v>2625</v>
      </c>
      <c r="AC403" t="e" cm="1">
        <f t="array" ref="AC403">TRANSPOSE(
_xlfn.UNIQUE(
_xlfn._xlws.FILTER(cvm表[机型],(cvm表[地域]=#REF!)
*IF(#REF!="",TRUE,(cvm表[CPU]=#REF!))
*IF(#REF!="",TRUE,(cvm表[内存]=#REF!))))
)</f>
        <v>#REF!</v>
      </c>
      <c r="CY403" t="s">
        <v>66</v>
      </c>
      <c r="CZ403" t="s">
        <v>1879</v>
      </c>
      <c r="DA403" t="s">
        <v>2293</v>
      </c>
      <c r="DB403" s="21" t="s">
        <v>3399</v>
      </c>
      <c r="DC403" s="21" t="s">
        <v>3427</v>
      </c>
      <c r="DD403" s="21" t="str">
        <f t="shared" si="12"/>
        <v>cvm!$DH$403#</v>
      </c>
      <c r="DE403" s="21" t="str" cm="1">
        <f t="array" ref="DE403">_xlfn.LET(_xlpm.x, DH403,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cvm!$DE$403】</v>
      </c>
      <c r="DH403" t="e" cm="1">
        <f t="array" ref="DH403">TRANSPOSE(
_xlfn.UNIQUE(
_xlfn._xlws.FILTER(cvm表[CPU],(cvm表[地域]=配置项_CPU选项表[[#This Row],[地域]])
*IF(#REF!="",TRUE,(cvm表[机型]=#REF!))
*IF(配置项_CPU选项表[[#This Row],[内存]]="",TRUE,(cvm表[内存]=配置项_CPU选项表[[#This Row],[内存]]))))
)</f>
        <v>#REF!</v>
      </c>
      <c r="FM403" t="s">
        <v>66</v>
      </c>
      <c r="FN403" t="s">
        <v>1876</v>
      </c>
      <c r="FO403" t="s">
        <v>2362</v>
      </c>
      <c r="FP403" s="21" t="s">
        <v>3411</v>
      </c>
      <c r="FQ403" t="s">
        <v>3503</v>
      </c>
      <c r="FR403" t="str">
        <f t="shared" si="13"/>
        <v>cvm!$FV$403#</v>
      </c>
      <c r="FS403" t="str" cm="1">
        <f t="array" ref="FS403">_xlfn.LET(_xlpm.x, FV403,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cvm!$FS$403】</v>
      </c>
      <c r="FV403" t="e" cm="1">
        <f t="array" ref="FV403">TRANSPOSE(
    _xlfn._xlws.SORT(
        _xlfn.UNIQUE(
            _xlfn._xlws.FILTER(cvm表[内存],
                 (cvm表[地域]=配置项_内存选项表[[#This Row],[地域]])
                *IF(#REF!="",TRUE,(cvm表[机型]=#REF!))
                *IF(ISBLANK(配置项_内存选项表[[#This Row],[CPU]]),TRUE,(cvm表[CPU]=配置项_内存选项表[[#This Row],[CPU]]))
            )
        )
    )
)</f>
        <v>#REF!</v>
      </c>
    </row>
    <row r="404" spans="2:178">
      <c r="B404" t="e" vm="754">
        <v>#VALUE!</v>
      </c>
      <c r="C404" t="s">
        <v>1879</v>
      </c>
      <c r="D404" t="s">
        <v>2200</v>
      </c>
      <c r="E404">
        <v>16</v>
      </c>
      <c r="F404">
        <v>32</v>
      </c>
      <c r="G404" t="s">
        <v>1902</v>
      </c>
      <c r="H404">
        <v>1808</v>
      </c>
      <c r="I404">
        <v>1</v>
      </c>
      <c r="J404" t="s">
        <v>2626</v>
      </c>
      <c r="AC404" t="e" cm="1">
        <f t="array" ref="AC404">TRANSPOSE(
_xlfn.UNIQUE(
_xlfn._xlws.FILTER(cvm表[机型],(cvm表[地域]=#REF!)
*IF(#REF!="",TRUE,(cvm表[CPU]=#REF!))
*IF(#REF!="",TRUE,(cvm表[内存]=#REF!))))
)</f>
        <v>#REF!</v>
      </c>
      <c r="CY404" t="s">
        <v>66</v>
      </c>
      <c r="CZ404" t="s">
        <v>1879</v>
      </c>
      <c r="DA404" t="s">
        <v>2293</v>
      </c>
      <c r="DB404" s="21" t="s">
        <v>3801</v>
      </c>
      <c r="DC404" s="21" t="s">
        <v>3410</v>
      </c>
      <c r="DD404" s="21" t="str">
        <f t="shared" si="12"/>
        <v>cvm!$DH$404#</v>
      </c>
      <c r="DE404" s="21" t="str" cm="1">
        <f t="array" ref="DE404">_xlfn.LET(_xlpm.x, DH404,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cvm!$DE$404】</v>
      </c>
      <c r="DH404" t="e" cm="1">
        <f t="array" ref="DH404">TRANSPOSE(
_xlfn.UNIQUE(
_xlfn._xlws.FILTER(cvm表[CPU],(cvm表[地域]=配置项_CPU选项表[[#This Row],[地域]])
*IF(#REF!="",TRUE,(cvm表[机型]=#REF!))
*IF(配置项_CPU选项表[[#This Row],[内存]]="",TRUE,(cvm表[内存]=配置项_CPU选项表[[#This Row],[内存]]))))
)</f>
        <v>#REF!</v>
      </c>
      <c r="FM404" t="s">
        <v>66</v>
      </c>
      <c r="FN404" t="s">
        <v>1876</v>
      </c>
      <c r="FO404" t="s">
        <v>2362</v>
      </c>
      <c r="FP404" s="21" t="s">
        <v>3462</v>
      </c>
      <c r="FQ404" t="s">
        <v>3435</v>
      </c>
      <c r="FR404" t="str">
        <f t="shared" si="13"/>
        <v>cvm!$FV$404#</v>
      </c>
      <c r="FS404" t="str" cm="1">
        <f t="array" ref="FS404">_xlfn.LET(_xlpm.x, FV404,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cvm!$FS$404】</v>
      </c>
      <c r="FV404" t="e" cm="1">
        <f t="array" ref="FV404">TRANSPOSE(
    _xlfn._xlws.SORT(
        _xlfn.UNIQUE(
            _xlfn._xlws.FILTER(cvm表[内存],
                 (cvm表[地域]=配置项_内存选项表[[#This Row],[地域]])
                *IF(#REF!="",TRUE,(cvm表[机型]=#REF!))
                *IF(ISBLANK(配置项_内存选项表[[#This Row],[CPU]]),TRUE,(cvm表[CPU]=配置项_内存选项表[[#This Row],[CPU]]))
            )
        )
    )
)</f>
        <v>#REF!</v>
      </c>
    </row>
    <row r="405" spans="2:178">
      <c r="B405" t="e" vm="755">
        <v>#VALUE!</v>
      </c>
      <c r="C405" t="s">
        <v>1879</v>
      </c>
      <c r="D405" t="s">
        <v>2200</v>
      </c>
      <c r="E405">
        <v>16</v>
      </c>
      <c r="F405">
        <v>64</v>
      </c>
      <c r="G405" t="s">
        <v>1893</v>
      </c>
      <c r="H405">
        <v>2712</v>
      </c>
      <c r="I405">
        <v>1</v>
      </c>
      <c r="J405" t="s">
        <v>2627</v>
      </c>
      <c r="AC405" t="e" cm="1">
        <f t="array" ref="AC405">TRANSPOSE(
_xlfn.UNIQUE(
_xlfn._xlws.FILTER(cvm表[机型],(cvm表[地域]=#REF!)
*IF(#REF!="",TRUE,(cvm表[CPU]=#REF!))
*IF(#REF!="",TRUE,(cvm表[内存]=#REF!))))
)</f>
        <v>#REF!</v>
      </c>
      <c r="CY405" t="s">
        <v>66</v>
      </c>
      <c r="CZ405" t="s">
        <v>1879</v>
      </c>
      <c r="DA405" t="s">
        <v>2293</v>
      </c>
      <c r="DB405" s="21" t="s">
        <v>3802</v>
      </c>
      <c r="DC405" s="21" t="s">
        <v>3411</v>
      </c>
      <c r="DD405" s="21" t="str">
        <f t="shared" si="12"/>
        <v>cvm!$DH$405#</v>
      </c>
      <c r="DE405" s="21" t="str" cm="1">
        <f t="array" ref="DE405">_xlfn.LET(_xlpm.x, DH405,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cvm!$DE$405】</v>
      </c>
      <c r="DH405" t="e" cm="1">
        <f t="array" ref="DH405">TRANSPOSE(
_xlfn.UNIQUE(
_xlfn._xlws.FILTER(cvm表[CPU],(cvm表[地域]=配置项_CPU选项表[[#This Row],[地域]])
*IF(#REF!="",TRUE,(cvm表[机型]=#REF!))
*IF(配置项_CPU选项表[[#This Row],[内存]]="",TRUE,(cvm表[内存]=配置项_CPU选项表[[#This Row],[内存]]))))
)</f>
        <v>#REF!</v>
      </c>
      <c r="FM405" t="s">
        <v>66</v>
      </c>
      <c r="FN405" t="s">
        <v>1876</v>
      </c>
      <c r="FO405" t="s">
        <v>2381</v>
      </c>
      <c r="FP405" s="21" t="s">
        <v>3442</v>
      </c>
      <c r="FQ405" t="s">
        <v>3811</v>
      </c>
      <c r="FR405" t="str">
        <f t="shared" si="13"/>
        <v>cvm!$FV$405#</v>
      </c>
      <c r="FS405" t="str" cm="1">
        <f t="array" ref="FS405">_xlfn.LET(_xlpm.x, FV405,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cvm!$FS$405】</v>
      </c>
      <c r="FV405" t="e" cm="1">
        <f t="array" ref="FV405">TRANSPOSE(
    _xlfn._xlws.SORT(
        _xlfn.UNIQUE(
            _xlfn._xlws.FILTER(cvm表[内存],
                 (cvm表[地域]=配置项_内存选项表[[#This Row],[地域]])
                *IF(#REF!="",TRUE,(cvm表[机型]=#REF!))
                *IF(ISBLANK(配置项_内存选项表[[#This Row],[CPU]]),TRUE,(cvm表[CPU]=配置项_内存选项表[[#This Row],[CPU]]))
            )
        )
    )
)</f>
        <v>#REF!</v>
      </c>
    </row>
    <row r="406" spans="2:178">
      <c r="B406" t="e" vm="756">
        <v>#VALUE!</v>
      </c>
      <c r="C406" t="s">
        <v>1879</v>
      </c>
      <c r="D406" t="s">
        <v>2200</v>
      </c>
      <c r="E406">
        <v>32</v>
      </c>
      <c r="F406">
        <v>64</v>
      </c>
      <c r="G406" t="s">
        <v>1903</v>
      </c>
      <c r="H406">
        <v>3616</v>
      </c>
      <c r="I406">
        <v>1</v>
      </c>
      <c r="J406" t="s">
        <v>2628</v>
      </c>
      <c r="AC406" t="e" cm="1">
        <f t="array" ref="AC406">TRANSPOSE(
_xlfn.UNIQUE(
_xlfn._xlws.FILTER(cvm表[机型],(cvm表[地域]=#REF!)
*IF(#REF!="",TRUE,(cvm表[CPU]=#REF!))
*IF(#REF!="",TRUE,(cvm表[内存]=#REF!))))
)</f>
        <v>#REF!</v>
      </c>
      <c r="CY406" t="s">
        <v>66</v>
      </c>
      <c r="CZ406" t="s">
        <v>1879</v>
      </c>
      <c r="DA406" t="s">
        <v>2293</v>
      </c>
      <c r="DB406" s="21" t="s">
        <v>3803</v>
      </c>
      <c r="DC406" s="21" t="s">
        <v>3451</v>
      </c>
      <c r="DD406" s="21" t="str">
        <f t="shared" si="12"/>
        <v>cvm!$DH$406#</v>
      </c>
      <c r="DE406" s="21" t="str" cm="1">
        <f t="array" ref="DE406">_xlfn.LET(_xlpm.x, DH406,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cvm!$DE$406】</v>
      </c>
      <c r="DH406" t="e" cm="1">
        <f t="array" ref="DH406">TRANSPOSE(
_xlfn.UNIQUE(
_xlfn._xlws.FILTER(cvm表[CPU],(cvm表[地域]=配置项_CPU选项表[[#This Row],[地域]])
*IF(#REF!="",TRUE,(cvm表[机型]=#REF!))
*IF(配置项_CPU选项表[[#This Row],[内存]]="",TRUE,(cvm表[内存]=配置项_CPU选项表[[#This Row],[内存]]))))
)</f>
        <v>#REF!</v>
      </c>
      <c r="FM406" t="s">
        <v>66</v>
      </c>
      <c r="FN406" t="s">
        <v>1876</v>
      </c>
      <c r="FO406" t="s">
        <v>2381</v>
      </c>
      <c r="FP406" s="21" t="s">
        <v>3443</v>
      </c>
      <c r="FQ406" t="s">
        <v>3399</v>
      </c>
      <c r="FR406" t="str">
        <f t="shared" si="13"/>
        <v>cvm!$FV$406#</v>
      </c>
      <c r="FS406" t="str" cm="1">
        <f t="array" ref="FS406">_xlfn.LET(_xlpm.x, FV406,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cvm!$FS$406】</v>
      </c>
      <c r="FV406" t="e" cm="1">
        <f t="array" ref="FV406">TRANSPOSE(
    _xlfn._xlws.SORT(
        _xlfn.UNIQUE(
            _xlfn._xlws.FILTER(cvm表[内存],
                 (cvm表[地域]=配置项_内存选项表[[#This Row],[地域]])
                *IF(#REF!="",TRUE,(cvm表[机型]=#REF!))
                *IF(ISBLANK(配置项_内存选项表[[#This Row],[CPU]]),TRUE,(cvm表[CPU]=配置项_内存选项表[[#This Row],[CPU]]))
            )
        )
    )
)</f>
        <v>#REF!</v>
      </c>
    </row>
    <row r="407" spans="2:178">
      <c r="B407" t="e" vm="757">
        <v>#VALUE!</v>
      </c>
      <c r="C407" t="s">
        <v>1879</v>
      </c>
      <c r="D407" t="s">
        <v>2200</v>
      </c>
      <c r="E407">
        <v>32</v>
      </c>
      <c r="F407">
        <v>128</v>
      </c>
      <c r="G407" t="s">
        <v>1894</v>
      </c>
      <c r="H407">
        <v>5424</v>
      </c>
      <c r="I407">
        <v>1</v>
      </c>
      <c r="J407" t="s">
        <v>2629</v>
      </c>
      <c r="AC407" t="e" cm="1">
        <f t="array" ref="AC407">TRANSPOSE(
_xlfn.UNIQUE(
_xlfn._xlws.FILTER(cvm表[机型],(cvm表[地域]=#REF!)
*IF(#REF!="",TRUE,(cvm表[CPU]=#REF!))
*IF(#REF!="",TRUE,(cvm表[内存]=#REF!))))
)</f>
        <v>#REF!</v>
      </c>
      <c r="CY407" t="s">
        <v>66</v>
      </c>
      <c r="CZ407" t="s">
        <v>1879</v>
      </c>
      <c r="DA407" t="s">
        <v>2293</v>
      </c>
      <c r="DB407" s="21" t="s">
        <v>3437</v>
      </c>
      <c r="DC407" s="21" t="s">
        <v>3368</v>
      </c>
      <c r="DD407" s="21" t="str">
        <f t="shared" si="12"/>
        <v>cvm!$DH$407#</v>
      </c>
      <c r="DE407" s="21" t="str" cm="1">
        <f t="array" ref="DE407">_xlfn.LET(_xlpm.x, DH407,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cvm!$DE$407】</v>
      </c>
      <c r="DH407" t="e" cm="1">
        <f t="array" ref="DH407">TRANSPOSE(
_xlfn.UNIQUE(
_xlfn._xlws.FILTER(cvm表[CPU],(cvm表[地域]=配置项_CPU选项表[[#This Row],[地域]])
*IF(#REF!="",TRUE,(cvm表[机型]=#REF!))
*IF(配置项_CPU选项表[[#This Row],[内存]]="",TRUE,(cvm表[内存]=配置项_CPU选项表[[#This Row],[内存]]))))
)</f>
        <v>#REF!</v>
      </c>
      <c r="FM407" t="s">
        <v>66</v>
      </c>
      <c r="FN407" t="s">
        <v>1876</v>
      </c>
      <c r="FO407" t="s">
        <v>2381</v>
      </c>
      <c r="FP407" s="21" t="s">
        <v>3432</v>
      </c>
      <c r="FQ407" t="s">
        <v>3801</v>
      </c>
      <c r="FR407" t="str">
        <f t="shared" si="13"/>
        <v>cvm!$FV$407#</v>
      </c>
      <c r="FS407" t="str" cm="1">
        <f t="array" ref="FS407">_xlfn.LET(_xlpm.x, FV407,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cvm!$FS$407】</v>
      </c>
      <c r="FV407" t="e" cm="1">
        <f t="array" ref="FV407">TRANSPOSE(
    _xlfn._xlws.SORT(
        _xlfn.UNIQUE(
            _xlfn._xlws.FILTER(cvm表[内存],
                 (cvm表[地域]=配置项_内存选项表[[#This Row],[地域]])
                *IF(#REF!="",TRUE,(cvm表[机型]=#REF!))
                *IF(ISBLANK(配置项_内存选项表[[#This Row],[CPU]]),TRUE,(cvm表[CPU]=配置项_内存选项表[[#This Row],[CPU]]))
            )
        )
    )
)</f>
        <v>#REF!</v>
      </c>
    </row>
    <row r="408" spans="2:178">
      <c r="B408" t="e" vm="758">
        <v>#VALUE!</v>
      </c>
      <c r="C408" t="s">
        <v>1879</v>
      </c>
      <c r="D408" t="s">
        <v>2209</v>
      </c>
      <c r="E408">
        <v>4</v>
      </c>
      <c r="F408">
        <v>8</v>
      </c>
      <c r="G408" t="s">
        <v>1900</v>
      </c>
      <c r="H408">
        <v>376</v>
      </c>
      <c r="I408">
        <v>1</v>
      </c>
      <c r="J408" t="s">
        <v>2630</v>
      </c>
      <c r="AC408" t="e" cm="1">
        <f t="array" ref="AC408">TRANSPOSE(
_xlfn.UNIQUE(
_xlfn._xlws.FILTER(cvm表[机型],(cvm表[地域]=#REF!)
*IF(#REF!="",TRUE,(cvm表[CPU]=#REF!))
*IF(#REF!="",TRUE,(cvm表[内存]=#REF!))))
)</f>
        <v>#REF!</v>
      </c>
      <c r="CY408" t="s">
        <v>66</v>
      </c>
      <c r="CZ408" t="s">
        <v>1879</v>
      </c>
      <c r="DA408" t="s">
        <v>2293</v>
      </c>
      <c r="DB408" s="21" t="s">
        <v>3419</v>
      </c>
      <c r="DC408" s="21" t="s">
        <v>3413</v>
      </c>
      <c r="DD408" s="21" t="str">
        <f t="shared" si="12"/>
        <v>cvm!$DH$408#</v>
      </c>
      <c r="DE408" s="21" t="str" cm="1">
        <f t="array" ref="DE408">_xlfn.LET(_xlpm.x, DH408,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cvm!$DE$408】</v>
      </c>
      <c r="DH408" t="e" cm="1">
        <f t="array" ref="DH408">TRANSPOSE(
_xlfn.UNIQUE(
_xlfn._xlws.FILTER(cvm表[CPU],(cvm表[地域]=配置项_CPU选项表[[#This Row],[地域]])
*IF(#REF!="",TRUE,(cvm表[机型]=#REF!))
*IF(配置项_CPU选项表[[#This Row],[内存]]="",TRUE,(cvm表[内存]=配置项_CPU选项表[[#This Row],[内存]]))))
)</f>
        <v>#REF!</v>
      </c>
      <c r="FM408" t="s">
        <v>66</v>
      </c>
      <c r="FN408" t="s">
        <v>1876</v>
      </c>
      <c r="FO408" t="s">
        <v>2381</v>
      </c>
      <c r="FP408" s="21" t="s">
        <v>3430</v>
      </c>
      <c r="FQ408" t="s">
        <v>3802</v>
      </c>
      <c r="FR408" t="str">
        <f t="shared" si="13"/>
        <v>cvm!$FV$408#</v>
      </c>
      <c r="FS408" t="str" cm="1">
        <f t="array" ref="FS408">_xlfn.LET(_xlpm.x, FV408,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cvm!$FS$408】</v>
      </c>
      <c r="FV408" t="e" cm="1">
        <f t="array" ref="FV408">TRANSPOSE(
    _xlfn._xlws.SORT(
        _xlfn.UNIQUE(
            _xlfn._xlws.FILTER(cvm表[内存],
                 (cvm表[地域]=配置项_内存选项表[[#This Row],[地域]])
                *IF(#REF!="",TRUE,(cvm表[机型]=#REF!))
                *IF(ISBLANK(配置项_内存选项表[[#This Row],[CPU]]),TRUE,(cvm表[CPU]=配置项_内存选项表[[#This Row],[CPU]]))
            )
        )
    )
)</f>
        <v>#REF!</v>
      </c>
    </row>
    <row r="409" spans="2:178">
      <c r="B409" t="e" vm="759">
        <v>#VALUE!</v>
      </c>
      <c r="C409" t="s">
        <v>1879</v>
      </c>
      <c r="D409" t="s">
        <v>2209</v>
      </c>
      <c r="E409">
        <v>4</v>
      </c>
      <c r="F409">
        <v>16</v>
      </c>
      <c r="G409" t="s">
        <v>1899</v>
      </c>
      <c r="H409">
        <v>564</v>
      </c>
      <c r="I409">
        <v>1</v>
      </c>
      <c r="J409" t="s">
        <v>2631</v>
      </c>
      <c r="AC409" t="e" cm="1">
        <f t="array" ref="AC409">TRANSPOSE(
_xlfn.UNIQUE(
_xlfn._xlws.FILTER(cvm表[机型],(cvm表[地域]=#REF!)
*IF(#REF!="",TRUE,(cvm表[CPU]=#REF!))
*IF(#REF!="",TRUE,(cvm表[内存]=#REF!))))
)</f>
        <v>#REF!</v>
      </c>
      <c r="CY409" t="s">
        <v>66</v>
      </c>
      <c r="CZ409" t="s">
        <v>1879</v>
      </c>
      <c r="DA409" t="s">
        <v>2293</v>
      </c>
      <c r="DB409" s="21" t="s">
        <v>3804</v>
      </c>
      <c r="DC409" s="21" t="s">
        <v>3503</v>
      </c>
      <c r="DD409" s="21" t="str">
        <f t="shared" si="12"/>
        <v>cvm!$DH$409#</v>
      </c>
      <c r="DE409" s="21" t="str" cm="1">
        <f t="array" ref="DE409">_xlfn.LET(_xlpm.x, DH409,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cvm!$DE$409】</v>
      </c>
      <c r="DH409" t="e" cm="1">
        <f t="array" ref="DH409">TRANSPOSE(
_xlfn.UNIQUE(
_xlfn._xlws.FILTER(cvm表[CPU],(cvm表[地域]=配置项_CPU选项表[[#This Row],[地域]])
*IF(#REF!="",TRUE,(cvm表[机型]=#REF!))
*IF(配置项_CPU选项表[[#This Row],[内存]]="",TRUE,(cvm表[内存]=配置项_CPU选项表[[#This Row],[内存]]))))
)</f>
        <v>#REF!</v>
      </c>
      <c r="FM409" t="s">
        <v>66</v>
      </c>
      <c r="FN409" t="s">
        <v>1876</v>
      </c>
      <c r="FO409" t="s">
        <v>2381</v>
      </c>
      <c r="FP409" s="21" t="s">
        <v>3427</v>
      </c>
      <c r="FQ409" t="s">
        <v>3803</v>
      </c>
      <c r="FR409" t="str">
        <f t="shared" si="13"/>
        <v>cvm!$FV$409#</v>
      </c>
      <c r="FS409" t="str" cm="1">
        <f t="array" ref="FS409">_xlfn.LET(_xlpm.x, FV409,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cvm!$FS$409】</v>
      </c>
      <c r="FV409" t="e" cm="1">
        <f t="array" ref="FV409">TRANSPOSE(
    _xlfn._xlws.SORT(
        _xlfn.UNIQUE(
            _xlfn._xlws.FILTER(cvm表[内存],
                 (cvm表[地域]=配置项_内存选项表[[#This Row],[地域]])
                *IF(#REF!="",TRUE,(cvm表[机型]=#REF!))
                *IF(ISBLANK(配置项_内存选项表[[#This Row],[CPU]]),TRUE,(cvm表[CPU]=配置项_内存选项表[[#This Row],[CPU]]))
            )
        )
    )
)</f>
        <v>#REF!</v>
      </c>
    </row>
    <row r="410" spans="2:178">
      <c r="B410" t="e" vm="760">
        <v>#VALUE!</v>
      </c>
      <c r="C410" t="s">
        <v>1879</v>
      </c>
      <c r="D410" t="s">
        <v>2209</v>
      </c>
      <c r="E410">
        <v>8</v>
      </c>
      <c r="F410">
        <v>16</v>
      </c>
      <c r="G410" t="s">
        <v>1901</v>
      </c>
      <c r="H410">
        <v>752</v>
      </c>
      <c r="I410">
        <v>1</v>
      </c>
      <c r="J410" t="s">
        <v>2632</v>
      </c>
      <c r="AC410" t="e" cm="1">
        <f t="array" ref="AC410">TRANSPOSE(
_xlfn.UNIQUE(
_xlfn._xlws.FILTER(cvm表[机型],(cvm表[地域]=#REF!)
*IF(#REF!="",TRUE,(cvm表[CPU]=#REF!))
*IF(#REF!="",TRUE,(cvm表[内存]=#REF!))))
)</f>
        <v>#REF!</v>
      </c>
      <c r="CY410" t="s">
        <v>66</v>
      </c>
      <c r="CZ410" t="s">
        <v>1879</v>
      </c>
      <c r="DA410" t="s">
        <v>2293</v>
      </c>
      <c r="DB410" s="21" t="s">
        <v>3376</v>
      </c>
      <c r="DC410" s="21" t="s">
        <v>3452</v>
      </c>
      <c r="DD410" s="21" t="str">
        <f t="shared" si="12"/>
        <v>cvm!$DH$410#</v>
      </c>
      <c r="DE410" s="21" t="str" cm="1">
        <f t="array" ref="DE410">_xlfn.LET(_xlpm.x, DH410,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cvm!$DE$410】</v>
      </c>
      <c r="DH410" t="e" cm="1">
        <f t="array" ref="DH410">TRANSPOSE(
_xlfn.UNIQUE(
_xlfn._xlws.FILTER(cvm表[CPU],(cvm表[地域]=配置项_CPU选项表[[#This Row],[地域]])
*IF(#REF!="",TRUE,(cvm表[机型]=#REF!))
*IF(配置项_CPU选项表[[#This Row],[内存]]="",TRUE,(cvm表[内存]=配置项_CPU选项表[[#This Row],[内存]]))))
)</f>
        <v>#REF!</v>
      </c>
      <c r="FM410" t="s">
        <v>66</v>
      </c>
      <c r="FN410" t="s">
        <v>1876</v>
      </c>
      <c r="FO410" t="s">
        <v>2381</v>
      </c>
      <c r="FP410" s="21" t="s">
        <v>3431</v>
      </c>
      <c r="FQ410" t="s">
        <v>3419</v>
      </c>
      <c r="FR410" t="str">
        <f t="shared" si="13"/>
        <v>cvm!$FV$410#</v>
      </c>
      <c r="FS410" t="str" cm="1">
        <f t="array" ref="FS410">_xlfn.LET(_xlpm.x, FV410,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cvm!$FS$410】</v>
      </c>
      <c r="FV410" t="e" cm="1">
        <f t="array" ref="FV410">TRANSPOSE(
    _xlfn._xlws.SORT(
        _xlfn.UNIQUE(
            _xlfn._xlws.FILTER(cvm表[内存],
                 (cvm表[地域]=配置项_内存选项表[[#This Row],[地域]])
                *IF(#REF!="",TRUE,(cvm表[机型]=#REF!))
                *IF(ISBLANK(配置项_内存选项表[[#This Row],[CPU]]),TRUE,(cvm表[CPU]=配置项_内存选项表[[#This Row],[CPU]]))
            )
        )
    )
)</f>
        <v>#REF!</v>
      </c>
    </row>
    <row r="411" spans="2:178">
      <c r="B411" t="e" vm="761">
        <v>#VALUE!</v>
      </c>
      <c r="C411" t="s">
        <v>1879</v>
      </c>
      <c r="D411" t="s">
        <v>2209</v>
      </c>
      <c r="E411">
        <v>8</v>
      </c>
      <c r="F411">
        <v>32</v>
      </c>
      <c r="G411" t="s">
        <v>1897</v>
      </c>
      <c r="H411">
        <v>1128</v>
      </c>
      <c r="I411">
        <v>1</v>
      </c>
      <c r="J411" t="s">
        <v>2633</v>
      </c>
      <c r="AC411" t="e" cm="1">
        <f t="array" ref="AC411">TRANSPOSE(
_xlfn.UNIQUE(
_xlfn._xlws.FILTER(cvm表[机型],(cvm表[地域]=#REF!)
*IF(#REF!="",TRUE,(cvm表[CPU]=#REF!))
*IF(#REF!="",TRUE,(cvm表[内存]=#REF!))))
)</f>
        <v>#REF!</v>
      </c>
      <c r="CY411" t="s">
        <v>66</v>
      </c>
      <c r="CZ411" t="s">
        <v>1879</v>
      </c>
      <c r="DA411" t="s">
        <v>2293</v>
      </c>
      <c r="DB411" s="21" t="s">
        <v>3826</v>
      </c>
      <c r="DC411" s="21" t="s">
        <v>3464</v>
      </c>
      <c r="DD411" s="21" t="str">
        <f t="shared" si="12"/>
        <v>cvm!$DH$411#</v>
      </c>
      <c r="DE411" s="21" t="str" cm="1">
        <f t="array" ref="DE411">_xlfn.LET(_xlpm.x, DH411,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cvm!$DE$411】</v>
      </c>
      <c r="DH411" t="e" cm="1">
        <f t="array" ref="DH411">TRANSPOSE(
_xlfn.UNIQUE(
_xlfn._xlws.FILTER(cvm表[CPU],(cvm表[地域]=配置项_CPU选项表[[#This Row],[地域]])
*IF(#REF!="",TRUE,(cvm表[机型]=#REF!))
*IF(配置项_CPU选项表[[#This Row],[内存]]="",TRUE,(cvm表[内存]=配置项_CPU选项表[[#This Row],[内存]]))))
)</f>
        <v>#REF!</v>
      </c>
      <c r="FM411" t="s">
        <v>66</v>
      </c>
      <c r="FN411" t="s">
        <v>1876</v>
      </c>
      <c r="FO411" t="s">
        <v>2381</v>
      </c>
      <c r="FP411" s="21" t="s">
        <v>3410</v>
      </c>
      <c r="FQ411" t="s">
        <v>3804</v>
      </c>
      <c r="FR411" t="str">
        <f t="shared" si="13"/>
        <v>cvm!$FV$411#</v>
      </c>
      <c r="FS411" t="str" cm="1">
        <f t="array" ref="FS411">_xlfn.LET(_xlpm.x, FV411,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cvm!$FS$411】</v>
      </c>
      <c r="FV411" t="e" cm="1">
        <f t="array" ref="FV411">TRANSPOSE(
    _xlfn._xlws.SORT(
        _xlfn.UNIQUE(
            _xlfn._xlws.FILTER(cvm表[内存],
                 (cvm表[地域]=配置项_内存选项表[[#This Row],[地域]])
                *IF(#REF!="",TRUE,(cvm表[机型]=#REF!))
                *IF(ISBLANK(配置项_内存选项表[[#This Row],[CPU]]),TRUE,(cvm表[CPU]=配置项_内存选项表[[#This Row],[CPU]]))
            )
        )
    )
)</f>
        <v>#REF!</v>
      </c>
    </row>
    <row r="412" spans="2:178">
      <c r="B412" t="e" vm="762">
        <v>#VALUE!</v>
      </c>
      <c r="C412" t="s">
        <v>1879</v>
      </c>
      <c r="D412" t="s">
        <v>2209</v>
      </c>
      <c r="E412">
        <v>16</v>
      </c>
      <c r="F412">
        <v>32</v>
      </c>
      <c r="G412" t="s">
        <v>1902</v>
      </c>
      <c r="H412">
        <v>1504</v>
      </c>
      <c r="I412">
        <v>1</v>
      </c>
      <c r="J412" t="s">
        <v>2634</v>
      </c>
      <c r="AC412" t="e" cm="1">
        <f t="array" ref="AC412">TRANSPOSE(
_xlfn.UNIQUE(
_xlfn._xlws.FILTER(cvm表[机型],(cvm表[地域]=#REF!)
*IF(#REF!="",TRUE,(cvm表[CPU]=#REF!))
*IF(#REF!="",TRUE,(cvm表[内存]=#REF!))))
)</f>
        <v>#REF!</v>
      </c>
      <c r="CY412" t="s">
        <v>66</v>
      </c>
      <c r="CZ412" t="s">
        <v>1879</v>
      </c>
      <c r="DA412" t="s">
        <v>2293</v>
      </c>
      <c r="DB412" s="21" t="s">
        <v>3368</v>
      </c>
      <c r="DC412" s="21" t="s">
        <v>3369</v>
      </c>
      <c r="DD412" s="21" t="str">
        <f t="shared" si="12"/>
        <v>cvm!$DH$412#</v>
      </c>
      <c r="DE412" s="21" t="str" cm="1">
        <f t="array" ref="DE412">_xlfn.LET(_xlpm.x, DH412,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cvm!$DE$412】</v>
      </c>
      <c r="DH412" t="e" cm="1">
        <f t="array" ref="DH412">TRANSPOSE(
_xlfn.UNIQUE(
_xlfn._xlws.FILTER(cvm表[CPU],(cvm表[地域]=配置项_CPU选项表[[#This Row],[地域]])
*IF(#REF!="",TRUE,(cvm表[机型]=#REF!))
*IF(配置项_CPU选项表[[#This Row],[内存]]="",TRUE,(cvm表[内存]=配置项_CPU选项表[[#This Row],[内存]]))))
)</f>
        <v>#REF!</v>
      </c>
      <c r="FM412" t="s">
        <v>66</v>
      </c>
      <c r="FN412" t="s">
        <v>1876</v>
      </c>
      <c r="FO412" t="s">
        <v>2381</v>
      </c>
      <c r="FP412" s="21" t="s">
        <v>3437</v>
      </c>
      <c r="FQ412" t="s">
        <v>3805</v>
      </c>
      <c r="FR412" t="str">
        <f t="shared" si="13"/>
        <v>cvm!$FV$412#</v>
      </c>
      <c r="FS412" t="str" cm="1">
        <f t="array" ref="FS412">_xlfn.LET(_xlpm.x, FV412,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cvm!$FS$412】</v>
      </c>
      <c r="FV412" t="e" cm="1">
        <f t="array" ref="FV412">TRANSPOSE(
    _xlfn._xlws.SORT(
        _xlfn.UNIQUE(
            _xlfn._xlws.FILTER(cvm表[内存],
                 (cvm表[地域]=配置项_内存选项表[[#This Row],[地域]])
                *IF(#REF!="",TRUE,(cvm表[机型]=#REF!))
                *IF(ISBLANK(配置项_内存选项表[[#This Row],[CPU]]),TRUE,(cvm表[CPU]=配置项_内存选项表[[#This Row],[CPU]]))
            )
        )
    )
)</f>
        <v>#REF!</v>
      </c>
    </row>
    <row r="413" spans="2:178">
      <c r="B413" t="e" vm="763">
        <v>#VALUE!</v>
      </c>
      <c r="C413" t="s">
        <v>1879</v>
      </c>
      <c r="D413" t="s">
        <v>2209</v>
      </c>
      <c r="E413">
        <v>16</v>
      </c>
      <c r="F413">
        <v>64</v>
      </c>
      <c r="G413" t="s">
        <v>1893</v>
      </c>
      <c r="H413">
        <v>2256</v>
      </c>
      <c r="I413">
        <v>1</v>
      </c>
      <c r="J413" t="s">
        <v>2635</v>
      </c>
      <c r="AC413" t="e" cm="1">
        <f t="array" ref="AC413">TRANSPOSE(
_xlfn.UNIQUE(
_xlfn._xlws.FILTER(cvm表[机型],(cvm表[地域]=#REF!)
*IF(#REF!="",TRUE,(cvm表[CPU]=#REF!))
*IF(#REF!="",TRUE,(cvm表[内存]=#REF!))))
)</f>
        <v>#REF!</v>
      </c>
      <c r="CY413" t="s">
        <v>66</v>
      </c>
      <c r="CZ413" t="s">
        <v>1879</v>
      </c>
      <c r="DA413" t="s">
        <v>2293</v>
      </c>
      <c r="DB413" s="21" t="s">
        <v>3450</v>
      </c>
      <c r="DC413" s="21" t="s">
        <v>3433</v>
      </c>
      <c r="DD413" s="21" t="str">
        <f t="shared" si="12"/>
        <v>cvm!$DH$413#</v>
      </c>
      <c r="DE413" s="21" t="str" cm="1">
        <f t="array" ref="DE413">_xlfn.LET(_xlpm.x, DH413,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cvm!$DE$413】</v>
      </c>
      <c r="DH413" t="e" cm="1">
        <f t="array" ref="DH413">TRANSPOSE(
_xlfn.UNIQUE(
_xlfn._xlws.FILTER(cvm表[CPU],(cvm表[地域]=配置项_CPU选项表[[#This Row],[地域]])
*IF(#REF!="",TRUE,(cvm表[机型]=#REF!))
*IF(配置项_CPU选项表[[#This Row],[内存]]="",TRUE,(cvm表[内存]=配置项_CPU选项表[[#This Row],[内存]]))))
)</f>
        <v>#REF!</v>
      </c>
      <c r="FM413" t="s">
        <v>66</v>
      </c>
      <c r="FN413" t="s">
        <v>1876</v>
      </c>
      <c r="FO413" t="s">
        <v>2381</v>
      </c>
      <c r="FP413" s="21" t="s">
        <v>3411</v>
      </c>
      <c r="FQ413" t="s">
        <v>3503</v>
      </c>
      <c r="FR413" t="str">
        <f t="shared" si="13"/>
        <v>cvm!$FV$413#</v>
      </c>
      <c r="FS413" t="str" cm="1">
        <f t="array" ref="FS413">_xlfn.LET(_xlpm.x, FV413,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cvm!$FS$413】</v>
      </c>
      <c r="FV413" t="e" cm="1">
        <f t="array" ref="FV413">TRANSPOSE(
    _xlfn._xlws.SORT(
        _xlfn.UNIQUE(
            _xlfn._xlws.FILTER(cvm表[内存],
                 (cvm表[地域]=配置项_内存选项表[[#This Row],[地域]])
                *IF(#REF!="",TRUE,(cvm表[机型]=#REF!))
                *IF(ISBLANK(配置项_内存选项表[[#This Row],[CPU]]),TRUE,(cvm表[CPU]=配置项_内存选项表[[#This Row],[CPU]]))
            )
        )
    )
)</f>
        <v>#REF!</v>
      </c>
    </row>
    <row r="414" spans="2:178">
      <c r="B414" t="e" vm="764">
        <v>#VALUE!</v>
      </c>
      <c r="C414" t="s">
        <v>1879</v>
      </c>
      <c r="D414" t="s">
        <v>2209</v>
      </c>
      <c r="E414">
        <v>32</v>
      </c>
      <c r="F414">
        <v>128</v>
      </c>
      <c r="G414" t="s">
        <v>1894</v>
      </c>
      <c r="H414">
        <v>4512</v>
      </c>
      <c r="I414">
        <v>1</v>
      </c>
      <c r="J414" t="s">
        <v>2636</v>
      </c>
      <c r="AC414" t="e" cm="1">
        <f t="array" ref="AC414">TRANSPOSE(
_xlfn.UNIQUE(
_xlfn._xlws.FILTER(cvm表[机型],(cvm表[地域]=#REF!)
*IF(#REF!="",TRUE,(cvm表[CPU]=#REF!))
*IF(#REF!="",TRUE,(cvm表[内存]=#REF!))))
)</f>
        <v>#REF!</v>
      </c>
      <c r="CY414" t="s">
        <v>66</v>
      </c>
      <c r="CZ414" t="s">
        <v>1879</v>
      </c>
      <c r="DA414" t="s">
        <v>2293</v>
      </c>
      <c r="DB414" s="21" t="s">
        <v>3450</v>
      </c>
      <c r="DC414" s="21" t="s">
        <v>3495</v>
      </c>
      <c r="DD414" s="21" t="str">
        <f t="shared" si="12"/>
        <v>cvm!$DH$414#</v>
      </c>
      <c r="DE414" s="21" t="str" cm="1">
        <f t="array" ref="DE414">_xlfn.LET(_xlpm.x, DH414,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cvm!$DE$414】</v>
      </c>
      <c r="DH414" t="e" cm="1">
        <f t="array" ref="DH414">TRANSPOSE(
_xlfn.UNIQUE(
_xlfn._xlws.FILTER(cvm表[CPU],(cvm表[地域]=配置项_CPU选项表[[#This Row],[地域]])
*IF(#REF!="",TRUE,(cvm表[机型]=#REF!))
*IF(配置项_CPU选项表[[#This Row],[内存]]="",TRUE,(cvm表[内存]=配置项_CPU选项表[[#This Row],[内存]]))))
)</f>
        <v>#REF!</v>
      </c>
      <c r="FM414" t="s">
        <v>66</v>
      </c>
      <c r="FN414" t="s">
        <v>1876</v>
      </c>
      <c r="FO414" t="s">
        <v>2399</v>
      </c>
      <c r="FP414" s="21" t="s">
        <v>3442</v>
      </c>
      <c r="FQ414" t="s">
        <v>3726</v>
      </c>
      <c r="FR414" t="str">
        <f t="shared" si="13"/>
        <v>cvm!$FV$414#</v>
      </c>
      <c r="FS414" t="str" cm="1">
        <f t="array" ref="FS414">_xlfn.LET(_xlpm.x, FV414,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cvm!$FS$414】</v>
      </c>
      <c r="FV414" t="e" cm="1">
        <f t="array" ref="FV414">TRANSPOSE(
    _xlfn._xlws.SORT(
        _xlfn.UNIQUE(
            _xlfn._xlws.FILTER(cvm表[内存],
                 (cvm表[地域]=配置项_内存选项表[[#This Row],[地域]])
                *IF(#REF!="",TRUE,(cvm表[机型]=#REF!))
                *IF(ISBLANK(配置项_内存选项表[[#This Row],[CPU]]),TRUE,(cvm表[CPU]=配置项_内存选项表[[#This Row],[CPU]]))
            )
        )
    )
)</f>
        <v>#REF!</v>
      </c>
    </row>
    <row r="415" spans="2:178">
      <c r="B415" t="e" vm="765">
        <v>#VALUE!</v>
      </c>
      <c r="C415" t="s">
        <v>1879</v>
      </c>
      <c r="D415" t="s">
        <v>2209</v>
      </c>
      <c r="E415">
        <v>46</v>
      </c>
      <c r="F415">
        <v>216</v>
      </c>
      <c r="G415" t="s">
        <v>1904</v>
      </c>
      <c r="H415">
        <v>7238</v>
      </c>
      <c r="I415">
        <v>1</v>
      </c>
      <c r="J415" t="s">
        <v>2637</v>
      </c>
      <c r="AC415" t="e" cm="1">
        <f t="array" ref="AC415">TRANSPOSE(
_xlfn.UNIQUE(
_xlfn._xlws.FILTER(cvm表[机型],(cvm表[地域]=#REF!)
*IF(#REF!="",TRUE,(cvm表[CPU]=#REF!))
*IF(#REF!="",TRUE,(cvm表[内存]=#REF!))))
)</f>
        <v>#REF!</v>
      </c>
      <c r="CY415" t="s">
        <v>66</v>
      </c>
      <c r="CZ415" t="s">
        <v>1879</v>
      </c>
      <c r="DA415" t="s">
        <v>2293</v>
      </c>
      <c r="DB415" s="21" t="s">
        <v>3451</v>
      </c>
      <c r="DC415" s="21" t="s">
        <v>3525</v>
      </c>
      <c r="DD415" s="21" t="str">
        <f t="shared" si="12"/>
        <v>cvm!$DH$415#</v>
      </c>
      <c r="DE415" s="21" t="str" cm="1">
        <f t="array" ref="DE415">_xlfn.LET(_xlpm.x, DH415,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cvm!$DE$415】</v>
      </c>
      <c r="DH415" t="e" cm="1">
        <f t="array" ref="DH415">TRANSPOSE(
_xlfn.UNIQUE(
_xlfn._xlws.FILTER(cvm表[CPU],(cvm表[地域]=配置项_CPU选项表[[#This Row],[地域]])
*IF(#REF!="",TRUE,(cvm表[机型]=#REF!))
*IF(配置项_CPU选项表[[#This Row],[内存]]="",TRUE,(cvm表[内存]=配置项_CPU选项表[[#This Row],[内存]]))))
)</f>
        <v>#REF!</v>
      </c>
      <c r="FM415" t="s">
        <v>66</v>
      </c>
      <c r="FN415" t="s">
        <v>1876</v>
      </c>
      <c r="FO415" t="s">
        <v>2399</v>
      </c>
      <c r="FP415" s="21" t="s">
        <v>3443</v>
      </c>
      <c r="FQ415" t="s">
        <v>3399</v>
      </c>
      <c r="FR415" t="str">
        <f t="shared" si="13"/>
        <v>cvm!$FV$415#</v>
      </c>
      <c r="FS415" t="str" cm="1">
        <f t="array" ref="FS415">_xlfn.LET(_xlpm.x, FV415,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cvm!$FS$415】</v>
      </c>
      <c r="FV415" t="e" cm="1">
        <f t="array" ref="FV415">TRANSPOSE(
    _xlfn._xlws.SORT(
        _xlfn.UNIQUE(
            _xlfn._xlws.FILTER(cvm表[内存],
                 (cvm表[地域]=配置项_内存选项表[[#This Row],[地域]])
                *IF(#REF!="",TRUE,(cvm表[机型]=#REF!))
                *IF(ISBLANK(配置项_内存选项表[[#This Row],[CPU]]),TRUE,(cvm表[CPU]=配置项_内存选项表[[#This Row],[CPU]]))
            )
        )
    )
)</f>
        <v>#REF!</v>
      </c>
    </row>
    <row r="416" spans="2:178">
      <c r="B416" t="e" vm="766">
        <v>#VALUE!</v>
      </c>
      <c r="C416" t="s">
        <v>1879</v>
      </c>
      <c r="D416" t="s">
        <v>2209</v>
      </c>
      <c r="E416">
        <v>64</v>
      </c>
      <c r="F416">
        <v>256</v>
      </c>
      <c r="G416" t="s">
        <v>1895</v>
      </c>
      <c r="H416">
        <v>9024</v>
      </c>
      <c r="I416">
        <v>1</v>
      </c>
      <c r="J416" t="s">
        <v>2638</v>
      </c>
      <c r="AC416" t="e" cm="1">
        <f t="array" ref="AC416">TRANSPOSE(
_xlfn.UNIQUE(
_xlfn._xlws.FILTER(cvm表[机型],(cvm表[地域]=#REF!)
*IF(#REF!="",TRUE,(cvm表[CPU]=#REF!))
*IF(#REF!="",TRUE,(cvm表[内存]=#REF!))))
)</f>
        <v>#REF!</v>
      </c>
      <c r="CY416" t="s">
        <v>66</v>
      </c>
      <c r="CZ416" t="s">
        <v>1879</v>
      </c>
      <c r="DA416" t="s">
        <v>2293</v>
      </c>
      <c r="DB416" s="21" t="s">
        <v>3452</v>
      </c>
      <c r="DC416" s="21" t="s">
        <v>3526</v>
      </c>
      <c r="DD416" s="21" t="str">
        <f t="shared" si="12"/>
        <v>cvm!$DH$416#</v>
      </c>
      <c r="DE416" s="21" t="str" cm="1">
        <f t="array" ref="DE416">_xlfn.LET(_xlpm.x, DH416,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cvm!$DE$416】</v>
      </c>
      <c r="DH416" t="e" cm="1">
        <f t="array" ref="DH416">TRANSPOSE(
_xlfn.UNIQUE(
_xlfn._xlws.FILTER(cvm表[CPU],(cvm表[地域]=配置项_CPU选项表[[#This Row],[地域]])
*IF(#REF!="",TRUE,(cvm表[机型]=#REF!))
*IF(配置项_CPU选项表[[#This Row],[内存]]="",TRUE,(cvm表[内存]=配置项_CPU选项表[[#This Row],[内存]]))))
)</f>
        <v>#REF!</v>
      </c>
      <c r="FM416" t="s">
        <v>66</v>
      </c>
      <c r="FN416" t="s">
        <v>1876</v>
      </c>
      <c r="FO416" t="s">
        <v>2399</v>
      </c>
      <c r="FP416" s="21" t="s">
        <v>3432</v>
      </c>
      <c r="FQ416" t="s">
        <v>3801</v>
      </c>
      <c r="FR416" t="str">
        <f t="shared" si="13"/>
        <v>cvm!$FV$416#</v>
      </c>
      <c r="FS416" t="str" cm="1">
        <f t="array" ref="FS416">_xlfn.LET(_xlpm.x, FV416,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cvm!$FS$416】</v>
      </c>
      <c r="FV416" t="e" cm="1">
        <f t="array" ref="FV416">TRANSPOSE(
    _xlfn._xlws.SORT(
        _xlfn.UNIQUE(
            _xlfn._xlws.FILTER(cvm表[内存],
                 (cvm表[地域]=配置项_内存选项表[[#This Row],[地域]])
                *IF(#REF!="",TRUE,(cvm表[机型]=#REF!))
                *IF(ISBLANK(配置项_内存选项表[[#This Row],[CPU]]),TRUE,(cvm表[CPU]=配置项_内存选项表[[#This Row],[CPU]]))
            )
        )
    )
)</f>
        <v>#REF!</v>
      </c>
    </row>
    <row r="417" spans="2:178">
      <c r="B417" t="e" vm="767">
        <v>#VALUE!</v>
      </c>
      <c r="C417" t="s">
        <v>1879</v>
      </c>
      <c r="D417" t="s">
        <v>2209</v>
      </c>
      <c r="E417">
        <v>80</v>
      </c>
      <c r="F417">
        <v>320</v>
      </c>
      <c r="G417" t="s">
        <v>1905</v>
      </c>
      <c r="H417">
        <v>11280</v>
      </c>
      <c r="I417">
        <v>1</v>
      </c>
      <c r="J417" t="s">
        <v>2639</v>
      </c>
      <c r="AC417" t="e" cm="1">
        <f t="array" ref="AC417">TRANSPOSE(
_xlfn.UNIQUE(
_xlfn._xlws.FILTER(cvm表[机型],(cvm表[地域]=#REF!)
*IF(#REF!="",TRUE,(cvm表[CPU]=#REF!))
*IF(#REF!="",TRUE,(cvm表[内存]=#REF!))))
)</f>
        <v>#REF!</v>
      </c>
      <c r="CY417" t="s">
        <v>66</v>
      </c>
      <c r="CZ417" t="s">
        <v>1879</v>
      </c>
      <c r="DA417" t="s">
        <v>2293</v>
      </c>
      <c r="DB417" s="21" t="s">
        <v>3454</v>
      </c>
      <c r="DC417" s="21" t="s">
        <v>3435</v>
      </c>
      <c r="DD417" s="21" t="str">
        <f t="shared" si="12"/>
        <v>cvm!$DH$417#</v>
      </c>
      <c r="DE417" s="21" t="str" cm="1">
        <f t="array" ref="DE417">_xlfn.LET(_xlpm.x, DH417,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cvm!$DE$417】</v>
      </c>
      <c r="DH417" t="e" cm="1">
        <f t="array" ref="DH417">TRANSPOSE(
_xlfn.UNIQUE(
_xlfn._xlws.FILTER(cvm表[CPU],(cvm表[地域]=配置项_CPU选项表[[#This Row],[地域]])
*IF(#REF!="",TRUE,(cvm表[机型]=#REF!))
*IF(配置项_CPU选项表[[#This Row],[内存]]="",TRUE,(cvm表[内存]=配置项_CPU选项表[[#This Row],[内存]]))))
)</f>
        <v>#REF!</v>
      </c>
      <c r="FM417" t="s">
        <v>66</v>
      </c>
      <c r="FN417" t="s">
        <v>1876</v>
      </c>
      <c r="FO417" t="s">
        <v>2399</v>
      </c>
      <c r="FP417" s="21" t="s">
        <v>3430</v>
      </c>
      <c r="FQ417" t="s">
        <v>3802</v>
      </c>
      <c r="FR417" t="str">
        <f t="shared" si="13"/>
        <v>cvm!$FV$417#</v>
      </c>
      <c r="FS417" t="str" cm="1">
        <f t="array" ref="FS417">_xlfn.LET(_xlpm.x, FV417,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cvm!$FS$417】</v>
      </c>
      <c r="FV417" t="e" cm="1">
        <f t="array" ref="FV417">TRANSPOSE(
    _xlfn._xlws.SORT(
        _xlfn.UNIQUE(
            _xlfn._xlws.FILTER(cvm表[内存],
                 (cvm表[地域]=配置项_内存选项表[[#This Row],[地域]])
                *IF(#REF!="",TRUE,(cvm表[机型]=#REF!))
                *IF(ISBLANK(配置项_内存选项表[[#This Row],[CPU]]),TRUE,(cvm表[CPU]=配置项_内存选项表[[#This Row],[CPU]]))
            )
        )
    )
)</f>
        <v>#REF!</v>
      </c>
    </row>
    <row r="418" spans="2:178">
      <c r="B418" t="e" vm="768">
        <v>#VALUE!</v>
      </c>
      <c r="C418" t="s">
        <v>1879</v>
      </c>
      <c r="D418" t="s">
        <v>2209</v>
      </c>
      <c r="E418">
        <v>92</v>
      </c>
      <c r="F418">
        <v>432</v>
      </c>
      <c r="G418" t="s">
        <v>1906</v>
      </c>
      <c r="H418">
        <v>14476</v>
      </c>
      <c r="I418">
        <v>1</v>
      </c>
      <c r="J418" t="s">
        <v>2640</v>
      </c>
      <c r="AC418" t="e" cm="1">
        <f t="array" ref="AC418">TRANSPOSE(
_xlfn.UNIQUE(
_xlfn._xlws.FILTER(cvm表[机型],(cvm表[地域]=#REF!)
*IF(#REF!="",TRUE,(cvm表[CPU]=#REF!))
*IF(#REF!="",TRUE,(cvm表[内存]=#REF!))))
)</f>
        <v>#REF!</v>
      </c>
      <c r="CY418" t="s">
        <v>66</v>
      </c>
      <c r="CZ418" t="s">
        <v>1879</v>
      </c>
      <c r="DA418" t="s">
        <v>2293</v>
      </c>
      <c r="DB418" s="21" t="s">
        <v>3454</v>
      </c>
      <c r="DC418" s="21" t="s">
        <v>3564</v>
      </c>
      <c r="DD418" s="21" t="str">
        <f t="shared" si="12"/>
        <v>cvm!$DH$418#</v>
      </c>
      <c r="DE418" s="21" t="str" cm="1">
        <f t="array" ref="DE418">_xlfn.LET(_xlpm.x, DH418,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cvm!$DE$418】</v>
      </c>
      <c r="DH418" t="e" cm="1">
        <f t="array" ref="DH418">TRANSPOSE(
_xlfn.UNIQUE(
_xlfn._xlws.FILTER(cvm表[CPU],(cvm表[地域]=配置项_CPU选项表[[#This Row],[地域]])
*IF(#REF!="",TRUE,(cvm表[机型]=#REF!))
*IF(配置项_CPU选项表[[#This Row],[内存]]="",TRUE,(cvm表[内存]=配置项_CPU选项表[[#This Row],[内存]]))))
)</f>
        <v>#REF!</v>
      </c>
      <c r="FM418" t="s">
        <v>66</v>
      </c>
      <c r="FN418" t="s">
        <v>1876</v>
      </c>
      <c r="FO418" t="s">
        <v>2399</v>
      </c>
      <c r="FP418" s="21" t="s">
        <v>3427</v>
      </c>
      <c r="FQ418" t="s">
        <v>3803</v>
      </c>
      <c r="FR418" t="str">
        <f t="shared" si="13"/>
        <v>cvm!$FV$418#</v>
      </c>
      <c r="FS418" t="str" cm="1">
        <f t="array" ref="FS418">_xlfn.LET(_xlpm.x, FV418,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cvm!$FS$418】</v>
      </c>
      <c r="FV418" t="e" cm="1">
        <f t="array" ref="FV418">TRANSPOSE(
    _xlfn._xlws.SORT(
        _xlfn.UNIQUE(
            _xlfn._xlws.FILTER(cvm表[内存],
                 (cvm表[地域]=配置项_内存选项表[[#This Row],[地域]])
                *IF(#REF!="",TRUE,(cvm表[机型]=#REF!))
                *IF(ISBLANK(配置项_内存选项表[[#This Row],[CPU]]),TRUE,(cvm表[CPU]=配置项_内存选项表[[#This Row],[CPU]]))
            )
        )
    )
)</f>
        <v>#REF!</v>
      </c>
    </row>
    <row r="419" spans="2:178">
      <c r="B419" t="e" vm="769">
        <v>#VALUE!</v>
      </c>
      <c r="C419" t="s">
        <v>1879</v>
      </c>
      <c r="D419" t="s">
        <v>2221</v>
      </c>
      <c r="E419">
        <v>4</v>
      </c>
      <c r="F419">
        <v>8</v>
      </c>
      <c r="G419" t="s">
        <v>1900</v>
      </c>
      <c r="H419">
        <v>400</v>
      </c>
      <c r="I419">
        <v>1</v>
      </c>
      <c r="J419" t="s">
        <v>2641</v>
      </c>
      <c r="AC419" t="e" cm="1">
        <f t="array" ref="AC419">TRANSPOSE(
_xlfn.UNIQUE(
_xlfn._xlws.FILTER(cvm表[机型],(cvm表[地域]=#REF!)
*IF(#REF!="",TRUE,(cvm表[CPU]=#REF!))
*IF(#REF!="",TRUE,(cvm表[内存]=#REF!))))
)</f>
        <v>#REF!</v>
      </c>
      <c r="CY419" t="s">
        <v>66</v>
      </c>
      <c r="CZ419" t="s">
        <v>1879</v>
      </c>
      <c r="DA419" t="s">
        <v>2293</v>
      </c>
      <c r="DB419" s="21" t="s">
        <v>3454</v>
      </c>
      <c r="DC419" s="21" t="s">
        <v>3527</v>
      </c>
      <c r="DD419" s="21" t="str">
        <f t="shared" si="12"/>
        <v>cvm!$DH$419#</v>
      </c>
      <c r="DE419" s="21" t="str" cm="1">
        <f t="array" ref="DE419">_xlfn.LET(_xlpm.x, DH419,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cvm!$DE$419】</v>
      </c>
      <c r="DH419" t="e" cm="1">
        <f t="array" ref="DH419">TRANSPOSE(
_xlfn.UNIQUE(
_xlfn._xlws.FILTER(cvm表[CPU],(cvm表[地域]=配置项_CPU选项表[[#This Row],[地域]])
*IF(#REF!="",TRUE,(cvm表[机型]=#REF!))
*IF(配置项_CPU选项表[[#This Row],[内存]]="",TRUE,(cvm表[内存]=配置项_CPU选项表[[#This Row],[内存]]))))
)</f>
        <v>#REF!</v>
      </c>
      <c r="FM419" t="s">
        <v>66</v>
      </c>
      <c r="FN419" t="s">
        <v>1876</v>
      </c>
      <c r="FO419" t="s">
        <v>2399</v>
      </c>
      <c r="FP419" s="21" t="s">
        <v>3431</v>
      </c>
      <c r="FQ419" t="s">
        <v>3419</v>
      </c>
      <c r="FR419" t="str">
        <f t="shared" si="13"/>
        <v>cvm!$FV$419#</v>
      </c>
      <c r="FS419" t="str" cm="1">
        <f t="array" ref="FS419">_xlfn.LET(_xlpm.x, FV419,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cvm!$FS$419】</v>
      </c>
      <c r="FV419" t="e" cm="1">
        <f t="array" ref="FV419">TRANSPOSE(
    _xlfn._xlws.SORT(
        _xlfn.UNIQUE(
            _xlfn._xlws.FILTER(cvm表[内存],
                 (cvm表[地域]=配置项_内存选项表[[#This Row],[地域]])
                *IF(#REF!="",TRUE,(cvm表[机型]=#REF!))
                *IF(ISBLANK(配置项_内存选项表[[#This Row],[CPU]]),TRUE,(cvm表[CPU]=配置项_内存选项表[[#This Row],[CPU]]))
            )
        )
    )
)</f>
        <v>#REF!</v>
      </c>
    </row>
    <row r="420" spans="2:178">
      <c r="B420" t="e" vm="770">
        <v>#VALUE!</v>
      </c>
      <c r="C420" t="s">
        <v>1879</v>
      </c>
      <c r="D420" t="s">
        <v>2221</v>
      </c>
      <c r="E420">
        <v>4</v>
      </c>
      <c r="F420">
        <v>16</v>
      </c>
      <c r="G420" t="s">
        <v>1899</v>
      </c>
      <c r="H420">
        <v>600</v>
      </c>
      <c r="I420">
        <v>1</v>
      </c>
      <c r="J420" t="s">
        <v>2642</v>
      </c>
      <c r="AC420" t="e" cm="1">
        <f t="array" ref="AC420">TRANSPOSE(
_xlfn.UNIQUE(
_xlfn._xlws.FILTER(cvm表[机型],(cvm表[地域]=#REF!)
*IF(#REF!="",TRUE,(cvm表[CPU]=#REF!))
*IF(#REF!="",TRUE,(cvm表[内存]=#REF!))))
)</f>
        <v>#REF!</v>
      </c>
      <c r="CY420" t="s">
        <v>66</v>
      </c>
      <c r="CZ420" t="s">
        <v>1879</v>
      </c>
      <c r="DA420" t="s">
        <v>2323</v>
      </c>
      <c r="DB420" s="21" t="s">
        <v>3442</v>
      </c>
      <c r="DC420" s="21" t="s">
        <v>3442</v>
      </c>
      <c r="DD420" s="21" t="str">
        <f t="shared" si="12"/>
        <v>cvm!$DH$420#</v>
      </c>
      <c r="DE420" s="21" t="str" cm="1">
        <f t="array" ref="DE420">_xlfn.LET(_xlpm.x, DH420,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cvm!$DE$420】</v>
      </c>
      <c r="DH420" t="e" cm="1">
        <f t="array" ref="DH420">TRANSPOSE(
_xlfn.UNIQUE(
_xlfn._xlws.FILTER(cvm表[CPU],(cvm表[地域]=配置项_CPU选项表[[#This Row],[地域]])
*IF(#REF!="",TRUE,(cvm表[机型]=#REF!))
*IF(配置项_CPU选项表[[#This Row],[内存]]="",TRUE,(cvm表[内存]=配置项_CPU选项表[[#This Row],[内存]]))))
)</f>
        <v>#REF!</v>
      </c>
      <c r="FM420" t="s">
        <v>66</v>
      </c>
      <c r="FN420" t="s">
        <v>1876</v>
      </c>
      <c r="FO420" t="s">
        <v>2399</v>
      </c>
      <c r="FP420" s="21" t="s">
        <v>3410</v>
      </c>
      <c r="FQ420" t="s">
        <v>3804</v>
      </c>
      <c r="FR420" t="str">
        <f t="shared" si="13"/>
        <v>cvm!$FV$420#</v>
      </c>
      <c r="FS420" t="str" cm="1">
        <f t="array" ref="FS420">_xlfn.LET(_xlpm.x, FV420,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cvm!$FS$420】</v>
      </c>
      <c r="FV420" t="e" cm="1">
        <f t="array" ref="FV420">TRANSPOSE(
    _xlfn._xlws.SORT(
        _xlfn.UNIQUE(
            _xlfn._xlws.FILTER(cvm表[内存],
                 (cvm表[地域]=配置项_内存选项表[[#This Row],[地域]])
                *IF(#REF!="",TRUE,(cvm表[机型]=#REF!))
                *IF(ISBLANK(配置项_内存选项表[[#This Row],[CPU]]),TRUE,(cvm表[CPU]=配置项_内存选项表[[#This Row],[CPU]]))
            )
        )
    )
)</f>
        <v>#REF!</v>
      </c>
    </row>
    <row r="421" spans="2:178">
      <c r="B421" t="e" vm="771">
        <v>#VALUE!</v>
      </c>
      <c r="C421" t="s">
        <v>1879</v>
      </c>
      <c r="D421" t="s">
        <v>2221</v>
      </c>
      <c r="E421">
        <v>8</v>
      </c>
      <c r="F421">
        <v>16</v>
      </c>
      <c r="G421" t="s">
        <v>1901</v>
      </c>
      <c r="H421">
        <v>800</v>
      </c>
      <c r="I421">
        <v>1</v>
      </c>
      <c r="J421" t="s">
        <v>2643</v>
      </c>
      <c r="AC421" t="e" cm="1">
        <f t="array" ref="AC421">TRANSPOSE(
_xlfn.UNIQUE(
_xlfn._xlws.FILTER(cvm表[机型],(cvm表[地域]=#REF!)
*IF(#REF!="",TRUE,(cvm表[CPU]=#REF!))
*IF(#REF!="",TRUE,(cvm表[内存]=#REF!))))
)</f>
        <v>#REF!</v>
      </c>
      <c r="CY421" t="s">
        <v>66</v>
      </c>
      <c r="CZ421" t="s">
        <v>1879</v>
      </c>
      <c r="DA421" t="s">
        <v>2323</v>
      </c>
      <c r="DB421" s="21" t="s">
        <v>3442</v>
      </c>
      <c r="DC421" s="21" t="s">
        <v>3443</v>
      </c>
      <c r="DD421" s="21" t="str">
        <f t="shared" si="12"/>
        <v>cvm!$DH$421#</v>
      </c>
      <c r="DE421" s="21" t="str" cm="1">
        <f t="array" ref="DE421">_xlfn.LET(_xlpm.x, DH421,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cvm!$DE$421】</v>
      </c>
      <c r="DH421" t="e" cm="1">
        <f t="array" ref="DH421">TRANSPOSE(
_xlfn.UNIQUE(
_xlfn._xlws.FILTER(cvm表[CPU],(cvm表[地域]=配置项_CPU选项表[[#This Row],[地域]])
*IF(#REF!="",TRUE,(cvm表[机型]=#REF!))
*IF(配置项_CPU选项表[[#This Row],[内存]]="",TRUE,(cvm表[内存]=配置项_CPU选项表[[#This Row],[内存]]))))
)</f>
        <v>#REF!</v>
      </c>
      <c r="FM421" t="s">
        <v>66</v>
      </c>
      <c r="FN421" t="s">
        <v>1876</v>
      </c>
      <c r="FO421" t="s">
        <v>2399</v>
      </c>
      <c r="FP421" s="21" t="s">
        <v>3437</v>
      </c>
      <c r="FQ421" t="s">
        <v>3805</v>
      </c>
      <c r="FR421" t="str">
        <f t="shared" si="13"/>
        <v>cvm!$FV$421#</v>
      </c>
      <c r="FS421" t="str" cm="1">
        <f t="array" ref="FS421">_xlfn.LET(_xlpm.x, FV421,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cvm!$FS$421】</v>
      </c>
      <c r="FV421" t="e" cm="1">
        <f t="array" ref="FV421">TRANSPOSE(
    _xlfn._xlws.SORT(
        _xlfn.UNIQUE(
            _xlfn._xlws.FILTER(cvm表[内存],
                 (cvm表[地域]=配置项_内存选项表[[#This Row],[地域]])
                *IF(#REF!="",TRUE,(cvm表[机型]=#REF!))
                *IF(ISBLANK(配置项_内存选项表[[#This Row],[CPU]]),TRUE,(cvm表[CPU]=配置项_内存选项表[[#This Row],[CPU]]))
            )
        )
    )
)</f>
        <v>#REF!</v>
      </c>
    </row>
    <row r="422" spans="2:178">
      <c r="B422" t="e" vm="772">
        <v>#VALUE!</v>
      </c>
      <c r="C422" t="s">
        <v>1879</v>
      </c>
      <c r="D422" t="s">
        <v>2221</v>
      </c>
      <c r="E422">
        <v>8</v>
      </c>
      <c r="F422">
        <v>32</v>
      </c>
      <c r="G422" t="s">
        <v>1897</v>
      </c>
      <c r="H422">
        <v>1200</v>
      </c>
      <c r="I422">
        <v>1</v>
      </c>
      <c r="J422" t="s">
        <v>2644</v>
      </c>
      <c r="AC422" t="e" cm="1">
        <f t="array" ref="AC422">TRANSPOSE(
_xlfn.UNIQUE(
_xlfn._xlws.FILTER(cvm表[机型],(cvm表[地域]=#REF!)
*IF(#REF!="",TRUE,(cvm表[CPU]=#REF!))
*IF(#REF!="",TRUE,(cvm表[内存]=#REF!))))
)</f>
        <v>#REF!</v>
      </c>
      <c r="CY422" t="s">
        <v>66</v>
      </c>
      <c r="CZ422" t="s">
        <v>1879</v>
      </c>
      <c r="DA422" t="s">
        <v>2323</v>
      </c>
      <c r="DB422" s="21" t="s">
        <v>3691</v>
      </c>
      <c r="DC422" s="21" t="s">
        <v>3432</v>
      </c>
      <c r="DD422" s="21" t="str">
        <f t="shared" si="12"/>
        <v>cvm!$DH$422#</v>
      </c>
      <c r="DE422" s="21" t="str" cm="1">
        <f t="array" ref="DE422">_xlfn.LET(_xlpm.x, DH422,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cvm!$DE$422】</v>
      </c>
      <c r="DH422" t="e" cm="1">
        <f t="array" ref="DH422">TRANSPOSE(
_xlfn.UNIQUE(
_xlfn._xlws.FILTER(cvm表[CPU],(cvm表[地域]=配置项_CPU选项表[[#This Row],[地域]])
*IF(#REF!="",TRUE,(cvm表[机型]=#REF!))
*IF(配置项_CPU选项表[[#This Row],[内存]]="",TRUE,(cvm表[内存]=配置项_CPU选项表[[#This Row],[内存]]))))
)</f>
        <v>#REF!</v>
      </c>
      <c r="FM422" t="s">
        <v>66</v>
      </c>
      <c r="FN422" t="s">
        <v>1876</v>
      </c>
      <c r="FO422" t="s">
        <v>2399</v>
      </c>
      <c r="FP422" s="21" t="s">
        <v>3411</v>
      </c>
      <c r="FQ422" t="s">
        <v>3812</v>
      </c>
      <c r="FR422" t="str">
        <f t="shared" si="13"/>
        <v>cvm!$FV$422#</v>
      </c>
      <c r="FS422" t="str" cm="1">
        <f t="array" ref="FS422">_xlfn.LET(_xlpm.x, FV422,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cvm!$FS$422】</v>
      </c>
      <c r="FV422" t="e" cm="1">
        <f t="array" ref="FV422">TRANSPOSE(
    _xlfn._xlws.SORT(
        _xlfn.UNIQUE(
            _xlfn._xlws.FILTER(cvm表[内存],
                 (cvm表[地域]=配置项_内存选项表[[#This Row],[地域]])
                *IF(#REF!="",TRUE,(cvm表[机型]=#REF!))
                *IF(ISBLANK(配置项_内存选项表[[#This Row],[CPU]]),TRUE,(cvm表[CPU]=配置项_内存选项表[[#This Row],[CPU]]))
            )
        )
    )
)</f>
        <v>#REF!</v>
      </c>
    </row>
    <row r="423" spans="2:178">
      <c r="B423" t="e" vm="773">
        <v>#VALUE!</v>
      </c>
      <c r="C423" t="s">
        <v>1879</v>
      </c>
      <c r="D423" t="s">
        <v>2221</v>
      </c>
      <c r="E423">
        <v>16</v>
      </c>
      <c r="F423">
        <v>32</v>
      </c>
      <c r="G423" t="s">
        <v>1902</v>
      </c>
      <c r="H423">
        <v>1600</v>
      </c>
      <c r="I423">
        <v>1</v>
      </c>
      <c r="J423" t="s">
        <v>2645</v>
      </c>
      <c r="AC423" t="e" cm="1">
        <f t="array" ref="AC423">TRANSPOSE(
_xlfn.UNIQUE(
_xlfn._xlws.FILTER(cvm表[机型],(cvm表[地域]=#REF!)
*IF(#REF!="",TRUE,(cvm表[CPU]=#REF!))
*IF(#REF!="",TRUE,(cvm表[内存]=#REF!))))
)</f>
        <v>#REF!</v>
      </c>
      <c r="CY423" t="s">
        <v>66</v>
      </c>
      <c r="CZ423" t="s">
        <v>1879</v>
      </c>
      <c r="DA423" t="s">
        <v>2323</v>
      </c>
      <c r="DB423" s="21" t="s">
        <v>3811</v>
      </c>
      <c r="DC423" s="21" t="s">
        <v>3430</v>
      </c>
      <c r="DD423" s="21" t="str">
        <f t="shared" si="12"/>
        <v>cvm!$DH$423#</v>
      </c>
      <c r="DE423" s="21" t="str" cm="1">
        <f t="array" ref="DE423">_xlfn.LET(_xlpm.x, DH423,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cvm!$DE$423】</v>
      </c>
      <c r="DH423" t="e" cm="1">
        <f t="array" ref="DH423">TRANSPOSE(
_xlfn.UNIQUE(
_xlfn._xlws.FILTER(cvm表[CPU],(cvm表[地域]=配置项_CPU选项表[[#This Row],[地域]])
*IF(#REF!="",TRUE,(cvm表[机型]=#REF!))
*IF(配置项_CPU选项表[[#This Row],[内存]]="",TRUE,(cvm表[内存]=配置项_CPU选项表[[#This Row],[内存]]))))
)</f>
        <v>#REF!</v>
      </c>
      <c r="FM423" t="s">
        <v>66</v>
      </c>
      <c r="FN423" t="s">
        <v>1876</v>
      </c>
      <c r="FO423" t="s">
        <v>2399</v>
      </c>
      <c r="FP423" s="21" t="s">
        <v>3445</v>
      </c>
      <c r="FQ423" t="s">
        <v>3519</v>
      </c>
      <c r="FR423" t="str">
        <f t="shared" si="13"/>
        <v>cvm!$FV$423#</v>
      </c>
      <c r="FS423" t="str" cm="1">
        <f t="array" ref="FS423">_xlfn.LET(_xlpm.x, FV423,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cvm!$FS$423】</v>
      </c>
      <c r="FV423" t="e" cm="1">
        <f t="array" ref="FV423">TRANSPOSE(
    _xlfn._xlws.SORT(
        _xlfn.UNIQUE(
            _xlfn._xlws.FILTER(cvm表[内存],
                 (cvm表[地域]=配置项_内存选项表[[#This Row],[地域]])
                *IF(#REF!="",TRUE,(cvm表[机型]=#REF!))
                *IF(ISBLANK(配置项_内存选项表[[#This Row],[CPU]]),TRUE,(cvm表[CPU]=配置项_内存选项表[[#This Row],[CPU]]))
            )
        )
    )
)</f>
        <v>#REF!</v>
      </c>
    </row>
    <row r="424" spans="2:178">
      <c r="B424" t="e" vm="774">
        <v>#VALUE!</v>
      </c>
      <c r="C424" t="s">
        <v>1879</v>
      </c>
      <c r="D424" t="s">
        <v>2221</v>
      </c>
      <c r="E424">
        <v>16</v>
      </c>
      <c r="F424">
        <v>64</v>
      </c>
      <c r="G424" t="s">
        <v>1893</v>
      </c>
      <c r="H424">
        <v>2400</v>
      </c>
      <c r="I424">
        <v>1</v>
      </c>
      <c r="J424" t="s">
        <v>2646</v>
      </c>
      <c r="AC424" t="e" cm="1">
        <f t="array" ref="AC424">TRANSPOSE(
_xlfn.UNIQUE(
_xlfn._xlws.FILTER(cvm表[机型],(cvm表[地域]=#REF!)
*IF(#REF!="",TRUE,(cvm表[CPU]=#REF!))
*IF(#REF!="",TRUE,(cvm表[内存]=#REF!))))
)</f>
        <v>#REF!</v>
      </c>
      <c r="CY424" t="s">
        <v>66</v>
      </c>
      <c r="CZ424" t="s">
        <v>1879</v>
      </c>
      <c r="DA424" t="s">
        <v>2323</v>
      </c>
      <c r="DB424" s="21" t="s">
        <v>3399</v>
      </c>
      <c r="DC424" s="21" t="s">
        <v>3427</v>
      </c>
      <c r="DD424" s="21" t="str">
        <f t="shared" si="12"/>
        <v>cvm!$DH$424#</v>
      </c>
      <c r="DE424" s="21" t="str" cm="1">
        <f t="array" ref="DE424">_xlfn.LET(_xlpm.x, DH424,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cvm!$DE$424】</v>
      </c>
      <c r="DH424" t="e" cm="1">
        <f t="array" ref="DH424">TRANSPOSE(
_xlfn.UNIQUE(
_xlfn._xlws.FILTER(cvm表[CPU],(cvm表[地域]=配置项_CPU选项表[[#This Row],[地域]])
*IF(#REF!="",TRUE,(cvm表[机型]=#REF!))
*IF(配置项_CPU选项表[[#This Row],[内存]]="",TRUE,(cvm表[内存]=配置项_CPU选项表[[#This Row],[内存]]))))
)</f>
        <v>#REF!</v>
      </c>
      <c r="FM424" t="s">
        <v>66</v>
      </c>
      <c r="FN424" t="s">
        <v>1876</v>
      </c>
      <c r="FO424" t="s">
        <v>2420</v>
      </c>
      <c r="FP424" s="21" t="s">
        <v>3442</v>
      </c>
      <c r="FQ424" t="s">
        <v>3726</v>
      </c>
      <c r="FR424" t="str">
        <f t="shared" si="13"/>
        <v>cvm!$FV$424#</v>
      </c>
      <c r="FS424" t="str" cm="1">
        <f t="array" ref="FS424">_xlfn.LET(_xlpm.x, FV424,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cvm!$FS$424】</v>
      </c>
      <c r="FV424" t="e" cm="1">
        <f t="array" ref="FV424">TRANSPOSE(
    _xlfn._xlws.SORT(
        _xlfn.UNIQUE(
            _xlfn._xlws.FILTER(cvm表[内存],
                 (cvm表[地域]=配置项_内存选项表[[#This Row],[地域]])
                *IF(#REF!="",TRUE,(cvm表[机型]=#REF!))
                *IF(ISBLANK(配置项_内存选项表[[#This Row],[CPU]]),TRUE,(cvm表[CPU]=配置项_内存选项表[[#This Row],[CPU]]))
            )
        )
    )
)</f>
        <v>#REF!</v>
      </c>
    </row>
    <row r="425" spans="2:178">
      <c r="B425" t="e" vm="775">
        <v>#VALUE!</v>
      </c>
      <c r="C425" t="s">
        <v>1879</v>
      </c>
      <c r="D425" t="s">
        <v>2221</v>
      </c>
      <c r="E425">
        <v>32</v>
      </c>
      <c r="F425">
        <v>64</v>
      </c>
      <c r="G425" t="s">
        <v>1903</v>
      </c>
      <c r="H425">
        <v>3200</v>
      </c>
      <c r="I425">
        <v>1</v>
      </c>
      <c r="J425" t="s">
        <v>2647</v>
      </c>
      <c r="AC425" t="e" cm="1">
        <f t="array" ref="AC425">TRANSPOSE(
_xlfn.UNIQUE(
_xlfn._xlws.FILTER(cvm表[机型],(cvm表[地域]=#REF!)
*IF(#REF!="",TRUE,(cvm表[CPU]=#REF!))
*IF(#REF!="",TRUE,(cvm表[内存]=#REF!))))
)</f>
        <v>#REF!</v>
      </c>
      <c r="CY425" t="s">
        <v>66</v>
      </c>
      <c r="CZ425" t="s">
        <v>1879</v>
      </c>
      <c r="DA425" t="s">
        <v>2323</v>
      </c>
      <c r="DB425" s="21" t="s">
        <v>3801</v>
      </c>
      <c r="DC425" s="21" t="s">
        <v>3410</v>
      </c>
      <c r="DD425" s="21" t="str">
        <f t="shared" si="12"/>
        <v>cvm!$DH$425#</v>
      </c>
      <c r="DE425" s="21" t="str" cm="1">
        <f t="array" ref="DE425">_xlfn.LET(_xlpm.x, DH425,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cvm!$DE$425】</v>
      </c>
      <c r="DH425" t="e" cm="1">
        <f t="array" ref="DH425">TRANSPOSE(
_xlfn.UNIQUE(
_xlfn._xlws.FILTER(cvm表[CPU],(cvm表[地域]=配置项_CPU选项表[[#This Row],[地域]])
*IF(#REF!="",TRUE,(cvm表[机型]=#REF!))
*IF(配置项_CPU选项表[[#This Row],[内存]]="",TRUE,(cvm表[内存]=配置项_CPU选项表[[#This Row],[内存]]))))
)</f>
        <v>#REF!</v>
      </c>
      <c r="FM425" t="s">
        <v>66</v>
      </c>
      <c r="FN425" t="s">
        <v>1876</v>
      </c>
      <c r="FO425" t="s">
        <v>2420</v>
      </c>
      <c r="FP425" s="21" t="s">
        <v>3443</v>
      </c>
      <c r="FQ425" t="s">
        <v>3399</v>
      </c>
      <c r="FR425" t="str">
        <f t="shared" si="13"/>
        <v>cvm!$FV$425#</v>
      </c>
      <c r="FS425" t="str" cm="1">
        <f t="array" ref="FS425">_xlfn.LET(_xlpm.x, FV425,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cvm!$FS$425】</v>
      </c>
      <c r="FV425" t="e" cm="1">
        <f t="array" ref="FV425">TRANSPOSE(
    _xlfn._xlws.SORT(
        _xlfn.UNIQUE(
            _xlfn._xlws.FILTER(cvm表[内存],
                 (cvm表[地域]=配置项_内存选项表[[#This Row],[地域]])
                *IF(#REF!="",TRUE,(cvm表[机型]=#REF!))
                *IF(ISBLANK(配置项_内存选项表[[#This Row],[CPU]]),TRUE,(cvm表[CPU]=配置项_内存选项表[[#This Row],[CPU]]))
            )
        )
    )
)</f>
        <v>#REF!</v>
      </c>
    </row>
    <row r="426" spans="2:178">
      <c r="B426" t="e" vm="776">
        <v>#VALUE!</v>
      </c>
      <c r="C426" t="s">
        <v>1879</v>
      </c>
      <c r="D426" t="s">
        <v>2221</v>
      </c>
      <c r="E426">
        <v>32</v>
      </c>
      <c r="F426">
        <v>128</v>
      </c>
      <c r="G426" t="s">
        <v>1894</v>
      </c>
      <c r="H426">
        <v>4800</v>
      </c>
      <c r="I426">
        <v>1</v>
      </c>
      <c r="J426" t="s">
        <v>2648</v>
      </c>
      <c r="AC426" t="e" cm="1">
        <f t="array" ref="AC426">TRANSPOSE(
_xlfn.UNIQUE(
_xlfn._xlws.FILTER(cvm表[机型],(cvm表[地域]=#REF!)
*IF(#REF!="",TRUE,(cvm表[CPU]=#REF!))
*IF(#REF!="",TRUE,(cvm表[内存]=#REF!))))
)</f>
        <v>#REF!</v>
      </c>
      <c r="CY426" t="s">
        <v>66</v>
      </c>
      <c r="CZ426" t="s">
        <v>1879</v>
      </c>
      <c r="DA426" t="s">
        <v>2323</v>
      </c>
      <c r="DB426" s="21" t="s">
        <v>3802</v>
      </c>
      <c r="DC426" s="21" t="s">
        <v>3411</v>
      </c>
      <c r="DD426" s="21" t="str">
        <f t="shared" si="12"/>
        <v>cvm!$DH$426#</v>
      </c>
      <c r="DE426" s="21" t="str" cm="1">
        <f t="array" ref="DE426">_xlfn.LET(_xlpm.x, DH426,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cvm!$DE$426】</v>
      </c>
      <c r="DH426" t="e" cm="1">
        <f t="array" ref="DH426">TRANSPOSE(
_xlfn.UNIQUE(
_xlfn._xlws.FILTER(cvm表[CPU],(cvm表[地域]=配置项_CPU选项表[[#This Row],[地域]])
*IF(#REF!="",TRUE,(cvm表[机型]=#REF!))
*IF(配置项_CPU选项表[[#This Row],[内存]]="",TRUE,(cvm表[内存]=配置项_CPU选项表[[#This Row],[内存]]))))
)</f>
        <v>#REF!</v>
      </c>
      <c r="FM426" t="s">
        <v>66</v>
      </c>
      <c r="FN426" t="s">
        <v>1876</v>
      </c>
      <c r="FO426" t="s">
        <v>2420</v>
      </c>
      <c r="FP426" s="21" t="s">
        <v>3432</v>
      </c>
      <c r="FQ426" t="s">
        <v>3801</v>
      </c>
      <c r="FR426" t="str">
        <f t="shared" si="13"/>
        <v>cvm!$FV$426#</v>
      </c>
      <c r="FS426" t="str" cm="1">
        <f t="array" ref="FS426">_xlfn.LET(_xlpm.x, FV426,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cvm!$FS$426】</v>
      </c>
      <c r="FV426" t="e" cm="1">
        <f t="array" ref="FV426">TRANSPOSE(
    _xlfn._xlws.SORT(
        _xlfn.UNIQUE(
            _xlfn._xlws.FILTER(cvm表[内存],
                 (cvm表[地域]=配置项_内存选项表[[#This Row],[地域]])
                *IF(#REF!="",TRUE,(cvm表[机型]=#REF!))
                *IF(ISBLANK(配置项_内存选项表[[#This Row],[CPU]]),TRUE,(cvm表[CPU]=配置项_内存选项表[[#This Row],[CPU]]))
            )
        )
    )
)</f>
        <v>#REF!</v>
      </c>
    </row>
    <row r="427" spans="2:178">
      <c r="B427" t="e" vm="777">
        <v>#VALUE!</v>
      </c>
      <c r="C427" t="s">
        <v>1879</v>
      </c>
      <c r="D427" t="s">
        <v>2221</v>
      </c>
      <c r="E427">
        <v>48</v>
      </c>
      <c r="F427">
        <v>96</v>
      </c>
      <c r="G427" t="s">
        <v>1907</v>
      </c>
      <c r="H427">
        <v>4800</v>
      </c>
      <c r="I427">
        <v>1</v>
      </c>
      <c r="J427" t="s">
        <v>2649</v>
      </c>
      <c r="AC427" t="e" cm="1">
        <f t="array" ref="AC427">TRANSPOSE(
_xlfn.UNIQUE(
_xlfn._xlws.FILTER(cvm表[机型],(cvm表[地域]=#REF!)
*IF(#REF!="",TRUE,(cvm表[CPU]=#REF!))
*IF(#REF!="",TRUE,(cvm表[内存]=#REF!))))
)</f>
        <v>#REF!</v>
      </c>
      <c r="CY427" t="s">
        <v>66</v>
      </c>
      <c r="CZ427" t="s">
        <v>1879</v>
      </c>
      <c r="DA427" t="s">
        <v>2323</v>
      </c>
      <c r="DB427" s="21" t="s">
        <v>3825</v>
      </c>
      <c r="DC427" s="21" t="s">
        <v>3451</v>
      </c>
      <c r="DD427" s="21" t="str">
        <f t="shared" si="12"/>
        <v>cvm!$DH$427#</v>
      </c>
      <c r="DE427" s="21" t="str" cm="1">
        <f t="array" ref="DE427">_xlfn.LET(_xlpm.x, DH427,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cvm!$DE$427】</v>
      </c>
      <c r="DH427" t="e" cm="1">
        <f t="array" ref="DH427">TRANSPOSE(
_xlfn.UNIQUE(
_xlfn._xlws.FILTER(cvm表[CPU],(cvm表[地域]=配置项_CPU选项表[[#This Row],[地域]])
*IF(#REF!="",TRUE,(cvm表[机型]=#REF!))
*IF(配置项_CPU选项表[[#This Row],[内存]]="",TRUE,(cvm表[内存]=配置项_CPU选项表[[#This Row],[内存]]))))
)</f>
        <v>#REF!</v>
      </c>
      <c r="FM427" t="s">
        <v>66</v>
      </c>
      <c r="FN427" t="s">
        <v>1876</v>
      </c>
      <c r="FO427" t="s">
        <v>2420</v>
      </c>
      <c r="FP427" s="21" t="s">
        <v>3430</v>
      </c>
      <c r="FQ427" t="s">
        <v>3802</v>
      </c>
      <c r="FR427" t="str">
        <f t="shared" si="13"/>
        <v>cvm!$FV$427#</v>
      </c>
      <c r="FS427" t="str" cm="1">
        <f t="array" ref="FS427">_xlfn.LET(_xlpm.x, FV427,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cvm!$FS$427】</v>
      </c>
      <c r="FV427" t="e" cm="1">
        <f t="array" ref="FV427">TRANSPOSE(
    _xlfn._xlws.SORT(
        _xlfn.UNIQUE(
            _xlfn._xlws.FILTER(cvm表[内存],
                 (cvm表[地域]=配置项_内存选项表[[#This Row],[地域]])
                *IF(#REF!="",TRUE,(cvm表[机型]=#REF!))
                *IF(ISBLANK(配置项_内存选项表[[#This Row],[CPU]]),TRUE,(cvm表[CPU]=配置项_内存选项表[[#This Row],[CPU]]))
            )
        )
    )
)</f>
        <v>#REF!</v>
      </c>
    </row>
    <row r="428" spans="2:178">
      <c r="B428" t="e" vm="778">
        <v>#VALUE!</v>
      </c>
      <c r="C428" t="s">
        <v>1879</v>
      </c>
      <c r="D428" t="s">
        <v>2221</v>
      </c>
      <c r="E428">
        <v>48</v>
      </c>
      <c r="F428">
        <v>192</v>
      </c>
      <c r="G428" t="s">
        <v>1908</v>
      </c>
      <c r="H428">
        <v>7200</v>
      </c>
      <c r="I428">
        <v>1</v>
      </c>
      <c r="J428" t="s">
        <v>2650</v>
      </c>
      <c r="AC428" t="e" cm="1">
        <f t="array" ref="AC428">TRANSPOSE(
_xlfn.UNIQUE(
_xlfn._xlws.FILTER(cvm表[机型],(cvm表[地域]=#REF!)
*IF(#REF!="",TRUE,(cvm表[CPU]=#REF!))
*IF(#REF!="",TRUE,(cvm表[内存]=#REF!))))
)</f>
        <v>#REF!</v>
      </c>
      <c r="CY428" t="s">
        <v>66</v>
      </c>
      <c r="CZ428" t="s">
        <v>1879</v>
      </c>
      <c r="DA428" t="s">
        <v>2323</v>
      </c>
      <c r="DB428" s="21" t="s">
        <v>3437</v>
      </c>
      <c r="DC428" s="21" t="s">
        <v>3368</v>
      </c>
      <c r="DD428" s="21" t="str">
        <f t="shared" si="12"/>
        <v>cvm!$DH$428#</v>
      </c>
      <c r="DE428" s="21" t="str" cm="1">
        <f t="array" ref="DE428">_xlfn.LET(_xlpm.x, DH428,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cvm!$DE$428】</v>
      </c>
      <c r="DH428" t="e" cm="1">
        <f t="array" ref="DH428">TRANSPOSE(
_xlfn.UNIQUE(
_xlfn._xlws.FILTER(cvm表[CPU],(cvm表[地域]=配置项_CPU选项表[[#This Row],[地域]])
*IF(#REF!="",TRUE,(cvm表[机型]=#REF!))
*IF(配置项_CPU选项表[[#This Row],[内存]]="",TRUE,(cvm表[内存]=配置项_CPU选项表[[#This Row],[内存]]))))
)</f>
        <v>#REF!</v>
      </c>
      <c r="FM428" t="s">
        <v>66</v>
      </c>
      <c r="FN428" t="s">
        <v>1876</v>
      </c>
      <c r="FO428" t="s">
        <v>2420</v>
      </c>
      <c r="FP428" s="21" t="s">
        <v>3444</v>
      </c>
      <c r="FQ428" t="s">
        <v>3813</v>
      </c>
      <c r="FR428" t="str">
        <f t="shared" si="13"/>
        <v>cvm!$FV$428#</v>
      </c>
      <c r="FS428" t="str" cm="1">
        <f t="array" ref="FS428">_xlfn.LET(_xlpm.x, FV428,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cvm!$FS$428】</v>
      </c>
      <c r="FV428" t="e" cm="1">
        <f t="array" ref="FV428">TRANSPOSE(
    _xlfn._xlws.SORT(
        _xlfn.UNIQUE(
            _xlfn._xlws.FILTER(cvm表[内存],
                 (cvm表[地域]=配置项_内存选项表[[#This Row],[地域]])
                *IF(#REF!="",TRUE,(cvm表[机型]=#REF!))
                *IF(ISBLANK(配置项_内存选项表[[#This Row],[CPU]]),TRUE,(cvm表[CPU]=配置项_内存选项表[[#This Row],[CPU]]))
            )
        )
    )
)</f>
        <v>#REF!</v>
      </c>
    </row>
    <row r="429" spans="2:178">
      <c r="B429" t="e" vm="779">
        <v>#VALUE!</v>
      </c>
      <c r="C429" t="s">
        <v>1879</v>
      </c>
      <c r="D429" t="s">
        <v>2221</v>
      </c>
      <c r="E429">
        <v>52</v>
      </c>
      <c r="F429">
        <v>184</v>
      </c>
      <c r="G429" t="s">
        <v>1909</v>
      </c>
      <c r="H429">
        <v>7200</v>
      </c>
      <c r="I429">
        <v>1</v>
      </c>
      <c r="J429" t="s">
        <v>2651</v>
      </c>
      <c r="AC429" t="e" cm="1">
        <f t="array" ref="AC429">TRANSPOSE(
_xlfn.UNIQUE(
_xlfn._xlws.FILTER(cvm表[机型],(cvm表[地域]=#REF!)
*IF(#REF!="",TRUE,(cvm表[CPU]=#REF!))
*IF(#REF!="",TRUE,(cvm表[内存]=#REF!))))
)</f>
        <v>#REF!</v>
      </c>
      <c r="CY429" t="s">
        <v>66</v>
      </c>
      <c r="CZ429" t="s">
        <v>1879</v>
      </c>
      <c r="DA429" t="s">
        <v>2323</v>
      </c>
      <c r="DB429" s="21" t="s">
        <v>3419</v>
      </c>
      <c r="DC429" s="21" t="s">
        <v>3413</v>
      </c>
      <c r="DD429" s="21" t="str">
        <f t="shared" si="12"/>
        <v>cvm!$DH$429#</v>
      </c>
      <c r="DE429" s="21" t="str" cm="1">
        <f t="array" ref="DE429">_xlfn.LET(_xlpm.x, DH429,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cvm!$DE$429】</v>
      </c>
      <c r="DH429" t="e" cm="1">
        <f t="array" ref="DH429">TRANSPOSE(
_xlfn.UNIQUE(
_xlfn._xlws.FILTER(cvm表[CPU],(cvm表[地域]=配置项_CPU选项表[[#This Row],[地域]])
*IF(#REF!="",TRUE,(cvm表[机型]=#REF!))
*IF(配置项_CPU选项表[[#This Row],[内存]]="",TRUE,(cvm表[内存]=配置项_CPU选项表[[#This Row],[内存]]))))
)</f>
        <v>#REF!</v>
      </c>
      <c r="FM429" t="s">
        <v>66</v>
      </c>
      <c r="FN429" t="s">
        <v>1876</v>
      </c>
      <c r="FO429" t="s">
        <v>2420</v>
      </c>
      <c r="FP429" s="21" t="s">
        <v>3427</v>
      </c>
      <c r="FQ429" t="s">
        <v>3803</v>
      </c>
      <c r="FR429" t="str">
        <f t="shared" si="13"/>
        <v>cvm!$FV$429#</v>
      </c>
      <c r="FS429" t="str" cm="1">
        <f t="array" ref="FS429">_xlfn.LET(_xlpm.x, FV429,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cvm!$FS$429】</v>
      </c>
      <c r="FV429" t="e" cm="1">
        <f t="array" ref="FV429">TRANSPOSE(
    _xlfn._xlws.SORT(
        _xlfn.UNIQUE(
            _xlfn._xlws.FILTER(cvm表[内存],
                 (cvm表[地域]=配置项_内存选项表[[#This Row],[地域]])
                *IF(#REF!="",TRUE,(cvm表[机型]=#REF!))
                *IF(ISBLANK(配置项_内存选项表[[#This Row],[CPU]]),TRUE,(cvm表[CPU]=配置项_内存选项表[[#This Row],[CPU]]))
            )
        )
    )
)</f>
        <v>#REF!</v>
      </c>
    </row>
    <row r="430" spans="2:178">
      <c r="B430" t="e" vm="780">
        <v>#VALUE!</v>
      </c>
      <c r="C430" t="s">
        <v>1879</v>
      </c>
      <c r="D430" t="s">
        <v>2221</v>
      </c>
      <c r="E430">
        <v>64</v>
      </c>
      <c r="F430">
        <v>128</v>
      </c>
      <c r="G430" t="s">
        <v>1910</v>
      </c>
      <c r="H430">
        <v>6400</v>
      </c>
      <c r="I430">
        <v>1</v>
      </c>
      <c r="J430" t="s">
        <v>2652</v>
      </c>
      <c r="AC430" t="e" cm="1">
        <f t="array" ref="AC430">TRANSPOSE(
_xlfn.UNIQUE(
_xlfn._xlws.FILTER(cvm表[机型],(cvm表[地域]=#REF!)
*IF(#REF!="",TRUE,(cvm表[CPU]=#REF!))
*IF(#REF!="",TRUE,(cvm表[内存]=#REF!))))
)</f>
        <v>#REF!</v>
      </c>
      <c r="CY430" t="s">
        <v>66</v>
      </c>
      <c r="CZ430" t="s">
        <v>1879</v>
      </c>
      <c r="DA430" t="s">
        <v>2323</v>
      </c>
      <c r="DB430" s="21" t="s">
        <v>3804</v>
      </c>
      <c r="DC430" s="21" t="s">
        <v>3503</v>
      </c>
      <c r="DD430" s="21" t="str">
        <f t="shared" si="12"/>
        <v>cvm!$DH$430#</v>
      </c>
      <c r="DE430" s="21" t="str" cm="1">
        <f t="array" ref="DE430">_xlfn.LET(_xlpm.x, DH430,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cvm!$DE$430】</v>
      </c>
      <c r="DH430" t="e" cm="1">
        <f t="array" ref="DH430">TRANSPOSE(
_xlfn.UNIQUE(
_xlfn._xlws.FILTER(cvm表[CPU],(cvm表[地域]=配置项_CPU选项表[[#This Row],[地域]])
*IF(#REF!="",TRUE,(cvm表[机型]=#REF!))
*IF(配置项_CPU选项表[[#This Row],[内存]]="",TRUE,(cvm表[内存]=配置项_CPU选项表[[#This Row],[内存]]))))
)</f>
        <v>#REF!</v>
      </c>
      <c r="FM430" t="s">
        <v>66</v>
      </c>
      <c r="FN430" t="s">
        <v>1876</v>
      </c>
      <c r="FO430" t="s">
        <v>2420</v>
      </c>
      <c r="FP430" s="21" t="s">
        <v>3431</v>
      </c>
      <c r="FQ430" t="s">
        <v>3419</v>
      </c>
      <c r="FR430" t="str">
        <f t="shared" si="13"/>
        <v>cvm!$FV$430#</v>
      </c>
      <c r="FS430" t="str" cm="1">
        <f t="array" ref="FS430">_xlfn.LET(_xlpm.x, FV430,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cvm!$FS$430】</v>
      </c>
      <c r="FV430" t="e" cm="1">
        <f t="array" ref="FV430">TRANSPOSE(
    _xlfn._xlws.SORT(
        _xlfn.UNIQUE(
            _xlfn._xlws.FILTER(cvm表[内存],
                 (cvm表[地域]=配置项_内存选项表[[#This Row],[地域]])
                *IF(#REF!="",TRUE,(cvm表[机型]=#REF!))
                *IF(ISBLANK(配置项_内存选项表[[#This Row],[CPU]]),TRUE,(cvm表[CPU]=配置项_内存选项表[[#This Row],[CPU]]))
            )
        )
    )
)</f>
        <v>#REF!</v>
      </c>
    </row>
    <row r="431" spans="2:178">
      <c r="B431" t="e" vm="781">
        <v>#VALUE!</v>
      </c>
      <c r="C431" t="s">
        <v>1879</v>
      </c>
      <c r="D431" t="s">
        <v>2221</v>
      </c>
      <c r="E431">
        <v>64</v>
      </c>
      <c r="F431">
        <v>256</v>
      </c>
      <c r="G431" t="s">
        <v>1895</v>
      </c>
      <c r="H431">
        <v>9600</v>
      </c>
      <c r="I431">
        <v>1</v>
      </c>
      <c r="J431" t="s">
        <v>2653</v>
      </c>
      <c r="AC431" t="e" cm="1">
        <f t="array" ref="AC431">TRANSPOSE(
_xlfn.UNIQUE(
_xlfn._xlws.FILTER(cvm表[机型],(cvm表[地域]=#REF!)
*IF(#REF!="",TRUE,(cvm表[CPU]=#REF!))
*IF(#REF!="",TRUE,(cvm表[内存]=#REF!))))
)</f>
        <v>#REF!</v>
      </c>
      <c r="CY431" t="s">
        <v>66</v>
      </c>
      <c r="CZ431" t="s">
        <v>1879</v>
      </c>
      <c r="DA431" t="s">
        <v>2323</v>
      </c>
      <c r="DB431" s="21" t="s">
        <v>3376</v>
      </c>
      <c r="DC431" s="21" t="s">
        <v>3452</v>
      </c>
      <c r="DD431" s="21" t="str">
        <f t="shared" si="12"/>
        <v>cvm!$DH$431#</v>
      </c>
      <c r="DE431" s="21" t="str" cm="1">
        <f t="array" ref="DE431">_xlfn.LET(_xlpm.x, DH431,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cvm!$DE$431】</v>
      </c>
      <c r="DH431" t="e" cm="1">
        <f t="array" ref="DH431">TRANSPOSE(
_xlfn.UNIQUE(
_xlfn._xlws.FILTER(cvm表[CPU],(cvm表[地域]=配置项_CPU选项表[[#This Row],[地域]])
*IF(#REF!="",TRUE,(cvm表[机型]=#REF!))
*IF(配置项_CPU选项表[[#This Row],[内存]]="",TRUE,(cvm表[内存]=配置项_CPU选项表[[#This Row],[内存]]))))
)</f>
        <v>#REF!</v>
      </c>
      <c r="FM431" t="s">
        <v>66</v>
      </c>
      <c r="FN431" t="s">
        <v>1876</v>
      </c>
      <c r="FO431" t="s">
        <v>2420</v>
      </c>
      <c r="FP431" s="21" t="s">
        <v>3410</v>
      </c>
      <c r="FQ431" t="s">
        <v>3804</v>
      </c>
      <c r="FR431" t="str">
        <f t="shared" si="13"/>
        <v>cvm!$FV$431#</v>
      </c>
      <c r="FS431" t="str" cm="1">
        <f t="array" ref="FS431">_xlfn.LET(_xlpm.x, FV431,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cvm!$FS$431】</v>
      </c>
      <c r="FV431" t="e" cm="1">
        <f t="array" ref="FV431">TRANSPOSE(
    _xlfn._xlws.SORT(
        _xlfn.UNIQUE(
            _xlfn._xlws.FILTER(cvm表[内存],
                 (cvm表[地域]=配置项_内存选项表[[#This Row],[地域]])
                *IF(#REF!="",TRUE,(cvm表[机型]=#REF!))
                *IF(ISBLANK(配置项_内存选项表[[#This Row],[CPU]]),TRUE,(cvm表[CPU]=配置项_内存选项表[[#This Row],[CPU]]))
            )
        )
    )
)</f>
        <v>#REF!</v>
      </c>
    </row>
    <row r="432" spans="2:178">
      <c r="B432" t="e" vm="782">
        <v>#VALUE!</v>
      </c>
      <c r="C432" t="s">
        <v>1879</v>
      </c>
      <c r="D432" t="s">
        <v>2221</v>
      </c>
      <c r="E432">
        <v>104</v>
      </c>
      <c r="F432">
        <v>368</v>
      </c>
      <c r="G432" t="s">
        <v>1911</v>
      </c>
      <c r="H432">
        <v>14400</v>
      </c>
      <c r="I432">
        <v>1</v>
      </c>
      <c r="J432" t="s">
        <v>2654</v>
      </c>
      <c r="AC432" t="e" cm="1">
        <f t="array" ref="AC432">TRANSPOSE(
_xlfn.UNIQUE(
_xlfn._xlws.FILTER(cvm表[机型],(cvm表[地域]=#REF!)
*IF(#REF!="",TRUE,(cvm表[CPU]=#REF!))
*IF(#REF!="",TRUE,(cvm表[内存]=#REF!))))
)</f>
        <v>#REF!</v>
      </c>
      <c r="CY432" t="s">
        <v>66</v>
      </c>
      <c r="CZ432" t="s">
        <v>1879</v>
      </c>
      <c r="DA432" t="s">
        <v>2323</v>
      </c>
      <c r="DB432" s="21" t="s">
        <v>3456</v>
      </c>
      <c r="DC432" s="21" t="s">
        <v>3415</v>
      </c>
      <c r="DD432" s="21" t="str">
        <f t="shared" si="12"/>
        <v>cvm!$DH$432#</v>
      </c>
      <c r="DE432" s="21" t="str" cm="1">
        <f t="array" ref="DE432">_xlfn.LET(_xlpm.x, DH432,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cvm!$DE$432】</v>
      </c>
      <c r="DH432" t="e" cm="1">
        <f t="array" ref="DH432">TRANSPOSE(
_xlfn.UNIQUE(
_xlfn._xlws.FILTER(cvm表[CPU],(cvm表[地域]=配置项_CPU选项表[[#This Row],[地域]])
*IF(#REF!="",TRUE,(cvm表[机型]=#REF!))
*IF(配置项_CPU选项表[[#This Row],[内存]]="",TRUE,(cvm表[内存]=配置项_CPU选项表[[#This Row],[内存]]))))
)</f>
        <v>#REF!</v>
      </c>
      <c r="FM432" t="s">
        <v>66</v>
      </c>
      <c r="FN432" t="s">
        <v>1876</v>
      </c>
      <c r="FO432" t="s">
        <v>2420</v>
      </c>
      <c r="FP432" s="21" t="s">
        <v>3437</v>
      </c>
      <c r="FQ432" t="s">
        <v>3805</v>
      </c>
      <c r="FR432" t="str">
        <f t="shared" si="13"/>
        <v>cvm!$FV$432#</v>
      </c>
      <c r="FS432" t="str" cm="1">
        <f t="array" ref="FS432">_xlfn.LET(_xlpm.x, FV432,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cvm!$FS$432】</v>
      </c>
      <c r="FV432" t="e" cm="1">
        <f t="array" ref="FV432">TRANSPOSE(
    _xlfn._xlws.SORT(
        _xlfn.UNIQUE(
            _xlfn._xlws.FILTER(cvm表[内存],
                 (cvm表[地域]=配置项_内存选项表[[#This Row],[地域]])
                *IF(#REF!="",TRUE,(cvm表[机型]=#REF!))
                *IF(ISBLANK(配置项_内存选项表[[#This Row],[CPU]]),TRUE,(cvm表[CPU]=配置项_内存选项表[[#This Row],[CPU]]))
            )
        )
    )
)</f>
        <v>#REF!</v>
      </c>
    </row>
    <row r="433" spans="2:178">
      <c r="B433" t="e" vm="783">
        <v>#VALUE!</v>
      </c>
      <c r="C433" t="s">
        <v>1879</v>
      </c>
      <c r="D433" t="s">
        <v>2236</v>
      </c>
      <c r="E433">
        <v>4</v>
      </c>
      <c r="F433">
        <v>8</v>
      </c>
      <c r="G433" t="s">
        <v>1900</v>
      </c>
      <c r="H433">
        <v>452</v>
      </c>
      <c r="I433">
        <v>1</v>
      </c>
      <c r="J433" t="s">
        <v>2655</v>
      </c>
      <c r="AC433" t="e" cm="1">
        <f t="array" ref="AC433">TRANSPOSE(
_xlfn.UNIQUE(
_xlfn._xlws.FILTER(cvm表[机型],(cvm表[地域]=#REF!)
*IF(#REF!="",TRUE,(cvm表[CPU]=#REF!))
*IF(#REF!="",TRUE,(cvm表[内存]=#REF!))))
)</f>
        <v>#REF!</v>
      </c>
      <c r="CY433" t="s">
        <v>66</v>
      </c>
      <c r="CZ433" t="s">
        <v>1879</v>
      </c>
      <c r="DA433" t="s">
        <v>2323</v>
      </c>
      <c r="DB433" s="21" t="s">
        <v>3456</v>
      </c>
      <c r="DC433" s="21" t="s">
        <v>3565</v>
      </c>
      <c r="DD433" s="21" t="str">
        <f t="shared" si="12"/>
        <v>cvm!$DH$433#</v>
      </c>
      <c r="DE433" s="21" t="str" cm="1">
        <f t="array" ref="DE433">_xlfn.LET(_xlpm.x, DH433,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cvm!$DE$433】</v>
      </c>
      <c r="DH433" t="e" cm="1">
        <f t="array" ref="DH433">TRANSPOSE(
_xlfn.UNIQUE(
_xlfn._xlws.FILTER(cvm表[CPU],(cvm表[地域]=配置项_CPU选项表[[#This Row],[地域]])
*IF(#REF!="",TRUE,(cvm表[机型]=#REF!))
*IF(配置项_CPU选项表[[#This Row],[内存]]="",TRUE,(cvm表[内存]=配置项_CPU选项表[[#This Row],[内存]]))))
)</f>
        <v>#REF!</v>
      </c>
      <c r="FM433" t="s">
        <v>66</v>
      </c>
      <c r="FN433" t="s">
        <v>1876</v>
      </c>
      <c r="FO433" t="s">
        <v>2420</v>
      </c>
      <c r="FP433" s="21" t="s">
        <v>3411</v>
      </c>
      <c r="FQ433" t="s">
        <v>3503</v>
      </c>
      <c r="FR433" t="str">
        <f t="shared" si="13"/>
        <v>cvm!$FV$433#</v>
      </c>
      <c r="FS433" t="str" cm="1">
        <f t="array" ref="FS433">_xlfn.LET(_xlpm.x, FV433,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cvm!$FS$433】</v>
      </c>
      <c r="FV433" t="e" cm="1">
        <f t="array" ref="FV433">TRANSPOSE(
    _xlfn._xlws.SORT(
        _xlfn.UNIQUE(
            _xlfn._xlws.FILTER(cvm表[内存],
                 (cvm表[地域]=配置项_内存选项表[[#This Row],[地域]])
                *IF(#REF!="",TRUE,(cvm表[机型]=#REF!))
                *IF(ISBLANK(配置项_内存选项表[[#This Row],[CPU]]),TRUE,(cvm表[CPU]=配置项_内存选项表[[#This Row],[CPU]]))
            )
        )
    )
)</f>
        <v>#REF!</v>
      </c>
    </row>
    <row r="434" spans="2:178">
      <c r="B434" t="e" vm="784">
        <v>#VALUE!</v>
      </c>
      <c r="C434" t="s">
        <v>1879</v>
      </c>
      <c r="D434" t="s">
        <v>2236</v>
      </c>
      <c r="E434">
        <v>4</v>
      </c>
      <c r="F434">
        <v>16</v>
      </c>
      <c r="G434" t="s">
        <v>1899</v>
      </c>
      <c r="H434">
        <v>678</v>
      </c>
      <c r="I434">
        <v>1</v>
      </c>
      <c r="J434" t="s">
        <v>2656</v>
      </c>
      <c r="AC434" t="e" cm="1">
        <f t="array" ref="AC434">TRANSPOSE(
_xlfn.UNIQUE(
_xlfn._xlws.FILTER(cvm表[机型],(cvm表[地域]=#REF!)
*IF(#REF!="",TRUE,(cvm表[CPU]=#REF!))
*IF(#REF!="",TRUE,(cvm表[内存]=#REF!))))
)</f>
        <v>#REF!</v>
      </c>
      <c r="CY434" t="s">
        <v>66</v>
      </c>
      <c r="CZ434" t="s">
        <v>1879</v>
      </c>
      <c r="DA434" t="s">
        <v>2323</v>
      </c>
      <c r="DB434" s="21" t="s">
        <v>3452</v>
      </c>
      <c r="DC434" s="21" t="s">
        <v>3464</v>
      </c>
      <c r="DD434" s="21" t="str">
        <f t="shared" si="12"/>
        <v>cvm!$DH$434#</v>
      </c>
      <c r="DE434" s="21" t="str" cm="1">
        <f t="array" ref="DE434">_xlfn.LET(_xlpm.x, DH434,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cvm!$DE$434】</v>
      </c>
      <c r="DH434" t="e" cm="1">
        <f t="array" ref="DH434">TRANSPOSE(
_xlfn.UNIQUE(
_xlfn._xlws.FILTER(cvm表[CPU],(cvm表[地域]=配置项_CPU选项表[[#This Row],[地域]])
*IF(#REF!="",TRUE,(cvm表[机型]=#REF!))
*IF(配置项_CPU选项表[[#This Row],[内存]]="",TRUE,(cvm表[内存]=配置项_CPU选项表[[#This Row],[内存]]))))
)</f>
        <v>#REF!</v>
      </c>
      <c r="FM434" t="s">
        <v>66</v>
      </c>
      <c r="FN434" t="s">
        <v>1876</v>
      </c>
      <c r="FO434" t="s">
        <v>2420</v>
      </c>
      <c r="FP434" s="21" t="s">
        <v>3376</v>
      </c>
      <c r="FQ434" t="s">
        <v>3464</v>
      </c>
      <c r="FR434" t="str">
        <f t="shared" si="13"/>
        <v>cvm!$FV$434#</v>
      </c>
      <c r="FS434" t="str" cm="1">
        <f t="array" ref="FS434">_xlfn.LET(_xlpm.x, FV434,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cvm!$FS$434】</v>
      </c>
      <c r="FV434" t="e" cm="1">
        <f t="array" ref="FV434">TRANSPOSE(
    _xlfn._xlws.SORT(
        _xlfn.UNIQUE(
            _xlfn._xlws.FILTER(cvm表[内存],
                 (cvm表[地域]=配置项_内存选项表[[#This Row],[地域]])
                *IF(#REF!="",TRUE,(cvm表[机型]=#REF!))
                *IF(ISBLANK(配置项_内存选项表[[#This Row],[CPU]]),TRUE,(cvm表[CPU]=配置项_内存选项表[[#This Row],[CPU]]))
            )
        )
    )
)</f>
        <v>#REF!</v>
      </c>
    </row>
    <row r="435" spans="2:178">
      <c r="B435" t="e" vm="785">
        <v>#VALUE!</v>
      </c>
      <c r="C435" t="s">
        <v>1879</v>
      </c>
      <c r="D435" t="s">
        <v>2236</v>
      </c>
      <c r="E435">
        <v>8</v>
      </c>
      <c r="F435">
        <v>16</v>
      </c>
      <c r="G435" t="s">
        <v>1901</v>
      </c>
      <c r="H435">
        <v>904</v>
      </c>
      <c r="I435">
        <v>1</v>
      </c>
      <c r="J435" t="s">
        <v>2657</v>
      </c>
      <c r="AC435" t="e" cm="1">
        <f t="array" ref="AC435">TRANSPOSE(
_xlfn.UNIQUE(
_xlfn._xlws.FILTER(cvm表[机型],(cvm表[地域]=#REF!)
*IF(#REF!="",TRUE,(cvm表[CPU]=#REF!))
*IF(#REF!="",TRUE,(cvm表[内存]=#REF!))))
)</f>
        <v>#REF!</v>
      </c>
      <c r="CY435" t="s">
        <v>66</v>
      </c>
      <c r="CZ435" t="s">
        <v>1879</v>
      </c>
      <c r="DA435" t="s">
        <v>2323</v>
      </c>
      <c r="DB435" s="21" t="s">
        <v>3459</v>
      </c>
      <c r="DC435" s="21" t="s">
        <v>3528</v>
      </c>
      <c r="DD435" s="21" t="str">
        <f t="shared" si="12"/>
        <v>cvm!$DH$435#</v>
      </c>
      <c r="DE435" s="21" t="str" cm="1">
        <f t="array" ref="DE435">_xlfn.LET(_xlpm.x, DH435,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cvm!$DE$435】</v>
      </c>
      <c r="DH435" t="e" cm="1">
        <f t="array" ref="DH435">TRANSPOSE(
_xlfn.UNIQUE(
_xlfn._xlws.FILTER(cvm表[CPU],(cvm表[地域]=配置项_CPU选项表[[#This Row],[地域]])
*IF(#REF!="",TRUE,(cvm表[机型]=#REF!))
*IF(配置项_CPU选项表[[#This Row],[内存]]="",TRUE,(cvm表[内存]=配置项_CPU选项表[[#This Row],[内存]]))))
)</f>
        <v>#REF!</v>
      </c>
      <c r="FM435" t="s">
        <v>66</v>
      </c>
      <c r="FN435" t="s">
        <v>1876</v>
      </c>
      <c r="FO435" t="s">
        <v>2442</v>
      </c>
      <c r="FP435" s="21" t="s">
        <v>3442</v>
      </c>
      <c r="FQ435" t="s">
        <v>3726</v>
      </c>
      <c r="FR435" t="str">
        <f t="shared" si="13"/>
        <v>cvm!$FV$435#</v>
      </c>
      <c r="FS435" t="str" cm="1">
        <f t="array" ref="FS435">_xlfn.LET(_xlpm.x, FV435,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cvm!$FS$435】</v>
      </c>
      <c r="FV435" t="e" cm="1">
        <f t="array" ref="FV435">TRANSPOSE(
    _xlfn._xlws.SORT(
        _xlfn.UNIQUE(
            _xlfn._xlws.FILTER(cvm表[内存],
                 (cvm表[地域]=配置项_内存选项表[[#This Row],[地域]])
                *IF(#REF!="",TRUE,(cvm表[机型]=#REF!))
                *IF(ISBLANK(配置项_内存选项表[[#This Row],[CPU]]),TRUE,(cvm表[CPU]=配置项_内存选项表[[#This Row],[CPU]]))
            )
        )
    )
)</f>
        <v>#REF!</v>
      </c>
    </row>
    <row r="436" spans="2:178">
      <c r="B436" t="e" vm="786">
        <v>#VALUE!</v>
      </c>
      <c r="C436" t="s">
        <v>1879</v>
      </c>
      <c r="D436" t="s">
        <v>2236</v>
      </c>
      <c r="E436">
        <v>8</v>
      </c>
      <c r="F436">
        <v>32</v>
      </c>
      <c r="G436" t="s">
        <v>1897</v>
      </c>
      <c r="H436">
        <v>1356</v>
      </c>
      <c r="I436">
        <v>1</v>
      </c>
      <c r="J436" t="s">
        <v>2658</v>
      </c>
      <c r="AC436" t="e" cm="1">
        <f t="array" ref="AC436">TRANSPOSE(
_xlfn.UNIQUE(
_xlfn._xlws.FILTER(cvm表[机型],(cvm表[地域]=#REF!)
*IF(#REF!="",TRUE,(cvm表[CPU]=#REF!))
*IF(#REF!="",TRUE,(cvm表[内存]=#REF!))))
)</f>
        <v>#REF!</v>
      </c>
      <c r="CY436" t="s">
        <v>66</v>
      </c>
      <c r="CZ436" t="s">
        <v>1879</v>
      </c>
      <c r="DA436" t="s">
        <v>2323</v>
      </c>
      <c r="DB436" s="21" t="s">
        <v>3459</v>
      </c>
      <c r="DC436" s="21" t="s">
        <v>3566</v>
      </c>
      <c r="DD436" s="21" t="str">
        <f t="shared" si="12"/>
        <v>cvm!$DH$436#</v>
      </c>
      <c r="DE436" s="21" t="str" cm="1">
        <f t="array" ref="DE436">_xlfn.LET(_xlpm.x, DH436,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cvm!$DE$436】</v>
      </c>
      <c r="DH436" t="e" cm="1">
        <f t="array" ref="DH436">TRANSPOSE(
_xlfn.UNIQUE(
_xlfn._xlws.FILTER(cvm表[CPU],(cvm表[地域]=配置项_CPU选项表[[#This Row],[地域]])
*IF(#REF!="",TRUE,(cvm表[机型]=#REF!))
*IF(配置项_CPU选项表[[#This Row],[内存]]="",TRUE,(cvm表[内存]=配置项_CPU选项表[[#This Row],[内存]]))))
)</f>
        <v>#REF!</v>
      </c>
      <c r="FM436" t="s">
        <v>66</v>
      </c>
      <c r="FN436" t="s">
        <v>1876</v>
      </c>
      <c r="FO436" t="s">
        <v>2442</v>
      </c>
      <c r="FP436" s="21" t="s">
        <v>3443</v>
      </c>
      <c r="FQ436" t="s">
        <v>3814</v>
      </c>
      <c r="FR436" t="str">
        <f t="shared" si="13"/>
        <v>cvm!$FV$436#</v>
      </c>
      <c r="FS436" t="str" cm="1">
        <f t="array" ref="FS436">_xlfn.LET(_xlpm.x, FV436,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cvm!$FS$436】</v>
      </c>
      <c r="FV436" t="e" cm="1">
        <f t="array" ref="FV436">TRANSPOSE(
    _xlfn._xlws.SORT(
        _xlfn.UNIQUE(
            _xlfn._xlws.FILTER(cvm表[内存],
                 (cvm表[地域]=配置项_内存选项表[[#This Row],[地域]])
                *IF(#REF!="",TRUE,(cvm表[机型]=#REF!))
                *IF(ISBLANK(配置项_内存选项表[[#This Row],[CPU]]),TRUE,(cvm表[CPU]=配置项_内存选项表[[#This Row],[CPU]]))
            )
        )
    )
)</f>
        <v>#REF!</v>
      </c>
    </row>
    <row r="437" spans="2:178">
      <c r="B437" t="e" vm="787">
        <v>#VALUE!</v>
      </c>
      <c r="C437" t="s">
        <v>1879</v>
      </c>
      <c r="D437" t="s">
        <v>2236</v>
      </c>
      <c r="E437">
        <v>16</v>
      </c>
      <c r="F437">
        <v>32</v>
      </c>
      <c r="G437" t="s">
        <v>1902</v>
      </c>
      <c r="H437">
        <v>1808</v>
      </c>
      <c r="I437">
        <v>1</v>
      </c>
      <c r="J437" t="s">
        <v>2659</v>
      </c>
      <c r="AC437" t="e" cm="1">
        <f t="array" ref="AC437">TRANSPOSE(
_xlfn.UNIQUE(
_xlfn._xlws.FILTER(cvm表[机型],(cvm表[地域]=#REF!)
*IF(#REF!="",TRUE,(cvm表[CPU]=#REF!))
*IF(#REF!="",TRUE,(cvm表[内存]=#REF!))))
)</f>
        <v>#REF!</v>
      </c>
      <c r="CY437" t="s">
        <v>66</v>
      </c>
      <c r="CZ437" t="s">
        <v>1879</v>
      </c>
      <c r="DA437" t="s">
        <v>2345</v>
      </c>
      <c r="DB437" s="21" t="s">
        <v>3442</v>
      </c>
      <c r="DC437" s="21" t="s">
        <v>3442</v>
      </c>
      <c r="DD437" s="21" t="str">
        <f t="shared" si="12"/>
        <v>cvm!$DH$437#</v>
      </c>
      <c r="DE437" s="21" t="str" cm="1">
        <f t="array" ref="DE437">_xlfn.LET(_xlpm.x, DH437,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cvm!$DE$437】</v>
      </c>
      <c r="DH437" t="e" cm="1">
        <f t="array" ref="DH437">TRANSPOSE(
_xlfn.UNIQUE(
_xlfn._xlws.FILTER(cvm表[CPU],(cvm表[地域]=配置项_CPU选项表[[#This Row],[地域]])
*IF(#REF!="",TRUE,(cvm表[机型]=#REF!))
*IF(配置项_CPU选项表[[#This Row],[内存]]="",TRUE,(cvm表[内存]=配置项_CPU选项表[[#This Row],[内存]]))))
)</f>
        <v>#REF!</v>
      </c>
      <c r="FM437" t="s">
        <v>66</v>
      </c>
      <c r="FN437" t="s">
        <v>1876</v>
      </c>
      <c r="FO437" t="s">
        <v>2442</v>
      </c>
      <c r="FP437" s="21" t="s">
        <v>3432</v>
      </c>
      <c r="FQ437" t="s">
        <v>3801</v>
      </c>
      <c r="FR437" t="str">
        <f t="shared" si="13"/>
        <v>cvm!$FV$437#</v>
      </c>
      <c r="FS437" t="str" cm="1">
        <f t="array" ref="FS437">_xlfn.LET(_xlpm.x, FV437,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cvm!$FS$437】</v>
      </c>
      <c r="FV437" t="e" cm="1">
        <f t="array" ref="FV437">TRANSPOSE(
    _xlfn._xlws.SORT(
        _xlfn.UNIQUE(
            _xlfn._xlws.FILTER(cvm表[内存],
                 (cvm表[地域]=配置项_内存选项表[[#This Row],[地域]])
                *IF(#REF!="",TRUE,(cvm表[机型]=#REF!))
                *IF(ISBLANK(配置项_内存选项表[[#This Row],[CPU]]),TRUE,(cvm表[CPU]=配置项_内存选项表[[#This Row],[CPU]]))
            )
        )
    )
)</f>
        <v>#REF!</v>
      </c>
    </row>
    <row r="438" spans="2:178">
      <c r="B438" t="e" vm="788">
        <v>#VALUE!</v>
      </c>
      <c r="C438" t="s">
        <v>1879</v>
      </c>
      <c r="D438" t="s">
        <v>2236</v>
      </c>
      <c r="E438">
        <v>16</v>
      </c>
      <c r="F438">
        <v>64</v>
      </c>
      <c r="G438" t="s">
        <v>1893</v>
      </c>
      <c r="H438">
        <v>2712</v>
      </c>
      <c r="I438">
        <v>1</v>
      </c>
      <c r="J438" t="s">
        <v>2660</v>
      </c>
      <c r="AC438" t="e" cm="1">
        <f t="array" ref="AC438">TRANSPOSE(
_xlfn.UNIQUE(
_xlfn._xlws.FILTER(cvm表[机型],(cvm表[地域]=#REF!)
*IF(#REF!="",TRUE,(cvm表[CPU]=#REF!))
*IF(#REF!="",TRUE,(cvm表[内存]=#REF!))))
)</f>
        <v>#REF!</v>
      </c>
      <c r="CY438" t="s">
        <v>66</v>
      </c>
      <c r="CZ438" t="s">
        <v>1879</v>
      </c>
      <c r="DA438" t="s">
        <v>2345</v>
      </c>
      <c r="DB438" s="21" t="s">
        <v>3442</v>
      </c>
      <c r="DC438" s="21" t="s">
        <v>3443</v>
      </c>
      <c r="DD438" s="21" t="str">
        <f t="shared" si="12"/>
        <v>cvm!$DH$438#</v>
      </c>
      <c r="DE438" s="21" t="str" cm="1">
        <f t="array" ref="DE438">_xlfn.LET(_xlpm.x, DH438,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cvm!$DE$438】</v>
      </c>
      <c r="DH438" t="e" cm="1">
        <f t="array" ref="DH438">TRANSPOSE(
_xlfn.UNIQUE(
_xlfn._xlws.FILTER(cvm表[CPU],(cvm表[地域]=配置项_CPU选项表[[#This Row],[地域]])
*IF(#REF!="",TRUE,(cvm表[机型]=#REF!))
*IF(配置项_CPU选项表[[#This Row],[内存]]="",TRUE,(cvm表[内存]=配置项_CPU选项表[[#This Row],[内存]]))))
)</f>
        <v>#REF!</v>
      </c>
      <c r="FM438" t="s">
        <v>66</v>
      </c>
      <c r="FN438" t="s">
        <v>1876</v>
      </c>
      <c r="FO438" t="s">
        <v>2442</v>
      </c>
      <c r="FP438" s="21" t="s">
        <v>3430</v>
      </c>
      <c r="FQ438" t="s">
        <v>3802</v>
      </c>
      <c r="FR438" t="str">
        <f t="shared" si="13"/>
        <v>cvm!$FV$438#</v>
      </c>
      <c r="FS438" t="str" cm="1">
        <f t="array" ref="FS438">_xlfn.LET(_xlpm.x, FV438,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cvm!$FS$438】</v>
      </c>
      <c r="FV438" t="e" cm="1">
        <f t="array" ref="FV438">TRANSPOSE(
    _xlfn._xlws.SORT(
        _xlfn.UNIQUE(
            _xlfn._xlws.FILTER(cvm表[内存],
                 (cvm表[地域]=配置项_内存选项表[[#This Row],[地域]])
                *IF(#REF!="",TRUE,(cvm表[机型]=#REF!))
                *IF(ISBLANK(配置项_内存选项表[[#This Row],[CPU]]),TRUE,(cvm表[CPU]=配置项_内存选项表[[#This Row],[CPU]]))
            )
        )
    )
)</f>
        <v>#REF!</v>
      </c>
    </row>
    <row r="439" spans="2:178">
      <c r="B439" t="e" vm="789">
        <v>#VALUE!</v>
      </c>
      <c r="C439" t="s">
        <v>1879</v>
      </c>
      <c r="D439" t="s">
        <v>2236</v>
      </c>
      <c r="E439">
        <v>32</v>
      </c>
      <c r="F439">
        <v>174</v>
      </c>
      <c r="G439" t="s">
        <v>1912</v>
      </c>
      <c r="H439">
        <v>6723.5</v>
      </c>
      <c r="I439">
        <v>1</v>
      </c>
      <c r="J439" t="s">
        <v>2661</v>
      </c>
      <c r="AC439" t="e" cm="1">
        <f t="array" ref="AC439">TRANSPOSE(
_xlfn.UNIQUE(
_xlfn._xlws.FILTER(cvm表[机型],(cvm表[地域]=#REF!)
*IF(#REF!="",TRUE,(cvm表[CPU]=#REF!))
*IF(#REF!="",TRUE,(cvm表[内存]=#REF!))))
)</f>
        <v>#REF!</v>
      </c>
      <c r="CY439" t="s">
        <v>66</v>
      </c>
      <c r="CZ439" t="s">
        <v>1879</v>
      </c>
      <c r="DA439" t="s">
        <v>2345</v>
      </c>
      <c r="DB439" s="21" t="s">
        <v>3691</v>
      </c>
      <c r="DC439" s="21" t="s">
        <v>3432</v>
      </c>
      <c r="DD439" s="21" t="str">
        <f t="shared" si="12"/>
        <v>cvm!$DH$439#</v>
      </c>
      <c r="DE439" s="21" t="str" cm="1">
        <f t="array" ref="DE439">_xlfn.LET(_xlpm.x, DH439,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cvm!$DE$439】</v>
      </c>
      <c r="DH439" t="e" cm="1">
        <f t="array" ref="DH439">TRANSPOSE(
_xlfn.UNIQUE(
_xlfn._xlws.FILTER(cvm表[CPU],(cvm表[地域]=配置项_CPU选项表[[#This Row],[地域]])
*IF(#REF!="",TRUE,(cvm表[机型]=#REF!))
*IF(配置项_CPU选项表[[#This Row],[内存]]="",TRUE,(cvm表[内存]=配置项_CPU选项表[[#This Row],[内存]]))))
)</f>
        <v>#REF!</v>
      </c>
      <c r="FM439" t="s">
        <v>66</v>
      </c>
      <c r="FN439" t="s">
        <v>1876</v>
      </c>
      <c r="FO439" t="s">
        <v>2442</v>
      </c>
      <c r="FP439" s="21" t="s">
        <v>3444</v>
      </c>
      <c r="FQ439" t="s">
        <v>3813</v>
      </c>
      <c r="FR439" t="str">
        <f t="shared" si="13"/>
        <v>cvm!$FV$439#</v>
      </c>
      <c r="FS439" t="str" cm="1">
        <f t="array" ref="FS439">_xlfn.LET(_xlpm.x, FV439,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cvm!$FS$439】</v>
      </c>
      <c r="FV439" t="e" cm="1">
        <f t="array" ref="FV439">TRANSPOSE(
    _xlfn._xlws.SORT(
        _xlfn.UNIQUE(
            _xlfn._xlws.FILTER(cvm表[内存],
                 (cvm表[地域]=配置项_内存选项表[[#This Row],[地域]])
                *IF(#REF!="",TRUE,(cvm表[机型]=#REF!))
                *IF(ISBLANK(配置项_内存选项表[[#This Row],[CPU]]),TRUE,(cvm表[CPU]=配置项_内存选项表[[#This Row],[CPU]]))
            )
        )
    )
)</f>
        <v>#REF!</v>
      </c>
    </row>
    <row r="440" spans="2:178">
      <c r="B440" t="e" vm="790">
        <v>#VALUE!</v>
      </c>
      <c r="C440" t="s">
        <v>1879</v>
      </c>
      <c r="D440" t="s">
        <v>2236</v>
      </c>
      <c r="E440">
        <v>64</v>
      </c>
      <c r="F440">
        <v>348</v>
      </c>
      <c r="G440" t="s">
        <v>1913</v>
      </c>
      <c r="H440">
        <v>13447</v>
      </c>
      <c r="I440">
        <v>1</v>
      </c>
      <c r="J440" t="s">
        <v>2662</v>
      </c>
      <c r="AC440" t="e" cm="1">
        <f t="array" ref="AC440">TRANSPOSE(
_xlfn.UNIQUE(
_xlfn._xlws.FILTER(cvm表[机型],(cvm表[地域]=#REF!)
*IF(#REF!="",TRUE,(cvm表[CPU]=#REF!))
*IF(#REF!="",TRUE,(cvm表[内存]=#REF!))))
)</f>
        <v>#REF!</v>
      </c>
      <c r="CY440" t="s">
        <v>66</v>
      </c>
      <c r="CZ440" t="s">
        <v>1879</v>
      </c>
      <c r="DA440" t="s">
        <v>2345</v>
      </c>
      <c r="DB440" s="21" t="s">
        <v>3811</v>
      </c>
      <c r="DC440" s="21" t="s">
        <v>3430</v>
      </c>
      <c r="DD440" s="21" t="str">
        <f t="shared" si="12"/>
        <v>cvm!$DH$440#</v>
      </c>
      <c r="DE440" s="21" t="str" cm="1">
        <f t="array" ref="DE440">_xlfn.LET(_xlpm.x, DH440,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cvm!$DE$440】</v>
      </c>
      <c r="DH440" t="e" cm="1">
        <f t="array" ref="DH440">TRANSPOSE(
_xlfn.UNIQUE(
_xlfn._xlws.FILTER(cvm表[CPU],(cvm表[地域]=配置项_CPU选项表[[#This Row],[地域]])
*IF(#REF!="",TRUE,(cvm表[机型]=#REF!))
*IF(配置项_CPU选项表[[#This Row],[内存]]="",TRUE,(cvm表[内存]=配置项_CPU选项表[[#This Row],[内存]]))))
)</f>
        <v>#REF!</v>
      </c>
      <c r="FM440" t="s">
        <v>66</v>
      </c>
      <c r="FN440" t="s">
        <v>1876</v>
      </c>
      <c r="FO440" t="s">
        <v>2442</v>
      </c>
      <c r="FP440" s="21" t="s">
        <v>3427</v>
      </c>
      <c r="FQ440" t="s">
        <v>3803</v>
      </c>
      <c r="FR440" t="str">
        <f t="shared" si="13"/>
        <v>cvm!$FV$440#</v>
      </c>
      <c r="FS440" t="str" cm="1">
        <f t="array" ref="FS440">_xlfn.LET(_xlpm.x, FV440,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cvm!$FS$440】</v>
      </c>
      <c r="FV440" t="e" cm="1">
        <f t="array" ref="FV440">TRANSPOSE(
    _xlfn._xlws.SORT(
        _xlfn.UNIQUE(
            _xlfn._xlws.FILTER(cvm表[内存],
                 (cvm表[地域]=配置项_内存选项表[[#This Row],[地域]])
                *IF(#REF!="",TRUE,(cvm表[机型]=#REF!))
                *IF(ISBLANK(配置项_内存选项表[[#This Row],[CPU]]),TRUE,(cvm表[CPU]=配置项_内存选项表[[#This Row],[CPU]]))
            )
        )
    )
)</f>
        <v>#REF!</v>
      </c>
    </row>
    <row r="441" spans="2:178">
      <c r="B441" t="e" vm="791">
        <v>#VALUE!</v>
      </c>
      <c r="C441" t="s">
        <v>1879</v>
      </c>
      <c r="D441" t="s">
        <v>2245</v>
      </c>
      <c r="E441">
        <v>4</v>
      </c>
      <c r="F441">
        <v>8</v>
      </c>
      <c r="G441" t="s">
        <v>1900</v>
      </c>
      <c r="H441">
        <v>560</v>
      </c>
      <c r="I441">
        <v>1</v>
      </c>
      <c r="J441" t="s">
        <v>2663</v>
      </c>
      <c r="AC441" t="e" cm="1">
        <f t="array" ref="AC441">TRANSPOSE(
_xlfn.UNIQUE(
_xlfn._xlws.FILTER(cvm表[机型],(cvm表[地域]=#REF!)
*IF(#REF!="",TRUE,(cvm表[CPU]=#REF!))
*IF(#REF!="",TRUE,(cvm表[内存]=#REF!))))
)</f>
        <v>#REF!</v>
      </c>
      <c r="CY441" t="s">
        <v>66</v>
      </c>
      <c r="CZ441" t="s">
        <v>1879</v>
      </c>
      <c r="DA441" t="s">
        <v>2345</v>
      </c>
      <c r="DB441" s="21" t="s">
        <v>3399</v>
      </c>
      <c r="DC441" s="21" t="s">
        <v>3427</v>
      </c>
      <c r="DD441" s="21" t="str">
        <f t="shared" si="12"/>
        <v>cvm!$DH$441#</v>
      </c>
      <c r="DE441" s="21" t="str" cm="1">
        <f t="array" ref="DE441">_xlfn.LET(_xlpm.x, DH441,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cvm!$DE$441】</v>
      </c>
      <c r="DH441" t="e" cm="1">
        <f t="array" ref="DH441">TRANSPOSE(
_xlfn.UNIQUE(
_xlfn._xlws.FILTER(cvm表[CPU],(cvm表[地域]=配置项_CPU选项表[[#This Row],[地域]])
*IF(#REF!="",TRUE,(cvm表[机型]=#REF!))
*IF(配置项_CPU选项表[[#This Row],[内存]]="",TRUE,(cvm表[内存]=配置项_CPU选项表[[#This Row],[内存]]))))
)</f>
        <v>#REF!</v>
      </c>
      <c r="FM441" t="s">
        <v>66</v>
      </c>
      <c r="FN441" t="s">
        <v>1876</v>
      </c>
      <c r="FO441" t="s">
        <v>2442</v>
      </c>
      <c r="FP441" s="21" t="s">
        <v>3431</v>
      </c>
      <c r="FQ441" t="s">
        <v>3419</v>
      </c>
      <c r="FR441" t="str">
        <f t="shared" si="13"/>
        <v>cvm!$FV$441#</v>
      </c>
      <c r="FS441" t="str" cm="1">
        <f t="array" ref="FS441">_xlfn.LET(_xlpm.x, FV441,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cvm!$FS$441】</v>
      </c>
      <c r="FV441" t="e" cm="1">
        <f t="array" ref="FV441">TRANSPOSE(
    _xlfn._xlws.SORT(
        _xlfn.UNIQUE(
            _xlfn._xlws.FILTER(cvm表[内存],
                 (cvm表[地域]=配置项_内存选项表[[#This Row],[地域]])
                *IF(#REF!="",TRUE,(cvm表[机型]=#REF!))
                *IF(ISBLANK(配置项_内存选项表[[#This Row],[CPU]]),TRUE,(cvm表[CPU]=配置项_内存选项表[[#This Row],[CPU]]))
            )
        )
    )
)</f>
        <v>#REF!</v>
      </c>
    </row>
    <row r="442" spans="2:178">
      <c r="B442" t="e" vm="792">
        <v>#VALUE!</v>
      </c>
      <c r="C442" t="s">
        <v>1879</v>
      </c>
      <c r="D442" t="s">
        <v>2245</v>
      </c>
      <c r="E442">
        <v>4</v>
      </c>
      <c r="F442">
        <v>16</v>
      </c>
      <c r="G442" t="s">
        <v>1899</v>
      </c>
      <c r="H442">
        <v>840</v>
      </c>
      <c r="I442">
        <v>1</v>
      </c>
      <c r="J442" t="s">
        <v>2664</v>
      </c>
      <c r="AC442" t="e" cm="1">
        <f t="array" ref="AC442">TRANSPOSE(
_xlfn.UNIQUE(
_xlfn._xlws.FILTER(cvm表[机型],(cvm表[地域]=#REF!)
*IF(#REF!="",TRUE,(cvm表[CPU]=#REF!))
*IF(#REF!="",TRUE,(cvm表[内存]=#REF!))))
)</f>
        <v>#REF!</v>
      </c>
      <c r="CY442" t="s">
        <v>66</v>
      </c>
      <c r="CZ442" t="s">
        <v>1879</v>
      </c>
      <c r="DA442" t="s">
        <v>2345</v>
      </c>
      <c r="DB442" s="21" t="s">
        <v>3801</v>
      </c>
      <c r="DC442" s="21" t="s">
        <v>3410</v>
      </c>
      <c r="DD442" s="21" t="str">
        <f t="shared" si="12"/>
        <v>cvm!$DH$442#</v>
      </c>
      <c r="DE442" s="21" t="str" cm="1">
        <f t="array" ref="DE442">_xlfn.LET(_xlpm.x, DH442,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cvm!$DE$442】</v>
      </c>
      <c r="DH442" t="e" cm="1">
        <f t="array" ref="DH442">TRANSPOSE(
_xlfn.UNIQUE(
_xlfn._xlws.FILTER(cvm表[CPU],(cvm表[地域]=配置项_CPU选项表[[#This Row],[地域]])
*IF(#REF!="",TRUE,(cvm表[机型]=#REF!))
*IF(配置项_CPU选项表[[#This Row],[内存]]="",TRUE,(cvm表[内存]=配置项_CPU选项表[[#This Row],[内存]]))))
)</f>
        <v>#REF!</v>
      </c>
      <c r="FM442" t="s">
        <v>66</v>
      </c>
      <c r="FN442" t="s">
        <v>1876</v>
      </c>
      <c r="FO442" t="s">
        <v>2442</v>
      </c>
      <c r="FP442" s="21" t="s">
        <v>3410</v>
      </c>
      <c r="FQ442" t="s">
        <v>3804</v>
      </c>
      <c r="FR442" t="str">
        <f t="shared" si="13"/>
        <v>cvm!$FV$442#</v>
      </c>
      <c r="FS442" t="str" cm="1">
        <f t="array" ref="FS442">_xlfn.LET(_xlpm.x, FV442,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cvm!$FS$442】</v>
      </c>
      <c r="FV442" t="e" cm="1">
        <f t="array" ref="FV442">TRANSPOSE(
    _xlfn._xlws.SORT(
        _xlfn.UNIQUE(
            _xlfn._xlws.FILTER(cvm表[内存],
                 (cvm表[地域]=配置项_内存选项表[[#This Row],[地域]])
                *IF(#REF!="",TRUE,(cvm表[机型]=#REF!))
                *IF(ISBLANK(配置项_内存选项表[[#This Row],[CPU]]),TRUE,(cvm表[CPU]=配置项_内存选项表[[#This Row],[CPU]]))
            )
        )
    )
)</f>
        <v>#REF!</v>
      </c>
    </row>
    <row r="443" spans="2:178">
      <c r="B443" t="e" vm="793">
        <v>#VALUE!</v>
      </c>
      <c r="C443" t="s">
        <v>1879</v>
      </c>
      <c r="D443" t="s">
        <v>2245</v>
      </c>
      <c r="E443">
        <v>8</v>
      </c>
      <c r="F443">
        <v>16</v>
      </c>
      <c r="G443" t="s">
        <v>1901</v>
      </c>
      <c r="H443">
        <v>1120</v>
      </c>
      <c r="I443">
        <v>1</v>
      </c>
      <c r="J443" t="s">
        <v>2665</v>
      </c>
      <c r="AC443" t="e" cm="1">
        <f t="array" ref="AC443">TRANSPOSE(
_xlfn.UNIQUE(
_xlfn._xlws.FILTER(cvm表[机型],(cvm表[地域]=#REF!)
*IF(#REF!="",TRUE,(cvm表[CPU]=#REF!))
*IF(#REF!="",TRUE,(cvm表[内存]=#REF!))))
)</f>
        <v>#REF!</v>
      </c>
      <c r="CY443" t="s">
        <v>66</v>
      </c>
      <c r="CZ443" t="s">
        <v>1879</v>
      </c>
      <c r="DA443" t="s">
        <v>2345</v>
      </c>
      <c r="DB443" s="21" t="s">
        <v>3802</v>
      </c>
      <c r="DC443" s="21" t="s">
        <v>3411</v>
      </c>
      <c r="DD443" s="21" t="str">
        <f t="shared" si="12"/>
        <v>cvm!$DH$443#</v>
      </c>
      <c r="DE443" s="21" t="str" cm="1">
        <f t="array" ref="DE443">_xlfn.LET(_xlpm.x, DH443,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cvm!$DE$443】</v>
      </c>
      <c r="DH443" t="e" cm="1">
        <f t="array" ref="DH443">TRANSPOSE(
_xlfn.UNIQUE(
_xlfn._xlws.FILTER(cvm表[CPU],(cvm表[地域]=配置项_CPU选项表[[#This Row],[地域]])
*IF(#REF!="",TRUE,(cvm表[机型]=#REF!))
*IF(配置项_CPU选项表[[#This Row],[内存]]="",TRUE,(cvm表[内存]=配置项_CPU选项表[[#This Row],[内存]]))))
)</f>
        <v>#REF!</v>
      </c>
      <c r="FM443" t="s">
        <v>66</v>
      </c>
      <c r="FN443" t="s">
        <v>1876</v>
      </c>
      <c r="FO443" t="s">
        <v>2442</v>
      </c>
      <c r="FP443" s="21" t="s">
        <v>3414</v>
      </c>
      <c r="FQ443" t="s">
        <v>3415</v>
      </c>
      <c r="FR443" t="str">
        <f t="shared" si="13"/>
        <v>cvm!$FV$443#</v>
      </c>
      <c r="FS443" t="str" cm="1">
        <f t="array" ref="FS443">_xlfn.LET(_xlpm.x, FV443,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cvm!$FS$443】</v>
      </c>
      <c r="FV443" t="e" cm="1">
        <f t="array" ref="FV443">TRANSPOSE(
    _xlfn._xlws.SORT(
        _xlfn.UNIQUE(
            _xlfn._xlws.FILTER(cvm表[内存],
                 (cvm表[地域]=配置项_内存选项表[[#This Row],[地域]])
                *IF(#REF!="",TRUE,(cvm表[机型]=#REF!))
                *IF(ISBLANK(配置项_内存选项表[[#This Row],[CPU]]),TRUE,(cvm表[CPU]=配置项_内存选项表[[#This Row],[CPU]]))
            )
        )
    )
)</f>
        <v>#REF!</v>
      </c>
    </row>
    <row r="444" spans="2:178">
      <c r="B444" t="e" vm="794">
        <v>#VALUE!</v>
      </c>
      <c r="C444" t="s">
        <v>1879</v>
      </c>
      <c r="D444" t="s">
        <v>2245</v>
      </c>
      <c r="E444">
        <v>8</v>
      </c>
      <c r="F444">
        <v>32</v>
      </c>
      <c r="G444" t="s">
        <v>1897</v>
      </c>
      <c r="H444">
        <v>1680</v>
      </c>
      <c r="I444">
        <v>1</v>
      </c>
      <c r="J444" t="s">
        <v>2666</v>
      </c>
      <c r="AC444" t="e" cm="1">
        <f t="array" ref="AC444">TRANSPOSE(
_xlfn.UNIQUE(
_xlfn._xlws.FILTER(cvm表[机型],(cvm表[地域]=#REF!)
*IF(#REF!="",TRUE,(cvm表[CPU]=#REF!))
*IF(#REF!="",TRUE,(cvm表[内存]=#REF!))))
)</f>
        <v>#REF!</v>
      </c>
      <c r="CY444" t="s">
        <v>66</v>
      </c>
      <c r="CZ444" t="s">
        <v>1879</v>
      </c>
      <c r="DA444" t="s">
        <v>2345</v>
      </c>
      <c r="DB444" s="21" t="s">
        <v>3803</v>
      </c>
      <c r="DC444" s="21" t="s">
        <v>3451</v>
      </c>
      <c r="DD444" s="21" t="str">
        <f t="shared" si="12"/>
        <v>cvm!$DH$444#</v>
      </c>
      <c r="DE444" s="21" t="str" cm="1">
        <f t="array" ref="DE444">_xlfn.LET(_xlpm.x, DH444,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cvm!$DE$444】</v>
      </c>
      <c r="DH444" t="e" cm="1">
        <f t="array" ref="DH444">TRANSPOSE(
_xlfn.UNIQUE(
_xlfn._xlws.FILTER(cvm表[CPU],(cvm表[地域]=配置项_CPU选项表[[#This Row],[地域]])
*IF(#REF!="",TRUE,(cvm表[机型]=#REF!))
*IF(配置项_CPU选项表[[#This Row],[内存]]="",TRUE,(cvm表[内存]=配置项_CPU选项表[[#This Row],[内存]]))))
)</f>
        <v>#REF!</v>
      </c>
      <c r="FM444" t="s">
        <v>66</v>
      </c>
      <c r="FN444" t="s">
        <v>1876</v>
      </c>
      <c r="FO444" t="s">
        <v>2462</v>
      </c>
      <c r="FP444" s="21" t="s">
        <v>3442</v>
      </c>
      <c r="FQ444" t="s">
        <v>3726</v>
      </c>
      <c r="FR444" t="str">
        <f t="shared" si="13"/>
        <v>cvm!$FV$444#</v>
      </c>
      <c r="FS444" t="str" cm="1">
        <f t="array" ref="FS444">_xlfn.LET(_xlpm.x, FV444,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cvm!$FS$444】</v>
      </c>
      <c r="FV444" t="e" cm="1">
        <f t="array" ref="FV444">TRANSPOSE(
    _xlfn._xlws.SORT(
        _xlfn.UNIQUE(
            _xlfn._xlws.FILTER(cvm表[内存],
                 (cvm表[地域]=配置项_内存选项表[[#This Row],[地域]])
                *IF(#REF!="",TRUE,(cvm表[机型]=#REF!))
                *IF(ISBLANK(配置项_内存选项表[[#This Row],[CPU]]),TRUE,(cvm表[CPU]=配置项_内存选项表[[#This Row],[CPU]]))
            )
        )
    )
)</f>
        <v>#REF!</v>
      </c>
    </row>
    <row r="445" spans="2:178">
      <c r="B445" t="e" vm="795">
        <v>#VALUE!</v>
      </c>
      <c r="C445" t="s">
        <v>1879</v>
      </c>
      <c r="D445" t="s">
        <v>2245</v>
      </c>
      <c r="E445">
        <v>16</v>
      </c>
      <c r="F445">
        <v>32</v>
      </c>
      <c r="G445" t="s">
        <v>1902</v>
      </c>
      <c r="H445">
        <v>2240</v>
      </c>
      <c r="I445">
        <v>1</v>
      </c>
      <c r="J445" t="s">
        <v>2667</v>
      </c>
      <c r="AC445" t="e" cm="1">
        <f t="array" ref="AC445">TRANSPOSE(
_xlfn.UNIQUE(
_xlfn._xlws.FILTER(cvm表[机型],(cvm表[地域]=#REF!)
*IF(#REF!="",TRUE,(cvm表[CPU]=#REF!))
*IF(#REF!="",TRUE,(cvm表[内存]=#REF!))))
)</f>
        <v>#REF!</v>
      </c>
      <c r="CY445" t="s">
        <v>66</v>
      </c>
      <c r="CZ445" t="s">
        <v>1879</v>
      </c>
      <c r="DA445" t="s">
        <v>2345</v>
      </c>
      <c r="DB445" s="21" t="s">
        <v>3411</v>
      </c>
      <c r="DC445" s="21" t="s">
        <v>3503</v>
      </c>
      <c r="DD445" s="21" t="str">
        <f t="shared" si="12"/>
        <v>cvm!$DH$445#</v>
      </c>
      <c r="DE445" s="21" t="str" cm="1">
        <f t="array" ref="DE445">_xlfn.LET(_xlpm.x, DH445,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cvm!$DE$445】</v>
      </c>
      <c r="DH445" t="e" cm="1">
        <f t="array" ref="DH445">TRANSPOSE(
_xlfn.UNIQUE(
_xlfn._xlws.FILTER(cvm表[CPU],(cvm表[地域]=配置项_CPU选项表[[#This Row],[地域]])
*IF(#REF!="",TRUE,(cvm表[机型]=#REF!))
*IF(配置项_CPU选项表[[#This Row],[内存]]="",TRUE,(cvm表[内存]=配置项_CPU选项表[[#This Row],[内存]]))))
)</f>
        <v>#REF!</v>
      </c>
      <c r="FM445" t="s">
        <v>66</v>
      </c>
      <c r="FN445" t="s">
        <v>1876</v>
      </c>
      <c r="FO445" t="s">
        <v>2462</v>
      </c>
      <c r="FP445" s="21" t="s">
        <v>3443</v>
      </c>
      <c r="FQ445" t="s">
        <v>3814</v>
      </c>
      <c r="FR445" t="str">
        <f t="shared" si="13"/>
        <v>cvm!$FV$445#</v>
      </c>
      <c r="FS445" t="str" cm="1">
        <f t="array" ref="FS445">_xlfn.LET(_xlpm.x, FV445,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cvm!$FS$445】</v>
      </c>
      <c r="FV445" t="e" cm="1">
        <f t="array" ref="FV445">TRANSPOSE(
    _xlfn._xlws.SORT(
        _xlfn.UNIQUE(
            _xlfn._xlws.FILTER(cvm表[内存],
                 (cvm表[地域]=配置项_内存选项表[[#This Row],[地域]])
                *IF(#REF!="",TRUE,(cvm表[机型]=#REF!))
                *IF(ISBLANK(配置项_内存选项表[[#This Row],[CPU]]),TRUE,(cvm表[CPU]=配置项_内存选项表[[#This Row],[CPU]]))
            )
        )
    )
)</f>
        <v>#REF!</v>
      </c>
    </row>
    <row r="446" spans="2:178">
      <c r="B446" t="e" vm="796">
        <v>#VALUE!</v>
      </c>
      <c r="C446" t="s">
        <v>1879</v>
      </c>
      <c r="D446" t="s">
        <v>2245</v>
      </c>
      <c r="E446">
        <v>16</v>
      </c>
      <c r="F446">
        <v>64</v>
      </c>
      <c r="G446" t="s">
        <v>1893</v>
      </c>
      <c r="H446">
        <v>3360</v>
      </c>
      <c r="I446">
        <v>1</v>
      </c>
      <c r="J446" t="s">
        <v>2668</v>
      </c>
      <c r="AC446" t="e" cm="1">
        <f t="array" ref="AC446">TRANSPOSE(
_xlfn.UNIQUE(
_xlfn._xlws.FILTER(cvm表[机型],(cvm表[地域]=#REF!)
*IF(#REF!="",TRUE,(cvm表[CPU]=#REF!))
*IF(#REF!="",TRUE,(cvm表[内存]=#REF!))))
)</f>
        <v>#REF!</v>
      </c>
      <c r="CY446" t="s">
        <v>66</v>
      </c>
      <c r="CZ446" t="s">
        <v>1879</v>
      </c>
      <c r="DA446" t="s">
        <v>2345</v>
      </c>
      <c r="DB446" s="21" t="s">
        <v>3451</v>
      </c>
      <c r="DC446" s="21" t="s">
        <v>3529</v>
      </c>
      <c r="DD446" s="21" t="str">
        <f t="shared" si="12"/>
        <v>cvm!$DH$446#</v>
      </c>
      <c r="DE446" s="21" t="str" cm="1">
        <f t="array" ref="DE446">_xlfn.LET(_xlpm.x, DH446,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cvm!$DE$446】</v>
      </c>
      <c r="DH446" t="e" cm="1">
        <f t="array" ref="DH446">TRANSPOSE(
_xlfn.UNIQUE(
_xlfn._xlws.FILTER(cvm表[CPU],(cvm表[地域]=配置项_CPU选项表[[#This Row],[地域]])
*IF(#REF!="",TRUE,(cvm表[机型]=#REF!))
*IF(配置项_CPU选项表[[#This Row],[内存]]="",TRUE,(cvm表[内存]=配置项_CPU选项表[[#This Row],[内存]]))))
)</f>
        <v>#REF!</v>
      </c>
      <c r="FM446" t="s">
        <v>66</v>
      </c>
      <c r="FN446" t="s">
        <v>1876</v>
      </c>
      <c r="FO446" t="s">
        <v>2462</v>
      </c>
      <c r="FP446" s="21" t="s">
        <v>3432</v>
      </c>
      <c r="FQ446" t="s">
        <v>3815</v>
      </c>
      <c r="FR446" t="str">
        <f t="shared" si="13"/>
        <v>cvm!$FV$446#</v>
      </c>
      <c r="FS446" t="str" cm="1">
        <f t="array" ref="FS446">_xlfn.LET(_xlpm.x, FV446,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cvm!$FS$446】</v>
      </c>
      <c r="FV446" t="e" cm="1">
        <f t="array" ref="FV446">TRANSPOSE(
    _xlfn._xlws.SORT(
        _xlfn.UNIQUE(
            _xlfn._xlws.FILTER(cvm表[内存],
                 (cvm表[地域]=配置项_内存选项表[[#This Row],[地域]])
                *IF(#REF!="",TRUE,(cvm表[机型]=#REF!))
                *IF(ISBLANK(配置项_内存选项表[[#This Row],[CPU]]),TRUE,(cvm表[CPU]=配置项_内存选项表[[#This Row],[CPU]]))
            )
        )
    )
)</f>
        <v>#REF!</v>
      </c>
    </row>
    <row r="447" spans="2:178">
      <c r="B447" t="e" vm="797">
        <v>#VALUE!</v>
      </c>
      <c r="C447" t="s">
        <v>1879</v>
      </c>
      <c r="D447" t="s">
        <v>2245</v>
      </c>
      <c r="E447">
        <v>32</v>
      </c>
      <c r="F447">
        <v>64</v>
      </c>
      <c r="G447" t="s">
        <v>1903</v>
      </c>
      <c r="H447">
        <v>4480</v>
      </c>
      <c r="I447">
        <v>1</v>
      </c>
      <c r="J447" t="s">
        <v>2669</v>
      </c>
      <c r="AC447" t="e" cm="1">
        <f t="array" ref="AC447">TRANSPOSE(
_xlfn.UNIQUE(
_xlfn._xlws.FILTER(cvm表[机型],(cvm表[地域]=#REF!)
*IF(#REF!="",TRUE,(cvm表[CPU]=#REF!))
*IF(#REF!="",TRUE,(cvm表[内存]=#REF!))))
)</f>
        <v>#REF!</v>
      </c>
      <c r="CY447" t="s">
        <v>66</v>
      </c>
      <c r="CZ447" t="s">
        <v>1879</v>
      </c>
      <c r="DA447" t="s">
        <v>2362</v>
      </c>
      <c r="DB447" s="21" t="s">
        <v>3410</v>
      </c>
      <c r="DC447" s="21" t="s">
        <v>3411</v>
      </c>
      <c r="DD447" s="21" t="str">
        <f t="shared" si="12"/>
        <v>cvm!$DH$447#</v>
      </c>
      <c r="DE447" s="21" t="str" cm="1">
        <f t="array" ref="DE447">_xlfn.LET(_xlpm.x, DH447,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cvm!$DE$447】</v>
      </c>
      <c r="DH447" t="e" cm="1">
        <f t="array" ref="DH447">TRANSPOSE(
_xlfn.UNIQUE(
_xlfn._xlws.FILTER(cvm表[CPU],(cvm表[地域]=配置项_CPU选项表[[#This Row],[地域]])
*IF(#REF!="",TRUE,(cvm表[机型]=#REF!))
*IF(配置项_CPU选项表[[#This Row],[内存]]="",TRUE,(cvm表[内存]=配置项_CPU选项表[[#This Row],[内存]]))))
)</f>
        <v>#REF!</v>
      </c>
      <c r="FM447" t="s">
        <v>66</v>
      </c>
      <c r="FN447" t="s">
        <v>1876</v>
      </c>
      <c r="FO447" t="s">
        <v>2462</v>
      </c>
      <c r="FP447" s="21" t="s">
        <v>3430</v>
      </c>
      <c r="FQ447" t="s">
        <v>3816</v>
      </c>
      <c r="FR447" t="str">
        <f t="shared" si="13"/>
        <v>cvm!$FV$447#</v>
      </c>
      <c r="FS447" t="str" cm="1">
        <f t="array" ref="FS447">_xlfn.LET(_xlpm.x, FV447,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cvm!$FS$447】</v>
      </c>
      <c r="FV447" t="e" cm="1">
        <f t="array" ref="FV447">TRANSPOSE(
    _xlfn._xlws.SORT(
        _xlfn.UNIQUE(
            _xlfn._xlws.FILTER(cvm表[内存],
                 (cvm表[地域]=配置项_内存选项表[[#This Row],[地域]])
                *IF(#REF!="",TRUE,(cvm表[机型]=#REF!))
                *IF(ISBLANK(配置项_内存选项表[[#This Row],[CPU]]),TRUE,(cvm表[CPU]=配置项_内存选项表[[#This Row],[CPU]]))
            )
        )
    )
)</f>
        <v>#REF!</v>
      </c>
    </row>
    <row r="448" spans="2:178">
      <c r="B448" t="e" vm="798">
        <v>#VALUE!</v>
      </c>
      <c r="C448" t="s">
        <v>1879</v>
      </c>
      <c r="D448" t="s">
        <v>2245</v>
      </c>
      <c r="E448">
        <v>32</v>
      </c>
      <c r="F448">
        <v>128</v>
      </c>
      <c r="G448" t="s">
        <v>1894</v>
      </c>
      <c r="H448">
        <v>6720</v>
      </c>
      <c r="I448">
        <v>1</v>
      </c>
      <c r="J448" t="s">
        <v>2670</v>
      </c>
      <c r="AC448" t="e" cm="1">
        <f t="array" ref="AC448">TRANSPOSE(
_xlfn.UNIQUE(
_xlfn._xlws.FILTER(cvm表[机型],(cvm表[地域]=#REF!)
*IF(#REF!="",TRUE,(cvm表[CPU]=#REF!))
*IF(#REF!="",TRUE,(cvm表[内存]=#REF!))))
)</f>
        <v>#REF!</v>
      </c>
      <c r="CY448" t="s">
        <v>66</v>
      </c>
      <c r="CZ448" t="s">
        <v>1879</v>
      </c>
      <c r="DA448" t="s">
        <v>2362</v>
      </c>
      <c r="DB448" s="21" t="s">
        <v>3410</v>
      </c>
      <c r="DC448" s="21" t="s">
        <v>3451</v>
      </c>
      <c r="DD448" s="21" t="str">
        <f t="shared" si="12"/>
        <v>cvm!$DH$448#</v>
      </c>
      <c r="DE448" s="21" t="str" cm="1">
        <f t="array" ref="DE448">_xlfn.LET(_xlpm.x, DH448,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cvm!$DE$448】</v>
      </c>
      <c r="DH448" t="e" cm="1">
        <f t="array" ref="DH448">TRANSPOSE(
_xlfn.UNIQUE(
_xlfn._xlws.FILTER(cvm表[CPU],(cvm表[地域]=配置项_CPU选项表[[#This Row],[地域]])
*IF(#REF!="",TRUE,(cvm表[机型]=#REF!))
*IF(配置项_CPU选项表[[#This Row],[内存]]="",TRUE,(cvm表[内存]=配置项_CPU选项表[[#This Row],[内存]]))))
)</f>
        <v>#REF!</v>
      </c>
      <c r="FM448" t="s">
        <v>66</v>
      </c>
      <c r="FN448" t="s">
        <v>1876</v>
      </c>
      <c r="FO448" t="s">
        <v>2462</v>
      </c>
      <c r="FP448" s="21" t="s">
        <v>3444</v>
      </c>
      <c r="FQ448" t="s">
        <v>3813</v>
      </c>
      <c r="FR448" t="str">
        <f t="shared" si="13"/>
        <v>cvm!$FV$448#</v>
      </c>
      <c r="FS448" t="str" cm="1">
        <f t="array" ref="FS448">_xlfn.LET(_xlpm.x, FV448,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cvm!$FS$448】</v>
      </c>
      <c r="FV448" t="e" cm="1">
        <f t="array" ref="FV448">TRANSPOSE(
    _xlfn._xlws.SORT(
        _xlfn.UNIQUE(
            _xlfn._xlws.FILTER(cvm表[内存],
                 (cvm表[地域]=配置项_内存选项表[[#This Row],[地域]])
                *IF(#REF!="",TRUE,(cvm表[机型]=#REF!))
                *IF(ISBLANK(配置项_内存选项表[[#This Row],[CPU]]),TRUE,(cvm表[CPU]=配置项_内存选项表[[#This Row],[CPU]]))
            )
        )
    )
)</f>
        <v>#REF!</v>
      </c>
    </row>
    <row r="449" spans="2:178">
      <c r="B449" t="e" vm="799">
        <v>#VALUE!</v>
      </c>
      <c r="C449" t="s">
        <v>1879</v>
      </c>
      <c r="D449" t="s">
        <v>2254</v>
      </c>
      <c r="E449">
        <v>4</v>
      </c>
      <c r="F449">
        <v>8</v>
      </c>
      <c r="G449" t="s">
        <v>1900</v>
      </c>
      <c r="H449">
        <v>528</v>
      </c>
      <c r="I449">
        <v>1</v>
      </c>
      <c r="J449" t="s">
        <v>2671</v>
      </c>
      <c r="AC449" t="e" cm="1">
        <f t="array" ref="AC449">TRANSPOSE(
_xlfn.UNIQUE(
_xlfn._xlws.FILTER(cvm表[机型],(cvm表[地域]=#REF!)
*IF(#REF!="",TRUE,(cvm表[CPU]=#REF!))
*IF(#REF!="",TRUE,(cvm表[内存]=#REF!))))
)</f>
        <v>#REF!</v>
      </c>
      <c r="CY449" t="s">
        <v>66</v>
      </c>
      <c r="CZ449" t="s">
        <v>1879</v>
      </c>
      <c r="DA449" t="s">
        <v>2362</v>
      </c>
      <c r="DB449" s="21" t="s">
        <v>3411</v>
      </c>
      <c r="DC449" s="21" t="s">
        <v>3503</v>
      </c>
      <c r="DD449" s="21" t="str">
        <f t="shared" si="12"/>
        <v>cvm!$DH$449#</v>
      </c>
      <c r="DE449" s="21" t="str" cm="1">
        <f t="array" ref="DE449">_xlfn.LET(_xlpm.x, DH449,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cvm!$DE$449】</v>
      </c>
      <c r="DH449" t="e" cm="1">
        <f t="array" ref="DH449">TRANSPOSE(
_xlfn.UNIQUE(
_xlfn._xlws.FILTER(cvm表[CPU],(cvm表[地域]=配置项_CPU选项表[[#This Row],[地域]])
*IF(#REF!="",TRUE,(cvm表[机型]=#REF!))
*IF(配置项_CPU选项表[[#This Row],[内存]]="",TRUE,(cvm表[内存]=配置项_CPU选项表[[#This Row],[内存]]))))
)</f>
        <v>#REF!</v>
      </c>
      <c r="FM449" t="s">
        <v>66</v>
      </c>
      <c r="FN449" t="s">
        <v>1876</v>
      </c>
      <c r="FO449" t="s">
        <v>2462</v>
      </c>
      <c r="FP449" s="21" t="s">
        <v>3427</v>
      </c>
      <c r="FQ449" t="s">
        <v>3410</v>
      </c>
      <c r="FR449" t="str">
        <f t="shared" si="13"/>
        <v>cvm!$FV$449#</v>
      </c>
      <c r="FS449" t="str" cm="1">
        <f t="array" ref="FS449">_xlfn.LET(_xlpm.x, FV449,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cvm!$FS$449】</v>
      </c>
      <c r="FV449" t="e" cm="1">
        <f t="array" ref="FV449">TRANSPOSE(
    _xlfn._xlws.SORT(
        _xlfn.UNIQUE(
            _xlfn._xlws.FILTER(cvm表[内存],
                 (cvm表[地域]=配置项_内存选项表[[#This Row],[地域]])
                *IF(#REF!="",TRUE,(cvm表[机型]=#REF!))
                *IF(ISBLANK(配置项_内存选项表[[#This Row],[CPU]]),TRUE,(cvm表[CPU]=配置项_内存选项表[[#This Row],[CPU]]))
            )
        )
    )
)</f>
        <v>#REF!</v>
      </c>
    </row>
    <row r="450" spans="2:178">
      <c r="B450" t="e" vm="800">
        <v>#VALUE!</v>
      </c>
      <c r="C450" t="s">
        <v>1879</v>
      </c>
      <c r="D450" t="s">
        <v>2254</v>
      </c>
      <c r="E450">
        <v>4</v>
      </c>
      <c r="F450">
        <v>16</v>
      </c>
      <c r="G450" t="s">
        <v>1899</v>
      </c>
      <c r="H450">
        <v>792</v>
      </c>
      <c r="I450">
        <v>1</v>
      </c>
      <c r="J450" t="s">
        <v>2672</v>
      </c>
      <c r="AC450" t="e" cm="1">
        <f t="array" ref="AC450">TRANSPOSE(
_xlfn.UNIQUE(
_xlfn._xlws.FILTER(cvm表[机型],(cvm表[地域]=#REF!)
*IF(#REF!="",TRUE,(cvm表[CPU]=#REF!))
*IF(#REF!="",TRUE,(cvm表[内存]=#REF!))))
)</f>
        <v>#REF!</v>
      </c>
      <c r="CY450" t="s">
        <v>66</v>
      </c>
      <c r="CZ450" t="s">
        <v>1879</v>
      </c>
      <c r="DA450" t="s">
        <v>2362</v>
      </c>
      <c r="DB450" s="21" t="s">
        <v>3462</v>
      </c>
      <c r="DC450" s="21" t="s">
        <v>3435</v>
      </c>
      <c r="DD450" s="21" t="str">
        <f t="shared" ref="DD450:DD513" si="14">"cvm!"&amp;ADDRESS(ROW(DH450),COLUMN(DH450)) &amp; "#"</f>
        <v>cvm!$DH$450#</v>
      </c>
      <c r="DE450" s="21" t="str" cm="1">
        <f t="array" ref="DE450">_xlfn.LET(_xlpm.x, DH450,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cvm!$DE$450】</v>
      </c>
      <c r="DH450" t="e" cm="1">
        <f t="array" ref="DH450">TRANSPOSE(
_xlfn.UNIQUE(
_xlfn._xlws.FILTER(cvm表[CPU],(cvm表[地域]=配置项_CPU选项表[[#This Row],[地域]])
*IF(#REF!="",TRUE,(cvm表[机型]=#REF!))
*IF(配置项_CPU选项表[[#This Row],[内存]]="",TRUE,(cvm表[内存]=配置项_CPU选项表[[#This Row],[内存]]))))
)</f>
        <v>#REF!</v>
      </c>
      <c r="FM450" t="s">
        <v>66</v>
      </c>
      <c r="FN450" t="s">
        <v>1876</v>
      </c>
      <c r="FO450" t="s">
        <v>2462</v>
      </c>
      <c r="FP450" s="21" t="s">
        <v>3431</v>
      </c>
      <c r="FQ450" t="s">
        <v>3437</v>
      </c>
      <c r="FR450" t="str">
        <f t="shared" ref="FR450:FR513" si="15">"cvm!"&amp;ADDRESS(ROW(FV450),COLUMN(FV450)) &amp; "#"</f>
        <v>cvm!$FV$450#</v>
      </c>
      <c r="FS450" t="str" cm="1">
        <f t="array" ref="FS450">_xlfn.LET(_xlpm.x, FV450,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cvm!$FS$450】</v>
      </c>
      <c r="FV450" t="e" cm="1">
        <f t="array" ref="FV450">TRANSPOSE(
    _xlfn._xlws.SORT(
        _xlfn.UNIQUE(
            _xlfn._xlws.FILTER(cvm表[内存],
                 (cvm表[地域]=配置项_内存选项表[[#This Row],[地域]])
                *IF(#REF!="",TRUE,(cvm表[机型]=#REF!))
                *IF(ISBLANK(配置项_内存选项表[[#This Row],[CPU]]),TRUE,(cvm表[CPU]=配置项_内存选项表[[#This Row],[CPU]]))
            )
        )
    )
)</f>
        <v>#REF!</v>
      </c>
    </row>
    <row r="451" spans="2:178">
      <c r="B451" t="e" vm="801">
        <v>#VALUE!</v>
      </c>
      <c r="C451" t="s">
        <v>1879</v>
      </c>
      <c r="D451" t="s">
        <v>2254</v>
      </c>
      <c r="E451">
        <v>8</v>
      </c>
      <c r="F451">
        <v>16</v>
      </c>
      <c r="G451" t="s">
        <v>1901</v>
      </c>
      <c r="H451">
        <v>1056</v>
      </c>
      <c r="I451">
        <v>1</v>
      </c>
      <c r="J451" t="s">
        <v>2673</v>
      </c>
      <c r="AC451" t="e" cm="1">
        <f t="array" ref="AC451">TRANSPOSE(
_xlfn.UNIQUE(
_xlfn._xlws.FILTER(cvm表[机型],(cvm表[地域]=#REF!)
*IF(#REF!="",TRUE,(cvm表[CPU]=#REF!))
*IF(#REF!="",TRUE,(cvm表[内存]=#REF!))))
)</f>
        <v>#REF!</v>
      </c>
      <c r="CY451" t="s">
        <v>66</v>
      </c>
      <c r="CZ451" t="s">
        <v>1879</v>
      </c>
      <c r="DA451" t="s">
        <v>2381</v>
      </c>
      <c r="DB451" s="21" t="s">
        <v>3442</v>
      </c>
      <c r="DC451" s="21" t="s">
        <v>3442</v>
      </c>
      <c r="DD451" s="21" t="str">
        <f t="shared" si="14"/>
        <v>cvm!$DH$451#</v>
      </c>
      <c r="DE451" s="21" t="str" cm="1">
        <f t="array" ref="DE451">_xlfn.LET(_xlpm.x, DH451,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cvm!$DE$451】</v>
      </c>
      <c r="DH451" t="e" cm="1">
        <f t="array" ref="DH451">TRANSPOSE(
_xlfn.UNIQUE(
_xlfn._xlws.FILTER(cvm表[CPU],(cvm表[地域]=配置项_CPU选项表[[#This Row],[地域]])
*IF(#REF!="",TRUE,(cvm表[机型]=#REF!))
*IF(配置项_CPU选项表[[#This Row],[内存]]="",TRUE,(cvm表[内存]=配置项_CPU选项表[[#This Row],[内存]]))))
)</f>
        <v>#REF!</v>
      </c>
      <c r="FM451" t="s">
        <v>66</v>
      </c>
      <c r="FN451" t="s">
        <v>1876</v>
      </c>
      <c r="FO451" t="s">
        <v>2462</v>
      </c>
      <c r="FP451" s="21" t="s">
        <v>3410</v>
      </c>
      <c r="FQ451" t="s">
        <v>3411</v>
      </c>
      <c r="FR451" t="str">
        <f t="shared" si="15"/>
        <v>cvm!$FV$451#</v>
      </c>
      <c r="FS451" t="str" cm="1">
        <f t="array" ref="FS451">_xlfn.LET(_xlpm.x, FV451,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cvm!$FS$451】</v>
      </c>
      <c r="FV451" t="e" cm="1">
        <f t="array" ref="FV451">TRANSPOSE(
    _xlfn._xlws.SORT(
        _xlfn.UNIQUE(
            _xlfn._xlws.FILTER(cvm表[内存],
                 (cvm表[地域]=配置项_内存选项表[[#This Row],[地域]])
                *IF(#REF!="",TRUE,(cvm表[机型]=#REF!))
                *IF(ISBLANK(配置项_内存选项表[[#This Row],[CPU]]),TRUE,(cvm表[CPU]=配置项_内存选项表[[#This Row],[CPU]]))
            )
        )
    )
)</f>
        <v>#REF!</v>
      </c>
    </row>
    <row r="452" spans="2:178">
      <c r="B452" t="e" vm="802">
        <v>#VALUE!</v>
      </c>
      <c r="C452" t="s">
        <v>1879</v>
      </c>
      <c r="D452" t="s">
        <v>2254</v>
      </c>
      <c r="E452">
        <v>8</v>
      </c>
      <c r="F452">
        <v>32</v>
      </c>
      <c r="G452" t="s">
        <v>1897</v>
      </c>
      <c r="H452">
        <v>1584</v>
      </c>
      <c r="I452">
        <v>1</v>
      </c>
      <c r="J452" t="s">
        <v>2674</v>
      </c>
      <c r="AC452" t="e" cm="1">
        <f t="array" ref="AC452">TRANSPOSE(
_xlfn.UNIQUE(
_xlfn._xlws.FILTER(cvm表[机型],(cvm表[地域]=#REF!)
*IF(#REF!="",TRUE,(cvm表[CPU]=#REF!))
*IF(#REF!="",TRUE,(cvm表[内存]=#REF!))))
)</f>
        <v>#REF!</v>
      </c>
      <c r="CY452" t="s">
        <v>66</v>
      </c>
      <c r="CZ452" t="s">
        <v>1879</v>
      </c>
      <c r="DA452" t="s">
        <v>2381</v>
      </c>
      <c r="DB452" s="21" t="s">
        <v>3442</v>
      </c>
      <c r="DC452" s="21" t="s">
        <v>3443</v>
      </c>
      <c r="DD452" s="21" t="str">
        <f t="shared" si="14"/>
        <v>cvm!$DH$452#</v>
      </c>
      <c r="DE452" s="21" t="str" cm="1">
        <f t="array" ref="DE452">_xlfn.LET(_xlpm.x, DH452,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cvm!$DE$452】</v>
      </c>
      <c r="DH452" t="e" cm="1">
        <f t="array" ref="DH452">TRANSPOSE(
_xlfn.UNIQUE(
_xlfn._xlws.FILTER(cvm表[CPU],(cvm表[地域]=配置项_CPU选项表[[#This Row],[地域]])
*IF(#REF!="",TRUE,(cvm表[机型]=#REF!))
*IF(配置项_CPU选项表[[#This Row],[内存]]="",TRUE,(cvm表[内存]=配置项_CPU选项表[[#This Row],[内存]]))))
)</f>
        <v>#REF!</v>
      </c>
      <c r="FM452" t="s">
        <v>66</v>
      </c>
      <c r="FN452" t="s">
        <v>1876</v>
      </c>
      <c r="FO452" t="s">
        <v>2462</v>
      </c>
      <c r="FP452" s="21" t="s">
        <v>3437</v>
      </c>
      <c r="FQ452" t="s">
        <v>3368</v>
      </c>
      <c r="FR452" t="str">
        <f t="shared" si="15"/>
        <v>cvm!$FV$452#</v>
      </c>
      <c r="FS452" t="str" cm="1">
        <f t="array" ref="FS452">_xlfn.LET(_xlpm.x, FV452,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cvm!$FS$452】</v>
      </c>
      <c r="FV452" t="e" cm="1">
        <f t="array" ref="FV452">TRANSPOSE(
    _xlfn._xlws.SORT(
        _xlfn.UNIQUE(
            _xlfn._xlws.FILTER(cvm表[内存],
                 (cvm表[地域]=配置项_内存选项表[[#This Row],[地域]])
                *IF(#REF!="",TRUE,(cvm表[机型]=#REF!))
                *IF(ISBLANK(配置项_内存选项表[[#This Row],[CPU]]),TRUE,(cvm表[CPU]=配置项_内存选项表[[#This Row],[CPU]]))
            )
        )
    )
)</f>
        <v>#REF!</v>
      </c>
    </row>
    <row r="453" spans="2:178">
      <c r="B453" t="e" vm="803">
        <v>#VALUE!</v>
      </c>
      <c r="C453" t="s">
        <v>1879</v>
      </c>
      <c r="D453" t="s">
        <v>2254</v>
      </c>
      <c r="E453">
        <v>16</v>
      </c>
      <c r="F453">
        <v>32</v>
      </c>
      <c r="G453" t="s">
        <v>1902</v>
      </c>
      <c r="H453">
        <v>2112</v>
      </c>
      <c r="I453">
        <v>1</v>
      </c>
      <c r="J453" t="s">
        <v>2675</v>
      </c>
      <c r="AC453" t="e" cm="1">
        <f t="array" ref="AC453">TRANSPOSE(
_xlfn.UNIQUE(
_xlfn._xlws.FILTER(cvm表[机型],(cvm表[地域]=#REF!)
*IF(#REF!="",TRUE,(cvm表[CPU]=#REF!))
*IF(#REF!="",TRUE,(cvm表[内存]=#REF!))))
)</f>
        <v>#REF!</v>
      </c>
      <c r="CY453" t="s">
        <v>66</v>
      </c>
      <c r="CZ453" t="s">
        <v>1879</v>
      </c>
      <c r="DA453" t="s">
        <v>2381</v>
      </c>
      <c r="DB453" s="21" t="s">
        <v>3691</v>
      </c>
      <c r="DC453" s="21" t="s">
        <v>3432</v>
      </c>
      <c r="DD453" s="21" t="str">
        <f t="shared" si="14"/>
        <v>cvm!$DH$453#</v>
      </c>
      <c r="DE453" s="21" t="str" cm="1">
        <f t="array" ref="DE453">_xlfn.LET(_xlpm.x, DH453,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cvm!$DE$453】</v>
      </c>
      <c r="DH453" t="e" cm="1">
        <f t="array" ref="DH453">TRANSPOSE(
_xlfn.UNIQUE(
_xlfn._xlws.FILTER(cvm表[CPU],(cvm表[地域]=配置项_CPU选项表[[#This Row],[地域]])
*IF(#REF!="",TRUE,(cvm表[机型]=#REF!))
*IF(配置项_CPU选项表[[#This Row],[内存]]="",TRUE,(cvm表[内存]=配置项_CPU选项表[[#This Row],[内存]]))))
)</f>
        <v>#REF!</v>
      </c>
      <c r="FM453" t="s">
        <v>66</v>
      </c>
      <c r="FN453" t="s">
        <v>1876</v>
      </c>
      <c r="FO453" t="s">
        <v>2481</v>
      </c>
      <c r="FP453" s="21" t="s">
        <v>3376</v>
      </c>
      <c r="FQ453" t="s">
        <v>3369</v>
      </c>
      <c r="FR453" t="str">
        <f t="shared" si="15"/>
        <v>cvm!$FV$453#</v>
      </c>
      <c r="FS453" t="str" cm="1">
        <f t="array" ref="FS453">_xlfn.LET(_xlpm.x, FV453,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cvm!$FS$453】</v>
      </c>
      <c r="FV453" t="e" cm="1">
        <f t="array" ref="FV453">TRANSPOSE(
    _xlfn._xlws.SORT(
        _xlfn.UNIQUE(
            _xlfn._xlws.FILTER(cvm表[内存],
                 (cvm表[地域]=配置项_内存选项表[[#This Row],[地域]])
                *IF(#REF!="",TRUE,(cvm表[机型]=#REF!))
                *IF(ISBLANK(配置项_内存选项表[[#This Row],[CPU]]),TRUE,(cvm表[CPU]=配置项_内存选项表[[#This Row],[CPU]]))
            )
        )
    )
)</f>
        <v>#REF!</v>
      </c>
    </row>
    <row r="454" spans="2:178">
      <c r="B454" t="e" vm="804">
        <v>#VALUE!</v>
      </c>
      <c r="C454" t="s">
        <v>1879</v>
      </c>
      <c r="D454" t="s">
        <v>2254</v>
      </c>
      <c r="E454">
        <v>16</v>
      </c>
      <c r="F454">
        <v>64</v>
      </c>
      <c r="G454" t="s">
        <v>1893</v>
      </c>
      <c r="H454">
        <v>3168</v>
      </c>
      <c r="I454">
        <v>1</v>
      </c>
      <c r="J454" t="s">
        <v>2676</v>
      </c>
      <c r="AC454" t="e" cm="1">
        <f t="array" ref="AC454">TRANSPOSE(
_xlfn.UNIQUE(
_xlfn._xlws.FILTER(cvm表[机型],(cvm表[地域]=#REF!)
*IF(#REF!="",TRUE,(cvm表[CPU]=#REF!))
*IF(#REF!="",TRUE,(cvm表[内存]=#REF!))))
)</f>
        <v>#REF!</v>
      </c>
      <c r="CY454" t="s">
        <v>66</v>
      </c>
      <c r="CZ454" t="s">
        <v>1879</v>
      </c>
      <c r="DA454" t="s">
        <v>2381</v>
      </c>
      <c r="DB454" s="21" t="s">
        <v>3811</v>
      </c>
      <c r="DC454" s="21" t="s">
        <v>3430</v>
      </c>
      <c r="DD454" s="21" t="str">
        <f t="shared" si="14"/>
        <v>cvm!$DH$454#</v>
      </c>
      <c r="DE454" s="21" t="str" cm="1">
        <f t="array" ref="DE454">_xlfn.LET(_xlpm.x, DH454,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cvm!$DE$454】</v>
      </c>
      <c r="DH454" t="e" cm="1">
        <f t="array" ref="DH454">TRANSPOSE(
_xlfn.UNIQUE(
_xlfn._xlws.FILTER(cvm表[CPU],(cvm表[地域]=配置项_CPU选项表[[#This Row],[地域]])
*IF(#REF!="",TRUE,(cvm表[机型]=#REF!))
*IF(配置项_CPU选项表[[#This Row],[内存]]="",TRUE,(cvm表[内存]=配置项_CPU选项表[[#This Row],[内存]]))))
)</f>
        <v>#REF!</v>
      </c>
      <c r="FM454" t="s">
        <v>66</v>
      </c>
      <c r="FN454" t="s">
        <v>1876</v>
      </c>
      <c r="FO454" t="s">
        <v>2483</v>
      </c>
      <c r="FP454" s="21" t="s">
        <v>3430</v>
      </c>
      <c r="FQ454" t="s">
        <v>3410</v>
      </c>
      <c r="FR454" t="str">
        <f t="shared" si="15"/>
        <v>cvm!$FV$454#</v>
      </c>
      <c r="FS454" t="str" cm="1">
        <f t="array" ref="FS454">_xlfn.LET(_xlpm.x, FV454,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cvm!$FS$454】</v>
      </c>
      <c r="FV454" t="e" cm="1">
        <f t="array" ref="FV454">TRANSPOSE(
    _xlfn._xlws.SORT(
        _xlfn.UNIQUE(
            _xlfn._xlws.FILTER(cvm表[内存],
                 (cvm表[地域]=配置项_内存选项表[[#This Row],[地域]])
                *IF(#REF!="",TRUE,(cvm表[机型]=#REF!))
                *IF(ISBLANK(配置项_内存选项表[[#This Row],[CPU]]),TRUE,(cvm表[CPU]=配置项_内存选项表[[#This Row],[CPU]]))
            )
        )
    )
)</f>
        <v>#REF!</v>
      </c>
    </row>
    <row r="455" spans="2:178">
      <c r="B455" t="e" vm="805">
        <v>#VALUE!</v>
      </c>
      <c r="C455" t="s">
        <v>1879</v>
      </c>
      <c r="D455" t="s">
        <v>2254</v>
      </c>
      <c r="E455">
        <v>32</v>
      </c>
      <c r="F455">
        <v>96</v>
      </c>
      <c r="G455" t="s">
        <v>1914</v>
      </c>
      <c r="H455">
        <v>5280</v>
      </c>
      <c r="I455">
        <v>1</v>
      </c>
      <c r="J455" t="s">
        <v>2677</v>
      </c>
      <c r="AC455" t="e" cm="1">
        <f t="array" ref="AC455">TRANSPOSE(
_xlfn.UNIQUE(
_xlfn._xlws.FILTER(cvm表[机型],(cvm表[地域]=#REF!)
*IF(#REF!="",TRUE,(cvm表[CPU]=#REF!))
*IF(#REF!="",TRUE,(cvm表[内存]=#REF!))))
)</f>
        <v>#REF!</v>
      </c>
      <c r="CY455" t="s">
        <v>66</v>
      </c>
      <c r="CZ455" t="s">
        <v>1879</v>
      </c>
      <c r="DA455" t="s">
        <v>2381</v>
      </c>
      <c r="DB455" s="21" t="s">
        <v>3399</v>
      </c>
      <c r="DC455" s="21" t="s">
        <v>3427</v>
      </c>
      <c r="DD455" s="21" t="str">
        <f t="shared" si="14"/>
        <v>cvm!$DH$455#</v>
      </c>
      <c r="DE455" s="21" t="str" cm="1">
        <f t="array" ref="DE455">_xlfn.LET(_xlpm.x, DH455,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cvm!$DE$455】</v>
      </c>
      <c r="DH455" t="e" cm="1">
        <f t="array" ref="DH455">TRANSPOSE(
_xlfn.UNIQUE(
_xlfn._xlws.FILTER(cvm表[CPU],(cvm表[地域]=配置项_CPU选项表[[#This Row],[地域]])
*IF(#REF!="",TRUE,(cvm表[机型]=#REF!))
*IF(配置项_CPU选项表[[#This Row],[内存]]="",TRUE,(cvm表[内存]=配置项_CPU选项表[[#This Row],[内存]]))))
)</f>
        <v>#REF!</v>
      </c>
      <c r="FM455" t="s">
        <v>66</v>
      </c>
      <c r="FN455" t="s">
        <v>1876</v>
      </c>
      <c r="FO455" t="s">
        <v>2483</v>
      </c>
      <c r="FP455" s="21" t="s">
        <v>3427</v>
      </c>
      <c r="FQ455" t="s">
        <v>3411</v>
      </c>
      <c r="FR455" t="str">
        <f t="shared" si="15"/>
        <v>cvm!$FV$455#</v>
      </c>
      <c r="FS455" t="str" cm="1">
        <f t="array" ref="FS455">_xlfn.LET(_xlpm.x, FV455,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cvm!$FS$455】</v>
      </c>
      <c r="FV455" t="e" cm="1">
        <f t="array" ref="FV455">TRANSPOSE(
    _xlfn._xlws.SORT(
        _xlfn.UNIQUE(
            _xlfn._xlws.FILTER(cvm表[内存],
                 (cvm表[地域]=配置项_内存选项表[[#This Row],[地域]])
                *IF(#REF!="",TRUE,(cvm表[机型]=#REF!))
                *IF(ISBLANK(配置项_内存选项表[[#This Row],[CPU]]),TRUE,(cvm表[CPU]=配置项_内存选项表[[#This Row],[CPU]]))
            )
        )
    )
)</f>
        <v>#REF!</v>
      </c>
    </row>
    <row r="456" spans="2:178">
      <c r="B456" t="e" vm="806">
        <v>#VALUE!</v>
      </c>
      <c r="C456" t="s">
        <v>1879</v>
      </c>
      <c r="D456" t="s">
        <v>2263</v>
      </c>
      <c r="E456">
        <v>32</v>
      </c>
      <c r="F456">
        <v>64</v>
      </c>
      <c r="G456" t="s">
        <v>1903</v>
      </c>
      <c r="H456">
        <v>2944</v>
      </c>
      <c r="I456">
        <v>1</v>
      </c>
      <c r="J456" t="s">
        <v>2678</v>
      </c>
      <c r="AC456" t="e" cm="1">
        <f t="array" ref="AC456">TRANSPOSE(
_xlfn.UNIQUE(
_xlfn._xlws.FILTER(cvm表[机型],(cvm表[地域]=#REF!)
*IF(#REF!="",TRUE,(cvm表[CPU]=#REF!))
*IF(#REF!="",TRUE,(cvm表[内存]=#REF!))))
)</f>
        <v>#REF!</v>
      </c>
      <c r="CY456" t="s">
        <v>66</v>
      </c>
      <c r="CZ456" t="s">
        <v>1879</v>
      </c>
      <c r="DA456" t="s">
        <v>2381</v>
      </c>
      <c r="DB456" s="21" t="s">
        <v>3801</v>
      </c>
      <c r="DC456" s="21" t="s">
        <v>3410</v>
      </c>
      <c r="DD456" s="21" t="str">
        <f t="shared" si="14"/>
        <v>cvm!$DH$456#</v>
      </c>
      <c r="DE456" s="21" t="str" cm="1">
        <f t="array" ref="DE456">_xlfn.LET(_xlpm.x, DH456,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cvm!$DE$456】</v>
      </c>
      <c r="DH456" t="e" cm="1">
        <f t="array" ref="DH456">TRANSPOSE(
_xlfn.UNIQUE(
_xlfn._xlws.FILTER(cvm表[CPU],(cvm表[地域]=配置项_CPU选项表[[#This Row],[地域]])
*IF(#REF!="",TRUE,(cvm表[机型]=#REF!))
*IF(配置项_CPU选项表[[#This Row],[内存]]="",TRUE,(cvm表[内存]=配置项_CPU选项表[[#This Row],[内存]]))))
)</f>
        <v>#REF!</v>
      </c>
      <c r="FM456" t="s">
        <v>66</v>
      </c>
      <c r="FN456" t="s">
        <v>1876</v>
      </c>
      <c r="FO456" t="s">
        <v>2483</v>
      </c>
      <c r="FP456" s="21" t="s">
        <v>3410</v>
      </c>
      <c r="FQ456" t="s">
        <v>3451</v>
      </c>
      <c r="FR456" t="str">
        <f t="shared" si="15"/>
        <v>cvm!$FV$456#</v>
      </c>
      <c r="FS456" t="str" cm="1">
        <f t="array" ref="FS456">_xlfn.LET(_xlpm.x, FV456,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cvm!$FS$456】</v>
      </c>
      <c r="FV456" t="e" cm="1">
        <f t="array" ref="FV456">TRANSPOSE(
    _xlfn._xlws.SORT(
        _xlfn.UNIQUE(
            _xlfn._xlws.FILTER(cvm表[内存],
                 (cvm表[地域]=配置项_内存选项表[[#This Row],[地域]])
                *IF(#REF!="",TRUE,(cvm表[机型]=#REF!))
                *IF(ISBLANK(配置项_内存选项表[[#This Row],[CPU]]),TRUE,(cvm表[CPU]=配置项_内存选项表[[#This Row],[CPU]]))
            )
        )
    )
)</f>
        <v>#REF!</v>
      </c>
    </row>
    <row r="457" spans="2:178">
      <c r="B457" t="e" vm="807">
        <v>#VALUE!</v>
      </c>
      <c r="C457" t="s">
        <v>1879</v>
      </c>
      <c r="D457" t="s">
        <v>2282</v>
      </c>
      <c r="E457">
        <v>4</v>
      </c>
      <c r="F457">
        <v>16</v>
      </c>
      <c r="G457" t="s">
        <v>1899</v>
      </c>
      <c r="H457">
        <v>552</v>
      </c>
      <c r="I457">
        <v>1</v>
      </c>
      <c r="J457" t="s">
        <v>2679</v>
      </c>
      <c r="AC457" t="e" cm="1">
        <f t="array" ref="AC457">TRANSPOSE(
_xlfn.UNIQUE(
_xlfn._xlws.FILTER(cvm表[机型],(cvm表[地域]=#REF!)
*IF(#REF!="",TRUE,(cvm表[CPU]=#REF!))
*IF(#REF!="",TRUE,(cvm表[内存]=#REF!))))
)</f>
        <v>#REF!</v>
      </c>
      <c r="CY457" t="s">
        <v>66</v>
      </c>
      <c r="CZ457" t="s">
        <v>1879</v>
      </c>
      <c r="DA457" t="s">
        <v>2381</v>
      </c>
      <c r="DB457" s="21" t="s">
        <v>3802</v>
      </c>
      <c r="DC457" s="21" t="s">
        <v>3411</v>
      </c>
      <c r="DD457" s="21" t="str">
        <f t="shared" si="14"/>
        <v>cvm!$DH$457#</v>
      </c>
      <c r="DE457" s="21" t="str" cm="1">
        <f t="array" ref="DE457">_xlfn.LET(_xlpm.x, DH457,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cvm!$DE$457】</v>
      </c>
      <c r="DH457" t="e" cm="1">
        <f t="array" ref="DH457">TRANSPOSE(
_xlfn.UNIQUE(
_xlfn._xlws.FILTER(cvm表[CPU],(cvm表[地域]=配置项_CPU选项表[[#This Row],[地域]])
*IF(#REF!="",TRUE,(cvm表[机型]=#REF!))
*IF(配置项_CPU选项表[[#This Row],[内存]]="",TRUE,(cvm表[内存]=配置项_CPU选项表[[#This Row],[内存]]))))
)</f>
        <v>#REF!</v>
      </c>
      <c r="FM457" t="s">
        <v>66</v>
      </c>
      <c r="FN457" t="s">
        <v>1876</v>
      </c>
      <c r="FO457" t="s">
        <v>2483</v>
      </c>
      <c r="FP457" s="21" t="s">
        <v>3411</v>
      </c>
      <c r="FQ457" t="s">
        <v>3503</v>
      </c>
      <c r="FR457" t="str">
        <f t="shared" si="15"/>
        <v>cvm!$FV$457#</v>
      </c>
      <c r="FS457" t="str" cm="1">
        <f t="array" ref="FS457">_xlfn.LET(_xlpm.x, FV457,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cvm!$FS$457】</v>
      </c>
      <c r="FV457" t="e" cm="1">
        <f t="array" ref="FV457">TRANSPOSE(
    _xlfn._xlws.SORT(
        _xlfn.UNIQUE(
            _xlfn._xlws.FILTER(cvm表[内存],
                 (cvm表[地域]=配置项_内存选项表[[#This Row],[地域]])
                *IF(#REF!="",TRUE,(cvm表[机型]=#REF!))
                *IF(ISBLANK(配置项_内存选项表[[#This Row],[CPU]]),TRUE,(cvm表[CPU]=配置项_内存选项表[[#This Row],[CPU]]))
            )
        )
    )
)</f>
        <v>#REF!</v>
      </c>
    </row>
    <row r="458" spans="2:178">
      <c r="B458" t="e" vm="808">
        <v>#VALUE!</v>
      </c>
      <c r="C458" t="s">
        <v>1879</v>
      </c>
      <c r="D458" t="s">
        <v>2282</v>
      </c>
      <c r="E458">
        <v>8</v>
      </c>
      <c r="F458">
        <v>16</v>
      </c>
      <c r="G458" t="s">
        <v>1901</v>
      </c>
      <c r="H458">
        <v>736</v>
      </c>
      <c r="I458">
        <v>1</v>
      </c>
      <c r="J458" t="s">
        <v>2680</v>
      </c>
      <c r="AC458" t="e" cm="1">
        <f t="array" ref="AC458">TRANSPOSE(
_xlfn.UNIQUE(
_xlfn._xlws.FILTER(cvm表[机型],(cvm表[地域]=#REF!)
*IF(#REF!="",TRUE,(cvm表[CPU]=#REF!))
*IF(#REF!="",TRUE,(cvm表[内存]=#REF!))))
)</f>
        <v>#REF!</v>
      </c>
      <c r="CY458" t="s">
        <v>66</v>
      </c>
      <c r="CZ458" t="s">
        <v>1879</v>
      </c>
      <c r="DA458" t="s">
        <v>2381</v>
      </c>
      <c r="DB458" s="21" t="s">
        <v>3431</v>
      </c>
      <c r="DC458" s="21" t="s">
        <v>3437</v>
      </c>
      <c r="DD458" s="21" t="str">
        <f t="shared" si="14"/>
        <v>cvm!$DH$458#</v>
      </c>
      <c r="DE458" s="21" t="str" cm="1">
        <f t="array" ref="DE458">_xlfn.LET(_xlpm.x, DH458,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cvm!$DE$458】</v>
      </c>
      <c r="DH458" t="e" cm="1">
        <f t="array" ref="DH458">TRANSPOSE(
_xlfn.UNIQUE(
_xlfn._xlws.FILTER(cvm表[CPU],(cvm表[地域]=配置项_CPU选项表[[#This Row],[地域]])
*IF(#REF!="",TRUE,(cvm表[机型]=#REF!))
*IF(配置项_CPU选项表[[#This Row],[内存]]="",TRUE,(cvm表[内存]=配置项_CPU选项表[[#This Row],[内存]]))))
)</f>
        <v>#REF!</v>
      </c>
      <c r="FM458" t="s">
        <v>66</v>
      </c>
      <c r="FN458" t="s">
        <v>1876</v>
      </c>
      <c r="FO458" t="s">
        <v>2483</v>
      </c>
      <c r="FP458" s="21" t="s">
        <v>3428</v>
      </c>
      <c r="FQ458" t="s">
        <v>3464</v>
      </c>
      <c r="FR458" t="str">
        <f t="shared" si="15"/>
        <v>cvm!$FV$458#</v>
      </c>
      <c r="FS458" t="str" cm="1">
        <f t="array" ref="FS458">_xlfn.LET(_xlpm.x, FV458,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cvm!$FS$458】</v>
      </c>
      <c r="FV458" t="e" cm="1">
        <f t="array" ref="FV458">TRANSPOSE(
    _xlfn._xlws.SORT(
        _xlfn.UNIQUE(
            _xlfn._xlws.FILTER(cvm表[内存],
                 (cvm表[地域]=配置项_内存选项表[[#This Row],[地域]])
                *IF(#REF!="",TRUE,(cvm表[机型]=#REF!))
                *IF(ISBLANK(配置项_内存选项表[[#This Row],[CPU]]),TRUE,(cvm表[CPU]=配置项_内存选项表[[#This Row],[CPU]]))
            )
        )
    )
)</f>
        <v>#REF!</v>
      </c>
    </row>
    <row r="459" spans="2:178">
      <c r="B459" t="e" vm="809">
        <v>#VALUE!</v>
      </c>
      <c r="C459" t="s">
        <v>1879</v>
      </c>
      <c r="D459" t="s">
        <v>2282</v>
      </c>
      <c r="E459">
        <v>8</v>
      </c>
      <c r="F459">
        <v>32</v>
      </c>
      <c r="G459" t="s">
        <v>1897</v>
      </c>
      <c r="H459">
        <v>1104</v>
      </c>
      <c r="I459">
        <v>1</v>
      </c>
      <c r="J459" t="s">
        <v>2681</v>
      </c>
      <c r="AC459" t="e" cm="1">
        <f t="array" ref="AC459">TRANSPOSE(
_xlfn.UNIQUE(
_xlfn._xlws.FILTER(cvm表[机型],(cvm表[地域]=#REF!)
*IF(#REF!="",TRUE,(cvm表[CPU]=#REF!))
*IF(#REF!="",TRUE,(cvm表[内存]=#REF!))))
)</f>
        <v>#REF!</v>
      </c>
      <c r="CY459" t="s">
        <v>66</v>
      </c>
      <c r="CZ459" t="s">
        <v>1879</v>
      </c>
      <c r="DA459" t="s">
        <v>2381</v>
      </c>
      <c r="DB459" s="21" t="s">
        <v>3813</v>
      </c>
      <c r="DC459" s="21" t="s">
        <v>3368</v>
      </c>
      <c r="DD459" s="21" t="str">
        <f t="shared" si="14"/>
        <v>cvm!$DH$459#</v>
      </c>
      <c r="DE459" s="21" t="str" cm="1">
        <f t="array" ref="DE459">_xlfn.LET(_xlpm.x, DH459,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cvm!$DE$459】</v>
      </c>
      <c r="DH459" t="e" cm="1">
        <f t="array" ref="DH459">TRANSPOSE(
_xlfn.UNIQUE(
_xlfn._xlws.FILTER(cvm表[CPU],(cvm表[地域]=配置项_CPU选项表[[#This Row],[地域]])
*IF(#REF!="",TRUE,(cvm表[机型]=#REF!))
*IF(配置项_CPU选项表[[#This Row],[内存]]="",TRUE,(cvm表[内存]=配置项_CPU选项表[[#This Row],[内存]]))))
)</f>
        <v>#REF!</v>
      </c>
      <c r="FM459" t="s">
        <v>66</v>
      </c>
      <c r="FN459" t="s">
        <v>1876</v>
      </c>
      <c r="FO459" t="s">
        <v>2489</v>
      </c>
      <c r="FP459" s="21" t="s">
        <v>3430</v>
      </c>
      <c r="FQ459" t="s">
        <v>3410</v>
      </c>
      <c r="FR459" t="str">
        <f t="shared" si="15"/>
        <v>cvm!$FV$459#</v>
      </c>
      <c r="FS459" t="str" cm="1">
        <f t="array" ref="FS459">_xlfn.LET(_xlpm.x, FV459,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cvm!$FS$459】</v>
      </c>
      <c r="FV459" t="e" cm="1">
        <f t="array" ref="FV459">TRANSPOSE(
    _xlfn._xlws.SORT(
        _xlfn.UNIQUE(
            _xlfn._xlws.FILTER(cvm表[内存],
                 (cvm表[地域]=配置项_内存选项表[[#This Row],[地域]])
                *IF(#REF!="",TRUE,(cvm表[机型]=#REF!))
                *IF(ISBLANK(配置项_内存选项表[[#This Row],[CPU]]),TRUE,(cvm表[CPU]=配置项_内存选项表[[#This Row],[CPU]]))
            )
        )
    )
)</f>
        <v>#REF!</v>
      </c>
    </row>
    <row r="460" spans="2:178">
      <c r="B460" t="e" vm="810">
        <v>#VALUE!</v>
      </c>
      <c r="C460" t="s">
        <v>1879</v>
      </c>
      <c r="D460" t="s">
        <v>2282</v>
      </c>
      <c r="E460">
        <v>16</v>
      </c>
      <c r="F460">
        <v>32</v>
      </c>
      <c r="G460" t="s">
        <v>1902</v>
      </c>
      <c r="H460">
        <v>1472</v>
      </c>
      <c r="I460">
        <v>1</v>
      </c>
      <c r="J460" t="s">
        <v>2682</v>
      </c>
      <c r="AC460" t="e" cm="1">
        <f t="array" ref="AC460">TRANSPOSE(
_xlfn.UNIQUE(
_xlfn._xlws.FILTER(cvm表[机型],(cvm表[地域]=#REF!)
*IF(#REF!="",TRUE,(cvm表[CPU]=#REF!))
*IF(#REF!="",TRUE,(cvm表[内存]=#REF!))))
)</f>
        <v>#REF!</v>
      </c>
      <c r="CY460" t="s">
        <v>66</v>
      </c>
      <c r="CZ460" t="s">
        <v>1879</v>
      </c>
      <c r="DA460" t="s">
        <v>2381</v>
      </c>
      <c r="DB460" s="21" t="s">
        <v>3410</v>
      </c>
      <c r="DC460" s="21" t="s">
        <v>3451</v>
      </c>
      <c r="DD460" s="21" t="str">
        <f t="shared" si="14"/>
        <v>cvm!$DH$460#</v>
      </c>
      <c r="DE460" s="21" t="str" cm="1">
        <f t="array" ref="DE460">_xlfn.LET(_xlpm.x, DH460,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cvm!$DE$460】</v>
      </c>
      <c r="DH460" t="e" cm="1">
        <f t="array" ref="DH460">TRANSPOSE(
_xlfn.UNIQUE(
_xlfn._xlws.FILTER(cvm表[CPU],(cvm表[地域]=配置项_CPU选项表[[#This Row],[地域]])
*IF(#REF!="",TRUE,(cvm表[机型]=#REF!))
*IF(配置项_CPU选项表[[#This Row],[内存]]="",TRUE,(cvm表[内存]=配置项_CPU选项表[[#This Row],[内存]]))))
)</f>
        <v>#REF!</v>
      </c>
      <c r="FM460" t="s">
        <v>66</v>
      </c>
      <c r="FN460" t="s">
        <v>1876</v>
      </c>
      <c r="FO460" t="s">
        <v>2489</v>
      </c>
      <c r="FP460" s="21" t="s">
        <v>3427</v>
      </c>
      <c r="FQ460" t="s">
        <v>3411</v>
      </c>
      <c r="FR460" t="str">
        <f t="shared" si="15"/>
        <v>cvm!$FV$460#</v>
      </c>
      <c r="FS460" t="str" cm="1">
        <f t="array" ref="FS460">_xlfn.LET(_xlpm.x, FV460,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cvm!$FS$460】</v>
      </c>
      <c r="FV460" t="e" cm="1">
        <f t="array" ref="FV460">TRANSPOSE(
    _xlfn._xlws.SORT(
        _xlfn.UNIQUE(
            _xlfn._xlws.FILTER(cvm表[内存],
                 (cvm表[地域]=配置项_内存选项表[[#This Row],[地域]])
                *IF(#REF!="",TRUE,(cvm表[机型]=#REF!))
                *IF(ISBLANK(配置项_内存选项表[[#This Row],[CPU]]),TRUE,(cvm表[CPU]=配置项_内存选项表[[#This Row],[CPU]]))
            )
        )
    )
)</f>
        <v>#REF!</v>
      </c>
    </row>
    <row r="461" spans="2:178">
      <c r="B461" t="e" vm="811">
        <v>#VALUE!</v>
      </c>
      <c r="C461" t="s">
        <v>1879</v>
      </c>
      <c r="D461" t="s">
        <v>2282</v>
      </c>
      <c r="E461">
        <v>16</v>
      </c>
      <c r="F461">
        <v>64</v>
      </c>
      <c r="G461" t="s">
        <v>1893</v>
      </c>
      <c r="H461">
        <v>2208</v>
      </c>
      <c r="I461">
        <v>1</v>
      </c>
      <c r="J461" t="s">
        <v>2683</v>
      </c>
      <c r="AC461" t="e" cm="1">
        <f t="array" ref="AC461">TRANSPOSE(
_xlfn.UNIQUE(
_xlfn._xlws.FILTER(cvm表[机型],(cvm表[地域]=#REF!)
*IF(#REF!="",TRUE,(cvm表[CPU]=#REF!))
*IF(#REF!="",TRUE,(cvm表[内存]=#REF!))))
)</f>
        <v>#REF!</v>
      </c>
      <c r="CY461" t="s">
        <v>66</v>
      </c>
      <c r="CZ461" t="s">
        <v>1879</v>
      </c>
      <c r="DA461" t="s">
        <v>2381</v>
      </c>
      <c r="DB461" s="21" t="s">
        <v>3437</v>
      </c>
      <c r="DC461" s="21" t="s">
        <v>3413</v>
      </c>
      <c r="DD461" s="21" t="str">
        <f t="shared" si="14"/>
        <v>cvm!$DH$461#</v>
      </c>
      <c r="DE461" s="21" t="str" cm="1">
        <f t="array" ref="DE461">_xlfn.LET(_xlpm.x, DH461,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cvm!$DE$461】</v>
      </c>
      <c r="DH461" t="e" cm="1">
        <f t="array" ref="DH461">TRANSPOSE(
_xlfn.UNIQUE(
_xlfn._xlws.FILTER(cvm表[CPU],(cvm表[地域]=配置项_CPU选项表[[#This Row],[地域]])
*IF(#REF!="",TRUE,(cvm表[机型]=#REF!))
*IF(配置项_CPU选项表[[#This Row],[内存]]="",TRUE,(cvm表[内存]=配置项_CPU选项表[[#This Row],[内存]]))))
)</f>
        <v>#REF!</v>
      </c>
      <c r="FM461" t="s">
        <v>66</v>
      </c>
      <c r="FN461" t="s">
        <v>1876</v>
      </c>
      <c r="FO461" t="s">
        <v>2489</v>
      </c>
      <c r="FP461" s="21" t="s">
        <v>3431</v>
      </c>
      <c r="FQ461" t="s">
        <v>3368</v>
      </c>
      <c r="FR461" t="str">
        <f t="shared" si="15"/>
        <v>cvm!$FV$461#</v>
      </c>
      <c r="FS461" t="str" cm="1">
        <f t="array" ref="FS461">_xlfn.LET(_xlpm.x, FV461,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cvm!$FS$461】</v>
      </c>
      <c r="FV461" t="e" cm="1">
        <f t="array" ref="FV461">TRANSPOSE(
    _xlfn._xlws.SORT(
        _xlfn.UNIQUE(
            _xlfn._xlws.FILTER(cvm表[内存],
                 (cvm表[地域]=配置项_内存选项表[[#This Row],[地域]])
                *IF(#REF!="",TRUE,(cvm表[机型]=#REF!))
                *IF(ISBLANK(配置项_内存选项表[[#This Row],[CPU]]),TRUE,(cvm表[CPU]=配置项_内存选项表[[#This Row],[CPU]]))
            )
        )
    )
)</f>
        <v>#REF!</v>
      </c>
    </row>
    <row r="462" spans="2:178">
      <c r="B462" t="e" vm="812">
        <v>#VALUE!</v>
      </c>
      <c r="C462" t="s">
        <v>1879</v>
      </c>
      <c r="D462" t="s">
        <v>2282</v>
      </c>
      <c r="E462">
        <v>32</v>
      </c>
      <c r="F462">
        <v>64</v>
      </c>
      <c r="G462" t="s">
        <v>1903</v>
      </c>
      <c r="H462">
        <v>2944</v>
      </c>
      <c r="I462">
        <v>1</v>
      </c>
      <c r="J462" t="s">
        <v>2684</v>
      </c>
      <c r="AC462" t="e" cm="1">
        <f t="array" ref="AC462">TRANSPOSE(
_xlfn.UNIQUE(
_xlfn._xlws.FILTER(cvm表[机型],(cvm表[地域]=#REF!)
*IF(#REF!="",TRUE,(cvm表[CPU]=#REF!))
*IF(#REF!="",TRUE,(cvm表[内存]=#REF!))))
)</f>
        <v>#REF!</v>
      </c>
      <c r="CY462" t="s">
        <v>66</v>
      </c>
      <c r="CZ462" t="s">
        <v>1879</v>
      </c>
      <c r="DA462" t="s">
        <v>2381</v>
      </c>
      <c r="DB462" s="21" t="s">
        <v>3829</v>
      </c>
      <c r="DC462" s="21" t="s">
        <v>3503</v>
      </c>
      <c r="DD462" s="21" t="str">
        <f t="shared" si="14"/>
        <v>cvm!$DH$462#</v>
      </c>
      <c r="DE462" s="21" t="str" cm="1">
        <f t="array" ref="DE462">_xlfn.LET(_xlpm.x, DH462,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cvm!$DE$462】</v>
      </c>
      <c r="DH462" t="e" cm="1">
        <f t="array" ref="DH462">TRANSPOSE(
_xlfn.UNIQUE(
_xlfn._xlws.FILTER(cvm表[CPU],(cvm表[地域]=配置项_CPU选项表[[#This Row],[地域]])
*IF(#REF!="",TRUE,(cvm表[机型]=#REF!))
*IF(配置项_CPU选项表[[#This Row],[内存]]="",TRUE,(cvm表[内存]=配置项_CPU选项表[[#This Row],[内存]]))))
)</f>
        <v>#REF!</v>
      </c>
      <c r="FM462" t="s">
        <v>66</v>
      </c>
      <c r="FN462" t="s">
        <v>1876</v>
      </c>
      <c r="FO462" t="s">
        <v>2489</v>
      </c>
      <c r="FP462" s="21" t="s">
        <v>3410</v>
      </c>
      <c r="FQ462" t="s">
        <v>3451</v>
      </c>
      <c r="FR462" t="str">
        <f t="shared" si="15"/>
        <v>cvm!$FV$462#</v>
      </c>
      <c r="FS462" t="str" cm="1">
        <f t="array" ref="FS462">_xlfn.LET(_xlpm.x, FV462,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cvm!$FS$462】</v>
      </c>
      <c r="FV462" t="e" cm="1">
        <f t="array" ref="FV462">TRANSPOSE(
    _xlfn._xlws.SORT(
        _xlfn.UNIQUE(
            _xlfn._xlws.FILTER(cvm表[内存],
                 (cvm表[地域]=配置项_内存选项表[[#This Row],[地域]])
                *IF(#REF!="",TRUE,(cvm表[机型]=#REF!))
                *IF(ISBLANK(配置项_内存选项表[[#This Row],[CPU]]),TRUE,(cvm表[CPU]=配置项_内存选项表[[#This Row],[CPU]]))
            )
        )
    )
)</f>
        <v>#REF!</v>
      </c>
    </row>
    <row r="463" spans="2:178">
      <c r="B463" t="e" vm="813">
        <v>#VALUE!</v>
      </c>
      <c r="C463" t="s">
        <v>1879</v>
      </c>
      <c r="D463" t="s">
        <v>2282</v>
      </c>
      <c r="E463">
        <v>32</v>
      </c>
      <c r="F463">
        <v>128</v>
      </c>
      <c r="G463" t="s">
        <v>1894</v>
      </c>
      <c r="H463">
        <v>4416</v>
      </c>
      <c r="I463">
        <v>1</v>
      </c>
      <c r="J463" t="s">
        <v>2685</v>
      </c>
      <c r="AC463" t="e" cm="1">
        <f t="array" ref="AC463">TRANSPOSE(
_xlfn.UNIQUE(
_xlfn._xlws.FILTER(cvm表[机型],(cvm表[地域]=#REF!)
*IF(#REF!="",TRUE,(cvm表[CPU]=#REF!))
*IF(#REF!="",TRUE,(cvm表[内存]=#REF!))))
)</f>
        <v>#REF!</v>
      </c>
      <c r="CY463" t="s">
        <v>66</v>
      </c>
      <c r="CZ463" t="s">
        <v>1879</v>
      </c>
      <c r="DA463" t="s">
        <v>2381</v>
      </c>
      <c r="DB463" s="21" t="s">
        <v>3376</v>
      </c>
      <c r="DC463" s="21" t="s">
        <v>3452</v>
      </c>
      <c r="DD463" s="21" t="str">
        <f t="shared" si="14"/>
        <v>cvm!$DH$463#</v>
      </c>
      <c r="DE463" s="21" t="str" cm="1">
        <f t="array" ref="DE463">_xlfn.LET(_xlpm.x, DH463,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cvm!$DE$463】</v>
      </c>
      <c r="DH463" t="e" cm="1">
        <f t="array" ref="DH463">TRANSPOSE(
_xlfn.UNIQUE(
_xlfn._xlws.FILTER(cvm表[CPU],(cvm表[地域]=配置项_CPU选项表[[#This Row],[地域]])
*IF(#REF!="",TRUE,(cvm表[机型]=#REF!))
*IF(配置项_CPU选项表[[#This Row],[内存]]="",TRUE,(cvm表[内存]=配置项_CPU选项表[[#This Row],[内存]]))))
)</f>
        <v>#REF!</v>
      </c>
      <c r="FM463" t="s">
        <v>66</v>
      </c>
      <c r="FN463" t="s">
        <v>1876</v>
      </c>
      <c r="FO463" t="s">
        <v>2489</v>
      </c>
      <c r="FP463" s="21" t="s">
        <v>3411</v>
      </c>
      <c r="FQ463" t="s">
        <v>3503</v>
      </c>
      <c r="FR463" t="str">
        <f t="shared" si="15"/>
        <v>cvm!$FV$463#</v>
      </c>
      <c r="FS463" t="str" cm="1">
        <f t="array" ref="FS463">_xlfn.LET(_xlpm.x, FV463,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cvm!$FS$463】</v>
      </c>
      <c r="FV463" t="e" cm="1">
        <f t="array" ref="FV463">TRANSPOSE(
    _xlfn._xlws.SORT(
        _xlfn.UNIQUE(
            _xlfn._xlws.FILTER(cvm表[内存],
                 (cvm表[地域]=配置项_内存选项表[[#This Row],[地域]])
                *IF(#REF!="",TRUE,(cvm表[机型]=#REF!))
                *IF(ISBLANK(配置项_内存选项表[[#This Row],[CPU]]),TRUE,(cvm表[CPU]=配置项_内存选项表[[#This Row],[CPU]]))
            )
        )
    )
)</f>
        <v>#REF!</v>
      </c>
    </row>
    <row r="464" spans="2:178">
      <c r="B464" t="e" vm="814">
        <v>#VALUE!</v>
      </c>
      <c r="C464" t="s">
        <v>1879</v>
      </c>
      <c r="D464" t="s">
        <v>2282</v>
      </c>
      <c r="E464">
        <v>68</v>
      </c>
      <c r="F464">
        <v>316</v>
      </c>
      <c r="G464" t="s">
        <v>1920</v>
      </c>
      <c r="H464">
        <v>10396</v>
      </c>
      <c r="I464">
        <v>1</v>
      </c>
      <c r="J464" t="s">
        <v>2686</v>
      </c>
      <c r="AC464" t="e" cm="1">
        <f t="array" ref="AC464">TRANSPOSE(
_xlfn.UNIQUE(
_xlfn._xlws.FILTER(cvm表[机型],(cvm表[地域]=#REF!)
*IF(#REF!="",TRUE,(cvm表[CPU]=#REF!))
*IF(#REF!="",TRUE,(cvm表[内存]=#REF!))))
)</f>
        <v>#REF!</v>
      </c>
      <c r="CY464" t="s">
        <v>66</v>
      </c>
      <c r="CZ464" t="s">
        <v>1879</v>
      </c>
      <c r="DA464" t="s">
        <v>2381</v>
      </c>
      <c r="DB464" s="21" t="s">
        <v>3428</v>
      </c>
      <c r="DC464" s="21" t="s">
        <v>3464</v>
      </c>
      <c r="DD464" s="21" t="str">
        <f t="shared" si="14"/>
        <v>cvm!$DH$464#</v>
      </c>
      <c r="DE464" s="21" t="str" cm="1">
        <f t="array" ref="DE464">_xlfn.LET(_xlpm.x, DH464,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cvm!$DE$464】</v>
      </c>
      <c r="DH464" t="e" cm="1">
        <f t="array" ref="DH464">TRANSPOSE(
_xlfn.UNIQUE(
_xlfn._xlws.FILTER(cvm表[CPU],(cvm表[地域]=配置项_CPU选项表[[#This Row],[地域]])
*IF(#REF!="",TRUE,(cvm表[机型]=#REF!))
*IF(配置项_CPU选项表[[#This Row],[内存]]="",TRUE,(cvm表[内存]=配置项_CPU选项表[[#This Row],[内存]]))))
)</f>
        <v>#REF!</v>
      </c>
      <c r="FM464" t="s">
        <v>66</v>
      </c>
      <c r="FN464" t="s">
        <v>1876</v>
      </c>
      <c r="FO464" t="s">
        <v>2489</v>
      </c>
      <c r="FP464" s="21" t="s">
        <v>3465</v>
      </c>
      <c r="FQ464" t="s">
        <v>3464</v>
      </c>
      <c r="FR464" t="str">
        <f t="shared" si="15"/>
        <v>cvm!$FV$464#</v>
      </c>
      <c r="FS464" t="str" cm="1">
        <f t="array" ref="FS464">_xlfn.LET(_xlpm.x, FV464,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cvm!$FS$464】</v>
      </c>
      <c r="FV464" t="e" cm="1">
        <f t="array" ref="FV464">TRANSPOSE(
    _xlfn._xlws.SORT(
        _xlfn.UNIQUE(
            _xlfn._xlws.FILTER(cvm表[内存],
                 (cvm表[地域]=配置项_内存选项表[[#This Row],[地域]])
                *IF(#REF!="",TRUE,(cvm表[机型]=#REF!))
                *IF(ISBLANK(配置项_内存选项表[[#This Row],[CPU]]),TRUE,(cvm表[CPU]=配置项_内存选项表[[#This Row],[CPU]]))
            )
        )
    )
)</f>
        <v>#REF!</v>
      </c>
    </row>
    <row r="465" spans="2:178">
      <c r="B465" t="e" vm="815">
        <v>#VALUE!</v>
      </c>
      <c r="C465" t="s">
        <v>1879</v>
      </c>
      <c r="D465" t="s">
        <v>2291</v>
      </c>
      <c r="E465">
        <v>80</v>
      </c>
      <c r="F465">
        <v>384</v>
      </c>
      <c r="G465" t="s">
        <v>1921</v>
      </c>
      <c r="H465">
        <v>14096</v>
      </c>
      <c r="I465">
        <v>1</v>
      </c>
      <c r="J465" t="s">
        <v>2687</v>
      </c>
      <c r="AC465" t="e" cm="1">
        <f t="array" ref="AC465">TRANSPOSE(
_xlfn.UNIQUE(
_xlfn._xlws.FILTER(cvm表[机型],(cvm表[地域]=#REF!)
*IF(#REF!="",TRUE,(cvm表[CPU]=#REF!))
*IF(#REF!="",TRUE,(cvm表[内存]=#REF!))))
)</f>
        <v>#REF!</v>
      </c>
      <c r="CY465" t="s">
        <v>66</v>
      </c>
      <c r="CZ465" t="s">
        <v>1879</v>
      </c>
      <c r="DA465" t="s">
        <v>2399</v>
      </c>
      <c r="DB465" s="21" t="s">
        <v>3442</v>
      </c>
      <c r="DC465" s="21" t="s">
        <v>3442</v>
      </c>
      <c r="DD465" s="21" t="str">
        <f t="shared" si="14"/>
        <v>cvm!$DH$465#</v>
      </c>
      <c r="DE465" s="21" t="str" cm="1">
        <f t="array" ref="DE465">_xlfn.LET(_xlpm.x, DH465,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cvm!$DE$465】</v>
      </c>
      <c r="DH465" t="e" cm="1">
        <f t="array" ref="DH465">TRANSPOSE(
_xlfn.UNIQUE(
_xlfn._xlws.FILTER(cvm表[CPU],(cvm表[地域]=配置项_CPU选项表[[#This Row],[地域]])
*IF(#REF!="",TRUE,(cvm表[机型]=#REF!))
*IF(配置项_CPU选项表[[#This Row],[内存]]="",TRUE,(cvm表[内存]=配置项_CPU选项表[[#This Row],[内存]]))))
)</f>
        <v>#REF!</v>
      </c>
      <c r="FM465" t="s">
        <v>66</v>
      </c>
      <c r="FN465" t="s">
        <v>1876</v>
      </c>
      <c r="FO465" t="s">
        <v>2496</v>
      </c>
      <c r="FP465" s="21" t="s">
        <v>3442</v>
      </c>
      <c r="FQ465" t="s">
        <v>3430</v>
      </c>
      <c r="FR465" t="str">
        <f t="shared" si="15"/>
        <v>cvm!$FV$465#</v>
      </c>
      <c r="FS465" t="str" cm="1">
        <f t="array" ref="FS465">_xlfn.LET(_xlpm.x, FV465,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cvm!$FS$465】</v>
      </c>
      <c r="FV465" t="e" cm="1">
        <f t="array" ref="FV465">TRANSPOSE(
    _xlfn._xlws.SORT(
        _xlfn.UNIQUE(
            _xlfn._xlws.FILTER(cvm表[内存],
                 (cvm表[地域]=配置项_内存选项表[[#This Row],[地域]])
                *IF(#REF!="",TRUE,(cvm表[机型]=#REF!))
                *IF(ISBLANK(配置项_内存选项表[[#This Row],[CPU]]),TRUE,(cvm表[CPU]=配置项_内存选项表[[#This Row],[CPU]]))
            )
        )
    )
)</f>
        <v>#REF!</v>
      </c>
    </row>
    <row r="466" spans="2:178">
      <c r="B466" t="e" vm="816">
        <v>#VALUE!</v>
      </c>
      <c r="C466" t="s">
        <v>1879</v>
      </c>
      <c r="D466" t="s">
        <v>2293</v>
      </c>
      <c r="E466">
        <v>1</v>
      </c>
      <c r="F466">
        <v>1</v>
      </c>
      <c r="G466" t="s">
        <v>1922</v>
      </c>
      <c r="H466">
        <v>18</v>
      </c>
      <c r="I466">
        <v>1</v>
      </c>
      <c r="J466" t="s">
        <v>2688</v>
      </c>
      <c r="AC466" t="e" cm="1">
        <f t="array" ref="AC466">TRANSPOSE(
_xlfn.UNIQUE(
_xlfn._xlws.FILTER(cvm表[机型],(cvm表[地域]=#REF!)
*IF(#REF!="",TRUE,(cvm表[CPU]=#REF!))
*IF(#REF!="",TRUE,(cvm表[内存]=#REF!))))
)</f>
        <v>#REF!</v>
      </c>
      <c r="CY466" t="s">
        <v>66</v>
      </c>
      <c r="CZ466" t="s">
        <v>1879</v>
      </c>
      <c r="DA466" t="s">
        <v>2399</v>
      </c>
      <c r="DB466" s="21" t="s">
        <v>3442</v>
      </c>
      <c r="DC466" s="21" t="s">
        <v>3443</v>
      </c>
      <c r="DD466" s="21" t="str">
        <f t="shared" si="14"/>
        <v>cvm!$DH$466#</v>
      </c>
      <c r="DE466" s="21" t="str" cm="1">
        <f t="array" ref="DE466">_xlfn.LET(_xlpm.x, DH466,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cvm!$DE$466】</v>
      </c>
      <c r="DH466" t="e" cm="1">
        <f t="array" ref="DH466">TRANSPOSE(
_xlfn.UNIQUE(
_xlfn._xlws.FILTER(cvm表[CPU],(cvm表[地域]=配置项_CPU选项表[[#This Row],[地域]])
*IF(#REF!="",TRUE,(cvm表[机型]=#REF!))
*IF(配置项_CPU选项表[[#This Row],[内存]]="",TRUE,(cvm表[内存]=配置项_CPU选项表[[#This Row],[内存]]))))
)</f>
        <v>#REF!</v>
      </c>
      <c r="FM466" t="s">
        <v>66</v>
      </c>
      <c r="FN466" t="s">
        <v>1876</v>
      </c>
      <c r="FO466" t="s">
        <v>2496</v>
      </c>
      <c r="FP466" s="21" t="s">
        <v>3432</v>
      </c>
      <c r="FQ466" t="s">
        <v>3410</v>
      </c>
      <c r="FR466" t="str">
        <f t="shared" si="15"/>
        <v>cvm!$FV$466#</v>
      </c>
      <c r="FS466" t="str" cm="1">
        <f t="array" ref="FS466">_xlfn.LET(_xlpm.x, FV466,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cvm!$FS$466】</v>
      </c>
      <c r="FV466" t="e" cm="1">
        <f t="array" ref="FV466">TRANSPOSE(
    _xlfn._xlws.SORT(
        _xlfn.UNIQUE(
            _xlfn._xlws.FILTER(cvm表[内存],
                 (cvm表[地域]=配置项_内存选项表[[#This Row],[地域]])
                *IF(#REF!="",TRUE,(cvm表[机型]=#REF!))
                *IF(ISBLANK(配置项_内存选项表[[#This Row],[CPU]]),TRUE,(cvm表[CPU]=配置项_内存选项表[[#This Row],[CPU]]))
            )
        )
    )
)</f>
        <v>#REF!</v>
      </c>
    </row>
    <row r="467" spans="2:178">
      <c r="B467" t="e" vm="817">
        <v>#VALUE!</v>
      </c>
      <c r="C467" t="s">
        <v>1879</v>
      </c>
      <c r="D467" t="s">
        <v>2293</v>
      </c>
      <c r="E467">
        <v>1</v>
      </c>
      <c r="F467">
        <v>2</v>
      </c>
      <c r="G467" t="s">
        <v>1915</v>
      </c>
      <c r="H467">
        <v>28</v>
      </c>
      <c r="I467">
        <v>1</v>
      </c>
      <c r="J467" t="s">
        <v>2689</v>
      </c>
      <c r="AC467" t="e" cm="1">
        <f t="array" ref="AC467">TRANSPOSE(
_xlfn.UNIQUE(
_xlfn._xlws.FILTER(cvm表[机型],(cvm表[地域]=#REF!)
*IF(#REF!="",TRUE,(cvm表[CPU]=#REF!))
*IF(#REF!="",TRUE,(cvm表[内存]=#REF!))))
)</f>
        <v>#REF!</v>
      </c>
      <c r="CY467" t="s">
        <v>66</v>
      </c>
      <c r="CZ467" t="s">
        <v>1879</v>
      </c>
      <c r="DA467" t="s">
        <v>2399</v>
      </c>
      <c r="DB467" s="21" t="s">
        <v>3691</v>
      </c>
      <c r="DC467" s="21" t="s">
        <v>3432</v>
      </c>
      <c r="DD467" s="21" t="str">
        <f t="shared" si="14"/>
        <v>cvm!$DH$467#</v>
      </c>
      <c r="DE467" s="21" t="str" cm="1">
        <f t="array" ref="DE467">_xlfn.LET(_xlpm.x, DH467,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cvm!$DE$467】</v>
      </c>
      <c r="DH467" t="e" cm="1">
        <f t="array" ref="DH467">TRANSPOSE(
_xlfn.UNIQUE(
_xlfn._xlws.FILTER(cvm表[CPU],(cvm表[地域]=配置项_CPU选项表[[#This Row],[地域]])
*IF(#REF!="",TRUE,(cvm表[机型]=#REF!))
*IF(配置项_CPU选项表[[#This Row],[内存]]="",TRUE,(cvm表[内存]=配置项_CPU选项表[[#This Row],[内存]]))))
)</f>
        <v>#REF!</v>
      </c>
      <c r="FM467" t="s">
        <v>66</v>
      </c>
      <c r="FN467" t="s">
        <v>1876</v>
      </c>
      <c r="FO467" t="s">
        <v>2496</v>
      </c>
      <c r="FP467" s="21" t="s">
        <v>3430</v>
      </c>
      <c r="FQ467" t="s">
        <v>3411</v>
      </c>
      <c r="FR467" t="str">
        <f t="shared" si="15"/>
        <v>cvm!$FV$467#</v>
      </c>
      <c r="FS467" t="str" cm="1">
        <f t="array" ref="FS467">_xlfn.LET(_xlpm.x, FV467,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cvm!$FS$467】</v>
      </c>
      <c r="FV467" t="e" cm="1">
        <f t="array" ref="FV467">TRANSPOSE(
    _xlfn._xlws.SORT(
        _xlfn.UNIQUE(
            _xlfn._xlws.FILTER(cvm表[内存],
                 (cvm表[地域]=配置项_内存选项表[[#This Row],[地域]])
                *IF(#REF!="",TRUE,(cvm表[机型]=#REF!))
                *IF(ISBLANK(配置项_内存选项表[[#This Row],[CPU]]),TRUE,(cvm表[CPU]=配置项_内存选项表[[#This Row],[CPU]]))
            )
        )
    )
)</f>
        <v>#REF!</v>
      </c>
    </row>
    <row r="468" spans="2:178">
      <c r="B468" t="e" vm="818">
        <v>#VALUE!</v>
      </c>
      <c r="C468" t="s">
        <v>1879</v>
      </c>
      <c r="D468" t="s">
        <v>2293</v>
      </c>
      <c r="E468">
        <v>1</v>
      </c>
      <c r="F468">
        <v>4</v>
      </c>
      <c r="G468" t="s">
        <v>1923</v>
      </c>
      <c r="H468">
        <v>90.6</v>
      </c>
      <c r="I468">
        <v>1</v>
      </c>
      <c r="J468" t="s">
        <v>2690</v>
      </c>
      <c r="AC468" t="e" cm="1">
        <f t="array" ref="AC468">TRANSPOSE(
_xlfn.UNIQUE(
_xlfn._xlws.FILTER(cvm表[机型],(cvm表[地域]=#REF!)
*IF(#REF!="",TRUE,(cvm表[CPU]=#REF!))
*IF(#REF!="",TRUE,(cvm表[内存]=#REF!))))
)</f>
        <v>#REF!</v>
      </c>
      <c r="CY468" t="s">
        <v>66</v>
      </c>
      <c r="CZ468" t="s">
        <v>1879</v>
      </c>
      <c r="DA468" t="s">
        <v>2399</v>
      </c>
      <c r="DB468" s="21" t="s">
        <v>3811</v>
      </c>
      <c r="DC468" s="21" t="s">
        <v>3430</v>
      </c>
      <c r="DD468" s="21" t="str">
        <f t="shared" si="14"/>
        <v>cvm!$DH$468#</v>
      </c>
      <c r="DE468" s="21" t="str" cm="1">
        <f t="array" ref="DE468">_xlfn.LET(_xlpm.x, DH468,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cvm!$DE$468】</v>
      </c>
      <c r="DH468" t="e" cm="1">
        <f t="array" ref="DH468">TRANSPOSE(
_xlfn.UNIQUE(
_xlfn._xlws.FILTER(cvm表[CPU],(cvm表[地域]=配置项_CPU选项表[[#This Row],[地域]])
*IF(#REF!="",TRUE,(cvm表[机型]=#REF!))
*IF(配置项_CPU选项表[[#This Row],[内存]]="",TRUE,(cvm表[内存]=配置项_CPU选项表[[#This Row],[内存]]))))
)</f>
        <v>#REF!</v>
      </c>
      <c r="FM468" t="s">
        <v>66</v>
      </c>
      <c r="FN468" t="s">
        <v>1876</v>
      </c>
      <c r="FO468" t="s">
        <v>2496</v>
      </c>
      <c r="FP468" s="21" t="s">
        <v>3427</v>
      </c>
      <c r="FQ468" t="s">
        <v>3451</v>
      </c>
      <c r="FR468" t="str">
        <f t="shared" si="15"/>
        <v>cvm!$FV$468#</v>
      </c>
      <c r="FS468" t="str" cm="1">
        <f t="array" ref="FS468">_xlfn.LET(_xlpm.x, FV468,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cvm!$FS$468】</v>
      </c>
      <c r="FV468" t="e" cm="1">
        <f t="array" ref="FV468">TRANSPOSE(
    _xlfn._xlws.SORT(
        _xlfn.UNIQUE(
            _xlfn._xlws.FILTER(cvm表[内存],
                 (cvm表[地域]=配置项_内存选项表[[#This Row],[地域]])
                *IF(#REF!="",TRUE,(cvm表[机型]=#REF!))
                *IF(ISBLANK(配置项_内存选项表[[#This Row],[CPU]]),TRUE,(cvm表[CPU]=配置项_内存选项表[[#This Row],[CPU]]))
            )
        )
    )
)</f>
        <v>#REF!</v>
      </c>
    </row>
    <row r="469" spans="2:178">
      <c r="B469" t="e" vm="819">
        <v>#VALUE!</v>
      </c>
      <c r="C469" t="s">
        <v>1879</v>
      </c>
      <c r="D469" t="s">
        <v>2293</v>
      </c>
      <c r="E469">
        <v>2</v>
      </c>
      <c r="F469">
        <v>4</v>
      </c>
      <c r="G469" t="s">
        <v>1916</v>
      </c>
      <c r="H469">
        <v>110</v>
      </c>
      <c r="I469">
        <v>1</v>
      </c>
      <c r="J469" t="s">
        <v>2691</v>
      </c>
      <c r="AC469" t="e" cm="1">
        <f t="array" ref="AC469">TRANSPOSE(
_xlfn.UNIQUE(
_xlfn._xlws.FILTER(cvm表[机型],(cvm表[地域]=#REF!)
*IF(#REF!="",TRUE,(cvm表[CPU]=#REF!))
*IF(#REF!="",TRUE,(cvm表[内存]=#REF!))))
)</f>
        <v>#REF!</v>
      </c>
      <c r="CY469" t="s">
        <v>66</v>
      </c>
      <c r="CZ469" t="s">
        <v>1879</v>
      </c>
      <c r="DA469" t="s">
        <v>2399</v>
      </c>
      <c r="DB469" s="21" t="s">
        <v>3399</v>
      </c>
      <c r="DC469" s="21" t="s">
        <v>3427</v>
      </c>
      <c r="DD469" s="21" t="str">
        <f t="shared" si="14"/>
        <v>cvm!$DH$469#</v>
      </c>
      <c r="DE469" s="21" t="str" cm="1">
        <f t="array" ref="DE469">_xlfn.LET(_xlpm.x, DH469,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cvm!$DE$469】</v>
      </c>
      <c r="DH469" t="e" cm="1">
        <f t="array" ref="DH469">TRANSPOSE(
_xlfn.UNIQUE(
_xlfn._xlws.FILTER(cvm表[CPU],(cvm表[地域]=配置项_CPU选项表[[#This Row],[地域]])
*IF(#REF!="",TRUE,(cvm表[机型]=#REF!))
*IF(配置项_CPU选项表[[#This Row],[内存]]="",TRUE,(cvm表[内存]=配置项_CPU选项表[[#This Row],[内存]]))))
)</f>
        <v>#REF!</v>
      </c>
      <c r="FM469" t="s">
        <v>66</v>
      </c>
      <c r="FN469" t="s">
        <v>1876</v>
      </c>
      <c r="FO469" t="s">
        <v>2496</v>
      </c>
      <c r="FP469" s="21" t="s">
        <v>3410</v>
      </c>
      <c r="FQ469" t="s">
        <v>3503</v>
      </c>
      <c r="FR469" t="str">
        <f t="shared" si="15"/>
        <v>cvm!$FV$469#</v>
      </c>
      <c r="FS469" t="str" cm="1">
        <f t="array" ref="FS469">_xlfn.LET(_xlpm.x, FV469,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cvm!$FS$469】</v>
      </c>
      <c r="FV469" t="e" cm="1">
        <f t="array" ref="FV469">TRANSPOSE(
    _xlfn._xlws.SORT(
        _xlfn.UNIQUE(
            _xlfn._xlws.FILTER(cvm表[内存],
                 (cvm表[地域]=配置项_内存选项表[[#This Row],[地域]])
                *IF(#REF!="",TRUE,(cvm表[机型]=#REF!))
                *IF(ISBLANK(配置项_内存选项表[[#This Row],[CPU]]),TRUE,(cvm表[CPU]=配置项_内存选项表[[#This Row],[CPU]]))
            )
        )
    )
)</f>
        <v>#REF!</v>
      </c>
    </row>
    <row r="470" spans="2:178">
      <c r="B470" t="e" vm="820">
        <v>#VALUE!</v>
      </c>
      <c r="C470" t="s">
        <v>1879</v>
      </c>
      <c r="D470" t="s">
        <v>2293</v>
      </c>
      <c r="E470">
        <v>2</v>
      </c>
      <c r="F470">
        <v>8</v>
      </c>
      <c r="G470" t="s">
        <v>1924</v>
      </c>
      <c r="H470">
        <v>181.2</v>
      </c>
      <c r="I470">
        <v>1</v>
      </c>
      <c r="J470" t="s">
        <v>2692</v>
      </c>
      <c r="AC470" t="e" cm="1">
        <f t="array" ref="AC470">TRANSPOSE(
_xlfn.UNIQUE(
_xlfn._xlws.FILTER(cvm表[机型],(cvm表[地域]=#REF!)
*IF(#REF!="",TRUE,(cvm表[CPU]=#REF!))
*IF(#REF!="",TRUE,(cvm表[内存]=#REF!))))
)</f>
        <v>#REF!</v>
      </c>
      <c r="CY470" t="s">
        <v>66</v>
      </c>
      <c r="CZ470" t="s">
        <v>1879</v>
      </c>
      <c r="DA470" t="s">
        <v>2399</v>
      </c>
      <c r="DB470" s="21" t="s">
        <v>3801</v>
      </c>
      <c r="DC470" s="21" t="s">
        <v>3410</v>
      </c>
      <c r="DD470" s="21" t="str">
        <f t="shared" si="14"/>
        <v>cvm!$DH$470#</v>
      </c>
      <c r="DE470" s="21" t="str" cm="1">
        <f t="array" ref="DE470">_xlfn.LET(_xlpm.x, DH470,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cvm!$DE$470】</v>
      </c>
      <c r="DH470" t="e" cm="1">
        <f t="array" ref="DH470">TRANSPOSE(
_xlfn.UNIQUE(
_xlfn._xlws.FILTER(cvm表[CPU],(cvm表[地域]=配置项_CPU选项表[[#This Row],[地域]])
*IF(#REF!="",TRUE,(cvm表[机型]=#REF!))
*IF(配置项_CPU选项表[[#This Row],[内存]]="",TRUE,(cvm表[内存]=配置项_CPU选项表[[#This Row],[内存]]))))
)</f>
        <v>#REF!</v>
      </c>
      <c r="FM470" t="s">
        <v>66</v>
      </c>
      <c r="FN470" t="s">
        <v>1876</v>
      </c>
      <c r="FO470" t="s">
        <v>2496</v>
      </c>
      <c r="FP470" s="21" t="s">
        <v>3437</v>
      </c>
      <c r="FQ470" t="s">
        <v>3369</v>
      </c>
      <c r="FR470" t="str">
        <f t="shared" si="15"/>
        <v>cvm!$FV$470#</v>
      </c>
      <c r="FS470" t="str" cm="1">
        <f t="array" ref="FS470">_xlfn.LET(_xlpm.x, FV470,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cvm!$FS$470】</v>
      </c>
      <c r="FV470" t="e" cm="1">
        <f t="array" ref="FV470">TRANSPOSE(
    _xlfn._xlws.SORT(
        _xlfn.UNIQUE(
            _xlfn._xlws.FILTER(cvm表[内存],
                 (cvm表[地域]=配置项_内存选项表[[#This Row],[地域]])
                *IF(#REF!="",TRUE,(cvm表[机型]=#REF!))
                *IF(ISBLANK(配置项_内存选项表[[#This Row],[CPU]]),TRUE,(cvm表[CPU]=配置项_内存选项表[[#This Row],[CPU]]))
            )
        )
    )
)</f>
        <v>#REF!</v>
      </c>
    </row>
    <row r="471" spans="2:178">
      <c r="B471" t="e" vm="821">
        <v>#VALUE!</v>
      </c>
      <c r="C471" t="s">
        <v>1879</v>
      </c>
      <c r="D471" t="s">
        <v>2293</v>
      </c>
      <c r="E471">
        <v>4</v>
      </c>
      <c r="F471">
        <v>8</v>
      </c>
      <c r="G471" t="s">
        <v>1900</v>
      </c>
      <c r="H471">
        <v>241.6</v>
      </c>
      <c r="I471">
        <v>1</v>
      </c>
      <c r="J471" t="s">
        <v>2693</v>
      </c>
      <c r="AC471" t="e" cm="1">
        <f t="array" ref="AC471">TRANSPOSE(
_xlfn.UNIQUE(
_xlfn._xlws.FILTER(cvm表[机型],(cvm表[地域]=#REF!)
*IF(#REF!="",TRUE,(cvm表[CPU]=#REF!))
*IF(#REF!="",TRUE,(cvm表[内存]=#REF!))))
)</f>
        <v>#REF!</v>
      </c>
      <c r="CY471" t="s">
        <v>66</v>
      </c>
      <c r="CZ471" t="s">
        <v>1879</v>
      </c>
      <c r="DA471" t="s">
        <v>2399</v>
      </c>
      <c r="DB471" s="21" t="s">
        <v>3828</v>
      </c>
      <c r="DC471" s="21" t="s">
        <v>3437</v>
      </c>
      <c r="DD471" s="21" t="str">
        <f t="shared" si="14"/>
        <v>cvm!$DH$471#</v>
      </c>
      <c r="DE471" s="21" t="str" cm="1">
        <f t="array" ref="DE471">_xlfn.LET(_xlpm.x, DH471,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cvm!$DE$471】</v>
      </c>
      <c r="DH471" t="e" cm="1">
        <f t="array" ref="DH471">TRANSPOSE(
_xlfn.UNIQUE(
_xlfn._xlws.FILTER(cvm表[CPU],(cvm表[地域]=配置项_CPU选项表[[#This Row],[地域]])
*IF(#REF!="",TRUE,(cvm表[机型]=#REF!))
*IF(配置项_CPU选项表[[#This Row],[内存]]="",TRUE,(cvm表[内存]=配置项_CPU选项表[[#This Row],[内存]]))))
)</f>
        <v>#REF!</v>
      </c>
      <c r="FM471" t="s">
        <v>66</v>
      </c>
      <c r="FN471" t="s">
        <v>1876</v>
      </c>
      <c r="FO471" t="s">
        <v>2503</v>
      </c>
      <c r="FP471" s="21" t="s">
        <v>3442</v>
      </c>
      <c r="FQ471" t="s">
        <v>3430</v>
      </c>
      <c r="FR471" t="str">
        <f t="shared" si="15"/>
        <v>cvm!$FV$471#</v>
      </c>
      <c r="FS471" t="str" cm="1">
        <f t="array" ref="FS471">_xlfn.LET(_xlpm.x, FV471,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cvm!$FS$471】</v>
      </c>
      <c r="FV471" t="e" cm="1">
        <f t="array" ref="FV471">TRANSPOSE(
    _xlfn._xlws.SORT(
        _xlfn.UNIQUE(
            _xlfn._xlws.FILTER(cvm表[内存],
                 (cvm表[地域]=配置项_内存选项表[[#This Row],[地域]])
                *IF(#REF!="",TRUE,(cvm表[机型]=#REF!))
                *IF(ISBLANK(配置项_内存选项表[[#This Row],[CPU]]),TRUE,(cvm表[CPU]=配置项_内存选项表[[#This Row],[CPU]]))
            )
        )
    )
)</f>
        <v>#REF!</v>
      </c>
    </row>
    <row r="472" spans="2:178">
      <c r="B472" t="e" vm="822">
        <v>#VALUE!</v>
      </c>
      <c r="C472" t="s">
        <v>1879</v>
      </c>
      <c r="D472" t="s">
        <v>2293</v>
      </c>
      <c r="E472">
        <v>4</v>
      </c>
      <c r="F472">
        <v>16</v>
      </c>
      <c r="G472" t="s">
        <v>1899</v>
      </c>
      <c r="H472">
        <v>362.4</v>
      </c>
      <c r="I472">
        <v>1</v>
      </c>
      <c r="J472" t="s">
        <v>2694</v>
      </c>
      <c r="AC472" t="e" cm="1">
        <f t="array" ref="AC472">TRANSPOSE(
_xlfn.UNIQUE(
_xlfn._xlws.FILTER(cvm表[机型],(cvm表[地域]=#REF!)
*IF(#REF!="",TRUE,(cvm表[CPU]=#REF!))
*IF(#REF!="",TRUE,(cvm表[内存]=#REF!))))
)</f>
        <v>#REF!</v>
      </c>
      <c r="CY472" t="s">
        <v>66</v>
      </c>
      <c r="CZ472" t="s">
        <v>1879</v>
      </c>
      <c r="DA472" t="s">
        <v>2399</v>
      </c>
      <c r="DB472" s="21" t="s">
        <v>3802</v>
      </c>
      <c r="DC472" s="21" t="s">
        <v>3411</v>
      </c>
      <c r="DD472" s="21" t="str">
        <f t="shared" si="14"/>
        <v>cvm!$DH$472#</v>
      </c>
      <c r="DE472" s="21" t="str" cm="1">
        <f t="array" ref="DE472">_xlfn.LET(_xlpm.x, DH472,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cvm!$DE$472】</v>
      </c>
      <c r="DH472" t="e" cm="1">
        <f t="array" ref="DH472">TRANSPOSE(
_xlfn.UNIQUE(
_xlfn._xlws.FILTER(cvm表[CPU],(cvm表[地域]=配置项_CPU选项表[[#This Row],[地域]])
*IF(#REF!="",TRUE,(cvm表[机型]=#REF!))
*IF(配置项_CPU选项表[[#This Row],[内存]]="",TRUE,(cvm表[内存]=配置项_CPU选项表[[#This Row],[内存]]))))
)</f>
        <v>#REF!</v>
      </c>
      <c r="FM472" t="s">
        <v>66</v>
      </c>
      <c r="FN472" t="s">
        <v>1876</v>
      </c>
      <c r="FO472" t="s">
        <v>2503</v>
      </c>
      <c r="FP472" s="21" t="s">
        <v>3443</v>
      </c>
      <c r="FQ472" t="s">
        <v>3444</v>
      </c>
      <c r="FR472" t="str">
        <f t="shared" si="15"/>
        <v>cvm!$FV$472#</v>
      </c>
      <c r="FS472" t="str" cm="1">
        <f t="array" ref="FS472">_xlfn.LET(_xlpm.x, FV472,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cvm!$FS$472】</v>
      </c>
      <c r="FV472" t="e" cm="1">
        <f t="array" ref="FV472">TRANSPOSE(
    _xlfn._xlws.SORT(
        _xlfn.UNIQUE(
            _xlfn._xlws.FILTER(cvm表[内存],
                 (cvm表[地域]=配置项_内存选项表[[#This Row],[地域]])
                *IF(#REF!="",TRUE,(cvm表[机型]=#REF!))
                *IF(ISBLANK(配置项_内存选项表[[#This Row],[CPU]]),TRUE,(cvm表[CPU]=配置项_内存选项表[[#This Row],[CPU]]))
            )
        )
    )
)</f>
        <v>#REF!</v>
      </c>
    </row>
    <row r="473" spans="2:178">
      <c r="B473" t="e" vm="823">
        <v>#VALUE!</v>
      </c>
      <c r="C473" t="s">
        <v>1879</v>
      </c>
      <c r="D473" t="s">
        <v>2293</v>
      </c>
      <c r="E473">
        <v>8</v>
      </c>
      <c r="F473">
        <v>16</v>
      </c>
      <c r="G473" t="s">
        <v>1901</v>
      </c>
      <c r="H473">
        <v>483.2</v>
      </c>
      <c r="I473">
        <v>1</v>
      </c>
      <c r="J473" t="s">
        <v>2695</v>
      </c>
      <c r="AC473" t="e" cm="1">
        <f t="array" ref="AC473">TRANSPOSE(
_xlfn.UNIQUE(
_xlfn._xlws.FILTER(cvm表[机型],(cvm表[地域]=#REF!)
*IF(#REF!="",TRUE,(cvm表[CPU]=#REF!))
*IF(#REF!="",TRUE,(cvm表[内存]=#REF!))))
)</f>
        <v>#REF!</v>
      </c>
      <c r="CY473" t="s">
        <v>66</v>
      </c>
      <c r="CZ473" t="s">
        <v>1879</v>
      </c>
      <c r="DA473" t="s">
        <v>2399</v>
      </c>
      <c r="DB473" s="21" t="s">
        <v>3813</v>
      </c>
      <c r="DC473" s="21" t="s">
        <v>3368</v>
      </c>
      <c r="DD473" s="21" t="str">
        <f t="shared" si="14"/>
        <v>cvm!$DH$473#</v>
      </c>
      <c r="DE473" s="21" t="str" cm="1">
        <f t="array" ref="DE473">_xlfn.LET(_xlpm.x, DH473,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cvm!$DE$473】</v>
      </c>
      <c r="DH473" t="e" cm="1">
        <f t="array" ref="DH473">TRANSPOSE(
_xlfn.UNIQUE(
_xlfn._xlws.FILTER(cvm表[CPU],(cvm表[地域]=配置项_CPU选项表[[#This Row],[地域]])
*IF(#REF!="",TRUE,(cvm表[机型]=#REF!))
*IF(配置项_CPU选项表[[#This Row],[内存]]="",TRUE,(cvm表[内存]=配置项_CPU选项表[[#This Row],[内存]]))))
)</f>
        <v>#REF!</v>
      </c>
      <c r="FM473" t="s">
        <v>66</v>
      </c>
      <c r="FN473" t="s">
        <v>1876</v>
      </c>
      <c r="FO473" t="s">
        <v>2503</v>
      </c>
      <c r="FP473" s="21" t="s">
        <v>3432</v>
      </c>
      <c r="FQ473" t="s">
        <v>3410</v>
      </c>
      <c r="FR473" t="str">
        <f t="shared" si="15"/>
        <v>cvm!$FV$473#</v>
      </c>
      <c r="FS473" t="str" cm="1">
        <f t="array" ref="FS473">_xlfn.LET(_xlpm.x, FV473,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cvm!$FS$473】</v>
      </c>
      <c r="FV473" t="e" cm="1">
        <f t="array" ref="FV473">TRANSPOSE(
    _xlfn._xlws.SORT(
        _xlfn.UNIQUE(
            _xlfn._xlws.FILTER(cvm表[内存],
                 (cvm表[地域]=配置项_内存选项表[[#This Row],[地域]])
                *IF(#REF!="",TRUE,(cvm表[机型]=#REF!))
                *IF(ISBLANK(配置项_内存选项表[[#This Row],[CPU]]),TRUE,(cvm表[CPU]=配置项_内存选项表[[#This Row],[CPU]]))
            )
        )
    )
)</f>
        <v>#REF!</v>
      </c>
    </row>
    <row r="474" spans="2:178">
      <c r="B474" t="e" vm="824">
        <v>#VALUE!</v>
      </c>
      <c r="C474" t="s">
        <v>1879</v>
      </c>
      <c r="D474" t="s">
        <v>2293</v>
      </c>
      <c r="E474">
        <v>8</v>
      </c>
      <c r="F474">
        <v>32</v>
      </c>
      <c r="G474" t="s">
        <v>1897</v>
      </c>
      <c r="H474">
        <v>724.8</v>
      </c>
      <c r="I474">
        <v>1</v>
      </c>
      <c r="J474" t="s">
        <v>2696</v>
      </c>
      <c r="AC474" t="e" cm="1">
        <f t="array" ref="AC474">TRANSPOSE(
_xlfn.UNIQUE(
_xlfn._xlws.FILTER(cvm表[机型],(cvm表[地域]=#REF!)
*IF(#REF!="",TRUE,(cvm表[CPU]=#REF!))
*IF(#REF!="",TRUE,(cvm表[内存]=#REF!))))
)</f>
        <v>#REF!</v>
      </c>
      <c r="CY474" t="s">
        <v>66</v>
      </c>
      <c r="CZ474" t="s">
        <v>1879</v>
      </c>
      <c r="DA474" t="s">
        <v>2399</v>
      </c>
      <c r="DB474" s="21" t="s">
        <v>3830</v>
      </c>
      <c r="DC474" s="21" t="s">
        <v>3451</v>
      </c>
      <c r="DD474" s="21" t="str">
        <f t="shared" si="14"/>
        <v>cvm!$DH$474#</v>
      </c>
      <c r="DE474" s="21" t="str" cm="1">
        <f t="array" ref="DE474">_xlfn.LET(_xlpm.x, DH474,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cvm!$DE$474】</v>
      </c>
      <c r="DH474" t="e" cm="1">
        <f t="array" ref="DH474">TRANSPOSE(
_xlfn.UNIQUE(
_xlfn._xlws.FILTER(cvm表[CPU],(cvm表[地域]=配置项_CPU选项表[[#This Row],[地域]])
*IF(#REF!="",TRUE,(cvm表[机型]=#REF!))
*IF(配置项_CPU选项表[[#This Row],[内存]]="",TRUE,(cvm表[内存]=配置项_CPU选项表[[#This Row],[内存]]))))
)</f>
        <v>#REF!</v>
      </c>
      <c r="FM474" t="s">
        <v>66</v>
      </c>
      <c r="FN474" t="s">
        <v>1876</v>
      </c>
      <c r="FO474" t="s">
        <v>2503</v>
      </c>
      <c r="FP474" s="21" t="s">
        <v>3430</v>
      </c>
      <c r="FQ474" t="s">
        <v>3411</v>
      </c>
      <c r="FR474" t="str">
        <f t="shared" si="15"/>
        <v>cvm!$FV$474#</v>
      </c>
      <c r="FS474" t="str" cm="1">
        <f t="array" ref="FS474">_xlfn.LET(_xlpm.x, FV474,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cvm!$FS$474】</v>
      </c>
      <c r="FV474" t="e" cm="1">
        <f t="array" ref="FV474">TRANSPOSE(
    _xlfn._xlws.SORT(
        _xlfn.UNIQUE(
            _xlfn._xlws.FILTER(cvm表[内存],
                 (cvm表[地域]=配置项_内存选项表[[#This Row],[地域]])
                *IF(#REF!="",TRUE,(cvm表[机型]=#REF!))
                *IF(ISBLANK(配置项_内存选项表[[#This Row],[CPU]]),TRUE,(cvm表[CPU]=配置项_内存选项表[[#This Row],[CPU]]))
            )
        )
    )
)</f>
        <v>#REF!</v>
      </c>
    </row>
    <row r="475" spans="2:178">
      <c r="B475" t="e" vm="825">
        <v>#VALUE!</v>
      </c>
      <c r="C475" t="s">
        <v>1879</v>
      </c>
      <c r="D475" t="s">
        <v>2293</v>
      </c>
      <c r="E475">
        <v>16</v>
      </c>
      <c r="F475">
        <v>32</v>
      </c>
      <c r="G475" t="s">
        <v>1902</v>
      </c>
      <c r="H475">
        <v>966.4</v>
      </c>
      <c r="I475">
        <v>1</v>
      </c>
      <c r="J475" t="s">
        <v>2697</v>
      </c>
      <c r="AC475" t="e" cm="1">
        <f t="array" ref="AC475">TRANSPOSE(
_xlfn.UNIQUE(
_xlfn._xlws.FILTER(cvm表[机型],(cvm表[地域]=#REF!)
*IF(#REF!="",TRUE,(cvm表[CPU]=#REF!))
*IF(#REF!="",TRUE,(cvm表[内存]=#REF!))))
)</f>
        <v>#REF!</v>
      </c>
      <c r="CY475" t="s">
        <v>66</v>
      </c>
      <c r="CZ475" t="s">
        <v>1879</v>
      </c>
      <c r="DA475" t="s">
        <v>2399</v>
      </c>
      <c r="DB475" s="21" t="s">
        <v>3437</v>
      </c>
      <c r="DC475" s="21" t="s">
        <v>3413</v>
      </c>
      <c r="DD475" s="21" t="str">
        <f t="shared" si="14"/>
        <v>cvm!$DH$475#</v>
      </c>
      <c r="DE475" s="21" t="str" cm="1">
        <f t="array" ref="DE475">_xlfn.LET(_xlpm.x, DH475,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cvm!$DE$475】</v>
      </c>
      <c r="DH475" t="e" cm="1">
        <f t="array" ref="DH475">TRANSPOSE(
_xlfn.UNIQUE(
_xlfn._xlws.FILTER(cvm表[CPU],(cvm表[地域]=配置项_CPU选项表[[#This Row],[地域]])
*IF(#REF!="",TRUE,(cvm表[机型]=#REF!))
*IF(配置项_CPU选项表[[#This Row],[内存]]="",TRUE,(cvm表[内存]=配置项_CPU选项表[[#This Row],[内存]]))))
)</f>
        <v>#REF!</v>
      </c>
      <c r="FM475" t="s">
        <v>66</v>
      </c>
      <c r="FN475" t="s">
        <v>1876</v>
      </c>
      <c r="FO475" t="s">
        <v>2503</v>
      </c>
      <c r="FP475" s="21" t="s">
        <v>3427</v>
      </c>
      <c r="FQ475" t="s">
        <v>3451</v>
      </c>
      <c r="FR475" t="str">
        <f t="shared" si="15"/>
        <v>cvm!$FV$475#</v>
      </c>
      <c r="FS475" t="str" cm="1">
        <f t="array" ref="FS475">_xlfn.LET(_xlpm.x, FV475,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cvm!$FS$475】</v>
      </c>
      <c r="FV475" t="e" cm="1">
        <f t="array" ref="FV475">TRANSPOSE(
    _xlfn._xlws.SORT(
        _xlfn.UNIQUE(
            _xlfn._xlws.FILTER(cvm表[内存],
                 (cvm表[地域]=配置项_内存选项表[[#This Row],[地域]])
                *IF(#REF!="",TRUE,(cvm表[机型]=#REF!))
                *IF(ISBLANK(配置项_内存选项表[[#This Row],[CPU]]),TRUE,(cvm表[CPU]=配置项_内存选项表[[#This Row],[CPU]]))
            )
        )
    )
)</f>
        <v>#REF!</v>
      </c>
    </row>
    <row r="476" spans="2:178">
      <c r="B476" t="e" vm="826">
        <v>#VALUE!</v>
      </c>
      <c r="C476" t="s">
        <v>1879</v>
      </c>
      <c r="D476" t="s">
        <v>2293</v>
      </c>
      <c r="E476">
        <v>16</v>
      </c>
      <c r="F476">
        <v>64</v>
      </c>
      <c r="G476" t="s">
        <v>1893</v>
      </c>
      <c r="H476">
        <v>1449.6</v>
      </c>
      <c r="I476">
        <v>1</v>
      </c>
      <c r="J476" t="s">
        <v>2698</v>
      </c>
      <c r="AC476" t="e" cm="1">
        <f t="array" ref="AC476">TRANSPOSE(
_xlfn.UNIQUE(
_xlfn._xlws.FILTER(cvm表[机型],(cvm表[地域]=#REF!)
*IF(#REF!="",TRUE,(cvm表[CPU]=#REF!))
*IF(#REF!="",TRUE,(cvm表[内存]=#REF!))))
)</f>
        <v>#REF!</v>
      </c>
      <c r="CY476" t="s">
        <v>66</v>
      </c>
      <c r="CZ476" t="s">
        <v>1879</v>
      </c>
      <c r="DA476" t="s">
        <v>2399</v>
      </c>
      <c r="DB476" s="21" t="s">
        <v>3411</v>
      </c>
      <c r="DC476" s="21" t="s">
        <v>3503</v>
      </c>
      <c r="DD476" s="21" t="str">
        <f t="shared" si="14"/>
        <v>cvm!$DH$476#</v>
      </c>
      <c r="DE476" s="21" t="str" cm="1">
        <f t="array" ref="DE476">_xlfn.LET(_xlpm.x, DH476,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cvm!$DE$476】</v>
      </c>
      <c r="DH476" t="e" cm="1">
        <f t="array" ref="DH476">TRANSPOSE(
_xlfn.UNIQUE(
_xlfn._xlws.FILTER(cvm表[CPU],(cvm表[地域]=配置项_CPU选项表[[#This Row],[地域]])
*IF(#REF!="",TRUE,(cvm表[机型]=#REF!))
*IF(配置项_CPU选项表[[#This Row],[内存]]="",TRUE,(cvm表[内存]=配置项_CPU选项表[[#This Row],[内存]]))))
)</f>
        <v>#REF!</v>
      </c>
      <c r="FM476" t="s">
        <v>66</v>
      </c>
      <c r="FN476" t="s">
        <v>1876</v>
      </c>
      <c r="FO476" t="s">
        <v>2503</v>
      </c>
      <c r="FP476" s="21" t="s">
        <v>3410</v>
      </c>
      <c r="FQ476" t="s">
        <v>3503</v>
      </c>
      <c r="FR476" t="str">
        <f t="shared" si="15"/>
        <v>cvm!$FV$476#</v>
      </c>
      <c r="FS476" t="str" cm="1">
        <f t="array" ref="FS476">_xlfn.LET(_xlpm.x, FV476,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cvm!$FS$476】</v>
      </c>
      <c r="FV476" t="e" cm="1">
        <f t="array" ref="FV476">TRANSPOSE(
    _xlfn._xlws.SORT(
        _xlfn.UNIQUE(
            _xlfn._xlws.FILTER(cvm表[内存],
                 (cvm表[地域]=配置项_内存选项表[[#This Row],[地域]])
                *IF(#REF!="",TRUE,(cvm表[机型]=#REF!))
                *IF(ISBLANK(配置项_内存选项表[[#This Row],[CPU]]),TRUE,(cvm表[CPU]=配置项_内存选项表[[#This Row],[CPU]]))
            )
        )
    )
)</f>
        <v>#REF!</v>
      </c>
    </row>
    <row r="477" spans="2:178">
      <c r="B477" t="e" vm="827">
        <v>#VALUE!</v>
      </c>
      <c r="C477" t="s">
        <v>1879</v>
      </c>
      <c r="D477" t="s">
        <v>2293</v>
      </c>
      <c r="E477">
        <v>32</v>
      </c>
      <c r="F477">
        <v>64</v>
      </c>
      <c r="G477" t="s">
        <v>1903</v>
      </c>
      <c r="H477">
        <v>1932.8</v>
      </c>
      <c r="I477">
        <v>1</v>
      </c>
      <c r="J477" t="s">
        <v>2699</v>
      </c>
      <c r="AC477" t="e" cm="1">
        <f t="array" ref="AC477">TRANSPOSE(
_xlfn.UNIQUE(
_xlfn._xlws.FILTER(cvm表[机型],(cvm表[地域]=#REF!)
*IF(#REF!="",TRUE,(cvm表[CPU]=#REF!))
*IF(#REF!="",TRUE,(cvm表[内存]=#REF!))))
)</f>
        <v>#REF!</v>
      </c>
      <c r="CY477" t="s">
        <v>66</v>
      </c>
      <c r="CZ477" t="s">
        <v>1879</v>
      </c>
      <c r="DA477" t="s">
        <v>2399</v>
      </c>
      <c r="DB477" s="21" t="s">
        <v>3445</v>
      </c>
      <c r="DC477" s="21" t="s">
        <v>3519</v>
      </c>
      <c r="DD477" s="21" t="str">
        <f t="shared" si="14"/>
        <v>cvm!$DH$477#</v>
      </c>
      <c r="DE477" s="21" t="str" cm="1">
        <f t="array" ref="DE477">_xlfn.LET(_xlpm.x, DH477,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cvm!$DE$477】</v>
      </c>
      <c r="DH477" t="e" cm="1">
        <f t="array" ref="DH477">TRANSPOSE(
_xlfn.UNIQUE(
_xlfn._xlws.FILTER(cvm表[CPU],(cvm表[地域]=配置项_CPU选项表[[#This Row],[地域]])
*IF(#REF!="",TRUE,(cvm表[机型]=#REF!))
*IF(配置项_CPU选项表[[#This Row],[内存]]="",TRUE,(cvm表[内存]=配置项_CPU选项表[[#This Row],[内存]]))))
)</f>
        <v>#REF!</v>
      </c>
      <c r="FM477" t="s">
        <v>66</v>
      </c>
      <c r="FN477" t="s">
        <v>1876</v>
      </c>
      <c r="FO477" t="s">
        <v>2503</v>
      </c>
      <c r="FP477" s="21" t="s">
        <v>3460</v>
      </c>
      <c r="FQ477" t="s">
        <v>3495</v>
      </c>
      <c r="FR477" t="str">
        <f t="shared" si="15"/>
        <v>cvm!$FV$477#</v>
      </c>
      <c r="FS477" t="str" cm="1">
        <f t="array" ref="FS477">_xlfn.LET(_xlpm.x, FV477,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cvm!$FS$477】</v>
      </c>
      <c r="FV477" t="e" cm="1">
        <f t="array" ref="FV477">TRANSPOSE(
    _xlfn._xlws.SORT(
        _xlfn.UNIQUE(
            _xlfn._xlws.FILTER(cvm表[内存],
                 (cvm表[地域]=配置项_内存选项表[[#This Row],[地域]])
                *IF(#REF!="",TRUE,(cvm表[机型]=#REF!))
                *IF(ISBLANK(配置项_内存选项表[[#This Row],[CPU]]),TRUE,(cvm表[CPU]=配置项_内存选项表[[#This Row],[CPU]]))
            )
        )
    )
)</f>
        <v>#REF!</v>
      </c>
    </row>
    <row r="478" spans="2:178">
      <c r="B478" t="e" vm="828">
        <v>#VALUE!</v>
      </c>
      <c r="C478" t="s">
        <v>1879</v>
      </c>
      <c r="D478" t="s">
        <v>2293</v>
      </c>
      <c r="E478">
        <v>32</v>
      </c>
      <c r="F478">
        <v>128</v>
      </c>
      <c r="G478" t="s">
        <v>1894</v>
      </c>
      <c r="H478">
        <v>2899.2</v>
      </c>
      <c r="I478">
        <v>1</v>
      </c>
      <c r="J478" t="s">
        <v>2700</v>
      </c>
      <c r="AC478" t="e" cm="1">
        <f t="array" ref="AC478">TRANSPOSE(
_xlfn.UNIQUE(
_xlfn._xlws.FILTER(cvm表[机型],(cvm表[地域]=#REF!)
*IF(#REF!="",TRUE,(cvm表[CPU]=#REF!))
*IF(#REF!="",TRUE,(cvm表[内存]=#REF!))))
)</f>
        <v>#REF!</v>
      </c>
      <c r="CY478" t="s">
        <v>66</v>
      </c>
      <c r="CZ478" t="s">
        <v>1879</v>
      </c>
      <c r="DA478" t="s">
        <v>2420</v>
      </c>
      <c r="DB478" s="21" t="s">
        <v>3442</v>
      </c>
      <c r="DC478" s="21" t="s">
        <v>3442</v>
      </c>
      <c r="DD478" s="21" t="str">
        <f t="shared" si="14"/>
        <v>cvm!$DH$478#</v>
      </c>
      <c r="DE478" s="21" t="str" cm="1">
        <f t="array" ref="DE478">_xlfn.LET(_xlpm.x, DH478,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cvm!$DE$478】</v>
      </c>
      <c r="DH478" t="e" cm="1">
        <f t="array" ref="DH478">TRANSPOSE(
_xlfn.UNIQUE(
_xlfn._xlws.FILTER(cvm表[CPU],(cvm表[地域]=配置项_CPU选项表[[#This Row],[地域]])
*IF(#REF!="",TRUE,(cvm表[机型]=#REF!))
*IF(配置项_CPU选项表[[#This Row],[内存]]="",TRUE,(cvm表[内存]=配置项_CPU选项表[[#This Row],[内存]]))))
)</f>
        <v>#REF!</v>
      </c>
      <c r="FM478" t="s">
        <v>66</v>
      </c>
      <c r="FN478" t="s">
        <v>1876</v>
      </c>
      <c r="FO478" t="s">
        <v>2503</v>
      </c>
      <c r="FP478" s="21" t="s">
        <v>3411</v>
      </c>
      <c r="FQ478" t="s">
        <v>3534</v>
      </c>
      <c r="FR478" t="str">
        <f t="shared" si="15"/>
        <v>cvm!$FV$478#</v>
      </c>
      <c r="FS478" t="str" cm="1">
        <f t="array" ref="FS478">_xlfn.LET(_xlpm.x, FV478,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cvm!$FS$478】</v>
      </c>
      <c r="FV478" t="e" cm="1">
        <f t="array" ref="FV478">TRANSPOSE(
    _xlfn._xlws.SORT(
        _xlfn.UNIQUE(
            _xlfn._xlws.FILTER(cvm表[内存],
                 (cvm表[地域]=配置项_内存选项表[[#This Row],[地域]])
                *IF(#REF!="",TRUE,(cvm表[机型]=#REF!))
                *IF(ISBLANK(配置项_内存选项表[[#This Row],[CPU]]),TRUE,(cvm表[CPU]=配置项_内存选项表[[#This Row],[CPU]]))
            )
        )
    )
)</f>
        <v>#REF!</v>
      </c>
    </row>
    <row r="479" spans="2:178">
      <c r="B479" t="e" vm="829">
        <v>#VALUE!</v>
      </c>
      <c r="C479" t="s">
        <v>1879</v>
      </c>
      <c r="D479" t="s">
        <v>2293</v>
      </c>
      <c r="E479">
        <v>48</v>
      </c>
      <c r="F479">
        <v>96</v>
      </c>
      <c r="G479" t="s">
        <v>1907</v>
      </c>
      <c r="H479">
        <v>2899.2</v>
      </c>
      <c r="I479">
        <v>1</v>
      </c>
      <c r="J479" t="s">
        <v>2701</v>
      </c>
      <c r="AC479" t="e" cm="1">
        <f t="array" ref="AC479">TRANSPOSE(
_xlfn.UNIQUE(
_xlfn._xlws.FILTER(cvm表[机型],(cvm表[地域]=#REF!)
*IF(#REF!="",TRUE,(cvm表[CPU]=#REF!))
*IF(#REF!="",TRUE,(cvm表[内存]=#REF!))))
)</f>
        <v>#REF!</v>
      </c>
      <c r="CY479" t="s">
        <v>66</v>
      </c>
      <c r="CZ479" t="s">
        <v>1879</v>
      </c>
      <c r="DA479" t="s">
        <v>2420</v>
      </c>
      <c r="DB479" s="21" t="s">
        <v>3691</v>
      </c>
      <c r="DC479" s="21" t="s">
        <v>3432</v>
      </c>
      <c r="DD479" s="21" t="str">
        <f t="shared" si="14"/>
        <v>cvm!$DH$479#</v>
      </c>
      <c r="DE479" s="21" t="str" cm="1">
        <f t="array" ref="DE479">_xlfn.LET(_xlpm.x, DH479,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cvm!$DE$479】</v>
      </c>
      <c r="DH479" t="e" cm="1">
        <f t="array" ref="DH479">TRANSPOSE(
_xlfn.UNIQUE(
_xlfn._xlws.FILTER(cvm表[CPU],(cvm表[地域]=配置项_CPU选项表[[#This Row],[地域]])
*IF(#REF!="",TRUE,(cvm表[机型]=#REF!))
*IF(配置项_CPU选项表[[#This Row],[内存]]="",TRUE,(cvm表[内存]=配置项_CPU选项表[[#This Row],[内存]]))))
)</f>
        <v>#REF!</v>
      </c>
      <c r="FM479" t="s">
        <v>66</v>
      </c>
      <c r="FN479" t="s">
        <v>1876</v>
      </c>
      <c r="FO479" t="s">
        <v>2503</v>
      </c>
      <c r="FP479" s="21" t="s">
        <v>3462</v>
      </c>
      <c r="FQ479" t="s">
        <v>3527</v>
      </c>
      <c r="FR479" t="str">
        <f t="shared" si="15"/>
        <v>cvm!$FV$479#</v>
      </c>
      <c r="FS479" t="str" cm="1">
        <f t="array" ref="FS479">_xlfn.LET(_xlpm.x, FV479,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cvm!$FS$479】</v>
      </c>
      <c r="FV479" t="e" cm="1">
        <f t="array" ref="FV479">TRANSPOSE(
    _xlfn._xlws.SORT(
        _xlfn.UNIQUE(
            _xlfn._xlws.FILTER(cvm表[内存],
                 (cvm表[地域]=配置项_内存选项表[[#This Row],[地域]])
                *IF(#REF!="",TRUE,(cvm表[机型]=#REF!))
                *IF(ISBLANK(配置项_内存选项表[[#This Row],[CPU]]),TRUE,(cvm表[CPU]=配置项_内存选项表[[#This Row],[CPU]]))
            )
        )
    )
)</f>
        <v>#REF!</v>
      </c>
    </row>
    <row r="480" spans="2:178">
      <c r="B480" t="e" vm="830">
        <v>#VALUE!</v>
      </c>
      <c r="C480" t="s">
        <v>1879</v>
      </c>
      <c r="D480" t="s">
        <v>2293</v>
      </c>
      <c r="E480">
        <v>48</v>
      </c>
      <c r="F480">
        <v>192</v>
      </c>
      <c r="G480" t="s">
        <v>1908</v>
      </c>
      <c r="H480">
        <v>4348.8</v>
      </c>
      <c r="I480">
        <v>1</v>
      </c>
      <c r="J480" t="s">
        <v>2702</v>
      </c>
      <c r="AC480" t="e" cm="1">
        <f t="array" ref="AC480">TRANSPOSE(
_xlfn.UNIQUE(
_xlfn._xlws.FILTER(cvm表[机型],(cvm表[地域]=#REF!)
*IF(#REF!="",TRUE,(cvm表[CPU]=#REF!))
*IF(#REF!="",TRUE,(cvm表[内存]=#REF!))))
)</f>
        <v>#REF!</v>
      </c>
      <c r="CY480" t="s">
        <v>66</v>
      </c>
      <c r="CZ480" t="s">
        <v>1879</v>
      </c>
      <c r="DA480" t="s">
        <v>2420</v>
      </c>
      <c r="DB480" s="21" t="s">
        <v>3811</v>
      </c>
      <c r="DC480" s="21" t="s">
        <v>3430</v>
      </c>
      <c r="DD480" s="21" t="str">
        <f t="shared" si="14"/>
        <v>cvm!$DH$480#</v>
      </c>
      <c r="DE480" s="21" t="str" cm="1">
        <f t="array" ref="DE480">_xlfn.LET(_xlpm.x, DH480,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cvm!$DE$480】</v>
      </c>
      <c r="DH480" t="e" cm="1">
        <f t="array" ref="DH480">TRANSPOSE(
_xlfn.UNIQUE(
_xlfn._xlws.FILTER(cvm表[CPU],(cvm表[地域]=配置项_CPU选项表[[#This Row],[地域]])
*IF(#REF!="",TRUE,(cvm表[机型]=#REF!))
*IF(配置项_CPU选项表[[#This Row],[内存]]="",TRUE,(cvm表[内存]=配置项_CPU选项表[[#This Row],[内存]]))))
)</f>
        <v>#REF!</v>
      </c>
      <c r="FM480" t="s">
        <v>66</v>
      </c>
      <c r="FN480" t="s">
        <v>1876</v>
      </c>
      <c r="FO480" t="s">
        <v>2513</v>
      </c>
      <c r="FP480" s="21" t="s">
        <v>3442</v>
      </c>
      <c r="FQ480" t="s">
        <v>3430</v>
      </c>
      <c r="FR480" t="str">
        <f t="shared" si="15"/>
        <v>cvm!$FV$480#</v>
      </c>
      <c r="FS480" t="str" cm="1">
        <f t="array" ref="FS480">_xlfn.LET(_xlpm.x, FV480,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cvm!$FS$480】</v>
      </c>
      <c r="FV480" t="e" cm="1">
        <f t="array" ref="FV480">TRANSPOSE(
    _xlfn._xlws.SORT(
        _xlfn.UNIQUE(
            _xlfn._xlws.FILTER(cvm表[内存],
                 (cvm表[地域]=配置项_内存选项表[[#This Row],[地域]])
                *IF(#REF!="",TRUE,(cvm表[机型]=#REF!))
                *IF(ISBLANK(配置项_内存选项表[[#This Row],[CPU]]),TRUE,(cvm表[CPU]=配置项_内存选项表[[#This Row],[CPU]]))
            )
        )
    )
)</f>
        <v>#REF!</v>
      </c>
    </row>
    <row r="481" spans="2:178">
      <c r="B481" t="e" vm="831">
        <v>#VALUE!</v>
      </c>
      <c r="C481" t="s">
        <v>1879</v>
      </c>
      <c r="D481" t="s">
        <v>2293</v>
      </c>
      <c r="E481">
        <v>64</v>
      </c>
      <c r="F481">
        <v>128</v>
      </c>
      <c r="G481" t="s">
        <v>1910</v>
      </c>
      <c r="H481">
        <v>3865.6</v>
      </c>
      <c r="I481">
        <v>1</v>
      </c>
      <c r="J481" t="s">
        <v>2703</v>
      </c>
      <c r="AC481" t="e" cm="1">
        <f t="array" ref="AC481">TRANSPOSE(
_xlfn.UNIQUE(
_xlfn._xlws.FILTER(cvm表[机型],(cvm表[地域]=#REF!)
*IF(#REF!="",TRUE,(cvm表[CPU]=#REF!))
*IF(#REF!="",TRUE,(cvm表[内存]=#REF!))))
)</f>
        <v>#REF!</v>
      </c>
      <c r="CY481" t="s">
        <v>66</v>
      </c>
      <c r="CZ481" t="s">
        <v>1879</v>
      </c>
      <c r="DA481" t="s">
        <v>2420</v>
      </c>
      <c r="DB481" s="21" t="s">
        <v>3399</v>
      </c>
      <c r="DC481" s="21" t="s">
        <v>3427</v>
      </c>
      <c r="DD481" s="21" t="str">
        <f t="shared" si="14"/>
        <v>cvm!$DH$481#</v>
      </c>
      <c r="DE481" s="21" t="str" cm="1">
        <f t="array" ref="DE481">_xlfn.LET(_xlpm.x, DH481,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cvm!$DE$481】</v>
      </c>
      <c r="DH481" t="e" cm="1">
        <f t="array" ref="DH481">TRANSPOSE(
_xlfn.UNIQUE(
_xlfn._xlws.FILTER(cvm表[CPU],(cvm表[地域]=配置项_CPU选项表[[#This Row],[地域]])
*IF(#REF!="",TRUE,(cvm表[机型]=#REF!))
*IF(配置项_CPU选项表[[#This Row],[内存]]="",TRUE,(cvm表[内存]=配置项_CPU选项表[[#This Row],[内存]]))))
)</f>
        <v>#REF!</v>
      </c>
      <c r="FM481" t="s">
        <v>66</v>
      </c>
      <c r="FN481" t="s">
        <v>1876</v>
      </c>
      <c r="FO481" t="s">
        <v>2513</v>
      </c>
      <c r="FP481" s="21" t="s">
        <v>3443</v>
      </c>
      <c r="FQ481" t="s">
        <v>3427</v>
      </c>
      <c r="FR481" t="str">
        <f t="shared" si="15"/>
        <v>cvm!$FV$481#</v>
      </c>
      <c r="FS481" t="str" cm="1">
        <f t="array" ref="FS481">_xlfn.LET(_xlpm.x, FV481,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cvm!$FS$481】</v>
      </c>
      <c r="FV481" t="e" cm="1">
        <f t="array" ref="FV481">TRANSPOSE(
    _xlfn._xlws.SORT(
        _xlfn.UNIQUE(
            _xlfn._xlws.FILTER(cvm表[内存],
                 (cvm表[地域]=配置项_内存选项表[[#This Row],[地域]])
                *IF(#REF!="",TRUE,(cvm表[机型]=#REF!))
                *IF(ISBLANK(配置项_内存选项表[[#This Row],[CPU]]),TRUE,(cvm表[CPU]=配置项_内存选项表[[#This Row],[CPU]]))
            )
        )
    )
)</f>
        <v>#REF!</v>
      </c>
    </row>
    <row r="482" spans="2:178">
      <c r="B482" t="e" vm="832">
        <v>#VALUE!</v>
      </c>
      <c r="C482" t="s">
        <v>1879</v>
      </c>
      <c r="D482" t="s">
        <v>2293</v>
      </c>
      <c r="E482">
        <v>64</v>
      </c>
      <c r="F482">
        <v>256</v>
      </c>
      <c r="G482" t="s">
        <v>1895</v>
      </c>
      <c r="H482">
        <v>5798.4</v>
      </c>
      <c r="I482">
        <v>1</v>
      </c>
      <c r="J482" t="s">
        <v>2704</v>
      </c>
      <c r="AC482" t="e" cm="1">
        <f t="array" ref="AC482">TRANSPOSE(
_xlfn.UNIQUE(
_xlfn._xlws.FILTER(cvm表[机型],(cvm表[地域]=#REF!)
*IF(#REF!="",TRUE,(cvm表[CPU]=#REF!))
*IF(#REF!="",TRUE,(cvm表[内存]=#REF!))))
)</f>
        <v>#REF!</v>
      </c>
      <c r="CY482" t="s">
        <v>66</v>
      </c>
      <c r="CZ482" t="s">
        <v>1879</v>
      </c>
      <c r="DA482" t="s">
        <v>2420</v>
      </c>
      <c r="DB482" s="21" t="s">
        <v>3801</v>
      </c>
      <c r="DC482" s="21" t="s">
        <v>3410</v>
      </c>
      <c r="DD482" s="21" t="str">
        <f t="shared" si="14"/>
        <v>cvm!$DH$482#</v>
      </c>
      <c r="DE482" s="21" t="str" cm="1">
        <f t="array" ref="DE482">_xlfn.LET(_xlpm.x, DH482,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cvm!$DE$482】</v>
      </c>
      <c r="DH482" t="e" cm="1">
        <f t="array" ref="DH482">TRANSPOSE(
_xlfn.UNIQUE(
_xlfn._xlws.FILTER(cvm表[CPU],(cvm表[地域]=配置项_CPU选项表[[#This Row],[地域]])
*IF(#REF!="",TRUE,(cvm表[机型]=#REF!))
*IF(配置项_CPU选项表[[#This Row],[内存]]="",TRUE,(cvm表[内存]=配置项_CPU选项表[[#This Row],[内存]]))))
)</f>
        <v>#REF!</v>
      </c>
      <c r="FM482" t="s">
        <v>66</v>
      </c>
      <c r="FN482" t="s">
        <v>1876</v>
      </c>
      <c r="FO482" t="s">
        <v>2513</v>
      </c>
      <c r="FP482" s="21" t="s">
        <v>3432</v>
      </c>
      <c r="FQ482" t="s">
        <v>3410</v>
      </c>
      <c r="FR482" t="str">
        <f t="shared" si="15"/>
        <v>cvm!$FV$482#</v>
      </c>
      <c r="FS482" t="str" cm="1">
        <f t="array" ref="FS482">_xlfn.LET(_xlpm.x, FV482,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cvm!$FS$482】</v>
      </c>
      <c r="FV482" t="e" cm="1">
        <f t="array" ref="FV482">TRANSPOSE(
    _xlfn._xlws.SORT(
        _xlfn.UNIQUE(
            _xlfn._xlws.FILTER(cvm表[内存],
                 (cvm表[地域]=配置项_内存选项表[[#This Row],[地域]])
                *IF(#REF!="",TRUE,(cvm表[机型]=#REF!))
                *IF(ISBLANK(配置项_内存选项表[[#This Row],[CPU]]),TRUE,(cvm表[CPU]=配置项_内存选项表[[#This Row],[CPU]]))
            )
        )
    )
)</f>
        <v>#REF!</v>
      </c>
    </row>
    <row r="483" spans="2:178">
      <c r="B483" t="e" vm="833">
        <v>#VALUE!</v>
      </c>
      <c r="C483" t="s">
        <v>1879</v>
      </c>
      <c r="D483" t="s">
        <v>2293</v>
      </c>
      <c r="E483">
        <v>80</v>
      </c>
      <c r="F483">
        <v>160</v>
      </c>
      <c r="G483" t="s">
        <v>1925</v>
      </c>
      <c r="H483">
        <v>4832</v>
      </c>
      <c r="I483">
        <v>1</v>
      </c>
      <c r="J483" t="s">
        <v>2705</v>
      </c>
      <c r="AC483" t="e" cm="1">
        <f t="array" ref="AC483">TRANSPOSE(
_xlfn.UNIQUE(
_xlfn._xlws.FILTER(cvm表[机型],(cvm表[地域]=#REF!)
*IF(#REF!="",TRUE,(cvm表[CPU]=#REF!))
*IF(#REF!="",TRUE,(cvm表[内存]=#REF!))))
)</f>
        <v>#REF!</v>
      </c>
      <c r="CY483" t="s">
        <v>66</v>
      </c>
      <c r="CZ483" t="s">
        <v>1879</v>
      </c>
      <c r="DA483" t="s">
        <v>2420</v>
      </c>
      <c r="DB483" s="21" t="s">
        <v>3444</v>
      </c>
      <c r="DC483" s="21" t="s">
        <v>3431</v>
      </c>
      <c r="DD483" s="21" t="str">
        <f t="shared" si="14"/>
        <v>cvm!$DH$483#</v>
      </c>
      <c r="DE483" s="21" t="str" cm="1">
        <f t="array" ref="DE483">_xlfn.LET(_xlpm.x, DH483,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cvm!$DE$483】</v>
      </c>
      <c r="DH483" t="e" cm="1">
        <f t="array" ref="DH483">TRANSPOSE(
_xlfn.UNIQUE(
_xlfn._xlws.FILTER(cvm表[CPU],(cvm表[地域]=配置项_CPU选项表[[#This Row],[地域]])
*IF(#REF!="",TRUE,(cvm表[机型]=#REF!))
*IF(配置项_CPU选项表[[#This Row],[内存]]="",TRUE,(cvm表[内存]=配置项_CPU选项表[[#This Row],[内存]]))))
)</f>
        <v>#REF!</v>
      </c>
      <c r="FM483" t="s">
        <v>66</v>
      </c>
      <c r="FN483" t="s">
        <v>1876</v>
      </c>
      <c r="FO483" t="s">
        <v>2513</v>
      </c>
      <c r="FP483" s="21" t="s">
        <v>3430</v>
      </c>
      <c r="FQ483" t="s">
        <v>3411</v>
      </c>
      <c r="FR483" t="str">
        <f t="shared" si="15"/>
        <v>cvm!$FV$483#</v>
      </c>
      <c r="FS483" t="str" cm="1">
        <f t="array" ref="FS483">_xlfn.LET(_xlpm.x, FV483,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cvm!$FS$483】</v>
      </c>
      <c r="FV483" t="e" cm="1">
        <f t="array" ref="FV483">TRANSPOSE(
    _xlfn._xlws.SORT(
        _xlfn.UNIQUE(
            _xlfn._xlws.FILTER(cvm表[内存],
                 (cvm表[地域]=配置项_内存选项表[[#This Row],[地域]])
                *IF(#REF!="",TRUE,(cvm表[机型]=#REF!))
                *IF(ISBLANK(配置项_内存选项表[[#This Row],[CPU]]),TRUE,(cvm表[CPU]=配置项_内存选项表[[#This Row],[CPU]]))
            )
        )
    )
)</f>
        <v>#REF!</v>
      </c>
    </row>
    <row r="484" spans="2:178">
      <c r="B484" t="e" vm="834">
        <v>#VALUE!</v>
      </c>
      <c r="C484" t="s">
        <v>1879</v>
      </c>
      <c r="D484" t="s">
        <v>2293</v>
      </c>
      <c r="E484">
        <v>80</v>
      </c>
      <c r="F484">
        <v>320</v>
      </c>
      <c r="G484" t="s">
        <v>1905</v>
      </c>
      <c r="H484">
        <v>7248</v>
      </c>
      <c r="I484">
        <v>1</v>
      </c>
      <c r="J484" t="s">
        <v>2706</v>
      </c>
      <c r="AC484" t="e" cm="1">
        <f t="array" ref="AC484">TRANSPOSE(
_xlfn.UNIQUE(
_xlfn._xlws.FILTER(cvm表[机型],(cvm表[地域]=#REF!)
*IF(#REF!="",TRUE,(cvm表[CPU]=#REF!))
*IF(#REF!="",TRUE,(cvm表[内存]=#REF!))))
)</f>
        <v>#REF!</v>
      </c>
      <c r="CY484" t="s">
        <v>66</v>
      </c>
      <c r="CZ484" t="s">
        <v>1879</v>
      </c>
      <c r="DA484" t="s">
        <v>2420</v>
      </c>
      <c r="DB484" s="21" t="s">
        <v>3828</v>
      </c>
      <c r="DC484" s="21" t="s">
        <v>3437</v>
      </c>
      <c r="DD484" s="21" t="str">
        <f t="shared" si="14"/>
        <v>cvm!$DH$484#</v>
      </c>
      <c r="DE484" s="21" t="str" cm="1">
        <f t="array" ref="DE484">_xlfn.LET(_xlpm.x, DH484,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cvm!$DE$484】</v>
      </c>
      <c r="DH484" t="e" cm="1">
        <f t="array" ref="DH484">TRANSPOSE(
_xlfn.UNIQUE(
_xlfn._xlws.FILTER(cvm表[CPU],(cvm表[地域]=配置项_CPU选项表[[#This Row],[地域]])
*IF(#REF!="",TRUE,(cvm表[机型]=#REF!))
*IF(配置项_CPU选项表[[#This Row],[内存]]="",TRUE,(cvm表[内存]=配置项_CPU选项表[[#This Row],[内存]]))))
)</f>
        <v>#REF!</v>
      </c>
      <c r="FM484" t="s">
        <v>66</v>
      </c>
      <c r="FN484" t="s">
        <v>1876</v>
      </c>
      <c r="FO484" t="s">
        <v>2513</v>
      </c>
      <c r="FP484" s="21" t="s">
        <v>3444</v>
      </c>
      <c r="FQ484" t="s">
        <v>3368</v>
      </c>
      <c r="FR484" t="str">
        <f t="shared" si="15"/>
        <v>cvm!$FV$484#</v>
      </c>
      <c r="FS484" t="str" cm="1">
        <f t="array" ref="FS484">_xlfn.LET(_xlpm.x, FV484,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cvm!$FS$484】</v>
      </c>
      <c r="FV484" t="e" cm="1">
        <f t="array" ref="FV484">TRANSPOSE(
    _xlfn._xlws.SORT(
        _xlfn.UNIQUE(
            _xlfn._xlws.FILTER(cvm表[内存],
                 (cvm表[地域]=配置项_内存选项表[[#This Row],[地域]])
                *IF(#REF!="",TRUE,(cvm表[机型]=#REF!))
                *IF(ISBLANK(配置项_内存选项表[[#This Row],[CPU]]),TRUE,(cvm表[CPU]=配置项_内存选项表[[#This Row],[CPU]]))
            )
        )
    )
)</f>
        <v>#REF!</v>
      </c>
    </row>
    <row r="485" spans="2:178">
      <c r="B485" t="e" vm="835">
        <v>#VALUE!</v>
      </c>
      <c r="C485" t="s">
        <v>1879</v>
      </c>
      <c r="D485" t="s">
        <v>2293</v>
      </c>
      <c r="E485">
        <v>96</v>
      </c>
      <c r="F485">
        <v>192</v>
      </c>
      <c r="G485" t="s">
        <v>1926</v>
      </c>
      <c r="H485">
        <v>5798.4</v>
      </c>
      <c r="I485">
        <v>1</v>
      </c>
      <c r="J485" t="s">
        <v>2707</v>
      </c>
      <c r="AC485" t="e" cm="1">
        <f t="array" ref="AC485">TRANSPOSE(
_xlfn.UNIQUE(
_xlfn._xlws.FILTER(cvm表[机型],(cvm表[地域]=#REF!)
*IF(#REF!="",TRUE,(cvm表[CPU]=#REF!))
*IF(#REF!="",TRUE,(cvm表[内存]=#REF!))))
)</f>
        <v>#REF!</v>
      </c>
      <c r="CY485" t="s">
        <v>66</v>
      </c>
      <c r="CZ485" t="s">
        <v>1879</v>
      </c>
      <c r="DA485" t="s">
        <v>2420</v>
      </c>
      <c r="DB485" s="21" t="s">
        <v>3802</v>
      </c>
      <c r="DC485" s="21" t="s">
        <v>3411</v>
      </c>
      <c r="DD485" s="21" t="str">
        <f t="shared" si="14"/>
        <v>cvm!$DH$485#</v>
      </c>
      <c r="DE485" s="21" t="str" cm="1">
        <f t="array" ref="DE485">_xlfn.LET(_xlpm.x, DH485,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cvm!$DE$485】</v>
      </c>
      <c r="DH485" t="e" cm="1">
        <f t="array" ref="DH485">TRANSPOSE(
_xlfn.UNIQUE(
_xlfn._xlws.FILTER(cvm表[CPU],(cvm表[地域]=配置项_CPU选项表[[#This Row],[地域]])
*IF(#REF!="",TRUE,(cvm表[机型]=#REF!))
*IF(配置项_CPU选项表[[#This Row],[内存]]="",TRUE,(cvm表[内存]=配置项_CPU选项表[[#This Row],[内存]]))))
)</f>
        <v>#REF!</v>
      </c>
      <c r="FM485" t="s">
        <v>66</v>
      </c>
      <c r="FN485" t="s">
        <v>1876</v>
      </c>
      <c r="FO485" t="s">
        <v>2513</v>
      </c>
      <c r="FP485" s="21" t="s">
        <v>3427</v>
      </c>
      <c r="FQ485" t="s">
        <v>3451</v>
      </c>
      <c r="FR485" t="str">
        <f t="shared" si="15"/>
        <v>cvm!$FV$485#</v>
      </c>
      <c r="FS485" t="str" cm="1">
        <f t="array" ref="FS485">_xlfn.LET(_xlpm.x, FV485,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cvm!$FS$485】</v>
      </c>
      <c r="FV485" t="e" cm="1">
        <f t="array" ref="FV485">TRANSPOSE(
    _xlfn._xlws.SORT(
        _xlfn.UNIQUE(
            _xlfn._xlws.FILTER(cvm表[内存],
                 (cvm表[地域]=配置项_内存选项表[[#This Row],[地域]])
                *IF(#REF!="",TRUE,(cvm表[机型]=#REF!))
                *IF(ISBLANK(配置项_内存选项表[[#This Row],[CPU]]),TRUE,(cvm表[CPU]=配置项_内存选项表[[#This Row],[CPU]]))
            )
        )
    )
)</f>
        <v>#REF!</v>
      </c>
    </row>
    <row r="486" spans="2:178">
      <c r="B486" t="e" vm="836">
        <v>#VALUE!</v>
      </c>
      <c r="C486" t="s">
        <v>1879</v>
      </c>
      <c r="D486" t="s">
        <v>2293</v>
      </c>
      <c r="E486">
        <v>96</v>
      </c>
      <c r="F486">
        <v>384</v>
      </c>
      <c r="G486" t="s">
        <v>1892</v>
      </c>
      <c r="H486">
        <v>8697.6</v>
      </c>
      <c r="I486">
        <v>1</v>
      </c>
      <c r="J486" t="s">
        <v>2708</v>
      </c>
      <c r="AC486" t="e" cm="1">
        <f t="array" ref="AC486">TRANSPOSE(
_xlfn.UNIQUE(
_xlfn._xlws.FILTER(cvm表[机型],(cvm表[地域]=#REF!)
*IF(#REF!="",TRUE,(cvm表[CPU]=#REF!))
*IF(#REF!="",TRUE,(cvm表[内存]=#REF!))))
)</f>
        <v>#REF!</v>
      </c>
      <c r="CY486" t="s">
        <v>66</v>
      </c>
      <c r="CZ486" t="s">
        <v>1879</v>
      </c>
      <c r="DA486" t="s">
        <v>2420</v>
      </c>
      <c r="DB486" s="21" t="s">
        <v>3813</v>
      </c>
      <c r="DC486" s="21" t="s">
        <v>3368</v>
      </c>
      <c r="DD486" s="21" t="str">
        <f t="shared" si="14"/>
        <v>cvm!$DH$486#</v>
      </c>
      <c r="DE486" s="21" t="str" cm="1">
        <f t="array" ref="DE486">_xlfn.LET(_xlpm.x, DH486,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cvm!$DE$486】</v>
      </c>
      <c r="DH486" t="e" cm="1">
        <f t="array" ref="DH486">TRANSPOSE(
_xlfn.UNIQUE(
_xlfn._xlws.FILTER(cvm表[CPU],(cvm表[地域]=配置项_CPU选项表[[#This Row],[地域]])
*IF(#REF!="",TRUE,(cvm表[机型]=#REF!))
*IF(配置项_CPU选项表[[#This Row],[内存]]="",TRUE,(cvm表[内存]=配置项_CPU选项表[[#This Row],[内存]]))))
)</f>
        <v>#REF!</v>
      </c>
      <c r="FM486" t="s">
        <v>66</v>
      </c>
      <c r="FN486" t="s">
        <v>1876</v>
      </c>
      <c r="FO486" t="s">
        <v>2513</v>
      </c>
      <c r="FP486" s="21" t="s">
        <v>3410</v>
      </c>
      <c r="FQ486" t="s">
        <v>3503</v>
      </c>
      <c r="FR486" t="str">
        <f t="shared" si="15"/>
        <v>cvm!$FV$486#</v>
      </c>
      <c r="FS486" t="str" cm="1">
        <f t="array" ref="FS486">_xlfn.LET(_xlpm.x, FV486,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cvm!$FS$486】</v>
      </c>
      <c r="FV486" t="e" cm="1">
        <f t="array" ref="FV486">TRANSPOSE(
    _xlfn._xlws.SORT(
        _xlfn.UNIQUE(
            _xlfn._xlws.FILTER(cvm表[内存],
                 (cvm表[地域]=配置项_内存选项表[[#This Row],[地域]])
                *IF(#REF!="",TRUE,(cvm表[机型]=#REF!))
                *IF(ISBLANK(配置项_内存选项表[[#This Row],[CPU]]),TRUE,(cvm表[CPU]=配置项_内存选项表[[#This Row],[CPU]]))
            )
        )
    )
)</f>
        <v>#REF!</v>
      </c>
    </row>
    <row r="487" spans="2:178">
      <c r="B487" t="e" vm="837">
        <v>#VALUE!</v>
      </c>
      <c r="C487" t="s">
        <v>1879</v>
      </c>
      <c r="D487" t="s">
        <v>2293</v>
      </c>
      <c r="E487">
        <v>116</v>
      </c>
      <c r="F487">
        <v>216</v>
      </c>
      <c r="G487" t="s">
        <v>1927</v>
      </c>
      <c r="H487">
        <v>6764.8</v>
      </c>
      <c r="I487">
        <v>1</v>
      </c>
      <c r="J487" t="s">
        <v>2709</v>
      </c>
      <c r="AC487" t="e" cm="1">
        <f t="array" ref="AC487">TRANSPOSE(
_xlfn.UNIQUE(
_xlfn._xlws.FILTER(cvm表[机型],(cvm表[地域]=#REF!)
*IF(#REF!="",TRUE,(cvm表[CPU]=#REF!))
*IF(#REF!="",TRUE,(cvm表[内存]=#REF!))))
)</f>
        <v>#REF!</v>
      </c>
      <c r="CY487" t="s">
        <v>66</v>
      </c>
      <c r="CZ487" t="s">
        <v>1879</v>
      </c>
      <c r="DA487" t="s">
        <v>2420</v>
      </c>
      <c r="DB487" s="21" t="s">
        <v>3410</v>
      </c>
      <c r="DC487" s="21" t="s">
        <v>3451</v>
      </c>
      <c r="DD487" s="21" t="str">
        <f t="shared" si="14"/>
        <v>cvm!$DH$487#</v>
      </c>
      <c r="DE487" s="21" t="str" cm="1">
        <f t="array" ref="DE487">_xlfn.LET(_xlpm.x, DH487,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cvm!$DE$487】</v>
      </c>
      <c r="DH487" t="e" cm="1">
        <f t="array" ref="DH487">TRANSPOSE(
_xlfn.UNIQUE(
_xlfn._xlws.FILTER(cvm表[CPU],(cvm表[地域]=配置项_CPU选项表[[#This Row],[地域]])
*IF(#REF!="",TRUE,(cvm表[机型]=#REF!))
*IF(配置项_CPU选项表[[#This Row],[内存]]="",TRUE,(cvm表[内存]=配置项_CPU选项表[[#This Row],[内存]]))))
)</f>
        <v>#REF!</v>
      </c>
      <c r="FM487" t="s">
        <v>66</v>
      </c>
      <c r="FN487" t="s">
        <v>1876</v>
      </c>
      <c r="FO487" t="s">
        <v>2513</v>
      </c>
      <c r="FP487" s="21" t="s">
        <v>3411</v>
      </c>
      <c r="FQ487" t="s">
        <v>3534</v>
      </c>
      <c r="FR487" t="str">
        <f t="shared" si="15"/>
        <v>cvm!$FV$487#</v>
      </c>
      <c r="FS487" t="str" cm="1">
        <f t="array" ref="FS487">_xlfn.LET(_xlpm.x, FV487,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cvm!$FS$487】</v>
      </c>
      <c r="FV487" t="e" cm="1">
        <f t="array" ref="FV487">TRANSPOSE(
    _xlfn._xlws.SORT(
        _xlfn.UNIQUE(
            _xlfn._xlws.FILTER(cvm表[内存],
                 (cvm表[地域]=配置项_内存选项表[[#This Row],[地域]])
                *IF(#REF!="",TRUE,(cvm表[机型]=#REF!))
                *IF(ISBLANK(配置项_内存选项表[[#This Row],[CPU]]),TRUE,(cvm表[CPU]=配置项_内存选项表[[#This Row],[CPU]]))
            )
        )
    )
)</f>
        <v>#REF!</v>
      </c>
    </row>
    <row r="488" spans="2:178">
      <c r="B488" t="e" vm="838">
        <v>#VALUE!</v>
      </c>
      <c r="C488" t="s">
        <v>1879</v>
      </c>
      <c r="D488" t="s">
        <v>2293</v>
      </c>
      <c r="E488">
        <v>116</v>
      </c>
      <c r="F488">
        <v>470</v>
      </c>
      <c r="G488" t="s">
        <v>1928</v>
      </c>
      <c r="H488">
        <v>10600.2</v>
      </c>
      <c r="I488">
        <v>1</v>
      </c>
      <c r="J488" t="s">
        <v>2710</v>
      </c>
      <c r="AC488" t="e" cm="1">
        <f t="array" ref="AC488">TRANSPOSE(
_xlfn.UNIQUE(
_xlfn._xlws.FILTER(cvm表[机型],(cvm表[地域]=#REF!)
*IF(#REF!="",TRUE,(cvm表[CPU]=#REF!))
*IF(#REF!="",TRUE,(cvm表[内存]=#REF!))))
)</f>
        <v>#REF!</v>
      </c>
      <c r="CY488" t="s">
        <v>66</v>
      </c>
      <c r="CZ488" t="s">
        <v>1879</v>
      </c>
      <c r="DA488" t="s">
        <v>2420</v>
      </c>
      <c r="DB488" s="21" t="s">
        <v>3437</v>
      </c>
      <c r="DC488" s="21" t="s">
        <v>3413</v>
      </c>
      <c r="DD488" s="21" t="str">
        <f t="shared" si="14"/>
        <v>cvm!$DH$488#</v>
      </c>
      <c r="DE488" s="21" t="str" cm="1">
        <f t="array" ref="DE488">_xlfn.LET(_xlpm.x, DH488,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cvm!$DE$488】</v>
      </c>
      <c r="DH488" t="e" cm="1">
        <f t="array" ref="DH488">TRANSPOSE(
_xlfn.UNIQUE(
_xlfn._xlws.FILTER(cvm表[CPU],(cvm表[地域]=配置项_CPU选项表[[#This Row],[地域]])
*IF(#REF!="",TRUE,(cvm表[机型]=#REF!))
*IF(配置项_CPU选项表[[#This Row],[内存]]="",TRUE,(cvm表[内存]=配置项_CPU选项表[[#This Row],[内存]]))))
)</f>
        <v>#REF!</v>
      </c>
      <c r="FM488" t="s">
        <v>66</v>
      </c>
      <c r="FN488" t="s">
        <v>1876</v>
      </c>
      <c r="FO488" t="s">
        <v>2522</v>
      </c>
      <c r="FP488" s="21" t="s">
        <v>3442</v>
      </c>
      <c r="FQ488" t="s">
        <v>3430</v>
      </c>
      <c r="FR488" t="str">
        <f t="shared" si="15"/>
        <v>cvm!$FV$488#</v>
      </c>
      <c r="FS488" t="str" cm="1">
        <f t="array" ref="FS488">_xlfn.LET(_xlpm.x, FV488,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cvm!$FS$488】</v>
      </c>
      <c r="FV488" t="e" cm="1">
        <f t="array" ref="FV488">TRANSPOSE(
    _xlfn._xlws.SORT(
        _xlfn.UNIQUE(
            _xlfn._xlws.FILTER(cvm表[内存],
                 (cvm表[地域]=配置项_内存选项表[[#This Row],[地域]])
                *IF(#REF!="",TRUE,(cvm表[机型]=#REF!))
                *IF(ISBLANK(配置项_内存选项表[[#This Row],[CPU]]),TRUE,(cvm表[CPU]=配置项_内存选项表[[#This Row],[CPU]]))
            )
        )
    )
)</f>
        <v>#REF!</v>
      </c>
    </row>
    <row r="489" spans="2:178">
      <c r="B489" t="e" vm="839">
        <v>#VALUE!</v>
      </c>
      <c r="C489" t="s">
        <v>1879</v>
      </c>
      <c r="D489" t="s">
        <v>2293</v>
      </c>
      <c r="E489">
        <v>128</v>
      </c>
      <c r="F489">
        <v>215</v>
      </c>
      <c r="G489" t="s">
        <v>1930</v>
      </c>
      <c r="H489">
        <v>7112.1</v>
      </c>
      <c r="I489">
        <v>1</v>
      </c>
      <c r="J489" t="s">
        <v>2711</v>
      </c>
      <c r="AC489" t="e" cm="1">
        <f t="array" ref="AC489">TRANSPOSE(
_xlfn.UNIQUE(
_xlfn._xlws.FILTER(cvm表[机型],(cvm表[地域]=#REF!)
*IF(#REF!="",TRUE,(cvm表[CPU]=#REF!))
*IF(#REF!="",TRUE,(cvm表[内存]=#REF!))))
)</f>
        <v>#REF!</v>
      </c>
      <c r="CY489" t="s">
        <v>66</v>
      </c>
      <c r="CZ489" t="s">
        <v>1879</v>
      </c>
      <c r="DA489" t="s">
        <v>2420</v>
      </c>
      <c r="DB489" s="21" t="s">
        <v>3411</v>
      </c>
      <c r="DC489" s="21" t="s">
        <v>3503</v>
      </c>
      <c r="DD489" s="21" t="str">
        <f t="shared" si="14"/>
        <v>cvm!$DH$489#</v>
      </c>
      <c r="DE489" s="21" t="str" cm="1">
        <f t="array" ref="DE489">_xlfn.LET(_xlpm.x, DH489,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cvm!$DE$489】</v>
      </c>
      <c r="DH489" t="e" cm="1">
        <f t="array" ref="DH489">TRANSPOSE(
_xlfn.UNIQUE(
_xlfn._xlws.FILTER(cvm表[CPU],(cvm表[地域]=配置项_CPU选项表[[#This Row],[地域]])
*IF(#REF!="",TRUE,(cvm表[机型]=#REF!))
*IF(配置项_CPU选项表[[#This Row],[内存]]="",TRUE,(cvm表[内存]=配置项_CPU选项表[[#This Row],[内存]]))))
)</f>
        <v>#REF!</v>
      </c>
      <c r="FM489" t="s">
        <v>66</v>
      </c>
      <c r="FN489" t="s">
        <v>1876</v>
      </c>
      <c r="FO489" t="s">
        <v>2522</v>
      </c>
      <c r="FP489" s="21" t="s">
        <v>3443</v>
      </c>
      <c r="FQ489" t="s">
        <v>3427</v>
      </c>
      <c r="FR489" t="str">
        <f t="shared" si="15"/>
        <v>cvm!$FV$489#</v>
      </c>
      <c r="FS489" t="str" cm="1">
        <f t="array" ref="FS489">_xlfn.LET(_xlpm.x, FV489,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cvm!$FS$489】</v>
      </c>
      <c r="FV489" t="e" cm="1">
        <f t="array" ref="FV489">TRANSPOSE(
    _xlfn._xlws.SORT(
        _xlfn.UNIQUE(
            _xlfn._xlws.FILTER(cvm表[内存],
                 (cvm表[地域]=配置项_内存选项表[[#This Row],[地域]])
                *IF(#REF!="",TRUE,(cvm表[机型]=#REF!))
                *IF(ISBLANK(配置项_内存选项表[[#This Row],[CPU]]),TRUE,(cvm表[CPU]=配置项_内存选项表[[#This Row],[CPU]]))
            )
        )
    )
)</f>
        <v>#REF!</v>
      </c>
    </row>
    <row r="490" spans="2:178">
      <c r="B490" t="e" vm="840">
        <v>#VALUE!</v>
      </c>
      <c r="C490" t="s">
        <v>1879</v>
      </c>
      <c r="D490" t="s">
        <v>2293</v>
      </c>
      <c r="E490">
        <v>128</v>
      </c>
      <c r="F490">
        <v>256</v>
      </c>
      <c r="G490" t="s">
        <v>1929</v>
      </c>
      <c r="H490">
        <v>7731.2</v>
      </c>
      <c r="I490">
        <v>1</v>
      </c>
      <c r="J490" t="s">
        <v>2712</v>
      </c>
      <c r="AC490" t="e" cm="1">
        <f t="array" ref="AC490">TRANSPOSE(
_xlfn.UNIQUE(
_xlfn._xlws.FILTER(cvm表[机型],(cvm表[地域]=#REF!)
*IF(#REF!="",TRUE,(cvm表[CPU]=#REF!))
*IF(#REF!="",TRUE,(cvm表[内存]=#REF!))))
)</f>
        <v>#REF!</v>
      </c>
      <c r="CY490" t="s">
        <v>66</v>
      </c>
      <c r="CZ490" t="s">
        <v>1879</v>
      </c>
      <c r="DA490" t="s">
        <v>2420</v>
      </c>
      <c r="DB490" s="21" t="s">
        <v>3376</v>
      </c>
      <c r="DC490" s="21" t="s">
        <v>3464</v>
      </c>
      <c r="DD490" s="21" t="str">
        <f t="shared" si="14"/>
        <v>cvm!$DH$490#</v>
      </c>
      <c r="DE490" s="21" t="str" cm="1">
        <f t="array" ref="DE490">_xlfn.LET(_xlpm.x, DH490,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cvm!$DE$490】</v>
      </c>
      <c r="DH490" t="e" cm="1">
        <f t="array" ref="DH490">TRANSPOSE(
_xlfn.UNIQUE(
_xlfn._xlws.FILTER(cvm表[CPU],(cvm表[地域]=配置项_CPU选项表[[#This Row],[地域]])
*IF(#REF!="",TRUE,(cvm表[机型]=#REF!))
*IF(配置项_CPU选项表[[#This Row],[内存]]="",TRUE,(cvm表[内存]=配置项_CPU选项表[[#This Row],[内存]]))))
)</f>
        <v>#REF!</v>
      </c>
      <c r="FM490" t="s">
        <v>66</v>
      </c>
      <c r="FN490" t="s">
        <v>1876</v>
      </c>
      <c r="FO490" t="s">
        <v>2522</v>
      </c>
      <c r="FP490" s="21" t="s">
        <v>3432</v>
      </c>
      <c r="FQ490" t="s">
        <v>3410</v>
      </c>
      <c r="FR490" t="str">
        <f t="shared" si="15"/>
        <v>cvm!$FV$490#</v>
      </c>
      <c r="FS490" t="str" cm="1">
        <f t="array" ref="FS490">_xlfn.LET(_xlpm.x, FV490,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cvm!$FS$490】</v>
      </c>
      <c r="FV490" t="e" cm="1">
        <f t="array" ref="FV490">TRANSPOSE(
    _xlfn._xlws.SORT(
        _xlfn.UNIQUE(
            _xlfn._xlws.FILTER(cvm表[内存],
                 (cvm表[地域]=配置项_内存选项表[[#This Row],[地域]])
                *IF(#REF!="",TRUE,(cvm表[机型]=#REF!))
                *IF(ISBLANK(配置项_内存选项表[[#This Row],[CPU]]),TRUE,(cvm表[CPU]=配置项_内存选项表[[#This Row],[CPU]]))
            )
        )
    )
)</f>
        <v>#REF!</v>
      </c>
    </row>
    <row r="491" spans="2:178">
      <c r="B491" t="e" vm="841">
        <v>#VALUE!</v>
      </c>
      <c r="C491" t="s">
        <v>1879</v>
      </c>
      <c r="D491" t="s">
        <v>2293</v>
      </c>
      <c r="E491">
        <v>160</v>
      </c>
      <c r="F491">
        <v>320</v>
      </c>
      <c r="G491" t="s">
        <v>1931</v>
      </c>
      <c r="H491">
        <v>9664</v>
      </c>
      <c r="I491">
        <v>1</v>
      </c>
      <c r="J491" t="s">
        <v>2713</v>
      </c>
      <c r="AC491" t="e" cm="1">
        <f t="array" ref="AC491">TRANSPOSE(
_xlfn.UNIQUE(
_xlfn._xlws.FILTER(cvm表[机型],(cvm表[地域]=#REF!)
*IF(#REF!="",TRUE,(cvm表[CPU]=#REF!))
*IF(#REF!="",TRUE,(cvm表[内存]=#REF!))))
)</f>
        <v>#REF!</v>
      </c>
      <c r="CY491" t="s">
        <v>66</v>
      </c>
      <c r="CZ491" t="s">
        <v>1879</v>
      </c>
      <c r="DA491" t="s">
        <v>2442</v>
      </c>
      <c r="DB491" s="21" t="s">
        <v>3442</v>
      </c>
      <c r="DC491" s="21" t="s">
        <v>3442</v>
      </c>
      <c r="DD491" s="21" t="str">
        <f t="shared" si="14"/>
        <v>cvm!$DH$491#</v>
      </c>
      <c r="DE491" s="21" t="str" cm="1">
        <f t="array" ref="DE491">_xlfn.LET(_xlpm.x, DH491,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cvm!$DE$491】</v>
      </c>
      <c r="DH491" t="e" cm="1">
        <f t="array" ref="DH491">TRANSPOSE(
_xlfn.UNIQUE(
_xlfn._xlws.FILTER(cvm表[CPU],(cvm表[地域]=配置项_CPU选项表[[#This Row],[地域]])
*IF(#REF!="",TRUE,(cvm表[机型]=#REF!))
*IF(配置项_CPU选项表[[#This Row],[内存]]="",TRUE,(cvm表[内存]=配置项_CPU选项表[[#This Row],[内存]]))))
)</f>
        <v>#REF!</v>
      </c>
      <c r="FM491" t="s">
        <v>66</v>
      </c>
      <c r="FN491" t="s">
        <v>1876</v>
      </c>
      <c r="FO491" t="s">
        <v>2522</v>
      </c>
      <c r="FP491" s="21" t="s">
        <v>3430</v>
      </c>
      <c r="FQ491" t="s">
        <v>3411</v>
      </c>
      <c r="FR491" t="str">
        <f t="shared" si="15"/>
        <v>cvm!$FV$491#</v>
      </c>
      <c r="FS491" t="str" cm="1">
        <f t="array" ref="FS491">_xlfn.LET(_xlpm.x, FV491,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cvm!$FS$491】</v>
      </c>
      <c r="FV491" t="e" cm="1">
        <f t="array" ref="FV491">TRANSPOSE(
    _xlfn._xlws.SORT(
        _xlfn.UNIQUE(
            _xlfn._xlws.FILTER(cvm表[内存],
                 (cvm表[地域]=配置项_内存选项表[[#This Row],[地域]])
                *IF(#REF!="",TRUE,(cvm表[机型]=#REF!))
                *IF(ISBLANK(配置项_内存选项表[[#This Row],[CPU]]),TRUE,(cvm表[CPU]=配置项_内存选项表[[#This Row],[CPU]]))
            )
        )
    )
)</f>
        <v>#REF!</v>
      </c>
    </row>
    <row r="492" spans="2:178">
      <c r="B492" t="e" vm="842">
        <v>#VALUE!</v>
      </c>
      <c r="C492" t="s">
        <v>1879</v>
      </c>
      <c r="D492" t="s">
        <v>2293</v>
      </c>
      <c r="E492">
        <v>160</v>
      </c>
      <c r="F492">
        <v>640</v>
      </c>
      <c r="G492" t="s">
        <v>1932</v>
      </c>
      <c r="H492">
        <v>14496</v>
      </c>
      <c r="I492">
        <v>1</v>
      </c>
      <c r="J492" t="s">
        <v>2714</v>
      </c>
      <c r="AC492" t="e" cm="1">
        <f t="array" ref="AC492">TRANSPOSE(
_xlfn.UNIQUE(
_xlfn._xlws.FILTER(cvm表[机型],(cvm表[地域]=#REF!)
*IF(#REF!="",TRUE,(cvm表[CPU]=#REF!))
*IF(#REF!="",TRUE,(cvm表[内存]=#REF!))))
)</f>
        <v>#REF!</v>
      </c>
      <c r="CY492" t="s">
        <v>66</v>
      </c>
      <c r="CZ492" t="s">
        <v>1879</v>
      </c>
      <c r="DA492" t="s">
        <v>2442</v>
      </c>
      <c r="DB492" s="21" t="s">
        <v>3691</v>
      </c>
      <c r="DC492" s="21" t="s">
        <v>3443</v>
      </c>
      <c r="DD492" s="21" t="str">
        <f t="shared" si="14"/>
        <v>cvm!$DH$492#</v>
      </c>
      <c r="DE492" s="21" t="str" cm="1">
        <f t="array" ref="DE492">_xlfn.LET(_xlpm.x, DH492,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cvm!$DE$492】</v>
      </c>
      <c r="DH492" t="e" cm="1">
        <f t="array" ref="DH492">TRANSPOSE(
_xlfn.UNIQUE(
_xlfn._xlws.FILTER(cvm表[CPU],(cvm表[地域]=配置项_CPU选项表[[#This Row],[地域]])
*IF(#REF!="",TRUE,(cvm表[机型]=#REF!))
*IF(配置项_CPU选项表[[#This Row],[内存]]="",TRUE,(cvm表[内存]=配置项_CPU选项表[[#This Row],[内存]]))))
)</f>
        <v>#REF!</v>
      </c>
      <c r="FM492" t="s">
        <v>66</v>
      </c>
      <c r="FN492" t="s">
        <v>1876</v>
      </c>
      <c r="FO492" t="s">
        <v>2522</v>
      </c>
      <c r="FP492" s="21" t="s">
        <v>3444</v>
      </c>
      <c r="FQ492" t="s">
        <v>3817</v>
      </c>
      <c r="FR492" t="str">
        <f t="shared" si="15"/>
        <v>cvm!$FV$492#</v>
      </c>
      <c r="FS492" t="str" cm="1">
        <f t="array" ref="FS492">_xlfn.LET(_xlpm.x, FV492,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cvm!$FS$492】</v>
      </c>
      <c r="FV492" t="e" cm="1">
        <f t="array" ref="FV492">TRANSPOSE(
    _xlfn._xlws.SORT(
        _xlfn.UNIQUE(
            _xlfn._xlws.FILTER(cvm表[内存],
                 (cvm表[地域]=配置项_内存选项表[[#This Row],[地域]])
                *IF(#REF!="",TRUE,(cvm表[机型]=#REF!))
                *IF(ISBLANK(配置项_内存选项表[[#This Row],[CPU]]),TRUE,(cvm表[CPU]=配置项_内存选项表[[#This Row],[CPU]]))
            )
        )
    )
)</f>
        <v>#REF!</v>
      </c>
    </row>
    <row r="493" spans="2:178">
      <c r="B493" t="e" vm="843">
        <v>#VALUE!</v>
      </c>
      <c r="C493" t="s">
        <v>1879</v>
      </c>
      <c r="D493" t="s">
        <v>2293</v>
      </c>
      <c r="E493">
        <v>232</v>
      </c>
      <c r="F493">
        <v>432</v>
      </c>
      <c r="G493" t="s">
        <v>1934</v>
      </c>
      <c r="H493">
        <v>13529.6</v>
      </c>
      <c r="I493">
        <v>1</v>
      </c>
      <c r="J493" t="s">
        <v>2715</v>
      </c>
      <c r="AC493" t="e" cm="1">
        <f t="array" ref="AC493">TRANSPOSE(
_xlfn.UNIQUE(
_xlfn._xlws.FILTER(cvm表[机型],(cvm表[地域]=#REF!)
*IF(#REF!="",TRUE,(cvm表[CPU]=#REF!))
*IF(#REF!="",TRUE,(cvm表[内存]=#REF!))))
)</f>
        <v>#REF!</v>
      </c>
      <c r="CY493" t="s">
        <v>66</v>
      </c>
      <c r="CZ493" t="s">
        <v>1879</v>
      </c>
      <c r="DA493" t="s">
        <v>2442</v>
      </c>
      <c r="DB493" s="21" t="s">
        <v>3691</v>
      </c>
      <c r="DC493" s="21" t="s">
        <v>3432</v>
      </c>
      <c r="DD493" s="21" t="str">
        <f t="shared" si="14"/>
        <v>cvm!$DH$493#</v>
      </c>
      <c r="DE493" s="21" t="str" cm="1">
        <f t="array" ref="DE493">_xlfn.LET(_xlpm.x, DH493,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cvm!$DE$493】</v>
      </c>
      <c r="DH493" t="e" cm="1">
        <f t="array" ref="DH493">TRANSPOSE(
_xlfn.UNIQUE(
_xlfn._xlws.FILTER(cvm表[CPU],(cvm表[地域]=配置项_CPU选项表[[#This Row],[地域]])
*IF(#REF!="",TRUE,(cvm表[机型]=#REF!))
*IF(配置项_CPU选项表[[#This Row],[内存]]="",TRUE,(cvm表[内存]=配置项_CPU选项表[[#This Row],[内存]]))))
)</f>
        <v>#REF!</v>
      </c>
      <c r="FM493" t="s">
        <v>66</v>
      </c>
      <c r="FN493" t="s">
        <v>1876</v>
      </c>
      <c r="FO493" t="s">
        <v>2522</v>
      </c>
      <c r="FP493" s="21" t="s">
        <v>3427</v>
      </c>
      <c r="FQ493" t="s">
        <v>3818</v>
      </c>
      <c r="FR493" t="str">
        <f t="shared" si="15"/>
        <v>cvm!$FV$493#</v>
      </c>
      <c r="FS493" t="str" cm="1">
        <f t="array" ref="FS493">_xlfn.LET(_xlpm.x, FV493,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cvm!$FS$493】</v>
      </c>
      <c r="FV493" t="e" cm="1">
        <f t="array" ref="FV493">TRANSPOSE(
    _xlfn._xlws.SORT(
        _xlfn.UNIQUE(
            _xlfn._xlws.FILTER(cvm表[内存],
                 (cvm表[地域]=配置项_内存选项表[[#This Row],[地域]])
                *IF(#REF!="",TRUE,(cvm表[机型]=#REF!))
                *IF(ISBLANK(配置项_内存选项表[[#This Row],[CPU]]),TRUE,(cvm表[CPU]=配置项_内存选项表[[#This Row],[CPU]]))
            )
        )
    )
)</f>
        <v>#REF!</v>
      </c>
    </row>
    <row r="494" spans="2:178">
      <c r="B494" t="e" vm="844">
        <v>#VALUE!</v>
      </c>
      <c r="C494" t="s">
        <v>1879</v>
      </c>
      <c r="D494" t="s">
        <v>2293</v>
      </c>
      <c r="E494">
        <v>232</v>
      </c>
      <c r="F494">
        <v>696</v>
      </c>
      <c r="G494" t="s">
        <v>1985</v>
      </c>
      <c r="H494">
        <v>20416</v>
      </c>
      <c r="I494">
        <v>1</v>
      </c>
      <c r="J494" t="s">
        <v>2716</v>
      </c>
      <c r="AC494" t="e" cm="1">
        <f t="array" ref="AC494">TRANSPOSE(
_xlfn.UNIQUE(
_xlfn._xlws.FILTER(cvm表[机型],(cvm表[地域]=#REF!)
*IF(#REF!="",TRUE,(cvm表[CPU]=#REF!))
*IF(#REF!="",TRUE,(cvm表[内存]=#REF!))))
)</f>
        <v>#REF!</v>
      </c>
      <c r="CY494" t="s">
        <v>66</v>
      </c>
      <c r="CZ494" t="s">
        <v>1879</v>
      </c>
      <c r="DA494" t="s">
        <v>2442</v>
      </c>
      <c r="DB494" s="21" t="s">
        <v>3811</v>
      </c>
      <c r="DC494" s="21" t="s">
        <v>3430</v>
      </c>
      <c r="DD494" s="21" t="str">
        <f t="shared" si="14"/>
        <v>cvm!$DH$494#</v>
      </c>
      <c r="DE494" s="21" t="str" cm="1">
        <f t="array" ref="DE494">_xlfn.LET(_xlpm.x, DH494,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cvm!$DE$494】</v>
      </c>
      <c r="DH494" t="e" cm="1">
        <f t="array" ref="DH494">TRANSPOSE(
_xlfn.UNIQUE(
_xlfn._xlws.FILTER(cvm表[CPU],(cvm表[地域]=配置项_CPU选项表[[#This Row],[地域]])
*IF(#REF!="",TRUE,(cvm表[机型]=#REF!))
*IF(配置项_CPU选项表[[#This Row],[内存]]="",TRUE,(cvm表[内存]=配置项_CPU选项表[[#This Row],[内存]]))))
)</f>
        <v>#REF!</v>
      </c>
      <c r="FM494" t="s">
        <v>66</v>
      </c>
      <c r="FN494" t="s">
        <v>1876</v>
      </c>
      <c r="FO494" t="s">
        <v>2522</v>
      </c>
      <c r="FP494" s="21" t="s">
        <v>3410</v>
      </c>
      <c r="FQ494" t="s">
        <v>3819</v>
      </c>
      <c r="FR494" t="str">
        <f t="shared" si="15"/>
        <v>cvm!$FV$494#</v>
      </c>
      <c r="FS494" t="str" cm="1">
        <f t="array" ref="FS494">_xlfn.LET(_xlpm.x, FV494,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cvm!$FS$494】</v>
      </c>
      <c r="FV494" t="e" cm="1">
        <f t="array" ref="FV494">TRANSPOSE(
    _xlfn._xlws.SORT(
        _xlfn.UNIQUE(
            _xlfn._xlws.FILTER(cvm表[内存],
                 (cvm表[地域]=配置项_内存选项表[[#This Row],[地域]])
                *IF(#REF!="",TRUE,(cvm表[机型]=#REF!))
                *IF(ISBLANK(配置项_内存选项表[[#This Row],[CPU]]),TRUE,(cvm表[CPU]=配置项_内存选项表[[#This Row],[CPU]]))
            )
        )
    )
)</f>
        <v>#REF!</v>
      </c>
    </row>
    <row r="495" spans="2:178">
      <c r="B495" t="e" vm="845">
        <v>#VALUE!</v>
      </c>
      <c r="C495" t="s">
        <v>1879</v>
      </c>
      <c r="D495" t="s">
        <v>2293</v>
      </c>
      <c r="E495">
        <v>232</v>
      </c>
      <c r="F495">
        <v>940</v>
      </c>
      <c r="G495" t="s">
        <v>1933</v>
      </c>
      <c r="H495">
        <v>21200.400000000001</v>
      </c>
      <c r="I495">
        <v>1</v>
      </c>
      <c r="J495" t="s">
        <v>2717</v>
      </c>
      <c r="AC495" t="e" cm="1">
        <f t="array" ref="AC495">TRANSPOSE(
_xlfn.UNIQUE(
_xlfn._xlws.FILTER(cvm表[机型],(cvm表[地域]=#REF!)
*IF(#REF!="",TRUE,(cvm表[CPU]=#REF!))
*IF(#REF!="",TRUE,(cvm表[内存]=#REF!))))
)</f>
        <v>#REF!</v>
      </c>
      <c r="CY495" t="s">
        <v>66</v>
      </c>
      <c r="CZ495" t="s">
        <v>1879</v>
      </c>
      <c r="DA495" t="s">
        <v>2442</v>
      </c>
      <c r="DB495" s="21" t="s">
        <v>3399</v>
      </c>
      <c r="DC495" s="21" t="s">
        <v>3427</v>
      </c>
      <c r="DD495" s="21" t="str">
        <f t="shared" si="14"/>
        <v>cvm!$DH$495#</v>
      </c>
      <c r="DE495" s="21" t="str" cm="1">
        <f t="array" ref="DE495">_xlfn.LET(_xlpm.x, DH495,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cvm!$DE$495】</v>
      </c>
      <c r="DH495" t="e" cm="1">
        <f t="array" ref="DH495">TRANSPOSE(
_xlfn.UNIQUE(
_xlfn._xlws.FILTER(cvm表[CPU],(cvm表[地域]=配置项_CPU选项表[[#This Row],[地域]])
*IF(#REF!="",TRUE,(cvm表[机型]=#REF!))
*IF(配置项_CPU选项表[[#This Row],[内存]]="",TRUE,(cvm表[内存]=配置项_CPU选项表[[#This Row],[内存]]))))
)</f>
        <v>#REF!</v>
      </c>
      <c r="FM495" t="s">
        <v>66</v>
      </c>
      <c r="FN495" t="s">
        <v>1876</v>
      </c>
      <c r="FO495" t="s">
        <v>2522</v>
      </c>
      <c r="FP495" s="21" t="s">
        <v>3411</v>
      </c>
      <c r="FQ495" t="s">
        <v>3534</v>
      </c>
      <c r="FR495" t="str">
        <f t="shared" si="15"/>
        <v>cvm!$FV$495#</v>
      </c>
      <c r="FS495" t="str" cm="1">
        <f t="array" ref="FS495">_xlfn.LET(_xlpm.x, FV495,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cvm!$FS$495】</v>
      </c>
      <c r="FV495" t="e" cm="1">
        <f t="array" ref="FV495">TRANSPOSE(
    _xlfn._xlws.SORT(
        _xlfn.UNIQUE(
            _xlfn._xlws.FILTER(cvm表[内存],
                 (cvm表[地域]=配置项_内存选项表[[#This Row],[地域]])
                *IF(#REF!="",TRUE,(cvm表[机型]=#REF!))
                *IF(ISBLANK(配置项_内存选项表[[#This Row],[CPU]]),TRUE,(cvm表[CPU]=配置项_内存选项表[[#This Row],[CPU]]))
            )
        )
    )
)</f>
        <v>#REF!</v>
      </c>
    </row>
    <row r="496" spans="2:178">
      <c r="B496" t="e" vm="846">
        <v>#VALUE!</v>
      </c>
      <c r="C496" t="s">
        <v>1879</v>
      </c>
      <c r="D496" t="s">
        <v>2323</v>
      </c>
      <c r="E496">
        <v>1</v>
      </c>
      <c r="F496">
        <v>1</v>
      </c>
      <c r="G496" t="s">
        <v>1922</v>
      </c>
      <c r="H496">
        <v>29</v>
      </c>
      <c r="I496">
        <v>1</v>
      </c>
      <c r="J496" t="s">
        <v>2718</v>
      </c>
      <c r="AC496" t="e" cm="1">
        <f t="array" ref="AC496">TRANSPOSE(
_xlfn.UNIQUE(
_xlfn._xlws.FILTER(cvm表[机型],(cvm表[地域]=#REF!)
*IF(#REF!="",TRUE,(cvm表[CPU]=#REF!))
*IF(#REF!="",TRUE,(cvm表[内存]=#REF!))))
)</f>
        <v>#REF!</v>
      </c>
      <c r="CY496" t="s">
        <v>66</v>
      </c>
      <c r="CZ496" t="s">
        <v>1879</v>
      </c>
      <c r="DA496" t="s">
        <v>2442</v>
      </c>
      <c r="DB496" s="21" t="s">
        <v>3801</v>
      </c>
      <c r="DC496" s="21" t="s">
        <v>3410</v>
      </c>
      <c r="DD496" s="21" t="str">
        <f t="shared" si="14"/>
        <v>cvm!$DH$496#</v>
      </c>
      <c r="DE496" s="21" t="str" cm="1">
        <f t="array" ref="DE496">_xlfn.LET(_xlpm.x, DH496,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cvm!$DE$496】</v>
      </c>
      <c r="DH496" t="e" cm="1">
        <f t="array" ref="DH496">TRANSPOSE(
_xlfn.UNIQUE(
_xlfn._xlws.FILTER(cvm表[CPU],(cvm表[地域]=配置项_CPU选项表[[#This Row],[地域]])
*IF(#REF!="",TRUE,(cvm表[机型]=#REF!))
*IF(配置项_CPU选项表[[#This Row],[内存]]="",TRUE,(cvm表[内存]=配置项_CPU选项表[[#This Row],[内存]]))))
)</f>
        <v>#REF!</v>
      </c>
      <c r="FM496" t="s">
        <v>66</v>
      </c>
      <c r="FN496" t="s">
        <v>1876</v>
      </c>
      <c r="FO496" t="s">
        <v>2522</v>
      </c>
      <c r="FP496" s="21" t="s">
        <v>3445</v>
      </c>
      <c r="FQ496" t="s">
        <v>3539</v>
      </c>
      <c r="FR496" t="str">
        <f t="shared" si="15"/>
        <v>cvm!$FV$496#</v>
      </c>
      <c r="FS496" t="str" cm="1">
        <f t="array" ref="FS496">_xlfn.LET(_xlpm.x, FV496,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cvm!$FS$496】</v>
      </c>
      <c r="FV496" t="e" cm="1">
        <f t="array" ref="FV496">TRANSPOSE(
    _xlfn._xlws.SORT(
        _xlfn.UNIQUE(
            _xlfn._xlws.FILTER(cvm表[内存],
                 (cvm表[地域]=配置项_内存选项表[[#This Row],[地域]])
                *IF(#REF!="",TRUE,(cvm表[机型]=#REF!))
                *IF(ISBLANK(配置项_内存选项表[[#This Row],[CPU]]),TRUE,(cvm表[CPU]=配置项_内存选项表[[#This Row],[CPU]]))
            )
        )
    )
)</f>
        <v>#REF!</v>
      </c>
    </row>
    <row r="497" spans="2:178">
      <c r="B497" t="e" vm="847">
        <v>#VALUE!</v>
      </c>
      <c r="C497" t="s">
        <v>1879</v>
      </c>
      <c r="D497" t="s">
        <v>2323</v>
      </c>
      <c r="E497">
        <v>1</v>
      </c>
      <c r="F497">
        <v>2</v>
      </c>
      <c r="G497" t="s">
        <v>1915</v>
      </c>
      <c r="H497">
        <v>32</v>
      </c>
      <c r="I497">
        <v>1</v>
      </c>
      <c r="J497" t="s">
        <v>2719</v>
      </c>
      <c r="AC497" t="e" cm="1">
        <f t="array" ref="AC497">TRANSPOSE(
_xlfn.UNIQUE(
_xlfn._xlws.FILTER(cvm表[机型],(cvm表[地域]=#REF!)
*IF(#REF!="",TRUE,(cvm表[CPU]=#REF!))
*IF(#REF!="",TRUE,(cvm表[内存]=#REF!))))
)</f>
        <v>#REF!</v>
      </c>
      <c r="CY497" t="s">
        <v>66</v>
      </c>
      <c r="CZ497" t="s">
        <v>1879</v>
      </c>
      <c r="DA497" t="s">
        <v>2442</v>
      </c>
      <c r="DB497" s="21" t="s">
        <v>3444</v>
      </c>
      <c r="DC497" s="21" t="s">
        <v>3431</v>
      </c>
      <c r="DD497" s="21" t="str">
        <f t="shared" si="14"/>
        <v>cvm!$DH$497#</v>
      </c>
      <c r="DE497" s="21" t="str" cm="1">
        <f t="array" ref="DE497">_xlfn.LET(_xlpm.x, DH497,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cvm!$DE$497】</v>
      </c>
      <c r="DH497" t="e" cm="1">
        <f t="array" ref="DH497">TRANSPOSE(
_xlfn.UNIQUE(
_xlfn._xlws.FILTER(cvm表[CPU],(cvm表[地域]=配置项_CPU选项表[[#This Row],[地域]])
*IF(#REF!="",TRUE,(cvm表[机型]=#REF!))
*IF(配置项_CPU选项表[[#This Row],[内存]]="",TRUE,(cvm表[内存]=配置项_CPU选项表[[#This Row],[内存]]))))
)</f>
        <v>#REF!</v>
      </c>
      <c r="FM497" t="s">
        <v>66</v>
      </c>
      <c r="FN497" t="s">
        <v>1876</v>
      </c>
      <c r="FO497" t="s">
        <v>2535</v>
      </c>
      <c r="FP497" s="21" t="s">
        <v>3442</v>
      </c>
      <c r="FQ497" t="s">
        <v>3430</v>
      </c>
      <c r="FR497" t="str">
        <f t="shared" si="15"/>
        <v>cvm!$FV$497#</v>
      </c>
      <c r="FS497" t="str" cm="1">
        <f t="array" ref="FS497">_xlfn.LET(_xlpm.x, FV497,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cvm!$FS$497】</v>
      </c>
      <c r="FV497" t="e" cm="1">
        <f t="array" ref="FV497">TRANSPOSE(
    _xlfn._xlws.SORT(
        _xlfn.UNIQUE(
            _xlfn._xlws.FILTER(cvm表[内存],
                 (cvm表[地域]=配置项_内存选项表[[#This Row],[地域]])
                *IF(#REF!="",TRUE,(cvm表[机型]=#REF!))
                *IF(ISBLANK(配置项_内存选项表[[#This Row],[CPU]]),TRUE,(cvm表[CPU]=配置项_内存选项表[[#This Row],[CPU]]))
            )
        )
    )
)</f>
        <v>#REF!</v>
      </c>
    </row>
    <row r="498" spans="2:178">
      <c r="B498" t="e" vm="848">
        <v>#VALUE!</v>
      </c>
      <c r="C498" t="s">
        <v>1879</v>
      </c>
      <c r="D498" t="s">
        <v>2323</v>
      </c>
      <c r="E498">
        <v>1</v>
      </c>
      <c r="F498">
        <v>4</v>
      </c>
      <c r="G498" t="s">
        <v>1923</v>
      </c>
      <c r="H498">
        <v>96</v>
      </c>
      <c r="I498">
        <v>1</v>
      </c>
      <c r="J498" t="s">
        <v>2720</v>
      </c>
      <c r="AC498" t="e" cm="1">
        <f t="array" ref="AC498">TRANSPOSE(
_xlfn.UNIQUE(
_xlfn._xlws.FILTER(cvm表[机型],(cvm表[地域]=#REF!)
*IF(#REF!="",TRUE,(cvm表[CPU]=#REF!))
*IF(#REF!="",TRUE,(cvm表[内存]=#REF!))))
)</f>
        <v>#REF!</v>
      </c>
      <c r="CY498" t="s">
        <v>66</v>
      </c>
      <c r="CZ498" t="s">
        <v>1879</v>
      </c>
      <c r="DA498" t="s">
        <v>2442</v>
      </c>
      <c r="DB498" s="21" t="s">
        <v>3828</v>
      </c>
      <c r="DC498" s="21" t="s">
        <v>3437</v>
      </c>
      <c r="DD498" s="21" t="str">
        <f t="shared" si="14"/>
        <v>cvm!$DH$498#</v>
      </c>
      <c r="DE498" s="21" t="str" cm="1">
        <f t="array" ref="DE498">_xlfn.LET(_xlpm.x, DH498,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cvm!$DE$498】</v>
      </c>
      <c r="DH498" t="e" cm="1">
        <f t="array" ref="DH498">TRANSPOSE(
_xlfn.UNIQUE(
_xlfn._xlws.FILTER(cvm表[CPU],(cvm表[地域]=配置项_CPU选项表[[#This Row],[地域]])
*IF(#REF!="",TRUE,(cvm表[机型]=#REF!))
*IF(配置项_CPU选项表[[#This Row],[内存]]="",TRUE,(cvm表[内存]=配置项_CPU选项表[[#This Row],[内存]]))))
)</f>
        <v>#REF!</v>
      </c>
      <c r="FM498" t="s">
        <v>66</v>
      </c>
      <c r="FN498" t="s">
        <v>1876</v>
      </c>
      <c r="FO498" t="s">
        <v>2535</v>
      </c>
      <c r="FP498" s="21" t="s">
        <v>3443</v>
      </c>
      <c r="FQ498" t="s">
        <v>3427</v>
      </c>
      <c r="FR498" t="str">
        <f t="shared" si="15"/>
        <v>cvm!$FV$498#</v>
      </c>
      <c r="FS498" t="str" cm="1">
        <f t="array" ref="FS498">_xlfn.LET(_xlpm.x, FV498,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cvm!$FS$498】</v>
      </c>
      <c r="FV498" t="e" cm="1">
        <f t="array" ref="FV498">TRANSPOSE(
    _xlfn._xlws.SORT(
        _xlfn.UNIQUE(
            _xlfn._xlws.FILTER(cvm表[内存],
                 (cvm表[地域]=配置项_内存选项表[[#This Row],[地域]])
                *IF(#REF!="",TRUE,(cvm表[机型]=#REF!))
                *IF(ISBLANK(配置项_内存选项表[[#This Row],[CPU]]),TRUE,(cvm表[CPU]=配置项_内存选项表[[#This Row],[CPU]]))
            )
        )
    )
)</f>
        <v>#REF!</v>
      </c>
    </row>
    <row r="499" spans="2:178">
      <c r="B499" t="e" vm="849">
        <v>#VALUE!</v>
      </c>
      <c r="C499" t="s">
        <v>1879</v>
      </c>
      <c r="D499" t="s">
        <v>2323</v>
      </c>
      <c r="E499">
        <v>2</v>
      </c>
      <c r="F499">
        <v>4</v>
      </c>
      <c r="G499" t="s">
        <v>1916</v>
      </c>
      <c r="H499">
        <v>136</v>
      </c>
      <c r="I499">
        <v>1</v>
      </c>
      <c r="J499" t="s">
        <v>2721</v>
      </c>
      <c r="AC499" t="e" cm="1">
        <f t="array" ref="AC499">TRANSPOSE(
_xlfn.UNIQUE(
_xlfn._xlws.FILTER(cvm表[机型],(cvm表[地域]=#REF!)
*IF(#REF!="",TRUE,(cvm表[CPU]=#REF!))
*IF(#REF!="",TRUE,(cvm表[内存]=#REF!))))
)</f>
        <v>#REF!</v>
      </c>
      <c r="CY499" t="s">
        <v>66</v>
      </c>
      <c r="CZ499" t="s">
        <v>1879</v>
      </c>
      <c r="DA499" t="s">
        <v>2442</v>
      </c>
      <c r="DB499" s="21" t="s">
        <v>3802</v>
      </c>
      <c r="DC499" s="21" t="s">
        <v>3411</v>
      </c>
      <c r="DD499" s="21" t="str">
        <f t="shared" si="14"/>
        <v>cvm!$DH$499#</v>
      </c>
      <c r="DE499" s="21" t="str" cm="1">
        <f t="array" ref="DE499">_xlfn.LET(_xlpm.x, DH499,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cvm!$DE$499】</v>
      </c>
      <c r="DH499" t="e" cm="1">
        <f t="array" ref="DH499">TRANSPOSE(
_xlfn.UNIQUE(
_xlfn._xlws.FILTER(cvm表[CPU],(cvm表[地域]=配置项_CPU选项表[[#This Row],[地域]])
*IF(#REF!="",TRUE,(cvm表[机型]=#REF!))
*IF(配置项_CPU选项表[[#This Row],[内存]]="",TRUE,(cvm表[内存]=配置项_CPU选项表[[#This Row],[内存]]))))
)</f>
        <v>#REF!</v>
      </c>
      <c r="FM499" t="s">
        <v>66</v>
      </c>
      <c r="FN499" t="s">
        <v>1876</v>
      </c>
      <c r="FO499" t="s">
        <v>2535</v>
      </c>
      <c r="FP499" s="21" t="s">
        <v>3432</v>
      </c>
      <c r="FQ499" t="s">
        <v>3410</v>
      </c>
      <c r="FR499" t="str">
        <f t="shared" si="15"/>
        <v>cvm!$FV$499#</v>
      </c>
      <c r="FS499" t="str" cm="1">
        <f t="array" ref="FS499">_xlfn.LET(_xlpm.x, FV499,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cvm!$FS$499】</v>
      </c>
      <c r="FV499" t="e" cm="1">
        <f t="array" ref="FV499">TRANSPOSE(
    _xlfn._xlws.SORT(
        _xlfn.UNIQUE(
            _xlfn._xlws.FILTER(cvm表[内存],
                 (cvm表[地域]=配置项_内存选项表[[#This Row],[地域]])
                *IF(#REF!="",TRUE,(cvm表[机型]=#REF!))
                *IF(ISBLANK(配置项_内存选项表[[#This Row],[CPU]]),TRUE,(cvm表[CPU]=配置项_内存选项表[[#This Row],[CPU]]))
            )
        )
    )
)</f>
        <v>#REF!</v>
      </c>
    </row>
    <row r="500" spans="2:178">
      <c r="B500" t="e" vm="850">
        <v>#VALUE!</v>
      </c>
      <c r="C500" t="s">
        <v>1879</v>
      </c>
      <c r="D500" t="s">
        <v>2323</v>
      </c>
      <c r="E500">
        <v>2</v>
      </c>
      <c r="F500">
        <v>8</v>
      </c>
      <c r="G500" t="s">
        <v>1924</v>
      </c>
      <c r="H500">
        <v>192</v>
      </c>
      <c r="I500">
        <v>1</v>
      </c>
      <c r="J500" t="s">
        <v>2722</v>
      </c>
      <c r="AC500" t="e" cm="1">
        <f t="array" ref="AC500">TRANSPOSE(
_xlfn.UNIQUE(
_xlfn._xlws.FILTER(cvm表[机型],(cvm表[地域]=#REF!)
*IF(#REF!="",TRUE,(cvm表[CPU]=#REF!))
*IF(#REF!="",TRUE,(cvm表[内存]=#REF!))))
)</f>
        <v>#REF!</v>
      </c>
      <c r="CY500" t="s">
        <v>66</v>
      </c>
      <c r="CZ500" t="s">
        <v>1879</v>
      </c>
      <c r="DA500" t="s">
        <v>2442</v>
      </c>
      <c r="DB500" s="21" t="s">
        <v>3431</v>
      </c>
      <c r="DC500" s="21" t="s">
        <v>3368</v>
      </c>
      <c r="DD500" s="21" t="str">
        <f t="shared" si="14"/>
        <v>cvm!$DH$500#</v>
      </c>
      <c r="DE500" s="21" t="str" cm="1">
        <f t="array" ref="DE500">_xlfn.LET(_xlpm.x, DH500,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cvm!$DE$500】</v>
      </c>
      <c r="DH500" t="e" cm="1">
        <f t="array" ref="DH500">TRANSPOSE(
_xlfn.UNIQUE(
_xlfn._xlws.FILTER(cvm表[CPU],(cvm表[地域]=配置项_CPU选项表[[#This Row],[地域]])
*IF(#REF!="",TRUE,(cvm表[机型]=#REF!))
*IF(配置项_CPU选项表[[#This Row],[内存]]="",TRUE,(cvm表[内存]=配置项_CPU选项表[[#This Row],[内存]]))))
)</f>
        <v>#REF!</v>
      </c>
      <c r="FM500" t="s">
        <v>66</v>
      </c>
      <c r="FN500" t="s">
        <v>1876</v>
      </c>
      <c r="FO500" t="s">
        <v>2535</v>
      </c>
      <c r="FP500" s="21" t="s">
        <v>3430</v>
      </c>
      <c r="FQ500" t="s">
        <v>3411</v>
      </c>
      <c r="FR500" t="str">
        <f t="shared" si="15"/>
        <v>cvm!$FV$500#</v>
      </c>
      <c r="FS500" t="str" cm="1">
        <f t="array" ref="FS500">_xlfn.LET(_xlpm.x, FV500,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cvm!$FS$500】</v>
      </c>
      <c r="FV500" t="e" cm="1">
        <f t="array" ref="FV500">TRANSPOSE(
    _xlfn._xlws.SORT(
        _xlfn.UNIQUE(
            _xlfn._xlws.FILTER(cvm表[内存],
                 (cvm表[地域]=配置项_内存选项表[[#This Row],[地域]])
                *IF(#REF!="",TRUE,(cvm表[机型]=#REF!))
                *IF(ISBLANK(配置项_内存选项表[[#This Row],[CPU]]),TRUE,(cvm表[CPU]=配置项_内存选项表[[#This Row],[CPU]]))
            )
        )
    )
)</f>
        <v>#REF!</v>
      </c>
    </row>
    <row r="501" spans="2:178">
      <c r="B501" t="e" vm="851">
        <v>#VALUE!</v>
      </c>
      <c r="C501" t="s">
        <v>1879</v>
      </c>
      <c r="D501" t="s">
        <v>2323</v>
      </c>
      <c r="E501">
        <v>4</v>
      </c>
      <c r="F501">
        <v>8</v>
      </c>
      <c r="G501" t="s">
        <v>1900</v>
      </c>
      <c r="H501">
        <v>256</v>
      </c>
      <c r="I501">
        <v>1</v>
      </c>
      <c r="J501" t="s">
        <v>2723</v>
      </c>
      <c r="AC501" t="e" cm="1">
        <f t="array" ref="AC501">TRANSPOSE(
_xlfn.UNIQUE(
_xlfn._xlws.FILTER(cvm表[机型],(cvm表[地域]=#REF!)
*IF(#REF!="",TRUE,(cvm表[CPU]=#REF!))
*IF(#REF!="",TRUE,(cvm表[内存]=#REF!))))
)</f>
        <v>#REF!</v>
      </c>
      <c r="CY501" t="s">
        <v>66</v>
      </c>
      <c r="CZ501" t="s">
        <v>1879</v>
      </c>
      <c r="DA501" t="s">
        <v>2442</v>
      </c>
      <c r="DB501" s="21" t="s">
        <v>3410</v>
      </c>
      <c r="DC501" s="21" t="s">
        <v>3451</v>
      </c>
      <c r="DD501" s="21" t="str">
        <f t="shared" si="14"/>
        <v>cvm!$DH$501#</v>
      </c>
      <c r="DE501" s="21" t="str" cm="1">
        <f t="array" ref="DE501">_xlfn.LET(_xlpm.x, DH501,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cvm!$DE$501】</v>
      </c>
      <c r="DH501" t="e" cm="1">
        <f t="array" ref="DH501">TRANSPOSE(
_xlfn.UNIQUE(
_xlfn._xlws.FILTER(cvm表[CPU],(cvm表[地域]=配置项_CPU选项表[[#This Row],[地域]])
*IF(#REF!="",TRUE,(cvm表[机型]=#REF!))
*IF(配置项_CPU选项表[[#This Row],[内存]]="",TRUE,(cvm表[内存]=配置项_CPU选项表[[#This Row],[内存]]))))
)</f>
        <v>#REF!</v>
      </c>
      <c r="FM501" t="s">
        <v>66</v>
      </c>
      <c r="FN501" t="s">
        <v>1876</v>
      </c>
      <c r="FO501" t="s">
        <v>2535</v>
      </c>
      <c r="FP501" s="21" t="s">
        <v>3444</v>
      </c>
      <c r="FQ501" t="s">
        <v>3817</v>
      </c>
      <c r="FR501" t="str">
        <f t="shared" si="15"/>
        <v>cvm!$FV$501#</v>
      </c>
      <c r="FS501" t="str" cm="1">
        <f t="array" ref="FS501">_xlfn.LET(_xlpm.x, FV501,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cvm!$FS$501】</v>
      </c>
      <c r="FV501" t="e" cm="1">
        <f t="array" ref="FV501">TRANSPOSE(
    _xlfn._xlws.SORT(
        _xlfn.UNIQUE(
            _xlfn._xlws.FILTER(cvm表[内存],
                 (cvm表[地域]=配置项_内存选项表[[#This Row],[地域]])
                *IF(#REF!="",TRUE,(cvm表[机型]=#REF!))
                *IF(ISBLANK(配置项_内存选项表[[#This Row],[CPU]]),TRUE,(cvm表[CPU]=配置项_内存选项表[[#This Row],[CPU]]))
            )
        )
    )
)</f>
        <v>#REF!</v>
      </c>
    </row>
    <row r="502" spans="2:178">
      <c r="B502" t="e" vm="852">
        <v>#VALUE!</v>
      </c>
      <c r="C502" t="s">
        <v>1879</v>
      </c>
      <c r="D502" t="s">
        <v>2323</v>
      </c>
      <c r="E502">
        <v>4</v>
      </c>
      <c r="F502">
        <v>16</v>
      </c>
      <c r="G502" t="s">
        <v>1899</v>
      </c>
      <c r="H502">
        <v>384</v>
      </c>
      <c r="I502">
        <v>1</v>
      </c>
      <c r="J502" t="s">
        <v>2724</v>
      </c>
      <c r="AC502" t="e" cm="1">
        <f t="array" ref="AC502">TRANSPOSE(
_xlfn.UNIQUE(
_xlfn._xlws.FILTER(cvm表[机型],(cvm表[地域]=#REF!)
*IF(#REF!="",TRUE,(cvm表[CPU]=#REF!))
*IF(#REF!="",TRUE,(cvm表[内存]=#REF!))))
)</f>
        <v>#REF!</v>
      </c>
      <c r="CY502" t="s">
        <v>66</v>
      </c>
      <c r="CZ502" t="s">
        <v>1879</v>
      </c>
      <c r="DA502" t="s">
        <v>2442</v>
      </c>
      <c r="DB502" s="21" t="s">
        <v>3414</v>
      </c>
      <c r="DC502" s="21" t="s">
        <v>3415</v>
      </c>
      <c r="DD502" s="21" t="str">
        <f t="shared" si="14"/>
        <v>cvm!$DH$502#</v>
      </c>
      <c r="DE502" s="21" t="str" cm="1">
        <f t="array" ref="DE502">_xlfn.LET(_xlpm.x, DH502,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cvm!$DE$502】</v>
      </c>
      <c r="DH502" t="e" cm="1">
        <f t="array" ref="DH502">TRANSPOSE(
_xlfn.UNIQUE(
_xlfn._xlws.FILTER(cvm表[CPU],(cvm表[地域]=配置项_CPU选项表[[#This Row],[地域]])
*IF(#REF!="",TRUE,(cvm表[机型]=#REF!))
*IF(配置项_CPU选项表[[#This Row],[内存]]="",TRUE,(cvm表[内存]=配置项_CPU选项表[[#This Row],[内存]]))))
)</f>
        <v>#REF!</v>
      </c>
      <c r="FM502" t="s">
        <v>66</v>
      </c>
      <c r="FN502" t="s">
        <v>1876</v>
      </c>
      <c r="FO502" t="s">
        <v>2535</v>
      </c>
      <c r="FP502" s="21" t="s">
        <v>3427</v>
      </c>
      <c r="FQ502" t="s">
        <v>3818</v>
      </c>
      <c r="FR502" t="str">
        <f t="shared" si="15"/>
        <v>cvm!$FV$502#</v>
      </c>
      <c r="FS502" t="str" cm="1">
        <f t="array" ref="FS502">_xlfn.LET(_xlpm.x, FV502,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cvm!$FS$502】</v>
      </c>
      <c r="FV502" t="e" cm="1">
        <f t="array" ref="FV502">TRANSPOSE(
    _xlfn._xlws.SORT(
        _xlfn.UNIQUE(
            _xlfn._xlws.FILTER(cvm表[内存],
                 (cvm表[地域]=配置项_内存选项表[[#This Row],[地域]])
                *IF(#REF!="",TRUE,(cvm表[机型]=#REF!))
                *IF(ISBLANK(配置项_内存选项表[[#This Row],[CPU]]),TRUE,(cvm表[CPU]=配置项_内存选项表[[#This Row],[CPU]]))
            )
        )
    )
)</f>
        <v>#REF!</v>
      </c>
    </row>
    <row r="503" spans="2:178">
      <c r="B503" t="e" vm="853">
        <v>#VALUE!</v>
      </c>
      <c r="C503" t="s">
        <v>1879</v>
      </c>
      <c r="D503" t="s">
        <v>2323</v>
      </c>
      <c r="E503">
        <v>8</v>
      </c>
      <c r="F503">
        <v>16</v>
      </c>
      <c r="G503" t="s">
        <v>1901</v>
      </c>
      <c r="H503">
        <v>512</v>
      </c>
      <c r="I503">
        <v>1</v>
      </c>
      <c r="J503" t="s">
        <v>2725</v>
      </c>
      <c r="AC503" t="e" cm="1">
        <f t="array" ref="AC503">TRANSPOSE(
_xlfn.UNIQUE(
_xlfn._xlws.FILTER(cvm表[机型],(cvm表[地域]=#REF!)
*IF(#REF!="",TRUE,(cvm表[CPU]=#REF!))
*IF(#REF!="",TRUE,(cvm表[内存]=#REF!))))
)</f>
        <v>#REF!</v>
      </c>
      <c r="CY503" t="s">
        <v>66</v>
      </c>
      <c r="CZ503" t="s">
        <v>1879</v>
      </c>
      <c r="DA503" t="s">
        <v>2462</v>
      </c>
      <c r="DB503" s="21" t="s">
        <v>3442</v>
      </c>
      <c r="DC503" s="21" t="s">
        <v>3442</v>
      </c>
      <c r="DD503" s="21" t="str">
        <f t="shared" si="14"/>
        <v>cvm!$DH$503#</v>
      </c>
      <c r="DE503" s="21" t="str" cm="1">
        <f t="array" ref="DE503">_xlfn.LET(_xlpm.x, DH503,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cvm!$DE$503】</v>
      </c>
      <c r="DH503" t="e" cm="1">
        <f t="array" ref="DH503">TRANSPOSE(
_xlfn.UNIQUE(
_xlfn._xlws.FILTER(cvm表[CPU],(cvm表[地域]=配置项_CPU选项表[[#This Row],[地域]])
*IF(#REF!="",TRUE,(cvm表[机型]=#REF!))
*IF(配置项_CPU选项表[[#This Row],[内存]]="",TRUE,(cvm表[内存]=配置项_CPU选项表[[#This Row],[内存]]))))
)</f>
        <v>#REF!</v>
      </c>
      <c r="FM503" t="s">
        <v>66</v>
      </c>
      <c r="FN503" t="s">
        <v>1876</v>
      </c>
      <c r="FO503" t="s">
        <v>2535</v>
      </c>
      <c r="FP503" s="21" t="s">
        <v>3410</v>
      </c>
      <c r="FQ503" t="s">
        <v>3819</v>
      </c>
      <c r="FR503" t="str">
        <f t="shared" si="15"/>
        <v>cvm!$FV$503#</v>
      </c>
      <c r="FS503" t="str" cm="1">
        <f t="array" ref="FS503">_xlfn.LET(_xlpm.x, FV503,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cvm!$FS$503】</v>
      </c>
      <c r="FV503" t="e" cm="1">
        <f t="array" ref="FV503">TRANSPOSE(
    _xlfn._xlws.SORT(
        _xlfn.UNIQUE(
            _xlfn._xlws.FILTER(cvm表[内存],
                 (cvm表[地域]=配置项_内存选项表[[#This Row],[地域]])
                *IF(#REF!="",TRUE,(cvm表[机型]=#REF!))
                *IF(ISBLANK(配置项_内存选项表[[#This Row],[CPU]]),TRUE,(cvm表[CPU]=配置项_内存选项表[[#This Row],[CPU]]))
            )
        )
    )
)</f>
        <v>#REF!</v>
      </c>
    </row>
    <row r="504" spans="2:178">
      <c r="B504" t="e" vm="854">
        <v>#VALUE!</v>
      </c>
      <c r="C504" t="s">
        <v>1879</v>
      </c>
      <c r="D504" t="s">
        <v>2323</v>
      </c>
      <c r="E504">
        <v>8</v>
      </c>
      <c r="F504">
        <v>32</v>
      </c>
      <c r="G504" t="s">
        <v>1897</v>
      </c>
      <c r="H504">
        <v>768</v>
      </c>
      <c r="I504">
        <v>1</v>
      </c>
      <c r="J504" t="s">
        <v>2726</v>
      </c>
      <c r="AC504" t="e" cm="1">
        <f t="array" ref="AC504">TRANSPOSE(
_xlfn.UNIQUE(
_xlfn._xlws.FILTER(cvm表[机型],(cvm表[地域]=#REF!)
*IF(#REF!="",TRUE,(cvm表[CPU]=#REF!))
*IF(#REF!="",TRUE,(cvm表[内存]=#REF!))))
)</f>
        <v>#REF!</v>
      </c>
      <c r="CY504" t="s">
        <v>66</v>
      </c>
      <c r="CZ504" t="s">
        <v>1879</v>
      </c>
      <c r="DA504" t="s">
        <v>2462</v>
      </c>
      <c r="DB504" s="21" t="s">
        <v>3691</v>
      </c>
      <c r="DC504" s="21" t="s">
        <v>3443</v>
      </c>
      <c r="DD504" s="21" t="str">
        <f t="shared" si="14"/>
        <v>cvm!$DH$504#</v>
      </c>
      <c r="DE504" s="21" t="str" cm="1">
        <f t="array" ref="DE504">_xlfn.LET(_xlpm.x, DH504,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cvm!$DE$504】</v>
      </c>
      <c r="DH504" t="e" cm="1">
        <f t="array" ref="DH504">TRANSPOSE(
_xlfn.UNIQUE(
_xlfn._xlws.FILTER(cvm表[CPU],(cvm表[地域]=配置项_CPU选项表[[#This Row],[地域]])
*IF(#REF!="",TRUE,(cvm表[机型]=#REF!))
*IF(配置项_CPU选项表[[#This Row],[内存]]="",TRUE,(cvm表[内存]=配置项_CPU选项表[[#This Row],[内存]]))))
)</f>
        <v>#REF!</v>
      </c>
      <c r="FM504" t="s">
        <v>66</v>
      </c>
      <c r="FN504" t="s">
        <v>1876</v>
      </c>
      <c r="FO504" t="s">
        <v>2535</v>
      </c>
      <c r="FP504" s="21" t="s">
        <v>3411</v>
      </c>
      <c r="FQ504" t="s">
        <v>3534</v>
      </c>
      <c r="FR504" t="str">
        <f t="shared" si="15"/>
        <v>cvm!$FV$504#</v>
      </c>
      <c r="FS504" t="str" cm="1">
        <f t="array" ref="FS504">_xlfn.LET(_xlpm.x, FV504,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cvm!$FS$504】</v>
      </c>
      <c r="FV504" t="e" cm="1">
        <f t="array" ref="FV504">TRANSPOSE(
    _xlfn._xlws.SORT(
        _xlfn.UNIQUE(
            _xlfn._xlws.FILTER(cvm表[内存],
                 (cvm表[地域]=配置项_内存选项表[[#This Row],[地域]])
                *IF(#REF!="",TRUE,(cvm表[机型]=#REF!))
                *IF(ISBLANK(配置项_内存选项表[[#This Row],[CPU]]),TRUE,(cvm表[CPU]=配置项_内存选项表[[#This Row],[CPU]]))
            )
        )
    )
)</f>
        <v>#REF!</v>
      </c>
    </row>
    <row r="505" spans="2:178">
      <c r="B505" t="e" vm="855">
        <v>#VALUE!</v>
      </c>
      <c r="C505" t="s">
        <v>1879</v>
      </c>
      <c r="D505" t="s">
        <v>2323</v>
      </c>
      <c r="E505">
        <v>16</v>
      </c>
      <c r="F505">
        <v>32</v>
      </c>
      <c r="G505" t="s">
        <v>1902</v>
      </c>
      <c r="H505">
        <v>1024</v>
      </c>
      <c r="I505">
        <v>1</v>
      </c>
      <c r="J505" t="s">
        <v>2727</v>
      </c>
      <c r="AC505" t="e" cm="1">
        <f t="array" ref="AC505">TRANSPOSE(
_xlfn.UNIQUE(
_xlfn._xlws.FILTER(cvm表[机型],(cvm表[地域]=#REF!)
*IF(#REF!="",TRUE,(cvm表[CPU]=#REF!))
*IF(#REF!="",TRUE,(cvm表[内存]=#REF!))))
)</f>
        <v>#REF!</v>
      </c>
      <c r="CY505" t="s">
        <v>66</v>
      </c>
      <c r="CZ505" t="s">
        <v>1879</v>
      </c>
      <c r="DA505" t="s">
        <v>2462</v>
      </c>
      <c r="DB505" s="21" t="s">
        <v>3726</v>
      </c>
      <c r="DC505" s="21" t="s">
        <v>3432</v>
      </c>
      <c r="DD505" s="21" t="str">
        <f t="shared" si="14"/>
        <v>cvm!$DH$505#</v>
      </c>
      <c r="DE505" s="21" t="str" cm="1">
        <f t="array" ref="DE505">_xlfn.LET(_xlpm.x, DH505,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cvm!$DE$505】</v>
      </c>
      <c r="DH505" t="e" cm="1">
        <f t="array" ref="DH505">TRANSPOSE(
_xlfn.UNIQUE(
_xlfn._xlws.FILTER(cvm表[CPU],(cvm表[地域]=配置项_CPU选项表[[#This Row],[地域]])
*IF(#REF!="",TRUE,(cvm表[机型]=#REF!))
*IF(配置项_CPU选项表[[#This Row],[内存]]="",TRUE,(cvm表[内存]=配置项_CPU选项表[[#This Row],[内存]]))))
)</f>
        <v>#REF!</v>
      </c>
      <c r="FM505" t="s">
        <v>66</v>
      </c>
      <c r="FN505" t="s">
        <v>1876</v>
      </c>
      <c r="FO505" t="s">
        <v>2547</v>
      </c>
      <c r="FP505" s="21" t="s">
        <v>3442</v>
      </c>
      <c r="FQ505" t="s">
        <v>3430</v>
      </c>
      <c r="FR505" t="str">
        <f t="shared" si="15"/>
        <v>cvm!$FV$505#</v>
      </c>
      <c r="FS505" t="str" cm="1">
        <f t="array" ref="FS505">_xlfn.LET(_xlpm.x, FV505,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cvm!$FS$505】</v>
      </c>
      <c r="FV505" t="e" cm="1">
        <f t="array" ref="FV505">TRANSPOSE(
    _xlfn._xlws.SORT(
        _xlfn.UNIQUE(
            _xlfn._xlws.FILTER(cvm表[内存],
                 (cvm表[地域]=配置项_内存选项表[[#This Row],[地域]])
                *IF(#REF!="",TRUE,(cvm表[机型]=#REF!))
                *IF(ISBLANK(配置项_内存选项表[[#This Row],[CPU]]),TRUE,(cvm表[CPU]=配置项_内存选项表[[#This Row],[CPU]]))
            )
        )
    )
)</f>
        <v>#REF!</v>
      </c>
    </row>
    <row r="506" spans="2:178">
      <c r="B506" t="e" vm="856">
        <v>#VALUE!</v>
      </c>
      <c r="C506" t="s">
        <v>1879</v>
      </c>
      <c r="D506" t="s">
        <v>2323</v>
      </c>
      <c r="E506">
        <v>16</v>
      </c>
      <c r="F506">
        <v>64</v>
      </c>
      <c r="G506" t="s">
        <v>1893</v>
      </c>
      <c r="H506">
        <v>1536</v>
      </c>
      <c r="I506">
        <v>1</v>
      </c>
      <c r="J506" t="s">
        <v>2728</v>
      </c>
      <c r="AC506" t="e" cm="1">
        <f t="array" ref="AC506">TRANSPOSE(
_xlfn.UNIQUE(
_xlfn._xlws.FILTER(cvm表[机型],(cvm表[地域]=#REF!)
*IF(#REF!="",TRUE,(cvm表[CPU]=#REF!))
*IF(#REF!="",TRUE,(cvm表[内存]=#REF!))))
)</f>
        <v>#REF!</v>
      </c>
      <c r="CY506" t="s">
        <v>66</v>
      </c>
      <c r="CZ506" t="s">
        <v>1879</v>
      </c>
      <c r="DA506" t="s">
        <v>2462</v>
      </c>
      <c r="DB506" s="21" t="s">
        <v>3811</v>
      </c>
      <c r="DC506" s="21" t="s">
        <v>3430</v>
      </c>
      <c r="DD506" s="21" t="str">
        <f t="shared" si="14"/>
        <v>cvm!$DH$506#</v>
      </c>
      <c r="DE506" s="21" t="str" cm="1">
        <f t="array" ref="DE506">_xlfn.LET(_xlpm.x, DH506,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cvm!$DE$506】</v>
      </c>
      <c r="DH506" t="e" cm="1">
        <f t="array" ref="DH506">TRANSPOSE(
_xlfn.UNIQUE(
_xlfn._xlws.FILTER(cvm表[CPU],(cvm表[地域]=配置项_CPU选项表[[#This Row],[地域]])
*IF(#REF!="",TRUE,(cvm表[机型]=#REF!))
*IF(配置项_CPU选项表[[#This Row],[内存]]="",TRUE,(cvm表[内存]=配置项_CPU选项表[[#This Row],[内存]]))))
)</f>
        <v>#REF!</v>
      </c>
      <c r="FM506" t="s">
        <v>66</v>
      </c>
      <c r="FN506" t="s">
        <v>1876</v>
      </c>
      <c r="FO506" t="s">
        <v>2547</v>
      </c>
      <c r="FP506" s="21" t="s">
        <v>3443</v>
      </c>
      <c r="FQ506" t="s">
        <v>3427</v>
      </c>
      <c r="FR506" t="str">
        <f t="shared" si="15"/>
        <v>cvm!$FV$506#</v>
      </c>
      <c r="FS506" t="str" cm="1">
        <f t="array" ref="FS506">_xlfn.LET(_xlpm.x, FV506,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cvm!$FS$506】</v>
      </c>
      <c r="FV506" t="e" cm="1">
        <f t="array" ref="FV506">TRANSPOSE(
    _xlfn._xlws.SORT(
        _xlfn.UNIQUE(
            _xlfn._xlws.FILTER(cvm表[内存],
                 (cvm表[地域]=配置项_内存选项表[[#This Row],[地域]])
                *IF(#REF!="",TRUE,(cvm表[机型]=#REF!))
                *IF(ISBLANK(配置项_内存选项表[[#This Row],[CPU]]),TRUE,(cvm表[CPU]=配置项_内存选项表[[#This Row],[CPU]]))
            )
        )
    )
)</f>
        <v>#REF!</v>
      </c>
    </row>
    <row r="507" spans="2:178">
      <c r="B507" t="e" vm="857">
        <v>#VALUE!</v>
      </c>
      <c r="C507" t="s">
        <v>1879</v>
      </c>
      <c r="D507" t="s">
        <v>2323</v>
      </c>
      <c r="E507">
        <v>32</v>
      </c>
      <c r="F507">
        <v>64</v>
      </c>
      <c r="G507" t="s">
        <v>1903</v>
      </c>
      <c r="H507">
        <v>2048</v>
      </c>
      <c r="I507">
        <v>1</v>
      </c>
      <c r="J507" t="s">
        <v>2729</v>
      </c>
      <c r="AC507" t="e" cm="1">
        <f t="array" ref="AC507">TRANSPOSE(
_xlfn.UNIQUE(
_xlfn._xlws.FILTER(cvm表[机型],(cvm表[地域]=#REF!)
*IF(#REF!="",TRUE,(cvm表[CPU]=#REF!))
*IF(#REF!="",TRUE,(cvm表[内存]=#REF!))))
)</f>
        <v>#REF!</v>
      </c>
      <c r="CY507" t="s">
        <v>66</v>
      </c>
      <c r="CZ507" t="s">
        <v>1879</v>
      </c>
      <c r="DA507" t="s">
        <v>2462</v>
      </c>
      <c r="DB507" s="21" t="s">
        <v>3815</v>
      </c>
      <c r="DC507" s="21" t="s">
        <v>3427</v>
      </c>
      <c r="DD507" s="21" t="str">
        <f t="shared" si="14"/>
        <v>cvm!$DH$507#</v>
      </c>
      <c r="DE507" s="21" t="str" cm="1">
        <f t="array" ref="DE507">_xlfn.LET(_xlpm.x, DH507,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cvm!$DE$507】</v>
      </c>
      <c r="DH507" t="e" cm="1">
        <f t="array" ref="DH507">TRANSPOSE(
_xlfn.UNIQUE(
_xlfn._xlws.FILTER(cvm表[CPU],(cvm表[地域]=配置项_CPU选项表[[#This Row],[地域]])
*IF(#REF!="",TRUE,(cvm表[机型]=#REF!))
*IF(配置项_CPU选项表[[#This Row],[内存]]="",TRUE,(cvm表[内存]=配置项_CPU选项表[[#This Row],[内存]]))))
)</f>
        <v>#REF!</v>
      </c>
      <c r="FM507" t="s">
        <v>66</v>
      </c>
      <c r="FN507" t="s">
        <v>1876</v>
      </c>
      <c r="FO507" t="s">
        <v>2547</v>
      </c>
      <c r="FP507" s="21" t="s">
        <v>3432</v>
      </c>
      <c r="FQ507" t="s">
        <v>3410</v>
      </c>
      <c r="FR507" t="str">
        <f t="shared" si="15"/>
        <v>cvm!$FV$507#</v>
      </c>
      <c r="FS507" t="str" cm="1">
        <f t="array" ref="FS507">_xlfn.LET(_xlpm.x, FV507,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cvm!$FS$507】</v>
      </c>
      <c r="FV507" t="e" cm="1">
        <f t="array" ref="FV507">TRANSPOSE(
    _xlfn._xlws.SORT(
        _xlfn.UNIQUE(
            _xlfn._xlws.FILTER(cvm表[内存],
                 (cvm表[地域]=配置项_内存选项表[[#This Row],[地域]])
                *IF(#REF!="",TRUE,(cvm表[机型]=#REF!))
                *IF(ISBLANK(配置项_内存选项表[[#This Row],[CPU]]),TRUE,(cvm表[CPU]=配置项_内存选项表[[#This Row],[CPU]]))
            )
        )
    )
)</f>
        <v>#REF!</v>
      </c>
    </row>
    <row r="508" spans="2:178">
      <c r="B508" t="e" vm="858">
        <v>#VALUE!</v>
      </c>
      <c r="C508" t="s">
        <v>1879</v>
      </c>
      <c r="D508" t="s">
        <v>2323</v>
      </c>
      <c r="E508">
        <v>32</v>
      </c>
      <c r="F508">
        <v>128</v>
      </c>
      <c r="G508" t="s">
        <v>1894</v>
      </c>
      <c r="H508">
        <v>3072</v>
      </c>
      <c r="I508">
        <v>1</v>
      </c>
      <c r="J508" t="s">
        <v>2730</v>
      </c>
      <c r="AC508" t="e" cm="1">
        <f t="array" ref="AC508">TRANSPOSE(
_xlfn.UNIQUE(
_xlfn._xlws.FILTER(cvm表[机型],(cvm表[地域]=#REF!)
*IF(#REF!="",TRUE,(cvm表[CPU]=#REF!))
*IF(#REF!="",TRUE,(cvm表[内存]=#REF!))))
)</f>
        <v>#REF!</v>
      </c>
      <c r="CY508" t="s">
        <v>66</v>
      </c>
      <c r="CZ508" t="s">
        <v>1879</v>
      </c>
      <c r="DA508" t="s">
        <v>2462</v>
      </c>
      <c r="DB508" s="21" t="s">
        <v>3801</v>
      </c>
      <c r="DC508" s="21" t="s">
        <v>3410</v>
      </c>
      <c r="DD508" s="21" t="str">
        <f t="shared" si="14"/>
        <v>cvm!$DH$508#</v>
      </c>
      <c r="DE508" s="21" t="str" cm="1">
        <f t="array" ref="DE508">_xlfn.LET(_xlpm.x, DH508,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cvm!$DE$508】</v>
      </c>
      <c r="DH508" t="e" cm="1">
        <f t="array" ref="DH508">TRANSPOSE(
_xlfn.UNIQUE(
_xlfn._xlws.FILTER(cvm表[CPU],(cvm表[地域]=配置项_CPU选项表[[#This Row],[地域]])
*IF(#REF!="",TRUE,(cvm表[机型]=#REF!))
*IF(配置项_CPU选项表[[#This Row],[内存]]="",TRUE,(cvm表[内存]=配置项_CPU选项表[[#This Row],[内存]]))))
)</f>
        <v>#REF!</v>
      </c>
      <c r="FM508" t="s">
        <v>66</v>
      </c>
      <c r="FN508" t="s">
        <v>1876</v>
      </c>
      <c r="FO508" t="s">
        <v>2547</v>
      </c>
      <c r="FP508" s="21" t="s">
        <v>3430</v>
      </c>
      <c r="FQ508" t="s">
        <v>3411</v>
      </c>
      <c r="FR508" t="str">
        <f t="shared" si="15"/>
        <v>cvm!$FV$508#</v>
      </c>
      <c r="FS508" t="str" cm="1">
        <f t="array" ref="FS508">_xlfn.LET(_xlpm.x, FV508,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cvm!$FS$508】</v>
      </c>
      <c r="FV508" t="e" cm="1">
        <f t="array" ref="FV508">TRANSPOSE(
    _xlfn._xlws.SORT(
        _xlfn.UNIQUE(
            _xlfn._xlws.FILTER(cvm表[内存],
                 (cvm表[地域]=配置项_内存选项表[[#This Row],[地域]])
                *IF(#REF!="",TRUE,(cvm表[机型]=#REF!))
                *IF(ISBLANK(配置项_内存选项表[[#This Row],[CPU]]),TRUE,(cvm表[CPU]=配置项_内存选项表[[#This Row],[CPU]]))
            )
        )
    )
)</f>
        <v>#REF!</v>
      </c>
    </row>
    <row r="509" spans="2:178">
      <c r="B509" t="e" vm="859">
        <v>#VALUE!</v>
      </c>
      <c r="C509" t="s">
        <v>1879</v>
      </c>
      <c r="D509" t="s">
        <v>2323</v>
      </c>
      <c r="E509">
        <v>48</v>
      </c>
      <c r="F509">
        <v>96</v>
      </c>
      <c r="G509" t="s">
        <v>1907</v>
      </c>
      <c r="H509">
        <v>3072</v>
      </c>
      <c r="I509">
        <v>1</v>
      </c>
      <c r="J509" t="s">
        <v>2731</v>
      </c>
      <c r="AC509" t="e" cm="1">
        <f t="array" ref="AC509">TRANSPOSE(
_xlfn.UNIQUE(
_xlfn._xlws.FILTER(cvm表[机型],(cvm表[地域]=#REF!)
*IF(#REF!="",TRUE,(cvm表[CPU]=#REF!))
*IF(#REF!="",TRUE,(cvm表[内存]=#REF!))))
)</f>
        <v>#REF!</v>
      </c>
      <c r="CY509" t="s">
        <v>66</v>
      </c>
      <c r="CZ509" t="s">
        <v>1879</v>
      </c>
      <c r="DA509" t="s">
        <v>2462</v>
      </c>
      <c r="DB509" s="21" t="s">
        <v>3444</v>
      </c>
      <c r="DC509" s="21" t="s">
        <v>3431</v>
      </c>
      <c r="DD509" s="21" t="str">
        <f t="shared" si="14"/>
        <v>cvm!$DH$509#</v>
      </c>
      <c r="DE509" s="21" t="str" cm="1">
        <f t="array" ref="DE509">_xlfn.LET(_xlpm.x, DH509,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cvm!$DE$509】</v>
      </c>
      <c r="DH509" t="e" cm="1">
        <f t="array" ref="DH509">TRANSPOSE(
_xlfn.UNIQUE(
_xlfn._xlws.FILTER(cvm表[CPU],(cvm表[地域]=配置项_CPU选项表[[#This Row],[地域]])
*IF(#REF!="",TRUE,(cvm表[机型]=#REF!))
*IF(配置项_CPU选项表[[#This Row],[内存]]="",TRUE,(cvm表[内存]=配置项_CPU选项表[[#This Row],[内存]]))))
)</f>
        <v>#REF!</v>
      </c>
      <c r="FM509" t="s">
        <v>66</v>
      </c>
      <c r="FN509" t="s">
        <v>1876</v>
      </c>
      <c r="FO509" t="s">
        <v>2547</v>
      </c>
      <c r="FP509" s="21" t="s">
        <v>3444</v>
      </c>
      <c r="FQ509" t="s">
        <v>3368</v>
      </c>
      <c r="FR509" t="str">
        <f t="shared" si="15"/>
        <v>cvm!$FV$509#</v>
      </c>
      <c r="FS509" t="str" cm="1">
        <f t="array" ref="FS509">_xlfn.LET(_xlpm.x, FV509,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cvm!$FS$509】</v>
      </c>
      <c r="FV509" t="e" cm="1">
        <f t="array" ref="FV509">TRANSPOSE(
    _xlfn._xlws.SORT(
        _xlfn.UNIQUE(
            _xlfn._xlws.FILTER(cvm表[内存],
                 (cvm表[地域]=配置项_内存选项表[[#This Row],[地域]])
                *IF(#REF!="",TRUE,(cvm表[机型]=#REF!))
                *IF(ISBLANK(配置项_内存选项表[[#This Row],[CPU]]),TRUE,(cvm表[CPU]=配置项_内存选项表[[#This Row],[CPU]]))
            )
        )
    )
)</f>
        <v>#REF!</v>
      </c>
    </row>
    <row r="510" spans="2:178">
      <c r="B510" t="e" vm="860">
        <v>#VALUE!</v>
      </c>
      <c r="C510" t="s">
        <v>1879</v>
      </c>
      <c r="D510" t="s">
        <v>2323</v>
      </c>
      <c r="E510">
        <v>48</v>
      </c>
      <c r="F510">
        <v>128</v>
      </c>
      <c r="G510" t="s">
        <v>1986</v>
      </c>
      <c r="H510">
        <v>3584</v>
      </c>
      <c r="I510">
        <v>1</v>
      </c>
      <c r="J510" t="s">
        <v>2732</v>
      </c>
      <c r="AC510" t="e" cm="1">
        <f t="array" ref="AC510">TRANSPOSE(
_xlfn.UNIQUE(
_xlfn._xlws.FILTER(cvm表[机型],(cvm表[地域]=#REF!)
*IF(#REF!="",TRUE,(cvm表[CPU]=#REF!))
*IF(#REF!="",TRUE,(cvm表[内存]=#REF!))))
)</f>
        <v>#REF!</v>
      </c>
      <c r="CY510" t="s">
        <v>66</v>
      </c>
      <c r="CZ510" t="s">
        <v>1879</v>
      </c>
      <c r="DA510" t="s">
        <v>2462</v>
      </c>
      <c r="DB510" s="21" t="s">
        <v>3828</v>
      </c>
      <c r="DC510" s="21" t="s">
        <v>3437</v>
      </c>
      <c r="DD510" s="21" t="str">
        <f t="shared" si="14"/>
        <v>cvm!$DH$510#</v>
      </c>
      <c r="DE510" s="21" t="str" cm="1">
        <f t="array" ref="DE510">_xlfn.LET(_xlpm.x, DH510,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cvm!$DE$510】</v>
      </c>
      <c r="DH510" t="e" cm="1">
        <f t="array" ref="DH510">TRANSPOSE(
_xlfn.UNIQUE(
_xlfn._xlws.FILTER(cvm表[CPU],(cvm表[地域]=配置项_CPU选项表[[#This Row],[地域]])
*IF(#REF!="",TRUE,(cvm表[机型]=#REF!))
*IF(配置项_CPU选项表[[#This Row],[内存]]="",TRUE,(cvm表[内存]=配置项_CPU选项表[[#This Row],[内存]]))))
)</f>
        <v>#REF!</v>
      </c>
      <c r="FM510" t="s">
        <v>66</v>
      </c>
      <c r="FN510" t="s">
        <v>1876</v>
      </c>
      <c r="FO510" t="s">
        <v>2547</v>
      </c>
      <c r="FP510" s="21" t="s">
        <v>3427</v>
      </c>
      <c r="FQ510" t="s">
        <v>3451</v>
      </c>
      <c r="FR510" t="str">
        <f t="shared" si="15"/>
        <v>cvm!$FV$510#</v>
      </c>
      <c r="FS510" t="str" cm="1">
        <f t="array" ref="FS510">_xlfn.LET(_xlpm.x, FV510,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cvm!$FS$510】</v>
      </c>
      <c r="FV510" t="e" cm="1">
        <f t="array" ref="FV510">TRANSPOSE(
    _xlfn._xlws.SORT(
        _xlfn.UNIQUE(
            _xlfn._xlws.FILTER(cvm表[内存],
                 (cvm表[地域]=配置项_内存选项表[[#This Row],[地域]])
                *IF(#REF!="",TRUE,(cvm表[机型]=#REF!))
                *IF(ISBLANK(配置项_内存选项表[[#This Row],[CPU]]),TRUE,(cvm表[CPU]=配置项_内存选项表[[#This Row],[CPU]]))
            )
        )
    )
)</f>
        <v>#REF!</v>
      </c>
    </row>
    <row r="511" spans="2:178">
      <c r="B511" t="e" vm="861">
        <v>#VALUE!</v>
      </c>
      <c r="C511" t="s">
        <v>1879</v>
      </c>
      <c r="D511" t="s">
        <v>2323</v>
      </c>
      <c r="E511">
        <v>48</v>
      </c>
      <c r="F511">
        <v>192</v>
      </c>
      <c r="G511" t="s">
        <v>1908</v>
      </c>
      <c r="H511">
        <v>4608</v>
      </c>
      <c r="I511">
        <v>1</v>
      </c>
      <c r="J511" t="s">
        <v>2733</v>
      </c>
      <c r="AC511" t="e" cm="1">
        <f t="array" ref="AC511">TRANSPOSE(
_xlfn.UNIQUE(
_xlfn._xlws.FILTER(cvm表[机型],(cvm表[地域]=#REF!)
*IF(#REF!="",TRUE,(cvm表[CPU]=#REF!))
*IF(#REF!="",TRUE,(cvm表[内存]=#REF!))))
)</f>
        <v>#REF!</v>
      </c>
      <c r="CY511" t="s">
        <v>66</v>
      </c>
      <c r="CZ511" t="s">
        <v>1879</v>
      </c>
      <c r="DA511" t="s">
        <v>2462</v>
      </c>
      <c r="DB511" s="21" t="s">
        <v>3410</v>
      </c>
      <c r="DC511" s="21" t="s">
        <v>3411</v>
      </c>
      <c r="DD511" s="21" t="str">
        <f t="shared" si="14"/>
        <v>cvm!$DH$511#</v>
      </c>
      <c r="DE511" s="21" t="str" cm="1">
        <f t="array" ref="DE511">_xlfn.LET(_xlpm.x, DH511,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cvm!$DE$511】</v>
      </c>
      <c r="DH511" t="e" cm="1">
        <f t="array" ref="DH511">TRANSPOSE(
_xlfn.UNIQUE(
_xlfn._xlws.FILTER(cvm表[CPU],(cvm表[地域]=配置项_CPU选项表[[#This Row],[地域]])
*IF(#REF!="",TRUE,(cvm表[机型]=#REF!))
*IF(配置项_CPU选项表[[#This Row],[内存]]="",TRUE,(cvm表[内存]=配置项_CPU选项表[[#This Row],[内存]]))))
)</f>
        <v>#REF!</v>
      </c>
      <c r="FM511" t="s">
        <v>66</v>
      </c>
      <c r="FN511" t="s">
        <v>1876</v>
      </c>
      <c r="FO511" t="s">
        <v>2547</v>
      </c>
      <c r="FP511" s="21" t="s">
        <v>3431</v>
      </c>
      <c r="FQ511" t="s">
        <v>3413</v>
      </c>
      <c r="FR511" t="str">
        <f t="shared" si="15"/>
        <v>cvm!$FV$511#</v>
      </c>
      <c r="FS511" t="str" cm="1">
        <f t="array" ref="FS511">_xlfn.LET(_xlpm.x, FV511,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cvm!$FS$511】</v>
      </c>
      <c r="FV511" t="e" cm="1">
        <f t="array" ref="FV511">TRANSPOSE(
    _xlfn._xlws.SORT(
        _xlfn.UNIQUE(
            _xlfn._xlws.FILTER(cvm表[内存],
                 (cvm表[地域]=配置项_内存选项表[[#This Row],[地域]])
                *IF(#REF!="",TRUE,(cvm表[机型]=#REF!))
                *IF(ISBLANK(配置项_内存选项表[[#This Row],[CPU]]),TRUE,(cvm表[CPU]=配置项_内存选项表[[#This Row],[CPU]]))
            )
        )
    )
)</f>
        <v>#REF!</v>
      </c>
    </row>
    <row r="512" spans="2:178">
      <c r="B512" t="e" vm="862">
        <v>#VALUE!</v>
      </c>
      <c r="C512" t="s">
        <v>1879</v>
      </c>
      <c r="D512" t="s">
        <v>2323</v>
      </c>
      <c r="E512">
        <v>64</v>
      </c>
      <c r="F512">
        <v>128</v>
      </c>
      <c r="G512" t="s">
        <v>1910</v>
      </c>
      <c r="H512">
        <v>4096</v>
      </c>
      <c r="I512">
        <v>1</v>
      </c>
      <c r="J512" t="s">
        <v>2734</v>
      </c>
      <c r="AC512" t="e" cm="1">
        <f t="array" ref="AC512">TRANSPOSE(
_xlfn.UNIQUE(
_xlfn._xlws.FILTER(cvm表[机型],(cvm表[地域]=#REF!)
*IF(#REF!="",TRUE,(cvm表[CPU]=#REF!))
*IF(#REF!="",TRUE,(cvm表[内存]=#REF!))))
)</f>
        <v>#REF!</v>
      </c>
      <c r="CY512" t="s">
        <v>66</v>
      </c>
      <c r="CZ512" t="s">
        <v>1879</v>
      </c>
      <c r="DA512" t="s">
        <v>2462</v>
      </c>
      <c r="DB512" s="21" t="s">
        <v>3437</v>
      </c>
      <c r="DC512" s="21" t="s">
        <v>3368</v>
      </c>
      <c r="DD512" s="21" t="str">
        <f t="shared" si="14"/>
        <v>cvm!$DH$512#</v>
      </c>
      <c r="DE512" s="21" t="str" cm="1">
        <f t="array" ref="DE512">_xlfn.LET(_xlpm.x, DH512,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cvm!$DE$512】</v>
      </c>
      <c r="DH512" t="e" cm="1">
        <f t="array" ref="DH512">TRANSPOSE(
_xlfn.UNIQUE(
_xlfn._xlws.FILTER(cvm表[CPU],(cvm表[地域]=配置项_CPU选项表[[#This Row],[地域]])
*IF(#REF!="",TRUE,(cvm表[机型]=#REF!))
*IF(配置项_CPU选项表[[#This Row],[内存]]="",TRUE,(cvm表[内存]=配置项_CPU选项表[[#This Row],[内存]]))))
)</f>
        <v>#REF!</v>
      </c>
      <c r="FM512" t="s">
        <v>66</v>
      </c>
      <c r="FN512" t="s">
        <v>1876</v>
      </c>
      <c r="FO512" t="s">
        <v>2547</v>
      </c>
      <c r="FP512" s="21" t="s">
        <v>3410</v>
      </c>
      <c r="FQ512" t="s">
        <v>3503</v>
      </c>
      <c r="FR512" t="str">
        <f t="shared" si="15"/>
        <v>cvm!$FV$512#</v>
      </c>
      <c r="FS512" t="str" cm="1">
        <f t="array" ref="FS512">_xlfn.LET(_xlpm.x, FV512,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cvm!$FS$512】</v>
      </c>
      <c r="FV512" t="e" cm="1">
        <f t="array" ref="FV512">TRANSPOSE(
    _xlfn._xlws.SORT(
        _xlfn.UNIQUE(
            _xlfn._xlws.FILTER(cvm表[内存],
                 (cvm表[地域]=配置项_内存选项表[[#This Row],[地域]])
                *IF(#REF!="",TRUE,(cvm表[机型]=#REF!))
                *IF(ISBLANK(配置项_内存选项表[[#This Row],[CPU]]),TRUE,(cvm表[CPU]=配置项_内存选项表[[#This Row],[CPU]]))
            )
        )
    )
)</f>
        <v>#REF!</v>
      </c>
    </row>
    <row r="513" spans="2:178">
      <c r="B513" t="e" vm="863">
        <v>#VALUE!</v>
      </c>
      <c r="C513" t="s">
        <v>1879</v>
      </c>
      <c r="D513" t="s">
        <v>2323</v>
      </c>
      <c r="E513">
        <v>64</v>
      </c>
      <c r="F513">
        <v>256</v>
      </c>
      <c r="G513" t="s">
        <v>1895</v>
      </c>
      <c r="H513">
        <v>6144</v>
      </c>
      <c r="I513">
        <v>1</v>
      </c>
      <c r="J513" t="s">
        <v>2735</v>
      </c>
      <c r="AC513" t="e" cm="1">
        <f t="array" ref="AC513">TRANSPOSE(
_xlfn.UNIQUE(
_xlfn._xlws.FILTER(cvm表[机型],(cvm表[地域]=#REF!)
*IF(#REF!="",TRUE,(cvm表[CPU]=#REF!))
*IF(#REF!="",TRUE,(cvm表[内存]=#REF!))))
)</f>
        <v>#REF!</v>
      </c>
      <c r="CY513" t="s">
        <v>66</v>
      </c>
      <c r="CZ513" t="s">
        <v>1879</v>
      </c>
      <c r="DA513" t="s">
        <v>2863</v>
      </c>
      <c r="DB513" s="21" t="s">
        <v>3368</v>
      </c>
      <c r="DC513" s="21" t="s">
        <v>3413</v>
      </c>
      <c r="DD513" s="21" t="str">
        <f t="shared" si="14"/>
        <v>cvm!$DH$513#</v>
      </c>
      <c r="DE513" s="21" t="str" cm="1">
        <f t="array" ref="DE513">_xlfn.LET(_xlpm.x, DH513,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cvm!$DE$513】</v>
      </c>
      <c r="DH513" t="e" cm="1">
        <f t="array" ref="DH513">TRANSPOSE(
_xlfn.UNIQUE(
_xlfn._xlws.FILTER(cvm表[CPU],(cvm表[地域]=配置项_CPU选项表[[#This Row],[地域]])
*IF(#REF!="",TRUE,(cvm表[机型]=#REF!))
*IF(配置项_CPU选项表[[#This Row],[内存]]="",TRUE,(cvm表[内存]=配置项_CPU选项表[[#This Row],[内存]]))))
)</f>
        <v>#REF!</v>
      </c>
      <c r="FM513" t="s">
        <v>66</v>
      </c>
      <c r="FN513" t="s">
        <v>1876</v>
      </c>
      <c r="FO513" t="s">
        <v>2547</v>
      </c>
      <c r="FP513" s="21" t="s">
        <v>3437</v>
      </c>
      <c r="FQ513" t="s">
        <v>3369</v>
      </c>
      <c r="FR513" t="str">
        <f t="shared" si="15"/>
        <v>cvm!$FV$513#</v>
      </c>
      <c r="FS513" t="str" cm="1">
        <f t="array" ref="FS513">_xlfn.LET(_xlpm.x, FV513,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cvm!$FS$513】</v>
      </c>
      <c r="FV513" t="e" cm="1">
        <f t="array" ref="FV513">TRANSPOSE(
    _xlfn._xlws.SORT(
        _xlfn.UNIQUE(
            _xlfn._xlws.FILTER(cvm表[内存],
                 (cvm表[地域]=配置项_内存选项表[[#This Row],[地域]])
                *IF(#REF!="",TRUE,(cvm表[机型]=#REF!))
                *IF(ISBLANK(配置项_内存选项表[[#This Row],[CPU]]),TRUE,(cvm表[CPU]=配置项_内存选项表[[#This Row],[CPU]]))
            )
        )
    )
)</f>
        <v>#REF!</v>
      </c>
    </row>
    <row r="514" spans="2:178">
      <c r="B514" t="e" vm="864">
        <v>#VALUE!</v>
      </c>
      <c r="C514" t="s">
        <v>1879</v>
      </c>
      <c r="D514" t="s">
        <v>2323</v>
      </c>
      <c r="E514">
        <v>80</v>
      </c>
      <c r="F514">
        <v>160</v>
      </c>
      <c r="G514" t="s">
        <v>1925</v>
      </c>
      <c r="H514">
        <v>5120</v>
      </c>
      <c r="I514">
        <v>1</v>
      </c>
      <c r="J514" t="s">
        <v>2736</v>
      </c>
      <c r="AC514" t="e" cm="1">
        <f t="array" ref="AC514">TRANSPOSE(
_xlfn.UNIQUE(
_xlfn._xlws.FILTER(cvm表[机型],(cvm表[地域]=#REF!)
*IF(#REF!="",TRUE,(cvm表[CPU]=#REF!))
*IF(#REF!="",TRUE,(cvm表[内存]=#REF!))))
)</f>
        <v>#REF!</v>
      </c>
      <c r="CY514" t="s">
        <v>66</v>
      </c>
      <c r="CZ514" t="s">
        <v>1879</v>
      </c>
      <c r="DA514" t="s">
        <v>2481</v>
      </c>
      <c r="DB514" s="21" t="s">
        <v>3376</v>
      </c>
      <c r="DC514" s="21" t="s">
        <v>3369</v>
      </c>
      <c r="DD514" s="21" t="str">
        <f t="shared" ref="DD514:DD577" si="16">"cvm!"&amp;ADDRESS(ROW(DH514),COLUMN(DH514)) &amp; "#"</f>
        <v>cvm!$DH$514#</v>
      </c>
      <c r="DE514" s="21" t="str" cm="1">
        <f t="array" ref="DE514">_xlfn.LET(_xlpm.x, DH514,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cvm!$DE$514】</v>
      </c>
      <c r="DH514" t="e" cm="1">
        <f t="array" ref="DH514">TRANSPOSE(
_xlfn.UNIQUE(
_xlfn._xlws.FILTER(cvm表[CPU],(cvm表[地域]=配置项_CPU选项表[[#This Row],[地域]])
*IF(#REF!="",TRUE,(cvm表[机型]=#REF!))
*IF(配置项_CPU选项表[[#This Row],[内存]]="",TRUE,(cvm表[内存]=配置项_CPU选项表[[#This Row],[内存]]))))
)</f>
        <v>#REF!</v>
      </c>
      <c r="FM514" t="s">
        <v>66</v>
      </c>
      <c r="FN514" t="s">
        <v>1876</v>
      </c>
      <c r="FO514" t="s">
        <v>2547</v>
      </c>
      <c r="FP514" s="21" t="s">
        <v>3414</v>
      </c>
      <c r="FQ514" t="s">
        <v>3529</v>
      </c>
      <c r="FR514" t="str">
        <f t="shared" ref="FR514:FR577" si="17">"cvm!"&amp;ADDRESS(ROW(FV514),COLUMN(FV514)) &amp; "#"</f>
        <v>cvm!$FV$514#</v>
      </c>
      <c r="FS514" t="str" cm="1">
        <f t="array" ref="FS514">_xlfn.LET(_xlpm.x, FV514,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cvm!$FS$514】</v>
      </c>
      <c r="FV514" t="e" cm="1">
        <f t="array" ref="FV514">TRANSPOSE(
    _xlfn._xlws.SORT(
        _xlfn.UNIQUE(
            _xlfn._xlws.FILTER(cvm表[内存],
                 (cvm表[地域]=配置项_内存选项表[[#This Row],[地域]])
                *IF(#REF!="",TRUE,(cvm表[机型]=#REF!))
                *IF(ISBLANK(配置项_内存选项表[[#This Row],[CPU]]),TRUE,(cvm表[CPU]=配置项_内存选项表[[#This Row],[CPU]]))
            )
        )
    )
)</f>
        <v>#REF!</v>
      </c>
    </row>
    <row r="515" spans="2:178">
      <c r="B515" t="e" vm="865">
        <v>#VALUE!</v>
      </c>
      <c r="C515" t="s">
        <v>1879</v>
      </c>
      <c r="D515" t="s">
        <v>2323</v>
      </c>
      <c r="E515">
        <v>90</v>
      </c>
      <c r="F515">
        <v>224</v>
      </c>
      <c r="G515" t="s">
        <v>1935</v>
      </c>
      <c r="H515">
        <v>6464</v>
      </c>
      <c r="I515">
        <v>1</v>
      </c>
      <c r="J515" t="s">
        <v>2737</v>
      </c>
      <c r="AC515" t="e" cm="1">
        <f t="array" ref="AC515">TRANSPOSE(
_xlfn.UNIQUE(
_xlfn._xlws.FILTER(cvm表[机型],(cvm表[地域]=#REF!)
*IF(#REF!="",TRUE,(cvm表[CPU]=#REF!))
*IF(#REF!="",TRUE,(cvm表[内存]=#REF!))))
)</f>
        <v>#REF!</v>
      </c>
      <c r="CY515" t="s">
        <v>66</v>
      </c>
      <c r="CZ515" t="s">
        <v>1879</v>
      </c>
      <c r="DA515" t="s">
        <v>2483</v>
      </c>
      <c r="DB515" s="21" t="s">
        <v>3430</v>
      </c>
      <c r="DC515" s="21" t="s">
        <v>3410</v>
      </c>
      <c r="DD515" s="21" t="str">
        <f t="shared" si="16"/>
        <v>cvm!$DH$515#</v>
      </c>
      <c r="DE515" s="21" t="str" cm="1">
        <f t="array" ref="DE515">_xlfn.LET(_xlpm.x, DH515,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cvm!$DE$515】</v>
      </c>
      <c r="DH515" t="e" cm="1">
        <f t="array" ref="DH515">TRANSPOSE(
_xlfn.UNIQUE(
_xlfn._xlws.FILTER(cvm表[CPU],(cvm表[地域]=配置项_CPU选项表[[#This Row],[地域]])
*IF(#REF!="",TRUE,(cvm表[机型]=#REF!))
*IF(配置项_CPU选项表[[#This Row],[内存]]="",TRUE,(cvm表[内存]=配置项_CPU选项表[[#This Row],[内存]]))))
)</f>
        <v>#REF!</v>
      </c>
      <c r="FM515" t="s">
        <v>66</v>
      </c>
      <c r="FN515" t="s">
        <v>1876</v>
      </c>
      <c r="FO515" t="s">
        <v>2558</v>
      </c>
      <c r="FP515" s="21" t="s">
        <v>3442</v>
      </c>
      <c r="FQ515" t="s">
        <v>3430</v>
      </c>
      <c r="FR515" t="str">
        <f t="shared" si="17"/>
        <v>cvm!$FV$515#</v>
      </c>
      <c r="FS515" t="str" cm="1">
        <f t="array" ref="FS515">_xlfn.LET(_xlpm.x, FV515,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cvm!$FS$515】</v>
      </c>
      <c r="FV515" t="e" cm="1">
        <f t="array" ref="FV515">TRANSPOSE(
    _xlfn._xlws.SORT(
        _xlfn.UNIQUE(
            _xlfn._xlws.FILTER(cvm表[内存],
                 (cvm表[地域]=配置项_内存选项表[[#This Row],[地域]])
                *IF(#REF!="",TRUE,(cvm表[机型]=#REF!))
                *IF(ISBLANK(配置项_内存选项表[[#This Row],[CPU]]),TRUE,(cvm表[CPU]=配置项_内存选项表[[#This Row],[CPU]]))
            )
        )
    )
)</f>
        <v>#REF!</v>
      </c>
    </row>
    <row r="516" spans="2:178">
      <c r="B516" t="e" vm="866">
        <v>#VALUE!</v>
      </c>
      <c r="C516" t="s">
        <v>1879</v>
      </c>
      <c r="D516" t="s">
        <v>2323</v>
      </c>
      <c r="E516">
        <v>90</v>
      </c>
      <c r="F516">
        <v>480</v>
      </c>
      <c r="G516" t="s">
        <v>1987</v>
      </c>
      <c r="H516">
        <v>10560</v>
      </c>
      <c r="I516">
        <v>1</v>
      </c>
      <c r="J516" t="s">
        <v>2738</v>
      </c>
      <c r="AC516" t="e" cm="1">
        <f t="array" ref="AC516">TRANSPOSE(
_xlfn.UNIQUE(
_xlfn._xlws.FILTER(cvm表[机型],(cvm表[地域]=#REF!)
*IF(#REF!="",TRUE,(cvm表[CPU]=#REF!))
*IF(#REF!="",TRUE,(cvm表[内存]=#REF!))))
)</f>
        <v>#REF!</v>
      </c>
      <c r="CY516" t="s">
        <v>66</v>
      </c>
      <c r="CZ516" t="s">
        <v>1879</v>
      </c>
      <c r="DA516" t="s">
        <v>2483</v>
      </c>
      <c r="DB516" s="21" t="s">
        <v>3427</v>
      </c>
      <c r="DC516" s="21" t="s">
        <v>3411</v>
      </c>
      <c r="DD516" s="21" t="str">
        <f t="shared" si="16"/>
        <v>cvm!$DH$516#</v>
      </c>
      <c r="DE516" s="21" t="str" cm="1">
        <f t="array" ref="DE516">_xlfn.LET(_xlpm.x, DH516,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cvm!$DE$516】</v>
      </c>
      <c r="DH516" t="e" cm="1">
        <f t="array" ref="DH516">TRANSPOSE(
_xlfn.UNIQUE(
_xlfn._xlws.FILTER(cvm表[CPU],(cvm表[地域]=配置项_CPU选项表[[#This Row],[地域]])
*IF(#REF!="",TRUE,(cvm表[机型]=#REF!))
*IF(配置项_CPU选项表[[#This Row],[内存]]="",TRUE,(cvm表[内存]=配置项_CPU选项表[[#This Row],[内存]]))))
)</f>
        <v>#REF!</v>
      </c>
      <c r="FM516" t="s">
        <v>66</v>
      </c>
      <c r="FN516" t="s">
        <v>1876</v>
      </c>
      <c r="FO516" t="s">
        <v>2558</v>
      </c>
      <c r="FP516" s="21" t="s">
        <v>3443</v>
      </c>
      <c r="FQ516" t="s">
        <v>3427</v>
      </c>
      <c r="FR516" t="str">
        <f t="shared" si="17"/>
        <v>cvm!$FV$516#</v>
      </c>
      <c r="FS516" t="str" cm="1">
        <f t="array" ref="FS516">_xlfn.LET(_xlpm.x, FV516,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cvm!$FS$516】</v>
      </c>
      <c r="FV516" t="e" cm="1">
        <f t="array" ref="FV516">TRANSPOSE(
    _xlfn._xlws.SORT(
        _xlfn.UNIQUE(
            _xlfn._xlws.FILTER(cvm表[内存],
                 (cvm表[地域]=配置项_内存选项表[[#This Row],[地域]])
                *IF(#REF!="",TRUE,(cvm表[机型]=#REF!))
                *IF(ISBLANK(配置项_内存选项表[[#This Row],[CPU]]),TRUE,(cvm表[CPU]=配置项_内存选项表[[#This Row],[CPU]]))
            )
        )
    )
)</f>
        <v>#REF!</v>
      </c>
    </row>
    <row r="517" spans="2:178">
      <c r="B517" t="e" vm="867">
        <v>#VALUE!</v>
      </c>
      <c r="C517" t="s">
        <v>1879</v>
      </c>
      <c r="D517" t="s">
        <v>2323</v>
      </c>
      <c r="E517">
        <v>96</v>
      </c>
      <c r="F517">
        <v>192</v>
      </c>
      <c r="G517" t="s">
        <v>1926</v>
      </c>
      <c r="H517">
        <v>6144</v>
      </c>
      <c r="I517">
        <v>1</v>
      </c>
      <c r="J517" t="s">
        <v>2739</v>
      </c>
      <c r="AC517" t="e" cm="1">
        <f t="array" ref="AC517">TRANSPOSE(
_xlfn.UNIQUE(
_xlfn._xlws.FILTER(cvm表[机型],(cvm表[地域]=#REF!)
*IF(#REF!="",TRUE,(cvm表[CPU]=#REF!))
*IF(#REF!="",TRUE,(cvm表[内存]=#REF!))))
)</f>
        <v>#REF!</v>
      </c>
      <c r="CY517" t="s">
        <v>66</v>
      </c>
      <c r="CZ517" t="s">
        <v>1879</v>
      </c>
      <c r="DA517" t="s">
        <v>2483</v>
      </c>
      <c r="DB517" s="21" t="s">
        <v>3410</v>
      </c>
      <c r="DC517" s="21" t="s">
        <v>3451</v>
      </c>
      <c r="DD517" s="21" t="str">
        <f t="shared" si="16"/>
        <v>cvm!$DH$517#</v>
      </c>
      <c r="DE517" s="21" t="str" cm="1">
        <f t="array" ref="DE517">_xlfn.LET(_xlpm.x, DH517,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cvm!$DE$517】</v>
      </c>
      <c r="DH517" t="e" cm="1">
        <f t="array" ref="DH517">TRANSPOSE(
_xlfn.UNIQUE(
_xlfn._xlws.FILTER(cvm表[CPU],(cvm表[地域]=配置项_CPU选项表[[#This Row],[地域]])
*IF(#REF!="",TRUE,(cvm表[机型]=#REF!))
*IF(配置项_CPU选项表[[#This Row],[内存]]="",TRUE,(cvm表[内存]=配置项_CPU选项表[[#This Row],[内存]]))))
)</f>
        <v>#REF!</v>
      </c>
      <c r="FM517" t="s">
        <v>66</v>
      </c>
      <c r="FN517" t="s">
        <v>1876</v>
      </c>
      <c r="FO517" t="s">
        <v>2558</v>
      </c>
      <c r="FP517" s="21" t="s">
        <v>3432</v>
      </c>
      <c r="FQ517" t="s">
        <v>3410</v>
      </c>
      <c r="FR517" t="str">
        <f t="shared" si="17"/>
        <v>cvm!$FV$517#</v>
      </c>
      <c r="FS517" t="str" cm="1">
        <f t="array" ref="FS517">_xlfn.LET(_xlpm.x, FV517,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cvm!$FS$517】</v>
      </c>
      <c r="FV517" t="e" cm="1">
        <f t="array" ref="FV517">TRANSPOSE(
    _xlfn._xlws.SORT(
        _xlfn.UNIQUE(
            _xlfn._xlws.FILTER(cvm表[内存],
                 (cvm表[地域]=配置项_内存选项表[[#This Row],[地域]])
                *IF(#REF!="",TRUE,(cvm表[机型]=#REF!))
                *IF(ISBLANK(配置项_内存选项表[[#This Row],[CPU]]),TRUE,(cvm表[CPU]=配置项_内存选项表[[#This Row],[CPU]]))
            )
        )
    )
)</f>
        <v>#REF!</v>
      </c>
    </row>
    <row r="518" spans="2:178">
      <c r="B518" t="e" vm="868">
        <v>#VALUE!</v>
      </c>
      <c r="C518" t="s">
        <v>1879</v>
      </c>
      <c r="D518" t="s">
        <v>2323</v>
      </c>
      <c r="E518">
        <v>128</v>
      </c>
      <c r="F518">
        <v>256</v>
      </c>
      <c r="G518" t="s">
        <v>1929</v>
      </c>
      <c r="H518">
        <v>8192</v>
      </c>
      <c r="I518">
        <v>1</v>
      </c>
      <c r="J518" t="s">
        <v>2740</v>
      </c>
      <c r="AC518" t="e" cm="1">
        <f t="array" ref="AC518">TRANSPOSE(
_xlfn.UNIQUE(
_xlfn._xlws.FILTER(cvm表[机型],(cvm表[地域]=#REF!)
*IF(#REF!="",TRUE,(cvm表[CPU]=#REF!))
*IF(#REF!="",TRUE,(cvm表[内存]=#REF!))))
)</f>
        <v>#REF!</v>
      </c>
      <c r="CY518" t="s">
        <v>66</v>
      </c>
      <c r="CZ518" t="s">
        <v>1879</v>
      </c>
      <c r="DA518" t="s">
        <v>2483</v>
      </c>
      <c r="DB518" s="21" t="s">
        <v>3411</v>
      </c>
      <c r="DC518" s="21" t="s">
        <v>3503</v>
      </c>
      <c r="DD518" s="21" t="str">
        <f t="shared" si="16"/>
        <v>cvm!$DH$518#</v>
      </c>
      <c r="DE518" s="21" t="str" cm="1">
        <f t="array" ref="DE518">_xlfn.LET(_xlpm.x, DH518,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cvm!$DE$518】</v>
      </c>
      <c r="DH518" t="e" cm="1">
        <f t="array" ref="DH518">TRANSPOSE(
_xlfn.UNIQUE(
_xlfn._xlws.FILTER(cvm表[CPU],(cvm表[地域]=配置项_CPU选项表[[#This Row],[地域]])
*IF(#REF!="",TRUE,(cvm表[机型]=#REF!))
*IF(配置项_CPU选项表[[#This Row],[内存]]="",TRUE,(cvm表[内存]=配置项_CPU选项表[[#This Row],[内存]]))))
)</f>
        <v>#REF!</v>
      </c>
      <c r="FM518" t="s">
        <v>66</v>
      </c>
      <c r="FN518" t="s">
        <v>1876</v>
      </c>
      <c r="FO518" t="s">
        <v>2558</v>
      </c>
      <c r="FP518" s="21" t="s">
        <v>3430</v>
      </c>
      <c r="FQ518" t="s">
        <v>3411</v>
      </c>
      <c r="FR518" t="str">
        <f t="shared" si="17"/>
        <v>cvm!$FV$518#</v>
      </c>
      <c r="FS518" t="str" cm="1">
        <f t="array" ref="FS518">_xlfn.LET(_xlpm.x, FV518,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cvm!$FS$518】</v>
      </c>
      <c r="FV518" t="e" cm="1">
        <f t="array" ref="FV518">TRANSPOSE(
    _xlfn._xlws.SORT(
        _xlfn.UNIQUE(
            _xlfn._xlws.FILTER(cvm表[内存],
                 (cvm表[地域]=配置项_内存选项表[[#This Row],[地域]])
                *IF(#REF!="",TRUE,(cvm表[机型]=#REF!))
                *IF(ISBLANK(配置项_内存选项表[[#This Row],[CPU]]),TRUE,(cvm表[CPU]=配置项_内存选项表[[#This Row],[CPU]]))
            )
        )
    )
)</f>
        <v>#REF!</v>
      </c>
    </row>
    <row r="519" spans="2:178">
      <c r="B519" t="e" vm="869">
        <v>#VALUE!</v>
      </c>
      <c r="C519" t="s">
        <v>1879</v>
      </c>
      <c r="D519" t="s">
        <v>2323</v>
      </c>
      <c r="E519">
        <v>160</v>
      </c>
      <c r="F519">
        <v>320</v>
      </c>
      <c r="G519" t="s">
        <v>1931</v>
      </c>
      <c r="H519">
        <v>10240</v>
      </c>
      <c r="I519">
        <v>1</v>
      </c>
      <c r="J519" t="s">
        <v>2741</v>
      </c>
      <c r="AC519" t="e" cm="1">
        <f t="array" ref="AC519">TRANSPOSE(
_xlfn.UNIQUE(
_xlfn._xlws.FILTER(cvm表[机型],(cvm表[地域]=#REF!)
*IF(#REF!="",TRUE,(cvm表[CPU]=#REF!))
*IF(#REF!="",TRUE,(cvm表[内存]=#REF!))))
)</f>
        <v>#REF!</v>
      </c>
      <c r="CY519" t="s">
        <v>66</v>
      </c>
      <c r="CZ519" t="s">
        <v>1879</v>
      </c>
      <c r="DA519" t="s">
        <v>2483</v>
      </c>
      <c r="DB519" s="21" t="s">
        <v>3428</v>
      </c>
      <c r="DC519" s="21" t="s">
        <v>3464</v>
      </c>
      <c r="DD519" s="21" t="str">
        <f t="shared" si="16"/>
        <v>cvm!$DH$519#</v>
      </c>
      <c r="DE519" s="21" t="str" cm="1">
        <f t="array" ref="DE519">_xlfn.LET(_xlpm.x, DH519,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cvm!$DE$519】</v>
      </c>
      <c r="DH519" t="e" cm="1">
        <f t="array" ref="DH519">TRANSPOSE(
_xlfn.UNIQUE(
_xlfn._xlws.FILTER(cvm表[CPU],(cvm表[地域]=配置项_CPU选项表[[#This Row],[地域]])
*IF(#REF!="",TRUE,(cvm表[机型]=#REF!))
*IF(配置项_CPU选项表[[#This Row],[内存]]="",TRUE,(cvm表[内存]=配置项_CPU选项表[[#This Row],[内存]]))))
)</f>
        <v>#REF!</v>
      </c>
      <c r="FM519" t="s">
        <v>66</v>
      </c>
      <c r="FN519" t="s">
        <v>1876</v>
      </c>
      <c r="FO519" t="s">
        <v>2558</v>
      </c>
      <c r="FP519" s="21" t="s">
        <v>3444</v>
      </c>
      <c r="FQ519" t="s">
        <v>3368</v>
      </c>
      <c r="FR519" t="str">
        <f t="shared" si="17"/>
        <v>cvm!$FV$519#</v>
      </c>
      <c r="FS519" t="str" cm="1">
        <f t="array" ref="FS519">_xlfn.LET(_xlpm.x, FV519,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cvm!$FS$519】</v>
      </c>
      <c r="FV519" t="e" cm="1">
        <f t="array" ref="FV519">TRANSPOSE(
    _xlfn._xlws.SORT(
        _xlfn.UNIQUE(
            _xlfn._xlws.FILTER(cvm表[内存],
                 (cvm表[地域]=配置项_内存选项表[[#This Row],[地域]])
                *IF(#REF!="",TRUE,(cvm表[机型]=#REF!))
                *IF(ISBLANK(配置项_内存选项表[[#This Row],[CPU]]),TRUE,(cvm表[CPU]=配置项_内存选项表[[#This Row],[CPU]]))
            )
        )
    )
)</f>
        <v>#REF!</v>
      </c>
    </row>
    <row r="520" spans="2:178">
      <c r="B520" t="e" vm="870">
        <v>#VALUE!</v>
      </c>
      <c r="C520" t="s">
        <v>1879</v>
      </c>
      <c r="D520" t="s">
        <v>2323</v>
      </c>
      <c r="E520">
        <v>180</v>
      </c>
      <c r="F520">
        <v>464</v>
      </c>
      <c r="G520" t="s">
        <v>1936</v>
      </c>
      <c r="H520">
        <v>13184</v>
      </c>
      <c r="I520">
        <v>1</v>
      </c>
      <c r="J520" t="s">
        <v>2742</v>
      </c>
      <c r="AC520" t="e" cm="1">
        <f t="array" ref="AC520">TRANSPOSE(
_xlfn.UNIQUE(
_xlfn._xlws.FILTER(cvm表[机型],(cvm表[地域]=#REF!)
*IF(#REF!="",TRUE,(cvm表[CPU]=#REF!))
*IF(#REF!="",TRUE,(cvm表[内存]=#REF!))))
)</f>
        <v>#REF!</v>
      </c>
      <c r="CY520" t="s">
        <v>66</v>
      </c>
      <c r="CZ520" t="s">
        <v>1879</v>
      </c>
      <c r="DA520" t="s">
        <v>2489</v>
      </c>
      <c r="DB520" s="21" t="s">
        <v>3430</v>
      </c>
      <c r="DC520" s="21" t="s">
        <v>3410</v>
      </c>
      <c r="DD520" s="21" t="str">
        <f t="shared" si="16"/>
        <v>cvm!$DH$520#</v>
      </c>
      <c r="DE520" s="21" t="str" cm="1">
        <f t="array" ref="DE520">_xlfn.LET(_xlpm.x, DH520,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cvm!$DE$520】</v>
      </c>
      <c r="DH520" t="e" cm="1">
        <f t="array" ref="DH520">TRANSPOSE(
_xlfn.UNIQUE(
_xlfn._xlws.FILTER(cvm表[CPU],(cvm表[地域]=配置项_CPU选项表[[#This Row],[地域]])
*IF(#REF!="",TRUE,(cvm表[机型]=#REF!))
*IF(配置项_CPU选项表[[#This Row],[内存]]="",TRUE,(cvm表[内存]=配置项_CPU选项表[[#This Row],[内存]]))))
)</f>
        <v>#REF!</v>
      </c>
      <c r="FM520" t="s">
        <v>66</v>
      </c>
      <c r="FN520" t="s">
        <v>1876</v>
      </c>
      <c r="FO520" t="s">
        <v>2558</v>
      </c>
      <c r="FP520" s="21" t="s">
        <v>3427</v>
      </c>
      <c r="FQ520" t="s">
        <v>3451</v>
      </c>
      <c r="FR520" t="str">
        <f t="shared" si="17"/>
        <v>cvm!$FV$520#</v>
      </c>
      <c r="FS520" t="str" cm="1">
        <f t="array" ref="FS520">_xlfn.LET(_xlpm.x, FV520,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cvm!$FS$520】</v>
      </c>
      <c r="FV520" t="e" cm="1">
        <f t="array" ref="FV520">TRANSPOSE(
    _xlfn._xlws.SORT(
        _xlfn.UNIQUE(
            _xlfn._xlws.FILTER(cvm表[内存],
                 (cvm表[地域]=配置项_内存选项表[[#This Row],[地域]])
                *IF(#REF!="",TRUE,(cvm表[机型]=#REF!))
                *IF(ISBLANK(配置项_内存选项表[[#This Row],[CPU]]),TRUE,(cvm表[CPU]=配置项_内存选项表[[#This Row],[CPU]]))
            )
        )
    )
)</f>
        <v>#REF!</v>
      </c>
    </row>
    <row r="521" spans="2:178">
      <c r="B521" t="e" vm="871">
        <v>#VALUE!</v>
      </c>
      <c r="C521" t="s">
        <v>1879</v>
      </c>
      <c r="D521" t="s">
        <v>2323</v>
      </c>
      <c r="E521">
        <v>180</v>
      </c>
      <c r="F521">
        <v>960</v>
      </c>
      <c r="G521" t="s">
        <v>1988</v>
      </c>
      <c r="H521">
        <v>21120</v>
      </c>
      <c r="I521">
        <v>1</v>
      </c>
      <c r="J521" t="s">
        <v>2743</v>
      </c>
      <c r="AC521" t="e" cm="1">
        <f t="array" ref="AC521">TRANSPOSE(
_xlfn.UNIQUE(
_xlfn._xlws.FILTER(cvm表[机型],(cvm表[地域]=#REF!)
*IF(#REF!="",TRUE,(cvm表[CPU]=#REF!))
*IF(#REF!="",TRUE,(cvm表[内存]=#REF!))))
)</f>
        <v>#REF!</v>
      </c>
      <c r="CY521" t="s">
        <v>66</v>
      </c>
      <c r="CZ521" t="s">
        <v>1879</v>
      </c>
      <c r="DA521" t="s">
        <v>2489</v>
      </c>
      <c r="DB521" s="21" t="s">
        <v>3427</v>
      </c>
      <c r="DC521" s="21" t="s">
        <v>3411</v>
      </c>
      <c r="DD521" s="21" t="str">
        <f t="shared" si="16"/>
        <v>cvm!$DH$521#</v>
      </c>
      <c r="DE521" s="21" t="str" cm="1">
        <f t="array" ref="DE521">_xlfn.LET(_xlpm.x, DH521,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cvm!$DE$521】</v>
      </c>
      <c r="DH521" t="e" cm="1">
        <f t="array" ref="DH521">TRANSPOSE(
_xlfn.UNIQUE(
_xlfn._xlws.FILTER(cvm表[CPU],(cvm表[地域]=配置项_CPU选项表[[#This Row],[地域]])
*IF(#REF!="",TRUE,(cvm表[机型]=#REF!))
*IF(配置项_CPU选项表[[#This Row],[内存]]="",TRUE,(cvm表[内存]=配置项_CPU选项表[[#This Row],[内存]]))))
)</f>
        <v>#REF!</v>
      </c>
      <c r="FM521" t="s">
        <v>66</v>
      </c>
      <c r="FN521" t="s">
        <v>1876</v>
      </c>
      <c r="FO521" t="s">
        <v>2558</v>
      </c>
      <c r="FP521" s="21" t="s">
        <v>3431</v>
      </c>
      <c r="FQ521" t="s">
        <v>3413</v>
      </c>
      <c r="FR521" t="str">
        <f t="shared" si="17"/>
        <v>cvm!$FV$521#</v>
      </c>
      <c r="FS521" t="str" cm="1">
        <f t="array" ref="FS521">_xlfn.LET(_xlpm.x, FV521,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cvm!$FS$521】</v>
      </c>
      <c r="FV521" t="e" cm="1">
        <f t="array" ref="FV521">TRANSPOSE(
    _xlfn._xlws.SORT(
        _xlfn.UNIQUE(
            _xlfn._xlws.FILTER(cvm表[内存],
                 (cvm表[地域]=配置项_内存选项表[[#This Row],[地域]])
                *IF(#REF!="",TRUE,(cvm表[机型]=#REF!))
                *IF(ISBLANK(配置项_内存选项表[[#This Row],[CPU]]),TRUE,(cvm表[CPU]=配置项_内存选项表[[#This Row],[CPU]]))
            )
        )
    )
)</f>
        <v>#REF!</v>
      </c>
    </row>
    <row r="522" spans="2:178">
      <c r="B522" t="e" vm="872">
        <v>#VALUE!</v>
      </c>
      <c r="C522" t="s">
        <v>1879</v>
      </c>
      <c r="D522" t="s">
        <v>2345</v>
      </c>
      <c r="E522">
        <v>1</v>
      </c>
      <c r="F522">
        <v>1</v>
      </c>
      <c r="G522" t="s">
        <v>1922</v>
      </c>
      <c r="H522">
        <v>32</v>
      </c>
      <c r="I522">
        <v>1</v>
      </c>
      <c r="J522" t="s">
        <v>2744</v>
      </c>
      <c r="AC522" t="e" cm="1">
        <f t="array" ref="AC522">TRANSPOSE(
_xlfn.UNIQUE(
_xlfn._xlws.FILTER(cvm表[机型],(cvm表[地域]=#REF!)
*IF(#REF!="",TRUE,(cvm表[CPU]=#REF!))
*IF(#REF!="",TRUE,(cvm表[内存]=#REF!))))
)</f>
        <v>#REF!</v>
      </c>
      <c r="CY522" t="s">
        <v>66</v>
      </c>
      <c r="CZ522" t="s">
        <v>1879</v>
      </c>
      <c r="DA522" t="s">
        <v>2489</v>
      </c>
      <c r="DB522" s="21" t="s">
        <v>3431</v>
      </c>
      <c r="DC522" s="21" t="s">
        <v>3368</v>
      </c>
      <c r="DD522" s="21" t="str">
        <f t="shared" si="16"/>
        <v>cvm!$DH$522#</v>
      </c>
      <c r="DE522" s="21" t="str" cm="1">
        <f t="array" ref="DE522">_xlfn.LET(_xlpm.x, DH522,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cvm!$DE$522】</v>
      </c>
      <c r="DH522" t="e" cm="1">
        <f t="array" ref="DH522">TRANSPOSE(
_xlfn.UNIQUE(
_xlfn._xlws.FILTER(cvm表[CPU],(cvm表[地域]=配置项_CPU选项表[[#This Row],[地域]])
*IF(#REF!="",TRUE,(cvm表[机型]=#REF!))
*IF(配置项_CPU选项表[[#This Row],[内存]]="",TRUE,(cvm表[内存]=配置项_CPU选项表[[#This Row],[内存]]))))
)</f>
        <v>#REF!</v>
      </c>
      <c r="FM522" t="s">
        <v>66</v>
      </c>
      <c r="FN522" t="s">
        <v>1876</v>
      </c>
      <c r="FO522" t="s">
        <v>2558</v>
      </c>
      <c r="FP522" s="21" t="s">
        <v>3410</v>
      </c>
      <c r="FQ522" t="s">
        <v>3503</v>
      </c>
      <c r="FR522" t="str">
        <f t="shared" si="17"/>
        <v>cvm!$FV$522#</v>
      </c>
      <c r="FS522" t="str" cm="1">
        <f t="array" ref="FS522">_xlfn.LET(_xlpm.x, FV522,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cvm!$FS$522】</v>
      </c>
      <c r="FV522" t="e" cm="1">
        <f t="array" ref="FV522">TRANSPOSE(
    _xlfn._xlws.SORT(
        _xlfn.UNIQUE(
            _xlfn._xlws.FILTER(cvm表[内存],
                 (cvm表[地域]=配置项_内存选项表[[#This Row],[地域]])
                *IF(#REF!="",TRUE,(cvm表[机型]=#REF!))
                *IF(ISBLANK(配置项_内存选项表[[#This Row],[CPU]]),TRUE,(cvm表[CPU]=配置项_内存选项表[[#This Row],[CPU]]))
            )
        )
    )
)</f>
        <v>#REF!</v>
      </c>
    </row>
    <row r="523" spans="2:178">
      <c r="B523" t="e" vm="873">
        <v>#VALUE!</v>
      </c>
      <c r="C523" t="s">
        <v>1879</v>
      </c>
      <c r="D523" t="s">
        <v>2345</v>
      </c>
      <c r="E523">
        <v>1</v>
      </c>
      <c r="F523">
        <v>2</v>
      </c>
      <c r="G523" t="s">
        <v>1915</v>
      </c>
      <c r="H523">
        <v>64</v>
      </c>
      <c r="I523">
        <v>1</v>
      </c>
      <c r="J523" t="s">
        <v>2745</v>
      </c>
      <c r="AC523" t="e" cm="1">
        <f t="array" ref="AC523">TRANSPOSE(
_xlfn.UNIQUE(
_xlfn._xlws.FILTER(cvm表[机型],(cvm表[地域]=#REF!)
*IF(#REF!="",TRUE,(cvm表[CPU]=#REF!))
*IF(#REF!="",TRUE,(cvm表[内存]=#REF!))))
)</f>
        <v>#REF!</v>
      </c>
      <c r="CY523" t="s">
        <v>66</v>
      </c>
      <c r="CZ523" t="s">
        <v>1879</v>
      </c>
      <c r="DA523" t="s">
        <v>2489</v>
      </c>
      <c r="DB523" s="21" t="s">
        <v>3410</v>
      </c>
      <c r="DC523" s="21" t="s">
        <v>3451</v>
      </c>
      <c r="DD523" s="21" t="str">
        <f t="shared" si="16"/>
        <v>cvm!$DH$523#</v>
      </c>
      <c r="DE523" s="21" t="str" cm="1">
        <f t="array" ref="DE523">_xlfn.LET(_xlpm.x, DH523,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cvm!$DE$523】</v>
      </c>
      <c r="DH523" t="e" cm="1">
        <f t="array" ref="DH523">TRANSPOSE(
_xlfn.UNIQUE(
_xlfn._xlws.FILTER(cvm表[CPU],(cvm表[地域]=配置项_CPU选项表[[#This Row],[地域]])
*IF(#REF!="",TRUE,(cvm表[机型]=#REF!))
*IF(配置项_CPU选项表[[#This Row],[内存]]="",TRUE,(cvm表[内存]=配置项_CPU选项表[[#This Row],[内存]]))))
)</f>
        <v>#REF!</v>
      </c>
      <c r="FM523" t="s">
        <v>66</v>
      </c>
      <c r="FN523" t="s">
        <v>1876</v>
      </c>
      <c r="FO523" t="s">
        <v>2567</v>
      </c>
      <c r="FP523" s="21" t="s">
        <v>3427</v>
      </c>
      <c r="FQ523" t="s">
        <v>3368</v>
      </c>
      <c r="FR523" t="str">
        <f t="shared" si="17"/>
        <v>cvm!$FV$523#</v>
      </c>
      <c r="FS523" t="str" cm="1">
        <f t="array" ref="FS523">_xlfn.LET(_xlpm.x, FV523,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cvm!$FS$523】</v>
      </c>
      <c r="FV523" t="e" cm="1">
        <f t="array" ref="FV523">TRANSPOSE(
    _xlfn._xlws.SORT(
        _xlfn.UNIQUE(
            _xlfn._xlws.FILTER(cvm表[内存],
                 (cvm表[地域]=配置项_内存选项表[[#This Row],[地域]])
                *IF(#REF!="",TRUE,(cvm表[机型]=#REF!))
                *IF(ISBLANK(配置项_内存选项表[[#This Row],[CPU]]),TRUE,(cvm表[CPU]=配置项_内存选项表[[#This Row],[CPU]]))
            )
        )
    )
)</f>
        <v>#REF!</v>
      </c>
    </row>
    <row r="524" spans="2:178">
      <c r="B524" t="e" vm="874">
        <v>#VALUE!</v>
      </c>
      <c r="C524" t="s">
        <v>1879</v>
      </c>
      <c r="D524" t="s">
        <v>2345</v>
      </c>
      <c r="E524">
        <v>1</v>
      </c>
      <c r="F524">
        <v>4</v>
      </c>
      <c r="G524" t="s">
        <v>1923</v>
      </c>
      <c r="H524">
        <v>96</v>
      </c>
      <c r="I524">
        <v>1</v>
      </c>
      <c r="J524" t="s">
        <v>2746</v>
      </c>
      <c r="AC524" t="e" cm="1">
        <f t="array" ref="AC524">TRANSPOSE(
_xlfn.UNIQUE(
_xlfn._xlws.FILTER(cvm表[机型],(cvm表[地域]=#REF!)
*IF(#REF!="",TRUE,(cvm表[CPU]=#REF!))
*IF(#REF!="",TRUE,(cvm表[内存]=#REF!))))
)</f>
        <v>#REF!</v>
      </c>
      <c r="CY524" t="s">
        <v>66</v>
      </c>
      <c r="CZ524" t="s">
        <v>1879</v>
      </c>
      <c r="DA524" t="s">
        <v>2489</v>
      </c>
      <c r="DB524" s="21" t="s">
        <v>3411</v>
      </c>
      <c r="DC524" s="21" t="s">
        <v>3503</v>
      </c>
      <c r="DD524" s="21" t="str">
        <f t="shared" si="16"/>
        <v>cvm!$DH$524#</v>
      </c>
      <c r="DE524" s="21" t="str" cm="1">
        <f t="array" ref="DE524">_xlfn.LET(_xlpm.x, DH524,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cvm!$DE$524】</v>
      </c>
      <c r="DH524" t="e" cm="1">
        <f t="array" ref="DH524">TRANSPOSE(
_xlfn.UNIQUE(
_xlfn._xlws.FILTER(cvm表[CPU],(cvm表[地域]=配置项_CPU选项表[[#This Row],[地域]])
*IF(#REF!="",TRUE,(cvm表[机型]=#REF!))
*IF(配置项_CPU选项表[[#This Row],[内存]]="",TRUE,(cvm表[内存]=配置项_CPU选项表[[#This Row],[内存]]))))
)</f>
        <v>#REF!</v>
      </c>
      <c r="FM524" t="s">
        <v>66</v>
      </c>
      <c r="FN524" t="s">
        <v>1876</v>
      </c>
      <c r="FO524" t="s">
        <v>2567</v>
      </c>
      <c r="FP524" s="21" t="s">
        <v>3410</v>
      </c>
      <c r="FQ524" t="s">
        <v>3413</v>
      </c>
      <c r="FR524" t="str">
        <f t="shared" si="17"/>
        <v>cvm!$FV$524#</v>
      </c>
      <c r="FS524" t="str" cm="1">
        <f t="array" ref="FS524">_xlfn.LET(_xlpm.x, FV524,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cvm!$FS$524】</v>
      </c>
      <c r="FV524" t="e" cm="1">
        <f t="array" ref="FV524">TRANSPOSE(
    _xlfn._xlws.SORT(
        _xlfn.UNIQUE(
            _xlfn._xlws.FILTER(cvm表[内存],
                 (cvm表[地域]=配置项_内存选项表[[#This Row],[地域]])
                *IF(#REF!="",TRUE,(cvm表[机型]=#REF!))
                *IF(ISBLANK(配置项_内存选项表[[#This Row],[CPU]]),TRUE,(cvm表[CPU]=配置项_内存选项表[[#This Row],[CPU]]))
            )
        )
    )
)</f>
        <v>#REF!</v>
      </c>
    </row>
    <row r="525" spans="2:178">
      <c r="B525" t="e" vm="875">
        <v>#VALUE!</v>
      </c>
      <c r="C525" t="s">
        <v>1879</v>
      </c>
      <c r="D525" t="s">
        <v>2345</v>
      </c>
      <c r="E525">
        <v>2</v>
      </c>
      <c r="F525">
        <v>4</v>
      </c>
      <c r="G525" t="s">
        <v>1916</v>
      </c>
      <c r="H525">
        <v>128</v>
      </c>
      <c r="I525">
        <v>1</v>
      </c>
      <c r="J525" t="s">
        <v>2747</v>
      </c>
      <c r="AC525" t="e" cm="1">
        <f t="array" ref="AC525">TRANSPOSE(
_xlfn.UNIQUE(
_xlfn._xlws.FILTER(cvm表[机型],(cvm表[地域]=#REF!)
*IF(#REF!="",TRUE,(cvm表[CPU]=#REF!))
*IF(#REF!="",TRUE,(cvm表[内存]=#REF!))))
)</f>
        <v>#REF!</v>
      </c>
      <c r="CY525" t="s">
        <v>66</v>
      </c>
      <c r="CZ525" t="s">
        <v>1879</v>
      </c>
      <c r="DA525" t="s">
        <v>2489</v>
      </c>
      <c r="DB525" s="21" t="s">
        <v>3465</v>
      </c>
      <c r="DC525" s="21" t="s">
        <v>3464</v>
      </c>
      <c r="DD525" s="21" t="str">
        <f t="shared" si="16"/>
        <v>cvm!$DH$525#</v>
      </c>
      <c r="DE525" s="21" t="str" cm="1">
        <f t="array" ref="DE525">_xlfn.LET(_xlpm.x, DH525,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cvm!$DE$525】</v>
      </c>
      <c r="DH525" t="e" cm="1">
        <f t="array" ref="DH525">TRANSPOSE(
_xlfn.UNIQUE(
_xlfn._xlws.FILTER(cvm表[CPU],(cvm表[地域]=配置项_CPU选项表[[#This Row],[地域]])
*IF(#REF!="",TRUE,(cvm表[机型]=#REF!))
*IF(配置项_CPU选项表[[#This Row],[内存]]="",TRUE,(cvm表[内存]=配置项_CPU选项表[[#This Row],[内存]]))))
)</f>
        <v>#REF!</v>
      </c>
      <c r="FM525" t="s">
        <v>66</v>
      </c>
      <c r="FN525" t="s">
        <v>1876</v>
      </c>
      <c r="FO525" t="s">
        <v>2567</v>
      </c>
      <c r="FP525" s="21" t="s">
        <v>3467</v>
      </c>
      <c r="FQ525" t="s">
        <v>3466</v>
      </c>
      <c r="FR525" t="str">
        <f t="shared" si="17"/>
        <v>cvm!$FV$525#</v>
      </c>
      <c r="FS525" t="str" cm="1">
        <f t="array" ref="FS525">_xlfn.LET(_xlpm.x, FV525,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cvm!$FS$525】</v>
      </c>
      <c r="FV525" t="e" cm="1">
        <f t="array" ref="FV525">TRANSPOSE(
    _xlfn._xlws.SORT(
        _xlfn.UNIQUE(
            _xlfn._xlws.FILTER(cvm表[内存],
                 (cvm表[地域]=配置项_内存选项表[[#This Row],[地域]])
                *IF(#REF!="",TRUE,(cvm表[机型]=#REF!))
                *IF(ISBLANK(配置项_内存选项表[[#This Row],[CPU]]),TRUE,(cvm表[CPU]=配置项_内存选项表[[#This Row],[CPU]]))
            )
        )
    )
)</f>
        <v>#REF!</v>
      </c>
    </row>
    <row r="526" spans="2:178">
      <c r="B526" t="e" vm="876">
        <v>#VALUE!</v>
      </c>
      <c r="C526" t="s">
        <v>1879</v>
      </c>
      <c r="D526" t="s">
        <v>2345</v>
      </c>
      <c r="E526">
        <v>2</v>
      </c>
      <c r="F526">
        <v>8</v>
      </c>
      <c r="G526" t="s">
        <v>1924</v>
      </c>
      <c r="H526">
        <v>192</v>
      </c>
      <c r="I526">
        <v>1</v>
      </c>
      <c r="J526" t="s">
        <v>2748</v>
      </c>
      <c r="AC526" t="e" cm="1">
        <f t="array" ref="AC526">TRANSPOSE(
_xlfn.UNIQUE(
_xlfn._xlws.FILTER(cvm表[机型],(cvm表[地域]=#REF!)
*IF(#REF!="",TRUE,(cvm表[CPU]=#REF!))
*IF(#REF!="",TRUE,(cvm表[内存]=#REF!))))
)</f>
        <v>#REF!</v>
      </c>
      <c r="CY526" t="s">
        <v>66</v>
      </c>
      <c r="CZ526" t="s">
        <v>1879</v>
      </c>
      <c r="DA526" t="s">
        <v>2877</v>
      </c>
      <c r="DB526" s="21" t="s">
        <v>3414</v>
      </c>
      <c r="DC526" s="21" t="s">
        <v>3415</v>
      </c>
      <c r="DD526" s="21" t="str">
        <f t="shared" si="16"/>
        <v>cvm!$DH$526#</v>
      </c>
      <c r="DE526" s="21" t="str" cm="1">
        <f t="array" ref="DE526">_xlfn.LET(_xlpm.x, DH526,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cvm!$DE$526】</v>
      </c>
      <c r="DH526" t="e" cm="1">
        <f t="array" ref="DH526">TRANSPOSE(
_xlfn.UNIQUE(
_xlfn._xlws.FILTER(cvm表[CPU],(cvm表[地域]=配置项_CPU选项表[[#This Row],[地域]])
*IF(#REF!="",TRUE,(cvm表[机型]=#REF!))
*IF(配置项_CPU选项表[[#This Row],[内存]]="",TRUE,(cvm表[内存]=配置项_CPU选项表[[#This Row],[内存]]))))
)</f>
        <v>#REF!</v>
      </c>
      <c r="FM526" t="s">
        <v>66</v>
      </c>
      <c r="FN526" t="s">
        <v>1876</v>
      </c>
      <c r="FO526" t="s">
        <v>2567</v>
      </c>
      <c r="FP526" s="21" t="s">
        <v>3469</v>
      </c>
      <c r="FQ526" t="s">
        <v>3468</v>
      </c>
      <c r="FR526" t="str">
        <f t="shared" si="17"/>
        <v>cvm!$FV$526#</v>
      </c>
      <c r="FS526" t="str" cm="1">
        <f t="array" ref="FS526">_xlfn.LET(_xlpm.x, FV526,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cvm!$FS$526】</v>
      </c>
      <c r="FV526" t="e" cm="1">
        <f t="array" ref="FV526">TRANSPOSE(
    _xlfn._xlws.SORT(
        _xlfn.UNIQUE(
            _xlfn._xlws.FILTER(cvm表[内存],
                 (cvm表[地域]=配置项_内存选项表[[#This Row],[地域]])
                *IF(#REF!="",TRUE,(cvm表[机型]=#REF!))
                *IF(ISBLANK(配置项_内存选项表[[#This Row],[CPU]]),TRUE,(cvm表[CPU]=配置项_内存选项表[[#This Row],[CPU]]))
            )
        )
    )
)</f>
        <v>#REF!</v>
      </c>
    </row>
    <row r="527" spans="2:178">
      <c r="B527" t="e" vm="877">
        <v>#VALUE!</v>
      </c>
      <c r="C527" t="s">
        <v>1879</v>
      </c>
      <c r="D527" t="s">
        <v>2345</v>
      </c>
      <c r="E527">
        <v>4</v>
      </c>
      <c r="F527">
        <v>8</v>
      </c>
      <c r="G527" t="s">
        <v>1900</v>
      </c>
      <c r="H527">
        <v>256</v>
      </c>
      <c r="I527">
        <v>1</v>
      </c>
      <c r="J527" t="s">
        <v>2749</v>
      </c>
      <c r="AC527" t="e" cm="1">
        <f t="array" ref="AC527">TRANSPOSE(
_xlfn.UNIQUE(
_xlfn._xlws.FILTER(cvm表[机型],(cvm表[地域]=#REF!)
*IF(#REF!="",TRUE,(cvm表[CPU]=#REF!))
*IF(#REF!="",TRUE,(cvm表[内存]=#REF!))))
)</f>
        <v>#REF!</v>
      </c>
      <c r="CY527" t="s">
        <v>66</v>
      </c>
      <c r="CZ527" t="s">
        <v>1879</v>
      </c>
      <c r="DA527" t="s">
        <v>2496</v>
      </c>
      <c r="DB527" s="21" t="s">
        <v>3442</v>
      </c>
      <c r="DC527" s="21" t="s">
        <v>3430</v>
      </c>
      <c r="DD527" s="21" t="str">
        <f t="shared" si="16"/>
        <v>cvm!$DH$527#</v>
      </c>
      <c r="DE527" s="21" t="str" cm="1">
        <f t="array" ref="DE527">_xlfn.LET(_xlpm.x, DH527,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cvm!$DE$527】</v>
      </c>
      <c r="DH527" t="e" cm="1">
        <f t="array" ref="DH527">TRANSPOSE(
_xlfn.UNIQUE(
_xlfn._xlws.FILTER(cvm表[CPU],(cvm表[地域]=配置项_CPU选项表[[#This Row],[地域]])
*IF(#REF!="",TRUE,(cvm表[机型]=#REF!))
*IF(配置项_CPU选项表[[#This Row],[内存]]="",TRUE,(cvm表[内存]=配置项_CPU选项表[[#This Row],[内存]]))))
)</f>
        <v>#REF!</v>
      </c>
      <c r="FM527" t="s">
        <v>66</v>
      </c>
      <c r="FN527" t="s">
        <v>1876</v>
      </c>
      <c r="FO527" t="s">
        <v>2572</v>
      </c>
      <c r="FP527" s="21" t="s">
        <v>3470</v>
      </c>
      <c r="FQ527" t="s">
        <v>3414</v>
      </c>
      <c r="FR527" t="str">
        <f t="shared" si="17"/>
        <v>cvm!$FV$527#</v>
      </c>
      <c r="FS527" t="str" cm="1">
        <f t="array" ref="FS527">_xlfn.LET(_xlpm.x, FV527,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cvm!$FS$527】</v>
      </c>
      <c r="FV527" t="e" cm="1">
        <f t="array" ref="FV527">TRANSPOSE(
    _xlfn._xlws.SORT(
        _xlfn.UNIQUE(
            _xlfn._xlws.FILTER(cvm表[内存],
                 (cvm表[地域]=配置项_内存选项表[[#This Row],[地域]])
                *IF(#REF!="",TRUE,(cvm表[机型]=#REF!))
                *IF(ISBLANK(配置项_内存选项表[[#This Row],[CPU]]),TRUE,(cvm表[CPU]=配置项_内存选项表[[#This Row],[CPU]]))
            )
        )
    )
)</f>
        <v>#REF!</v>
      </c>
    </row>
    <row r="528" spans="2:178">
      <c r="B528" t="e" vm="878">
        <v>#VALUE!</v>
      </c>
      <c r="C528" t="s">
        <v>1879</v>
      </c>
      <c r="D528" t="s">
        <v>2345</v>
      </c>
      <c r="E528">
        <v>4</v>
      </c>
      <c r="F528">
        <v>16</v>
      </c>
      <c r="G528" t="s">
        <v>1899</v>
      </c>
      <c r="H528">
        <v>384</v>
      </c>
      <c r="I528">
        <v>1</v>
      </c>
      <c r="J528" t="s">
        <v>2750</v>
      </c>
      <c r="AC528" t="e" cm="1">
        <f t="array" ref="AC528">TRANSPOSE(
_xlfn.UNIQUE(
_xlfn._xlws.FILTER(cvm表[机型],(cvm表[地域]=#REF!)
*IF(#REF!="",TRUE,(cvm表[CPU]=#REF!))
*IF(#REF!="",TRUE,(cvm表[内存]=#REF!))))
)</f>
        <v>#REF!</v>
      </c>
      <c r="CY528" t="s">
        <v>66</v>
      </c>
      <c r="CZ528" t="s">
        <v>1879</v>
      </c>
      <c r="DA528" t="s">
        <v>2496</v>
      </c>
      <c r="DB528" s="21" t="s">
        <v>3432</v>
      </c>
      <c r="DC528" s="21" t="s">
        <v>3410</v>
      </c>
      <c r="DD528" s="21" t="str">
        <f t="shared" si="16"/>
        <v>cvm!$DH$528#</v>
      </c>
      <c r="DE528" s="21" t="str" cm="1">
        <f t="array" ref="DE528">_xlfn.LET(_xlpm.x, DH528,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cvm!$DE$528】</v>
      </c>
      <c r="DH528" t="e" cm="1">
        <f t="array" ref="DH528">TRANSPOSE(
_xlfn.UNIQUE(
_xlfn._xlws.FILTER(cvm表[CPU],(cvm表[地域]=配置项_CPU选项表[[#This Row],[地域]])
*IF(#REF!="",TRUE,(cvm表[机型]=#REF!))
*IF(配置项_CPU选项表[[#This Row],[内存]]="",TRUE,(cvm表[内存]=配置项_CPU选项表[[#This Row],[内存]]))))
)</f>
        <v>#REF!</v>
      </c>
      <c r="FM528" t="s">
        <v>66</v>
      </c>
      <c r="FN528" t="s">
        <v>1876</v>
      </c>
      <c r="FO528" t="s">
        <v>2572</v>
      </c>
      <c r="FP528" s="21" t="s">
        <v>3472</v>
      </c>
      <c r="FQ528" t="s">
        <v>3471</v>
      </c>
      <c r="FR528" t="str">
        <f t="shared" si="17"/>
        <v>cvm!$FV$528#</v>
      </c>
      <c r="FS528" t="str" cm="1">
        <f t="array" ref="FS528">_xlfn.LET(_xlpm.x, FV528,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cvm!$FS$528】</v>
      </c>
      <c r="FV528" t="e" cm="1">
        <f t="array" ref="FV528">TRANSPOSE(
    _xlfn._xlws.SORT(
        _xlfn.UNIQUE(
            _xlfn._xlws.FILTER(cvm表[内存],
                 (cvm表[地域]=配置项_内存选项表[[#This Row],[地域]])
                *IF(#REF!="",TRUE,(cvm表[机型]=#REF!))
                *IF(ISBLANK(配置项_内存选项表[[#This Row],[CPU]]),TRUE,(cvm表[CPU]=配置项_内存选项表[[#This Row],[CPU]]))
            )
        )
    )
)</f>
        <v>#REF!</v>
      </c>
    </row>
    <row r="529" spans="2:178">
      <c r="B529" t="e" vm="879">
        <v>#VALUE!</v>
      </c>
      <c r="C529" t="s">
        <v>1879</v>
      </c>
      <c r="D529" t="s">
        <v>2345</v>
      </c>
      <c r="E529">
        <v>8</v>
      </c>
      <c r="F529">
        <v>16</v>
      </c>
      <c r="G529" t="s">
        <v>1901</v>
      </c>
      <c r="H529">
        <v>512</v>
      </c>
      <c r="I529">
        <v>1</v>
      </c>
      <c r="J529" t="s">
        <v>2751</v>
      </c>
      <c r="AC529" t="e" cm="1">
        <f t="array" ref="AC529">TRANSPOSE(
_xlfn.UNIQUE(
_xlfn._xlws.FILTER(cvm表[机型],(cvm表[地域]=#REF!)
*IF(#REF!="",TRUE,(cvm表[CPU]=#REF!))
*IF(#REF!="",TRUE,(cvm表[内存]=#REF!))))
)</f>
        <v>#REF!</v>
      </c>
      <c r="CY529" t="s">
        <v>66</v>
      </c>
      <c r="CZ529" t="s">
        <v>1879</v>
      </c>
      <c r="DA529" t="s">
        <v>2496</v>
      </c>
      <c r="DB529" s="21" t="s">
        <v>3430</v>
      </c>
      <c r="DC529" s="21" t="s">
        <v>3411</v>
      </c>
      <c r="DD529" s="21" t="str">
        <f t="shared" si="16"/>
        <v>cvm!$DH$529#</v>
      </c>
      <c r="DE529" s="21" t="str" cm="1">
        <f t="array" ref="DE529">_xlfn.LET(_xlpm.x, DH529,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cvm!$DE$529】</v>
      </c>
      <c r="DH529" t="e" cm="1">
        <f t="array" ref="DH529">TRANSPOSE(
_xlfn.UNIQUE(
_xlfn._xlws.FILTER(cvm表[CPU],(cvm表[地域]=配置项_CPU选项表[[#This Row],[地域]])
*IF(#REF!="",TRUE,(cvm表[机型]=#REF!))
*IF(配置项_CPU选项表[[#This Row],[内存]]="",TRUE,(cvm表[内存]=配置项_CPU选项表[[#This Row],[内存]]))))
)</f>
        <v>#REF!</v>
      </c>
      <c r="FM529" t="s">
        <v>66</v>
      </c>
      <c r="FN529" t="s">
        <v>1876</v>
      </c>
      <c r="FO529" t="s">
        <v>2572</v>
      </c>
      <c r="FP529" s="21" t="s">
        <v>3473</v>
      </c>
      <c r="FQ529" t="s">
        <v>3415</v>
      </c>
      <c r="FR529" t="str">
        <f t="shared" si="17"/>
        <v>cvm!$FV$529#</v>
      </c>
      <c r="FS529" t="str" cm="1">
        <f t="array" ref="FS529">_xlfn.LET(_xlpm.x, FV529,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cvm!$FS$529】</v>
      </c>
      <c r="FV529" t="e" cm="1">
        <f t="array" ref="FV529">TRANSPOSE(
    _xlfn._xlws.SORT(
        _xlfn.UNIQUE(
            _xlfn._xlws.FILTER(cvm表[内存],
                 (cvm表[地域]=配置项_内存选项表[[#This Row],[地域]])
                *IF(#REF!="",TRUE,(cvm表[机型]=#REF!))
                *IF(ISBLANK(配置项_内存选项表[[#This Row],[CPU]]),TRUE,(cvm表[CPU]=配置项_内存选项表[[#This Row],[CPU]]))
            )
        )
    )
)</f>
        <v>#REF!</v>
      </c>
    </row>
    <row r="530" spans="2:178">
      <c r="B530" t="e" vm="880">
        <v>#VALUE!</v>
      </c>
      <c r="C530" t="s">
        <v>1879</v>
      </c>
      <c r="D530" t="s">
        <v>2345</v>
      </c>
      <c r="E530">
        <v>8</v>
      </c>
      <c r="F530">
        <v>32</v>
      </c>
      <c r="G530" t="s">
        <v>1897</v>
      </c>
      <c r="H530">
        <v>768</v>
      </c>
      <c r="I530">
        <v>1</v>
      </c>
      <c r="J530" t="s">
        <v>2752</v>
      </c>
      <c r="AC530" t="e" cm="1">
        <f t="array" ref="AC530">TRANSPOSE(
_xlfn.UNIQUE(
_xlfn._xlws.FILTER(cvm表[机型],(cvm表[地域]=#REF!)
*IF(#REF!="",TRUE,(cvm表[CPU]=#REF!))
*IF(#REF!="",TRUE,(cvm表[内存]=#REF!))))
)</f>
        <v>#REF!</v>
      </c>
      <c r="CY530" t="s">
        <v>66</v>
      </c>
      <c r="CZ530" t="s">
        <v>1879</v>
      </c>
      <c r="DA530" t="s">
        <v>2496</v>
      </c>
      <c r="DB530" s="21" t="s">
        <v>3427</v>
      </c>
      <c r="DC530" s="21" t="s">
        <v>3451</v>
      </c>
      <c r="DD530" s="21" t="str">
        <f t="shared" si="16"/>
        <v>cvm!$DH$530#</v>
      </c>
      <c r="DE530" s="21" t="str" cm="1">
        <f t="array" ref="DE530">_xlfn.LET(_xlpm.x, DH530,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cvm!$DE$530】</v>
      </c>
      <c r="DH530" t="e" cm="1">
        <f t="array" ref="DH530">TRANSPOSE(
_xlfn.UNIQUE(
_xlfn._xlws.FILTER(cvm表[CPU],(cvm表[地域]=配置项_CPU选项表[[#This Row],[地域]])
*IF(#REF!="",TRUE,(cvm表[机型]=#REF!))
*IF(配置项_CPU选项表[[#This Row],[内存]]="",TRUE,(cvm表[内存]=配置项_CPU选项表[[#This Row],[内存]]))))
)</f>
        <v>#REF!</v>
      </c>
      <c r="FM530" t="s">
        <v>66</v>
      </c>
      <c r="FN530" t="s">
        <v>1876</v>
      </c>
      <c r="FO530" t="s">
        <v>2572</v>
      </c>
      <c r="FP530" s="21" t="s">
        <v>3414</v>
      </c>
      <c r="FQ530" t="s">
        <v>3529</v>
      </c>
      <c r="FR530" t="str">
        <f t="shared" si="17"/>
        <v>cvm!$FV$530#</v>
      </c>
      <c r="FS530" t="str" cm="1">
        <f t="array" ref="FS530">_xlfn.LET(_xlpm.x, FV530,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cvm!$FS$530】</v>
      </c>
      <c r="FV530" t="e" cm="1">
        <f t="array" ref="FV530">TRANSPOSE(
    _xlfn._xlws.SORT(
        _xlfn.UNIQUE(
            _xlfn._xlws.FILTER(cvm表[内存],
                 (cvm表[地域]=配置项_内存选项表[[#This Row],[地域]])
                *IF(#REF!="",TRUE,(cvm表[机型]=#REF!))
                *IF(ISBLANK(配置项_内存选项表[[#This Row],[CPU]]),TRUE,(cvm表[CPU]=配置项_内存选项表[[#This Row],[CPU]]))
            )
        )
    )
)</f>
        <v>#REF!</v>
      </c>
    </row>
    <row r="531" spans="2:178">
      <c r="B531" t="e" vm="881">
        <v>#VALUE!</v>
      </c>
      <c r="C531" t="s">
        <v>1879</v>
      </c>
      <c r="D531" t="s">
        <v>2345</v>
      </c>
      <c r="E531">
        <v>16</v>
      </c>
      <c r="F531">
        <v>32</v>
      </c>
      <c r="G531" t="s">
        <v>1902</v>
      </c>
      <c r="H531">
        <v>1024</v>
      </c>
      <c r="I531">
        <v>1</v>
      </c>
      <c r="J531" t="s">
        <v>2753</v>
      </c>
      <c r="AC531" t="e" cm="1">
        <f t="array" ref="AC531">TRANSPOSE(
_xlfn.UNIQUE(
_xlfn._xlws.FILTER(cvm表[机型],(cvm表[地域]=#REF!)
*IF(#REF!="",TRUE,(cvm表[CPU]=#REF!))
*IF(#REF!="",TRUE,(cvm表[内存]=#REF!))))
)</f>
        <v>#REF!</v>
      </c>
      <c r="CY531" t="s">
        <v>66</v>
      </c>
      <c r="CZ531" t="s">
        <v>1879</v>
      </c>
      <c r="DA531" t="s">
        <v>2496</v>
      </c>
      <c r="DB531" s="21" t="s">
        <v>3410</v>
      </c>
      <c r="DC531" s="21" t="s">
        <v>3503</v>
      </c>
      <c r="DD531" s="21" t="str">
        <f t="shared" si="16"/>
        <v>cvm!$DH$531#</v>
      </c>
      <c r="DE531" s="21" t="str" cm="1">
        <f t="array" ref="DE531">_xlfn.LET(_xlpm.x, DH531,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cvm!$DE$531】</v>
      </c>
      <c r="DH531" t="e" cm="1">
        <f t="array" ref="DH531">TRANSPOSE(
_xlfn.UNIQUE(
_xlfn._xlws.FILTER(cvm表[CPU],(cvm表[地域]=配置项_CPU选项表[[#This Row],[地域]])
*IF(#REF!="",TRUE,(cvm表[机型]=#REF!))
*IF(配置项_CPU选项表[[#This Row],[内存]]="",TRUE,(cvm表[内存]=配置项_CPU选项表[[#This Row],[内存]]))))
)</f>
        <v>#REF!</v>
      </c>
      <c r="FM531" t="s">
        <v>66</v>
      </c>
      <c r="FN531" t="s">
        <v>1876</v>
      </c>
      <c r="FO531" t="s">
        <v>2577</v>
      </c>
      <c r="FP531" s="21" t="s">
        <v>3432</v>
      </c>
      <c r="FQ531" t="s">
        <v>3476</v>
      </c>
      <c r="FR531" t="str">
        <f t="shared" si="17"/>
        <v>cvm!$FV$531#</v>
      </c>
      <c r="FS531" t="str" cm="1">
        <f t="array" ref="FS531">_xlfn.LET(_xlpm.x, FV531,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cvm!$FS$531】</v>
      </c>
      <c r="FV531" t="e" cm="1">
        <f t="array" ref="FV531">TRANSPOSE(
    _xlfn._xlws.SORT(
        _xlfn.UNIQUE(
            _xlfn._xlws.FILTER(cvm表[内存],
                 (cvm表[地域]=配置项_内存选项表[[#This Row],[地域]])
                *IF(#REF!="",TRUE,(cvm表[机型]=#REF!))
                *IF(ISBLANK(配置项_内存选项表[[#This Row],[CPU]]),TRUE,(cvm表[CPU]=配置项_内存选项表[[#This Row],[CPU]]))
            )
        )
    )
)</f>
        <v>#REF!</v>
      </c>
    </row>
    <row r="532" spans="2:178">
      <c r="B532" t="e" vm="882">
        <v>#VALUE!</v>
      </c>
      <c r="C532" t="s">
        <v>1879</v>
      </c>
      <c r="D532" t="s">
        <v>2345</v>
      </c>
      <c r="E532">
        <v>16</v>
      </c>
      <c r="F532">
        <v>64</v>
      </c>
      <c r="G532" t="s">
        <v>1893</v>
      </c>
      <c r="H532">
        <v>1536</v>
      </c>
      <c r="I532">
        <v>1</v>
      </c>
      <c r="J532" t="s">
        <v>2754</v>
      </c>
      <c r="AC532" t="e" cm="1">
        <f t="array" ref="AC532">TRANSPOSE(
_xlfn.UNIQUE(
_xlfn._xlws.FILTER(cvm表[机型],(cvm表[地域]=#REF!)
*IF(#REF!="",TRUE,(cvm表[CPU]=#REF!))
*IF(#REF!="",TRUE,(cvm表[内存]=#REF!))))
)</f>
        <v>#REF!</v>
      </c>
      <c r="CY532" t="s">
        <v>66</v>
      </c>
      <c r="CZ532" t="s">
        <v>1879</v>
      </c>
      <c r="DA532" t="s">
        <v>2496</v>
      </c>
      <c r="DB532" s="21" t="s">
        <v>3437</v>
      </c>
      <c r="DC532" s="21" t="s">
        <v>3369</v>
      </c>
      <c r="DD532" s="21" t="str">
        <f t="shared" si="16"/>
        <v>cvm!$DH$532#</v>
      </c>
      <c r="DE532" s="21" t="str" cm="1">
        <f t="array" ref="DE532">_xlfn.LET(_xlpm.x, DH532,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cvm!$DE$532】</v>
      </c>
      <c r="DH532" t="e" cm="1">
        <f t="array" ref="DH532">TRANSPOSE(
_xlfn.UNIQUE(
_xlfn._xlws.FILTER(cvm表[CPU],(cvm表[地域]=配置项_CPU选项表[[#This Row],[地域]])
*IF(#REF!="",TRUE,(cvm表[机型]=#REF!))
*IF(配置项_CPU选项表[[#This Row],[内存]]="",TRUE,(cvm表[内存]=配置项_CPU选项表[[#This Row],[内存]]))))
)</f>
        <v>#REF!</v>
      </c>
      <c r="FM532" t="s">
        <v>66</v>
      </c>
      <c r="FN532" t="s">
        <v>1876</v>
      </c>
      <c r="FO532" t="s">
        <v>2577</v>
      </c>
      <c r="FP532" s="21" t="s">
        <v>3430</v>
      </c>
      <c r="FQ532" t="s">
        <v>3410</v>
      </c>
      <c r="FR532" t="str">
        <f t="shared" si="17"/>
        <v>cvm!$FV$532#</v>
      </c>
      <c r="FS532" t="str" cm="1">
        <f t="array" ref="FS532">_xlfn.LET(_xlpm.x, FV532,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cvm!$FS$532】</v>
      </c>
      <c r="FV532" t="e" cm="1">
        <f t="array" ref="FV532">TRANSPOSE(
    _xlfn._xlws.SORT(
        _xlfn.UNIQUE(
            _xlfn._xlws.FILTER(cvm表[内存],
                 (cvm表[地域]=配置项_内存选项表[[#This Row],[地域]])
                *IF(#REF!="",TRUE,(cvm表[机型]=#REF!))
                *IF(ISBLANK(配置项_内存选项表[[#This Row],[CPU]]),TRUE,(cvm表[CPU]=配置项_内存选项表[[#This Row],[CPU]]))
            )
        )
    )
)</f>
        <v>#REF!</v>
      </c>
    </row>
    <row r="533" spans="2:178">
      <c r="B533" t="e" vm="883">
        <v>#VALUE!</v>
      </c>
      <c r="C533" t="s">
        <v>1879</v>
      </c>
      <c r="D533" t="s">
        <v>2345</v>
      </c>
      <c r="E533">
        <v>32</v>
      </c>
      <c r="F533">
        <v>64</v>
      </c>
      <c r="G533" t="s">
        <v>1903</v>
      </c>
      <c r="H533">
        <v>2048</v>
      </c>
      <c r="I533">
        <v>1</v>
      </c>
      <c r="J533" t="s">
        <v>2755</v>
      </c>
      <c r="AC533" t="e" cm="1">
        <f t="array" ref="AC533">TRANSPOSE(
_xlfn.UNIQUE(
_xlfn._xlws.FILTER(cvm表[机型],(cvm表[地域]=#REF!)
*IF(#REF!="",TRUE,(cvm表[CPU]=#REF!))
*IF(#REF!="",TRUE,(cvm表[内存]=#REF!))))
)</f>
        <v>#REF!</v>
      </c>
      <c r="CY533" t="s">
        <v>66</v>
      </c>
      <c r="CZ533" t="s">
        <v>1879</v>
      </c>
      <c r="DA533" t="s">
        <v>2503</v>
      </c>
      <c r="DB533" s="21" t="s">
        <v>3442</v>
      </c>
      <c r="DC533" s="21" t="s">
        <v>3430</v>
      </c>
      <c r="DD533" s="21" t="str">
        <f t="shared" si="16"/>
        <v>cvm!$DH$533#</v>
      </c>
      <c r="DE533" s="21" t="str" cm="1">
        <f t="array" ref="DE533">_xlfn.LET(_xlpm.x, DH533,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cvm!$DE$533】</v>
      </c>
      <c r="DH533" t="e" cm="1">
        <f t="array" ref="DH533">TRANSPOSE(
_xlfn.UNIQUE(
_xlfn._xlws.FILTER(cvm表[CPU],(cvm表[地域]=配置项_CPU选项表[[#This Row],[地域]])
*IF(#REF!="",TRUE,(cvm表[机型]=#REF!))
*IF(配置项_CPU选项表[[#This Row],[内存]]="",TRUE,(cvm表[内存]=配置项_CPU选项表[[#This Row],[内存]]))))
)</f>
        <v>#REF!</v>
      </c>
      <c r="FM533" t="s">
        <v>66</v>
      </c>
      <c r="FN533" t="s">
        <v>1876</v>
      </c>
      <c r="FO533" t="s">
        <v>2577</v>
      </c>
      <c r="FP533" s="21" t="s">
        <v>3474</v>
      </c>
      <c r="FQ533" t="s">
        <v>3478</v>
      </c>
      <c r="FR533" t="str">
        <f t="shared" si="17"/>
        <v>cvm!$FV$533#</v>
      </c>
      <c r="FS533" t="str" cm="1">
        <f t="array" ref="FS533">_xlfn.LET(_xlpm.x, FV533,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cvm!$FS$533】</v>
      </c>
      <c r="FV533" t="e" cm="1">
        <f t="array" ref="FV533">TRANSPOSE(
    _xlfn._xlws.SORT(
        _xlfn.UNIQUE(
            _xlfn._xlws.FILTER(cvm表[内存],
                 (cvm表[地域]=配置项_内存选项表[[#This Row],[地域]])
                *IF(#REF!="",TRUE,(cvm表[机型]=#REF!))
                *IF(ISBLANK(配置项_内存选项表[[#This Row],[CPU]]),TRUE,(cvm表[CPU]=配置项_内存选项表[[#This Row],[CPU]]))
            )
        )
    )
)</f>
        <v>#REF!</v>
      </c>
    </row>
    <row r="534" spans="2:178">
      <c r="B534" t="e" vm="884">
        <v>#VALUE!</v>
      </c>
      <c r="C534" t="s">
        <v>1879</v>
      </c>
      <c r="D534" t="s">
        <v>2345</v>
      </c>
      <c r="E534">
        <v>32</v>
      </c>
      <c r="F534">
        <v>128</v>
      </c>
      <c r="G534" t="s">
        <v>1894</v>
      </c>
      <c r="H534">
        <v>3072</v>
      </c>
      <c r="I534">
        <v>1</v>
      </c>
      <c r="J534" t="s">
        <v>2756</v>
      </c>
      <c r="AC534" t="e" cm="1">
        <f t="array" ref="AC534">TRANSPOSE(
_xlfn.UNIQUE(
_xlfn._xlws.FILTER(cvm表[机型],(cvm表[地域]=#REF!)
*IF(#REF!="",TRUE,(cvm表[CPU]=#REF!))
*IF(#REF!="",TRUE,(cvm表[内存]=#REF!))))
)</f>
        <v>#REF!</v>
      </c>
      <c r="CY534" t="s">
        <v>66</v>
      </c>
      <c r="CZ534" t="s">
        <v>1879</v>
      </c>
      <c r="DA534" t="s">
        <v>2503</v>
      </c>
      <c r="DB534" s="21" t="s">
        <v>3443</v>
      </c>
      <c r="DC534" s="21" t="s">
        <v>3444</v>
      </c>
      <c r="DD534" s="21" t="str">
        <f t="shared" si="16"/>
        <v>cvm!$DH$534#</v>
      </c>
      <c r="DE534" s="21" t="str" cm="1">
        <f t="array" ref="DE534">_xlfn.LET(_xlpm.x, DH534,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cvm!$DE$534】</v>
      </c>
      <c r="DH534" t="e" cm="1">
        <f t="array" ref="DH534">TRANSPOSE(
_xlfn.UNIQUE(
_xlfn._xlws.FILTER(cvm表[CPU],(cvm表[地域]=配置项_CPU选项表[[#This Row],[地域]])
*IF(#REF!="",TRUE,(cvm表[机型]=#REF!))
*IF(配置项_CPU选项表[[#This Row],[内存]]="",TRUE,(cvm表[内存]=配置项_CPU选项表[[#This Row],[内存]]))))
)</f>
        <v>#REF!</v>
      </c>
      <c r="FM534" t="s">
        <v>66</v>
      </c>
      <c r="FN534" t="s">
        <v>1876</v>
      </c>
      <c r="FO534" t="s">
        <v>2577</v>
      </c>
      <c r="FP534" s="21" t="s">
        <v>3476</v>
      </c>
      <c r="FQ534" t="s">
        <v>3376</v>
      </c>
      <c r="FR534" t="str">
        <f t="shared" si="17"/>
        <v>cvm!$FV$534#</v>
      </c>
      <c r="FS534" t="str" cm="1">
        <f t="array" ref="FS534">_xlfn.LET(_xlpm.x, FV534,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cvm!$FS$534】</v>
      </c>
      <c r="FV534" t="e" cm="1">
        <f t="array" ref="FV534">TRANSPOSE(
    _xlfn._xlws.SORT(
        _xlfn.UNIQUE(
            _xlfn._xlws.FILTER(cvm表[内存],
                 (cvm表[地域]=配置项_内存选项表[[#This Row],[地域]])
                *IF(#REF!="",TRUE,(cvm表[机型]=#REF!))
                *IF(ISBLANK(配置项_内存选项表[[#This Row],[CPU]]),TRUE,(cvm表[CPU]=配置项_内存选项表[[#This Row],[CPU]]))
            )
        )
    )
)</f>
        <v>#REF!</v>
      </c>
    </row>
    <row r="535" spans="2:178">
      <c r="B535" t="e" vm="885">
        <v>#VALUE!</v>
      </c>
      <c r="C535" t="s">
        <v>1879</v>
      </c>
      <c r="D535" t="s">
        <v>2345</v>
      </c>
      <c r="E535">
        <v>64</v>
      </c>
      <c r="F535">
        <v>128</v>
      </c>
      <c r="G535" t="s">
        <v>1910</v>
      </c>
      <c r="H535">
        <v>4096</v>
      </c>
      <c r="I535">
        <v>1</v>
      </c>
      <c r="J535" t="s">
        <v>2757</v>
      </c>
      <c r="AC535" t="e" cm="1">
        <f t="array" ref="AC535">TRANSPOSE(
_xlfn.UNIQUE(
_xlfn._xlws.FILTER(cvm表[机型],(cvm表[地域]=#REF!)
*IF(#REF!="",TRUE,(cvm表[CPU]=#REF!))
*IF(#REF!="",TRUE,(cvm表[内存]=#REF!))))
)</f>
        <v>#REF!</v>
      </c>
      <c r="CY535" t="s">
        <v>66</v>
      </c>
      <c r="CZ535" t="s">
        <v>1879</v>
      </c>
      <c r="DA535" t="s">
        <v>2503</v>
      </c>
      <c r="DB535" s="21" t="s">
        <v>3432</v>
      </c>
      <c r="DC535" s="21" t="s">
        <v>3410</v>
      </c>
      <c r="DD535" s="21" t="str">
        <f t="shared" si="16"/>
        <v>cvm!$DH$535#</v>
      </c>
      <c r="DE535" s="21" t="str" cm="1">
        <f t="array" ref="DE535">_xlfn.LET(_xlpm.x, DH535,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cvm!$DE$535】</v>
      </c>
      <c r="DH535" t="e" cm="1">
        <f t="array" ref="DH535">TRANSPOSE(
_xlfn.UNIQUE(
_xlfn._xlws.FILTER(cvm表[CPU],(cvm表[地域]=配置项_CPU选项表[[#This Row],[地域]])
*IF(#REF!="",TRUE,(cvm表[机型]=#REF!))
*IF(配置项_CPU选项表[[#This Row],[内存]]="",TRUE,(cvm表[内存]=配置项_CPU选项表[[#This Row],[内存]]))))
)</f>
        <v>#REF!</v>
      </c>
      <c r="FM535" t="s">
        <v>66</v>
      </c>
      <c r="FN535" t="s">
        <v>1876</v>
      </c>
      <c r="FO535" t="s">
        <v>2577</v>
      </c>
      <c r="FP535" s="21" t="s">
        <v>3410</v>
      </c>
      <c r="FQ535" t="s">
        <v>3451</v>
      </c>
      <c r="FR535" t="str">
        <f t="shared" si="17"/>
        <v>cvm!$FV$535#</v>
      </c>
      <c r="FS535" t="str" cm="1">
        <f t="array" ref="FS535">_xlfn.LET(_xlpm.x, FV535,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cvm!$FS$535】</v>
      </c>
      <c r="FV535" t="e" cm="1">
        <f t="array" ref="FV535">TRANSPOSE(
    _xlfn._xlws.SORT(
        _xlfn.UNIQUE(
            _xlfn._xlws.FILTER(cvm表[内存],
                 (cvm表[地域]=配置项_内存选项表[[#This Row],[地域]])
                *IF(#REF!="",TRUE,(cvm表[机型]=#REF!))
                *IF(ISBLANK(配置项_内存选项表[[#This Row],[CPU]]),TRUE,(cvm表[CPU]=配置项_内存选项表[[#This Row],[CPU]]))
            )
        )
    )
)</f>
        <v>#REF!</v>
      </c>
    </row>
    <row r="536" spans="2:178">
      <c r="B536" t="e" vm="886">
        <v>#VALUE!</v>
      </c>
      <c r="C536" t="s">
        <v>1879</v>
      </c>
      <c r="D536" t="s">
        <v>2345</v>
      </c>
      <c r="E536">
        <v>64</v>
      </c>
      <c r="F536">
        <v>256</v>
      </c>
      <c r="G536" t="s">
        <v>1895</v>
      </c>
      <c r="H536">
        <v>6144</v>
      </c>
      <c r="I536">
        <v>1</v>
      </c>
      <c r="J536" t="s">
        <v>2758</v>
      </c>
      <c r="AC536" t="e" cm="1">
        <f t="array" ref="AC536">TRANSPOSE(
_xlfn.UNIQUE(
_xlfn._xlws.FILTER(cvm表[机型],(cvm表[地域]=#REF!)
*IF(#REF!="",TRUE,(cvm表[CPU]=#REF!))
*IF(#REF!="",TRUE,(cvm表[内存]=#REF!))))
)</f>
        <v>#REF!</v>
      </c>
      <c r="CY536" t="s">
        <v>66</v>
      </c>
      <c r="CZ536" t="s">
        <v>1879</v>
      </c>
      <c r="DA536" t="s">
        <v>2503</v>
      </c>
      <c r="DB536" s="21" t="s">
        <v>3430</v>
      </c>
      <c r="DC536" s="21" t="s">
        <v>3411</v>
      </c>
      <c r="DD536" s="21" t="str">
        <f t="shared" si="16"/>
        <v>cvm!$DH$536#</v>
      </c>
      <c r="DE536" s="21" t="str" cm="1">
        <f t="array" ref="DE536">_xlfn.LET(_xlpm.x, DH536,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cvm!$DE$536】</v>
      </c>
      <c r="DH536" t="e" cm="1">
        <f t="array" ref="DH536">TRANSPOSE(
_xlfn.UNIQUE(
_xlfn._xlws.FILTER(cvm表[CPU],(cvm表[地域]=配置项_CPU选项表[[#This Row],[地域]])
*IF(#REF!="",TRUE,(cvm表[机型]=#REF!))
*IF(配置项_CPU选项表[[#This Row],[内存]]="",TRUE,(cvm表[内存]=配置项_CPU选项表[[#This Row],[内存]]))))
)</f>
        <v>#REF!</v>
      </c>
      <c r="FM536" t="s">
        <v>66</v>
      </c>
      <c r="FN536" t="s">
        <v>1876</v>
      </c>
      <c r="FO536" t="s">
        <v>2577</v>
      </c>
      <c r="FP536" s="21" t="s">
        <v>3478</v>
      </c>
      <c r="FQ536" t="s">
        <v>3452</v>
      </c>
      <c r="FR536" t="str">
        <f t="shared" si="17"/>
        <v>cvm!$FV$536#</v>
      </c>
      <c r="FS536" t="str" cm="1">
        <f t="array" ref="FS536">_xlfn.LET(_xlpm.x, FV536,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cvm!$FS$536】</v>
      </c>
      <c r="FV536" t="e" cm="1">
        <f t="array" ref="FV536">TRANSPOSE(
    _xlfn._xlws.SORT(
        _xlfn.UNIQUE(
            _xlfn._xlws.FILTER(cvm表[内存],
                 (cvm表[地域]=配置项_内存选项表[[#This Row],[地域]])
                *IF(#REF!="",TRUE,(cvm表[机型]=#REF!))
                *IF(ISBLANK(配置项_内存选项表[[#This Row],[CPU]]),TRUE,(cvm表[CPU]=配置项_内存选项表[[#This Row],[CPU]]))
            )
        )
    )
)</f>
        <v>#REF!</v>
      </c>
    </row>
    <row r="537" spans="2:178">
      <c r="B537" t="e" vm="887">
        <v>#VALUE!</v>
      </c>
      <c r="C537" t="s">
        <v>1879</v>
      </c>
      <c r="D537" t="s">
        <v>2345</v>
      </c>
      <c r="E537">
        <v>128</v>
      </c>
      <c r="F537">
        <v>448</v>
      </c>
      <c r="G537" t="s">
        <v>1937</v>
      </c>
      <c r="H537">
        <v>11264</v>
      </c>
      <c r="I537">
        <v>1</v>
      </c>
      <c r="J537" t="s">
        <v>2759</v>
      </c>
      <c r="AC537" t="e" cm="1">
        <f t="array" ref="AC537">TRANSPOSE(
_xlfn.UNIQUE(
_xlfn._xlws.FILTER(cvm表[机型],(cvm表[地域]=#REF!)
*IF(#REF!="",TRUE,(cvm表[CPU]=#REF!))
*IF(#REF!="",TRUE,(cvm表[内存]=#REF!))))
)</f>
        <v>#REF!</v>
      </c>
      <c r="CY537" t="s">
        <v>66</v>
      </c>
      <c r="CZ537" t="s">
        <v>1879</v>
      </c>
      <c r="DA537" t="s">
        <v>2503</v>
      </c>
      <c r="DB537" s="21" t="s">
        <v>3427</v>
      </c>
      <c r="DC537" s="21" t="s">
        <v>3451</v>
      </c>
      <c r="DD537" s="21" t="str">
        <f t="shared" si="16"/>
        <v>cvm!$DH$537#</v>
      </c>
      <c r="DE537" s="21" t="str" cm="1">
        <f t="array" ref="DE537">_xlfn.LET(_xlpm.x, DH537,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cvm!$DE$537】</v>
      </c>
      <c r="DH537" t="e" cm="1">
        <f t="array" ref="DH537">TRANSPOSE(
_xlfn.UNIQUE(
_xlfn._xlws.FILTER(cvm表[CPU],(cvm表[地域]=配置项_CPU选项表[[#This Row],[地域]])
*IF(#REF!="",TRUE,(cvm表[机型]=#REF!))
*IF(配置项_CPU选项表[[#This Row],[内存]]="",TRUE,(cvm表[内存]=配置项_CPU选项表[[#This Row],[内存]]))))
)</f>
        <v>#REF!</v>
      </c>
      <c r="FM537" t="s">
        <v>66</v>
      </c>
      <c r="FN537" t="s">
        <v>1876</v>
      </c>
      <c r="FO537" t="s">
        <v>2577</v>
      </c>
      <c r="FP537" s="21" t="s">
        <v>3376</v>
      </c>
      <c r="FQ537" t="s">
        <v>3464</v>
      </c>
      <c r="FR537" t="str">
        <f t="shared" si="17"/>
        <v>cvm!$FV$537#</v>
      </c>
      <c r="FS537" t="str" cm="1">
        <f t="array" ref="FS537">_xlfn.LET(_xlpm.x, FV537,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cvm!$FS$537】</v>
      </c>
      <c r="FV537" t="e" cm="1">
        <f t="array" ref="FV537">TRANSPOSE(
    _xlfn._xlws.SORT(
        _xlfn.UNIQUE(
            _xlfn._xlws.FILTER(cvm表[内存],
                 (cvm表[地域]=配置项_内存选项表[[#This Row],[地域]])
                *IF(#REF!="",TRUE,(cvm表[机型]=#REF!))
                *IF(ISBLANK(配置项_内存选项表[[#This Row],[CPU]]),TRUE,(cvm表[CPU]=配置项_内存选项表[[#This Row],[CPU]]))
            )
        )
    )
)</f>
        <v>#REF!</v>
      </c>
    </row>
    <row r="538" spans="2:178">
      <c r="B538" t="e" vm="888">
        <v>#VALUE!</v>
      </c>
      <c r="C538" t="s">
        <v>1879</v>
      </c>
      <c r="D538" t="s">
        <v>2362</v>
      </c>
      <c r="E538">
        <v>32</v>
      </c>
      <c r="F538">
        <v>64</v>
      </c>
      <c r="G538" t="s">
        <v>1903</v>
      </c>
      <c r="H538">
        <v>3238.4</v>
      </c>
      <c r="I538">
        <v>1</v>
      </c>
      <c r="J538" t="s">
        <v>2760</v>
      </c>
      <c r="AC538" t="e" cm="1">
        <f t="array" ref="AC538">TRANSPOSE(
_xlfn.UNIQUE(
_xlfn._xlws.FILTER(cvm表[机型],(cvm表[地域]=#REF!)
*IF(#REF!="",TRUE,(cvm表[CPU]=#REF!))
*IF(#REF!="",TRUE,(cvm表[内存]=#REF!))))
)</f>
        <v>#REF!</v>
      </c>
      <c r="CY538" t="s">
        <v>66</v>
      </c>
      <c r="CZ538" t="s">
        <v>1879</v>
      </c>
      <c r="DA538" t="s">
        <v>2503</v>
      </c>
      <c r="DB538" s="21" t="s">
        <v>3410</v>
      </c>
      <c r="DC538" s="21" t="s">
        <v>3503</v>
      </c>
      <c r="DD538" s="21" t="str">
        <f t="shared" si="16"/>
        <v>cvm!$DH$538#</v>
      </c>
      <c r="DE538" s="21" t="str" cm="1">
        <f t="array" ref="DE538">_xlfn.LET(_xlpm.x, DH538,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cvm!$DE$538】</v>
      </c>
      <c r="DH538" t="e" cm="1">
        <f t="array" ref="DH538">TRANSPOSE(
_xlfn.UNIQUE(
_xlfn._xlws.FILTER(cvm表[CPU],(cvm表[地域]=配置项_CPU选项表[[#This Row],[地域]])
*IF(#REF!="",TRUE,(cvm表[机型]=#REF!))
*IF(配置项_CPU选项表[[#This Row],[内存]]="",TRUE,(cvm表[内存]=配置项_CPU选项表[[#This Row],[内存]]))))
)</f>
        <v>#REF!</v>
      </c>
      <c r="FM538" t="s">
        <v>66</v>
      </c>
      <c r="FN538" t="s">
        <v>1876</v>
      </c>
      <c r="FO538" t="s">
        <v>2585</v>
      </c>
      <c r="FP538" s="21" t="s">
        <v>3432</v>
      </c>
      <c r="FQ538" t="s">
        <v>3476</v>
      </c>
      <c r="FR538" t="str">
        <f t="shared" si="17"/>
        <v>cvm!$FV$538#</v>
      </c>
      <c r="FS538" t="str" cm="1">
        <f t="array" ref="FS538">_xlfn.LET(_xlpm.x, FV538,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cvm!$FS$538】</v>
      </c>
      <c r="FV538" t="e" cm="1">
        <f t="array" ref="FV538">TRANSPOSE(
    _xlfn._xlws.SORT(
        _xlfn.UNIQUE(
            _xlfn._xlws.FILTER(cvm表[内存],
                 (cvm表[地域]=配置项_内存选项表[[#This Row],[地域]])
                *IF(#REF!="",TRUE,(cvm表[机型]=#REF!))
                *IF(ISBLANK(配置项_内存选项表[[#This Row],[CPU]]),TRUE,(cvm表[CPU]=配置项_内存选项表[[#This Row],[CPU]]))
            )
        )
    )
)</f>
        <v>#REF!</v>
      </c>
    </row>
    <row r="539" spans="2:178">
      <c r="B539" t="e" vm="889">
        <v>#VALUE!</v>
      </c>
      <c r="C539" t="s">
        <v>1879</v>
      </c>
      <c r="D539" t="s">
        <v>2362</v>
      </c>
      <c r="E539">
        <v>32</v>
      </c>
      <c r="F539">
        <v>128</v>
      </c>
      <c r="G539" t="s">
        <v>1894</v>
      </c>
      <c r="H539">
        <v>4857.6000000000004</v>
      </c>
      <c r="I539">
        <v>1</v>
      </c>
      <c r="J539" t="s">
        <v>2761</v>
      </c>
      <c r="AC539" t="e" cm="1">
        <f t="array" ref="AC539">TRANSPOSE(
_xlfn.UNIQUE(
_xlfn._xlws.FILTER(cvm表[机型],(cvm表[地域]=#REF!)
*IF(#REF!="",TRUE,(cvm表[CPU]=#REF!))
*IF(#REF!="",TRUE,(cvm表[内存]=#REF!))))
)</f>
        <v>#REF!</v>
      </c>
      <c r="CY539" t="s">
        <v>66</v>
      </c>
      <c r="CZ539" t="s">
        <v>1879</v>
      </c>
      <c r="DA539" t="s">
        <v>2503</v>
      </c>
      <c r="DB539" s="21" t="s">
        <v>3460</v>
      </c>
      <c r="DC539" s="21" t="s">
        <v>3495</v>
      </c>
      <c r="DD539" s="21" t="str">
        <f t="shared" si="16"/>
        <v>cvm!$DH$539#</v>
      </c>
      <c r="DE539" s="21" t="str" cm="1">
        <f t="array" ref="DE539">_xlfn.LET(_xlpm.x, DH539,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cvm!$DE$539】</v>
      </c>
      <c r="DH539" t="e" cm="1">
        <f t="array" ref="DH539">TRANSPOSE(
_xlfn.UNIQUE(
_xlfn._xlws.FILTER(cvm表[CPU],(cvm表[地域]=配置项_CPU选项表[[#This Row],[地域]])
*IF(#REF!="",TRUE,(cvm表[机型]=#REF!))
*IF(配置项_CPU选项表[[#This Row],[内存]]="",TRUE,(cvm表[内存]=配置项_CPU选项表[[#This Row],[内存]]))))
)</f>
        <v>#REF!</v>
      </c>
      <c r="FM539" t="s">
        <v>66</v>
      </c>
      <c r="FN539" t="s">
        <v>1876</v>
      </c>
      <c r="FO539" t="s">
        <v>2585</v>
      </c>
      <c r="FP539" s="21" t="s">
        <v>3430</v>
      </c>
      <c r="FQ539" t="s">
        <v>3478</v>
      </c>
      <c r="FR539" t="str">
        <f t="shared" si="17"/>
        <v>cvm!$FV$539#</v>
      </c>
      <c r="FS539" t="str" cm="1">
        <f t="array" ref="FS539">_xlfn.LET(_xlpm.x, FV539,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cvm!$FS$539】</v>
      </c>
      <c r="FV539" t="e" cm="1">
        <f t="array" ref="FV539">TRANSPOSE(
    _xlfn._xlws.SORT(
        _xlfn.UNIQUE(
            _xlfn._xlws.FILTER(cvm表[内存],
                 (cvm表[地域]=配置项_内存选项表[[#This Row],[地域]])
                *IF(#REF!="",TRUE,(cvm表[机型]=#REF!))
                *IF(ISBLANK(配置项_内存选项表[[#This Row],[CPU]]),TRUE,(cvm表[CPU]=配置项_内存选项表[[#This Row],[CPU]]))
            )
        )
    )
)</f>
        <v>#REF!</v>
      </c>
    </row>
    <row r="540" spans="2:178">
      <c r="B540" t="e" vm="890">
        <v>#VALUE!</v>
      </c>
      <c r="C540" t="s">
        <v>1879</v>
      </c>
      <c r="D540" t="s">
        <v>2362</v>
      </c>
      <c r="E540">
        <v>64</v>
      </c>
      <c r="F540">
        <v>256</v>
      </c>
      <c r="G540" t="s">
        <v>1895</v>
      </c>
      <c r="H540">
        <v>9715.2000000000007</v>
      </c>
      <c r="I540">
        <v>1</v>
      </c>
      <c r="J540" t="s">
        <v>2762</v>
      </c>
      <c r="AC540" t="e" cm="1">
        <f t="array" ref="AC540">TRANSPOSE(
_xlfn.UNIQUE(
_xlfn._xlws.FILTER(cvm表[机型],(cvm表[地域]=#REF!)
*IF(#REF!="",TRUE,(cvm表[CPU]=#REF!))
*IF(#REF!="",TRUE,(cvm表[内存]=#REF!))))
)</f>
        <v>#REF!</v>
      </c>
      <c r="CY540" t="s">
        <v>66</v>
      </c>
      <c r="CZ540" t="s">
        <v>1879</v>
      </c>
      <c r="DA540" t="s">
        <v>2503</v>
      </c>
      <c r="DB540" s="21" t="s">
        <v>3411</v>
      </c>
      <c r="DC540" s="21" t="s">
        <v>3534</v>
      </c>
      <c r="DD540" s="21" t="str">
        <f t="shared" si="16"/>
        <v>cvm!$DH$540#</v>
      </c>
      <c r="DE540" s="21" t="str" cm="1">
        <f t="array" ref="DE540">_xlfn.LET(_xlpm.x, DH540,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cvm!$DE$540】</v>
      </c>
      <c r="DH540" t="e" cm="1">
        <f t="array" ref="DH540">TRANSPOSE(
_xlfn.UNIQUE(
_xlfn._xlws.FILTER(cvm表[CPU],(cvm表[地域]=配置项_CPU选项表[[#This Row],[地域]])
*IF(#REF!="",TRUE,(cvm表[机型]=#REF!))
*IF(配置项_CPU选项表[[#This Row],[内存]]="",TRUE,(cvm表[内存]=配置项_CPU选项表[[#This Row],[内存]]))))
)</f>
        <v>#REF!</v>
      </c>
      <c r="FM540" t="s">
        <v>66</v>
      </c>
      <c r="FN540" t="s">
        <v>1876</v>
      </c>
      <c r="FO540" t="s">
        <v>2588</v>
      </c>
      <c r="FP540" s="21" t="s">
        <v>3474</v>
      </c>
      <c r="FQ540" t="s">
        <v>3478</v>
      </c>
      <c r="FR540" t="str">
        <f t="shared" si="17"/>
        <v>cvm!$FV$540#</v>
      </c>
      <c r="FS540" t="str" cm="1">
        <f t="array" ref="FS540">_xlfn.LET(_xlpm.x, FV540,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cvm!$FS$540】</v>
      </c>
      <c r="FV540" t="e" cm="1">
        <f t="array" ref="FV540">TRANSPOSE(
    _xlfn._xlws.SORT(
        _xlfn.UNIQUE(
            _xlfn._xlws.FILTER(cvm表[内存],
                 (cvm表[地域]=配置项_内存选项表[[#This Row],[地域]])
                *IF(#REF!="",TRUE,(cvm表[机型]=#REF!))
                *IF(ISBLANK(配置项_内存选项表[[#This Row],[CPU]]),TRUE,(cvm表[CPU]=配置项_内存选项表[[#This Row],[CPU]]))
            )
        )
    )
)</f>
        <v>#REF!</v>
      </c>
    </row>
    <row r="541" spans="2:178">
      <c r="B541" t="e" vm="891">
        <v>#VALUE!</v>
      </c>
      <c r="C541" t="s">
        <v>1879</v>
      </c>
      <c r="D541" t="s">
        <v>2362</v>
      </c>
      <c r="E541">
        <v>124</v>
      </c>
      <c r="F541">
        <v>432</v>
      </c>
      <c r="G541" t="s">
        <v>1939</v>
      </c>
      <c r="H541">
        <v>17204</v>
      </c>
      <c r="I541">
        <v>1</v>
      </c>
      <c r="J541" t="s">
        <v>2763</v>
      </c>
      <c r="AC541" t="e" cm="1">
        <f t="array" ref="AC541">TRANSPOSE(
_xlfn.UNIQUE(
_xlfn._xlws.FILTER(cvm表[机型],(cvm表[地域]=#REF!)
*IF(#REF!="",TRUE,(cvm表[CPU]=#REF!))
*IF(#REF!="",TRUE,(cvm表[内存]=#REF!))))
)</f>
        <v>#REF!</v>
      </c>
      <c r="CY541" t="s">
        <v>66</v>
      </c>
      <c r="CZ541" t="s">
        <v>1879</v>
      </c>
      <c r="DA541" t="s">
        <v>2503</v>
      </c>
      <c r="DB541" s="21" t="s">
        <v>3462</v>
      </c>
      <c r="DC541" s="21" t="s">
        <v>3527</v>
      </c>
      <c r="DD541" s="21" t="str">
        <f t="shared" si="16"/>
        <v>cvm!$DH$541#</v>
      </c>
      <c r="DE541" s="21" t="str" cm="1">
        <f t="array" ref="DE541">_xlfn.LET(_xlpm.x, DH541,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cvm!$DE$541】</v>
      </c>
      <c r="DH541" t="e" cm="1">
        <f t="array" ref="DH541">TRANSPOSE(
_xlfn.UNIQUE(
_xlfn._xlws.FILTER(cvm表[CPU],(cvm表[地域]=配置项_CPU选项表[[#This Row],[地域]])
*IF(#REF!="",TRUE,(cvm表[机型]=#REF!))
*IF(配置项_CPU选项表[[#This Row],[内存]]="",TRUE,(cvm表[内存]=配置项_CPU选项表[[#This Row],[内存]]))))
)</f>
        <v>#REF!</v>
      </c>
      <c r="FM541" t="s">
        <v>66</v>
      </c>
      <c r="FN541" t="s">
        <v>1876</v>
      </c>
      <c r="FO541" t="s">
        <v>2588</v>
      </c>
      <c r="FP541" s="21" t="s">
        <v>3476</v>
      </c>
      <c r="FQ541" t="s">
        <v>3376</v>
      </c>
      <c r="FR541" t="str">
        <f t="shared" si="17"/>
        <v>cvm!$FV$541#</v>
      </c>
      <c r="FS541" t="str" cm="1">
        <f t="array" ref="FS541">_xlfn.LET(_xlpm.x, FV541,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cvm!$FS$541】</v>
      </c>
      <c r="FV541" t="e" cm="1">
        <f t="array" ref="FV541">TRANSPOSE(
    _xlfn._xlws.SORT(
        _xlfn.UNIQUE(
            _xlfn._xlws.FILTER(cvm表[内存],
                 (cvm表[地域]=配置项_内存选项表[[#This Row],[地域]])
                *IF(#REF!="",TRUE,(cvm表[机型]=#REF!))
                *IF(ISBLANK(配置项_内存选项表[[#This Row],[CPU]]),TRUE,(cvm表[CPU]=配置项_内存选项表[[#This Row],[CPU]]))
            )
        )
    )
)</f>
        <v>#REF!</v>
      </c>
    </row>
    <row r="542" spans="2:178">
      <c r="B542" t="e" vm="892">
        <v>#VALUE!</v>
      </c>
      <c r="C542" t="s">
        <v>1879</v>
      </c>
      <c r="D542" t="s">
        <v>2381</v>
      </c>
      <c r="E542">
        <v>1</v>
      </c>
      <c r="F542">
        <v>1</v>
      </c>
      <c r="G542" t="s">
        <v>1922</v>
      </c>
      <c r="H542">
        <v>42</v>
      </c>
      <c r="I542">
        <v>1</v>
      </c>
      <c r="J542" t="s">
        <v>2764</v>
      </c>
      <c r="AC542" t="e" cm="1">
        <f t="array" ref="AC542">TRANSPOSE(
_xlfn.UNIQUE(
_xlfn._xlws.FILTER(cvm表[机型],(cvm表[地域]=#REF!)
*IF(#REF!="",TRUE,(cvm表[CPU]=#REF!))
*IF(#REF!="",TRUE,(cvm表[内存]=#REF!))))
)</f>
        <v>#REF!</v>
      </c>
      <c r="CY542" t="s">
        <v>66</v>
      </c>
      <c r="CZ542" t="s">
        <v>1879</v>
      </c>
      <c r="DA542" t="s">
        <v>2513</v>
      </c>
      <c r="DB542" s="21" t="s">
        <v>3442</v>
      </c>
      <c r="DC542" s="21" t="s">
        <v>3430</v>
      </c>
      <c r="DD542" s="21" t="str">
        <f t="shared" si="16"/>
        <v>cvm!$DH$542#</v>
      </c>
      <c r="DE542" s="21" t="str" cm="1">
        <f t="array" ref="DE542">_xlfn.LET(_xlpm.x, DH542,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cvm!$DE$542】</v>
      </c>
      <c r="DH542" t="e" cm="1">
        <f t="array" ref="DH542">TRANSPOSE(
_xlfn.UNIQUE(
_xlfn._xlws.FILTER(cvm表[CPU],(cvm表[地域]=配置项_CPU选项表[[#This Row],[地域]])
*IF(#REF!="",TRUE,(cvm表[机型]=#REF!))
*IF(配置项_CPU选项表[[#This Row],[内存]]="",TRUE,(cvm表[内存]=配置项_CPU选项表[[#This Row],[内存]]))))
)</f>
        <v>#REF!</v>
      </c>
      <c r="FM542" t="s">
        <v>66</v>
      </c>
      <c r="FN542" t="s">
        <v>1876</v>
      </c>
      <c r="FO542" t="s">
        <v>2588</v>
      </c>
      <c r="FP542" s="21" t="s">
        <v>3478</v>
      </c>
      <c r="FQ542" t="s">
        <v>3452</v>
      </c>
      <c r="FR542" t="str">
        <f t="shared" si="17"/>
        <v>cvm!$FV$542#</v>
      </c>
      <c r="FS542" t="str" cm="1">
        <f t="array" ref="FS542">_xlfn.LET(_xlpm.x, FV542,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cvm!$FS$542】</v>
      </c>
      <c r="FV542" t="e" cm="1">
        <f t="array" ref="FV542">TRANSPOSE(
    _xlfn._xlws.SORT(
        _xlfn.UNIQUE(
            _xlfn._xlws.FILTER(cvm表[内存],
                 (cvm表[地域]=配置项_内存选项表[[#This Row],[地域]])
                *IF(#REF!="",TRUE,(cvm表[机型]=#REF!))
                *IF(ISBLANK(配置项_内存选项表[[#This Row],[CPU]]),TRUE,(cvm表[CPU]=配置项_内存选项表[[#This Row],[CPU]]))
            )
        )
    )
)</f>
        <v>#REF!</v>
      </c>
    </row>
    <row r="543" spans="2:178">
      <c r="B543" t="e" vm="893">
        <v>#VALUE!</v>
      </c>
      <c r="C543" t="s">
        <v>1879</v>
      </c>
      <c r="D543" t="s">
        <v>2381</v>
      </c>
      <c r="E543">
        <v>1</v>
      </c>
      <c r="F543">
        <v>2</v>
      </c>
      <c r="G543" t="s">
        <v>1915</v>
      </c>
      <c r="H543">
        <v>45</v>
      </c>
      <c r="I543">
        <v>1</v>
      </c>
      <c r="J543" t="s">
        <v>2765</v>
      </c>
      <c r="AC543" t="e" cm="1">
        <f t="array" ref="AC543">TRANSPOSE(
_xlfn.UNIQUE(
_xlfn._xlws.FILTER(cvm表[机型],(cvm表[地域]=#REF!)
*IF(#REF!="",TRUE,(cvm表[CPU]=#REF!))
*IF(#REF!="",TRUE,(cvm表[内存]=#REF!))))
)</f>
        <v>#REF!</v>
      </c>
      <c r="CY543" t="s">
        <v>66</v>
      </c>
      <c r="CZ543" t="s">
        <v>1879</v>
      </c>
      <c r="DA543" t="s">
        <v>2513</v>
      </c>
      <c r="DB543" s="21" t="s">
        <v>3443</v>
      </c>
      <c r="DC543" s="21" t="s">
        <v>3427</v>
      </c>
      <c r="DD543" s="21" t="str">
        <f t="shared" si="16"/>
        <v>cvm!$DH$543#</v>
      </c>
      <c r="DE543" s="21" t="str" cm="1">
        <f t="array" ref="DE543">_xlfn.LET(_xlpm.x, DH543,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cvm!$DE$543】</v>
      </c>
      <c r="DH543" t="e" cm="1">
        <f t="array" ref="DH543">TRANSPOSE(
_xlfn.UNIQUE(
_xlfn._xlws.FILTER(cvm表[CPU],(cvm表[地域]=配置项_CPU选项表[[#This Row],[地域]])
*IF(#REF!="",TRUE,(cvm表[机型]=#REF!))
*IF(配置项_CPU选项表[[#This Row],[内存]]="",TRUE,(cvm表[内存]=配置项_CPU选项表[[#This Row],[内存]]))))
)</f>
        <v>#REF!</v>
      </c>
      <c r="FM543" t="s">
        <v>66</v>
      </c>
      <c r="FN543" t="s">
        <v>1876</v>
      </c>
      <c r="FO543" t="s">
        <v>2588</v>
      </c>
      <c r="FP543" s="21" t="s">
        <v>3376</v>
      </c>
      <c r="FQ543" t="s">
        <v>3464</v>
      </c>
      <c r="FR543" t="str">
        <f t="shared" si="17"/>
        <v>cvm!$FV$543#</v>
      </c>
      <c r="FS543" t="str" cm="1">
        <f t="array" ref="FS543">_xlfn.LET(_xlpm.x, FV543,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cvm!$FS$543】</v>
      </c>
      <c r="FV543" t="e" cm="1">
        <f t="array" ref="FV543">TRANSPOSE(
    _xlfn._xlws.SORT(
        _xlfn.UNIQUE(
            _xlfn._xlws.FILTER(cvm表[内存],
                 (cvm表[地域]=配置项_内存选项表[[#This Row],[地域]])
                *IF(#REF!="",TRUE,(cvm表[机型]=#REF!))
                *IF(ISBLANK(配置项_内存选项表[[#This Row],[CPU]]),TRUE,(cvm表[CPU]=配置项_内存选项表[[#This Row],[CPU]]))
            )
        )
    )
)</f>
        <v>#REF!</v>
      </c>
    </row>
    <row r="544" spans="2:178">
      <c r="B544" t="e" vm="894">
        <v>#VALUE!</v>
      </c>
      <c r="C544" t="s">
        <v>1879</v>
      </c>
      <c r="D544" t="s">
        <v>2381</v>
      </c>
      <c r="E544">
        <v>1</v>
      </c>
      <c r="F544">
        <v>4</v>
      </c>
      <c r="G544" t="s">
        <v>1923</v>
      </c>
      <c r="H544">
        <v>138</v>
      </c>
      <c r="I544">
        <v>1</v>
      </c>
      <c r="J544" t="s">
        <v>2766</v>
      </c>
      <c r="AC544" t="e" cm="1">
        <f t="array" ref="AC544">TRANSPOSE(
_xlfn.UNIQUE(
_xlfn._xlws.FILTER(cvm表[机型],(cvm表[地域]=#REF!)
*IF(#REF!="",TRUE,(cvm表[CPU]=#REF!))
*IF(#REF!="",TRUE,(cvm表[内存]=#REF!))))
)</f>
        <v>#REF!</v>
      </c>
      <c r="CY544" t="s">
        <v>66</v>
      </c>
      <c r="CZ544" t="s">
        <v>1879</v>
      </c>
      <c r="DA544" t="s">
        <v>2513</v>
      </c>
      <c r="DB544" s="21" t="s">
        <v>3432</v>
      </c>
      <c r="DC544" s="21" t="s">
        <v>3410</v>
      </c>
      <c r="DD544" s="21" t="str">
        <f t="shared" si="16"/>
        <v>cvm!$DH$544#</v>
      </c>
      <c r="DE544" s="21" t="str" cm="1">
        <f t="array" ref="DE544">_xlfn.LET(_xlpm.x, DH544,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cvm!$DE$544】</v>
      </c>
      <c r="DH544" t="e" cm="1">
        <f t="array" ref="DH544">TRANSPOSE(
_xlfn.UNIQUE(
_xlfn._xlws.FILTER(cvm表[CPU],(cvm表[地域]=配置项_CPU选项表[[#This Row],[地域]])
*IF(#REF!="",TRUE,(cvm表[机型]=#REF!))
*IF(配置项_CPU选项表[[#This Row],[内存]]="",TRUE,(cvm表[内存]=配置项_CPU选项表[[#This Row],[内存]]))))
)</f>
        <v>#REF!</v>
      </c>
      <c r="FM544" t="s">
        <v>66</v>
      </c>
      <c r="FN544" t="s">
        <v>1876</v>
      </c>
      <c r="FO544" t="s">
        <v>2593</v>
      </c>
      <c r="FP544" s="21" t="s">
        <v>3430</v>
      </c>
      <c r="FQ544" t="s">
        <v>3478</v>
      </c>
      <c r="FR544" t="str">
        <f t="shared" si="17"/>
        <v>cvm!$FV$544#</v>
      </c>
      <c r="FS544" t="str" cm="1">
        <f t="array" ref="FS544">_xlfn.LET(_xlpm.x, FV544,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cvm!$FS$544】</v>
      </c>
      <c r="FV544" t="e" cm="1">
        <f t="array" ref="FV544">TRANSPOSE(
    _xlfn._xlws.SORT(
        _xlfn.UNIQUE(
            _xlfn._xlws.FILTER(cvm表[内存],
                 (cvm表[地域]=配置项_内存选项表[[#This Row],[地域]])
                *IF(#REF!="",TRUE,(cvm表[机型]=#REF!))
                *IF(ISBLANK(配置项_内存选项表[[#This Row],[CPU]]),TRUE,(cvm表[CPU]=配置项_内存选项表[[#This Row],[CPU]]))
            )
        )
    )
)</f>
        <v>#REF!</v>
      </c>
    </row>
    <row r="545" spans="2:178">
      <c r="B545" t="e" vm="895">
        <v>#VALUE!</v>
      </c>
      <c r="C545" t="s">
        <v>1879</v>
      </c>
      <c r="D545" t="s">
        <v>2381</v>
      </c>
      <c r="E545">
        <v>2</v>
      </c>
      <c r="F545">
        <v>4</v>
      </c>
      <c r="G545" t="s">
        <v>1916</v>
      </c>
      <c r="H545">
        <v>170</v>
      </c>
      <c r="I545">
        <v>1</v>
      </c>
      <c r="J545" t="s">
        <v>2767</v>
      </c>
      <c r="AC545" t="e" cm="1">
        <f t="array" ref="AC545">TRANSPOSE(
_xlfn.UNIQUE(
_xlfn._xlws.FILTER(cvm表[机型],(cvm表[地域]=#REF!)
*IF(#REF!="",TRUE,(cvm表[CPU]=#REF!))
*IF(#REF!="",TRUE,(cvm表[内存]=#REF!))))
)</f>
        <v>#REF!</v>
      </c>
      <c r="CY545" t="s">
        <v>66</v>
      </c>
      <c r="CZ545" t="s">
        <v>1879</v>
      </c>
      <c r="DA545" t="s">
        <v>2513</v>
      </c>
      <c r="DB545" s="21" t="s">
        <v>3430</v>
      </c>
      <c r="DC545" s="21" t="s">
        <v>3411</v>
      </c>
      <c r="DD545" s="21" t="str">
        <f t="shared" si="16"/>
        <v>cvm!$DH$545#</v>
      </c>
      <c r="DE545" s="21" t="str" cm="1">
        <f t="array" ref="DE545">_xlfn.LET(_xlpm.x, DH545,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cvm!$DE$545】</v>
      </c>
      <c r="DH545" t="e" cm="1">
        <f t="array" ref="DH545">TRANSPOSE(
_xlfn.UNIQUE(
_xlfn._xlws.FILTER(cvm表[CPU],(cvm表[地域]=配置项_CPU选项表[[#This Row],[地域]])
*IF(#REF!="",TRUE,(cvm表[机型]=#REF!))
*IF(配置项_CPU选项表[[#This Row],[内存]]="",TRUE,(cvm表[内存]=配置项_CPU选项表[[#This Row],[内存]]))))
)</f>
        <v>#REF!</v>
      </c>
      <c r="FM545" t="s">
        <v>66</v>
      </c>
      <c r="FN545" t="s">
        <v>1876</v>
      </c>
      <c r="FO545" t="s">
        <v>2593</v>
      </c>
      <c r="FP545" s="21" t="s">
        <v>3479</v>
      </c>
      <c r="FQ545" t="s">
        <v>3376</v>
      </c>
      <c r="FR545" t="str">
        <f t="shared" si="17"/>
        <v>cvm!$FV$545#</v>
      </c>
      <c r="FS545" t="str" cm="1">
        <f t="array" ref="FS545">_xlfn.LET(_xlpm.x, FV545,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cvm!$FS$545】</v>
      </c>
      <c r="FV545" t="e" cm="1">
        <f t="array" ref="FV545">TRANSPOSE(
    _xlfn._xlws.SORT(
        _xlfn.UNIQUE(
            _xlfn._xlws.FILTER(cvm表[内存],
                 (cvm表[地域]=配置项_内存选项表[[#This Row],[地域]])
                *IF(#REF!="",TRUE,(cvm表[机型]=#REF!))
                *IF(ISBLANK(配置项_内存选项表[[#This Row],[CPU]]),TRUE,(cvm表[CPU]=配置项_内存选项表[[#This Row],[CPU]]))
            )
        )
    )
)</f>
        <v>#REF!</v>
      </c>
    </row>
    <row r="546" spans="2:178">
      <c r="B546" t="e" vm="896">
        <v>#VALUE!</v>
      </c>
      <c r="C546" t="s">
        <v>1879</v>
      </c>
      <c r="D546" t="s">
        <v>2381</v>
      </c>
      <c r="E546">
        <v>2</v>
      </c>
      <c r="F546">
        <v>8</v>
      </c>
      <c r="G546" t="s">
        <v>1924</v>
      </c>
      <c r="H546">
        <v>276</v>
      </c>
      <c r="I546">
        <v>1</v>
      </c>
      <c r="J546" t="s">
        <v>2768</v>
      </c>
      <c r="AC546" t="e" cm="1">
        <f t="array" ref="AC546">TRANSPOSE(
_xlfn.UNIQUE(
_xlfn._xlws.FILTER(cvm表[机型],(cvm表[地域]=#REF!)
*IF(#REF!="",TRUE,(cvm表[CPU]=#REF!))
*IF(#REF!="",TRUE,(cvm表[内存]=#REF!))))
)</f>
        <v>#REF!</v>
      </c>
      <c r="CY546" t="s">
        <v>66</v>
      </c>
      <c r="CZ546" t="s">
        <v>1879</v>
      </c>
      <c r="DA546" t="s">
        <v>2513</v>
      </c>
      <c r="DB546" s="21" t="s">
        <v>3444</v>
      </c>
      <c r="DC546" s="21" t="s">
        <v>3368</v>
      </c>
      <c r="DD546" s="21" t="str">
        <f t="shared" si="16"/>
        <v>cvm!$DH$546#</v>
      </c>
      <c r="DE546" s="21" t="str" cm="1">
        <f t="array" ref="DE546">_xlfn.LET(_xlpm.x, DH546,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cvm!$DE$546】</v>
      </c>
      <c r="DH546" t="e" cm="1">
        <f t="array" ref="DH546">TRANSPOSE(
_xlfn.UNIQUE(
_xlfn._xlws.FILTER(cvm表[CPU],(cvm表[地域]=配置项_CPU选项表[[#This Row],[地域]])
*IF(#REF!="",TRUE,(cvm表[机型]=#REF!))
*IF(配置项_CPU选项表[[#This Row],[内存]]="",TRUE,(cvm表[内存]=配置项_CPU选项表[[#This Row],[内存]]))))
)</f>
        <v>#REF!</v>
      </c>
      <c r="FM546" t="s">
        <v>66</v>
      </c>
      <c r="FN546" t="s">
        <v>1876</v>
      </c>
      <c r="FO546" t="s">
        <v>2593</v>
      </c>
      <c r="FP546" s="21" t="s">
        <v>3480</v>
      </c>
      <c r="FQ546" t="s">
        <v>3452</v>
      </c>
      <c r="FR546" t="str">
        <f t="shared" si="17"/>
        <v>cvm!$FV$546#</v>
      </c>
      <c r="FS546" t="str" cm="1">
        <f t="array" ref="FS546">_xlfn.LET(_xlpm.x, FV546,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cvm!$FS$546】</v>
      </c>
      <c r="FV546" t="e" cm="1">
        <f t="array" ref="FV546">TRANSPOSE(
    _xlfn._xlws.SORT(
        _xlfn.UNIQUE(
            _xlfn._xlws.FILTER(cvm表[内存],
                 (cvm表[地域]=配置项_内存选项表[[#This Row],[地域]])
                *IF(#REF!="",TRUE,(cvm表[机型]=#REF!))
                *IF(ISBLANK(配置项_内存选项表[[#This Row],[CPU]]),TRUE,(cvm表[CPU]=配置项_内存选项表[[#This Row],[CPU]]))
            )
        )
    )
)</f>
        <v>#REF!</v>
      </c>
    </row>
    <row r="547" spans="2:178">
      <c r="B547" t="e" vm="897">
        <v>#VALUE!</v>
      </c>
      <c r="C547" t="s">
        <v>1879</v>
      </c>
      <c r="D547" t="s">
        <v>2381</v>
      </c>
      <c r="E547">
        <v>4</v>
      </c>
      <c r="F547">
        <v>8</v>
      </c>
      <c r="G547" t="s">
        <v>1900</v>
      </c>
      <c r="H547">
        <v>368</v>
      </c>
      <c r="I547">
        <v>1</v>
      </c>
      <c r="J547" t="s">
        <v>2769</v>
      </c>
      <c r="AC547" t="e" cm="1">
        <f t="array" ref="AC547">TRANSPOSE(
_xlfn.UNIQUE(
_xlfn._xlws.FILTER(cvm表[机型],(cvm表[地域]=#REF!)
*IF(#REF!="",TRUE,(cvm表[CPU]=#REF!))
*IF(#REF!="",TRUE,(cvm表[内存]=#REF!))))
)</f>
        <v>#REF!</v>
      </c>
      <c r="CY547" t="s">
        <v>66</v>
      </c>
      <c r="CZ547" t="s">
        <v>1879</v>
      </c>
      <c r="DA547" t="s">
        <v>2513</v>
      </c>
      <c r="DB547" s="21" t="s">
        <v>3427</v>
      </c>
      <c r="DC547" s="21" t="s">
        <v>3451</v>
      </c>
      <c r="DD547" s="21" t="str">
        <f t="shared" si="16"/>
        <v>cvm!$DH$547#</v>
      </c>
      <c r="DE547" s="21" t="str" cm="1">
        <f t="array" ref="DE547">_xlfn.LET(_xlpm.x, DH547,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cvm!$DE$547】</v>
      </c>
      <c r="DH547" t="e" cm="1">
        <f t="array" ref="DH547">TRANSPOSE(
_xlfn.UNIQUE(
_xlfn._xlws.FILTER(cvm表[CPU],(cvm表[地域]=配置项_CPU选项表[[#This Row],[地域]])
*IF(#REF!="",TRUE,(cvm表[机型]=#REF!))
*IF(配置项_CPU选项表[[#This Row],[内存]]="",TRUE,(cvm表[内存]=配置项_CPU选项表[[#This Row],[内存]]))))
)</f>
        <v>#REF!</v>
      </c>
      <c r="FM547" t="s">
        <v>66</v>
      </c>
      <c r="FN547" t="s">
        <v>1876</v>
      </c>
      <c r="FO547" t="s">
        <v>2593</v>
      </c>
      <c r="FP547" s="21" t="s">
        <v>3445</v>
      </c>
      <c r="FQ547" t="s">
        <v>3464</v>
      </c>
      <c r="FR547" t="str">
        <f t="shared" si="17"/>
        <v>cvm!$FV$547#</v>
      </c>
      <c r="FS547" t="str" cm="1">
        <f t="array" ref="FS547">_xlfn.LET(_xlpm.x, FV547,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cvm!$FS$547】</v>
      </c>
      <c r="FV547" t="e" cm="1">
        <f t="array" ref="FV547">TRANSPOSE(
    _xlfn._xlws.SORT(
        _xlfn.UNIQUE(
            _xlfn._xlws.FILTER(cvm表[内存],
                 (cvm表[地域]=配置项_内存选项表[[#This Row],[地域]])
                *IF(#REF!="",TRUE,(cvm表[机型]=#REF!))
                *IF(ISBLANK(配置项_内存选项表[[#This Row],[CPU]]),TRUE,(cvm表[CPU]=配置项_内存选项表[[#This Row],[CPU]]))
            )
        )
    )
)</f>
        <v>#REF!</v>
      </c>
    </row>
    <row r="548" spans="2:178">
      <c r="B548" t="e" vm="898">
        <v>#VALUE!</v>
      </c>
      <c r="C548" t="s">
        <v>1879</v>
      </c>
      <c r="D548" t="s">
        <v>2381</v>
      </c>
      <c r="E548">
        <v>4</v>
      </c>
      <c r="F548">
        <v>16</v>
      </c>
      <c r="G548" t="s">
        <v>1899</v>
      </c>
      <c r="H548">
        <v>552</v>
      </c>
      <c r="I548">
        <v>1</v>
      </c>
      <c r="J548" t="s">
        <v>2770</v>
      </c>
      <c r="AC548" t="e" cm="1">
        <f t="array" ref="AC548">TRANSPOSE(
_xlfn.UNIQUE(
_xlfn._xlws.FILTER(cvm表[机型],(cvm表[地域]=#REF!)
*IF(#REF!="",TRUE,(cvm表[CPU]=#REF!))
*IF(#REF!="",TRUE,(cvm表[内存]=#REF!))))
)</f>
        <v>#REF!</v>
      </c>
      <c r="CY548" t="s">
        <v>66</v>
      </c>
      <c r="CZ548" t="s">
        <v>1879</v>
      </c>
      <c r="DA548" t="s">
        <v>2513</v>
      </c>
      <c r="DB548" s="21" t="s">
        <v>3431</v>
      </c>
      <c r="DC548" s="21" t="s">
        <v>3413</v>
      </c>
      <c r="DD548" s="21" t="str">
        <f t="shared" si="16"/>
        <v>cvm!$DH$548#</v>
      </c>
      <c r="DE548" s="21" t="str" cm="1">
        <f t="array" ref="DE548">_xlfn.LET(_xlpm.x, DH548,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cvm!$DE$548】</v>
      </c>
      <c r="DH548" t="e" cm="1">
        <f t="array" ref="DH548">TRANSPOSE(
_xlfn.UNIQUE(
_xlfn._xlws.FILTER(cvm表[CPU],(cvm表[地域]=配置项_CPU选项表[[#This Row],[地域]])
*IF(#REF!="",TRUE,(cvm表[机型]=#REF!))
*IF(配置项_CPU选项表[[#This Row],[内存]]="",TRUE,(cvm表[内存]=配置项_CPU选项表[[#This Row],[内存]]))))
)</f>
        <v>#REF!</v>
      </c>
      <c r="FM548" t="s">
        <v>66</v>
      </c>
      <c r="FN548" t="s">
        <v>1876</v>
      </c>
      <c r="FO548" t="s">
        <v>2598</v>
      </c>
      <c r="FP548" s="21" t="s">
        <v>3410</v>
      </c>
      <c r="FQ548" t="s">
        <v>3411</v>
      </c>
      <c r="FR548" t="str">
        <f t="shared" si="17"/>
        <v>cvm!$FV$548#</v>
      </c>
      <c r="FS548" t="str" cm="1">
        <f t="array" ref="FS548">_xlfn.LET(_xlpm.x, FV548,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cvm!$FS$548】</v>
      </c>
      <c r="FV548" t="e" cm="1">
        <f t="array" ref="FV548">TRANSPOSE(
    _xlfn._xlws.SORT(
        _xlfn.UNIQUE(
            _xlfn._xlws.FILTER(cvm表[内存],
                 (cvm表[地域]=配置项_内存选项表[[#This Row],[地域]])
                *IF(#REF!="",TRUE,(cvm表[机型]=#REF!))
                *IF(ISBLANK(配置项_内存选项表[[#This Row],[CPU]]),TRUE,(cvm表[CPU]=配置项_内存选项表[[#This Row],[CPU]]))
            )
        )
    )
)</f>
        <v>#REF!</v>
      </c>
    </row>
    <row r="549" spans="2:178">
      <c r="B549" t="e" vm="899">
        <v>#VALUE!</v>
      </c>
      <c r="C549" t="s">
        <v>1879</v>
      </c>
      <c r="D549" t="s">
        <v>2381</v>
      </c>
      <c r="E549">
        <v>8</v>
      </c>
      <c r="F549">
        <v>16</v>
      </c>
      <c r="G549" t="s">
        <v>1901</v>
      </c>
      <c r="H549">
        <v>736</v>
      </c>
      <c r="I549">
        <v>1</v>
      </c>
      <c r="J549" t="s">
        <v>2771</v>
      </c>
      <c r="AC549" t="e" cm="1">
        <f t="array" ref="AC549">TRANSPOSE(
_xlfn.UNIQUE(
_xlfn._xlws.FILTER(cvm表[机型],(cvm表[地域]=#REF!)
*IF(#REF!="",TRUE,(cvm表[CPU]=#REF!))
*IF(#REF!="",TRUE,(cvm表[内存]=#REF!))))
)</f>
        <v>#REF!</v>
      </c>
      <c r="CY549" t="s">
        <v>66</v>
      </c>
      <c r="CZ549" t="s">
        <v>1879</v>
      </c>
      <c r="DA549" t="s">
        <v>2513</v>
      </c>
      <c r="DB549" s="21" t="s">
        <v>3410</v>
      </c>
      <c r="DC549" s="21" t="s">
        <v>3503</v>
      </c>
      <c r="DD549" s="21" t="str">
        <f t="shared" si="16"/>
        <v>cvm!$DH$549#</v>
      </c>
      <c r="DE549" s="21" t="str" cm="1">
        <f t="array" ref="DE549">_xlfn.LET(_xlpm.x, DH549,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cvm!$DE$549】</v>
      </c>
      <c r="DH549" t="e" cm="1">
        <f t="array" ref="DH549">TRANSPOSE(
_xlfn.UNIQUE(
_xlfn._xlws.FILTER(cvm表[CPU],(cvm表[地域]=配置项_CPU选项表[[#This Row],[地域]])
*IF(#REF!="",TRUE,(cvm表[机型]=#REF!))
*IF(配置项_CPU选项表[[#This Row],[内存]]="",TRUE,(cvm表[内存]=配置项_CPU选项表[[#This Row],[内存]]))))
)</f>
        <v>#REF!</v>
      </c>
      <c r="FM549" t="s">
        <v>66</v>
      </c>
      <c r="FN549" t="s">
        <v>1876</v>
      </c>
      <c r="FO549" t="s">
        <v>2598</v>
      </c>
      <c r="FP549" s="21" t="s">
        <v>3456</v>
      </c>
      <c r="FQ549" t="s">
        <v>3544</v>
      </c>
      <c r="FR549" t="str">
        <f t="shared" si="17"/>
        <v>cvm!$FV$549#</v>
      </c>
      <c r="FS549" t="str" cm="1">
        <f t="array" ref="FS549">_xlfn.LET(_xlpm.x, FV549,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cvm!$FS$549】</v>
      </c>
      <c r="FV549" t="e" cm="1">
        <f t="array" ref="FV549">TRANSPOSE(
    _xlfn._xlws.SORT(
        _xlfn.UNIQUE(
            _xlfn._xlws.FILTER(cvm表[内存],
                 (cvm表[地域]=配置项_内存选项表[[#This Row],[地域]])
                *IF(#REF!="",TRUE,(cvm表[机型]=#REF!))
                *IF(ISBLANK(配置项_内存选项表[[#This Row],[CPU]]),TRUE,(cvm表[CPU]=配置项_内存选项表[[#This Row],[CPU]]))
            )
        )
    )
)</f>
        <v>#REF!</v>
      </c>
    </row>
    <row r="550" spans="2:178">
      <c r="B550" t="e" vm="900">
        <v>#VALUE!</v>
      </c>
      <c r="C550" t="s">
        <v>1879</v>
      </c>
      <c r="D550" t="s">
        <v>2381</v>
      </c>
      <c r="E550">
        <v>8</v>
      </c>
      <c r="F550">
        <v>32</v>
      </c>
      <c r="G550" t="s">
        <v>1897</v>
      </c>
      <c r="H550">
        <v>1104</v>
      </c>
      <c r="I550">
        <v>1</v>
      </c>
      <c r="J550" t="s">
        <v>2772</v>
      </c>
      <c r="AC550" t="e" cm="1">
        <f t="array" ref="AC550">TRANSPOSE(
_xlfn.UNIQUE(
_xlfn._xlws.FILTER(cvm表[机型],(cvm表[地域]=#REF!)
*IF(#REF!="",TRUE,(cvm表[CPU]=#REF!))
*IF(#REF!="",TRUE,(cvm表[内存]=#REF!))))
)</f>
        <v>#REF!</v>
      </c>
      <c r="CY550" t="s">
        <v>66</v>
      </c>
      <c r="CZ550" t="s">
        <v>1879</v>
      </c>
      <c r="DA550" t="s">
        <v>2513</v>
      </c>
      <c r="DB550" s="21" t="s">
        <v>3411</v>
      </c>
      <c r="DC550" s="21" t="s">
        <v>3534</v>
      </c>
      <c r="DD550" s="21" t="str">
        <f t="shared" si="16"/>
        <v>cvm!$DH$550#</v>
      </c>
      <c r="DE550" s="21" t="str" cm="1">
        <f t="array" ref="DE550">_xlfn.LET(_xlpm.x, DH550,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cvm!$DE$550】</v>
      </c>
      <c r="DH550" t="e" cm="1">
        <f t="array" ref="DH550">TRANSPOSE(
_xlfn.UNIQUE(
_xlfn._xlws.FILTER(cvm表[CPU],(cvm表[地域]=配置项_CPU选项表[[#This Row],[地域]])
*IF(#REF!="",TRUE,(cvm表[机型]=#REF!))
*IF(配置项_CPU选项表[[#This Row],[内存]]="",TRUE,(cvm表[内存]=配置项_CPU选项表[[#This Row],[内存]]))))
)</f>
        <v>#REF!</v>
      </c>
      <c r="FM550" t="s">
        <v>66</v>
      </c>
      <c r="FN550" t="s">
        <v>1876</v>
      </c>
      <c r="FO550" t="s">
        <v>2598</v>
      </c>
      <c r="FP550" s="21" t="s">
        <v>3459</v>
      </c>
      <c r="FQ550" t="s">
        <v>3545</v>
      </c>
      <c r="FR550" t="str">
        <f t="shared" si="17"/>
        <v>cvm!$FV$550#</v>
      </c>
      <c r="FS550" t="str" cm="1">
        <f t="array" ref="FS550">_xlfn.LET(_xlpm.x, FV550,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cvm!$FS$550】</v>
      </c>
      <c r="FV550" t="e" cm="1">
        <f t="array" ref="FV550">TRANSPOSE(
    _xlfn._xlws.SORT(
        _xlfn.UNIQUE(
            _xlfn._xlws.FILTER(cvm表[内存],
                 (cvm表[地域]=配置项_内存选项表[[#This Row],[地域]])
                *IF(#REF!="",TRUE,(cvm表[机型]=#REF!))
                *IF(ISBLANK(配置项_内存选项表[[#This Row],[CPU]]),TRUE,(cvm表[CPU]=配置项_内存选项表[[#This Row],[CPU]]))
            )
        )
    )
)</f>
        <v>#REF!</v>
      </c>
    </row>
    <row r="551" spans="2:178">
      <c r="B551" t="e" vm="901">
        <v>#VALUE!</v>
      </c>
      <c r="C551" t="s">
        <v>1879</v>
      </c>
      <c r="D551" t="s">
        <v>2381</v>
      </c>
      <c r="E551">
        <v>16</v>
      </c>
      <c r="F551">
        <v>32</v>
      </c>
      <c r="G551" t="s">
        <v>1902</v>
      </c>
      <c r="H551">
        <v>1472</v>
      </c>
      <c r="I551">
        <v>1</v>
      </c>
      <c r="J551" t="s">
        <v>2773</v>
      </c>
      <c r="AC551" t="e" cm="1">
        <f t="array" ref="AC551">TRANSPOSE(
_xlfn.UNIQUE(
_xlfn._xlws.FILTER(cvm表[机型],(cvm表[地域]=#REF!)
*IF(#REF!="",TRUE,(cvm表[CPU]=#REF!))
*IF(#REF!="",TRUE,(cvm表[内存]=#REF!))))
)</f>
        <v>#REF!</v>
      </c>
      <c r="CY551" t="s">
        <v>66</v>
      </c>
      <c r="CZ551" t="s">
        <v>1879</v>
      </c>
      <c r="DA551" t="s">
        <v>2513</v>
      </c>
      <c r="DB551" s="21" t="s">
        <v>3428</v>
      </c>
      <c r="DC551" s="21" t="s">
        <v>3575</v>
      </c>
      <c r="DD551" s="21" t="str">
        <f t="shared" si="16"/>
        <v>cvm!$DH$551#</v>
      </c>
      <c r="DE551" s="21" t="str" cm="1">
        <f t="array" ref="DE551">_xlfn.LET(_xlpm.x, DH551,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cvm!$DE$551】</v>
      </c>
      <c r="DH551" t="e" cm="1">
        <f t="array" ref="DH551">TRANSPOSE(
_xlfn.UNIQUE(
_xlfn._xlws.FILTER(cvm表[CPU],(cvm表[地域]=配置项_CPU选项表[[#This Row],[地域]])
*IF(#REF!="",TRUE,(cvm表[机型]=#REF!))
*IF(配置项_CPU选项表[[#This Row],[内存]]="",TRUE,(cvm表[内存]=配置项_CPU选项表[[#This Row],[内存]]))))
)</f>
        <v>#REF!</v>
      </c>
      <c r="FM551" t="s">
        <v>66</v>
      </c>
      <c r="FN551" t="s">
        <v>1876</v>
      </c>
      <c r="FO551" t="s">
        <v>2602</v>
      </c>
      <c r="FP551" s="21" t="s">
        <v>3368</v>
      </c>
      <c r="FQ551" t="s">
        <v>3369</v>
      </c>
      <c r="FR551" t="str">
        <f t="shared" si="17"/>
        <v>cvm!$FV$551#</v>
      </c>
      <c r="FS551" t="str" cm="1">
        <f t="array" ref="FS551">_xlfn.LET(_xlpm.x, FV551,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cvm!$FS$551】</v>
      </c>
      <c r="FV551" t="e" cm="1">
        <f t="array" ref="FV551">TRANSPOSE(
    _xlfn._xlws.SORT(
        _xlfn.UNIQUE(
            _xlfn._xlws.FILTER(cvm表[内存],
                 (cvm表[地域]=配置项_内存选项表[[#This Row],[地域]])
                *IF(#REF!="",TRUE,(cvm表[机型]=#REF!))
                *IF(ISBLANK(配置项_内存选项表[[#This Row],[CPU]]),TRUE,(cvm表[CPU]=配置项_内存选项表[[#This Row],[CPU]]))
            )
        )
    )
)</f>
        <v>#REF!</v>
      </c>
    </row>
    <row r="552" spans="2:178">
      <c r="B552" t="e" vm="902">
        <v>#VALUE!</v>
      </c>
      <c r="C552" t="s">
        <v>1879</v>
      </c>
      <c r="D552" t="s">
        <v>2381</v>
      </c>
      <c r="E552">
        <v>16</v>
      </c>
      <c r="F552">
        <v>64</v>
      </c>
      <c r="G552" t="s">
        <v>1893</v>
      </c>
      <c r="H552">
        <v>2208</v>
      </c>
      <c r="I552">
        <v>1</v>
      </c>
      <c r="J552" t="s">
        <v>2774</v>
      </c>
      <c r="AC552" t="e" cm="1">
        <f t="array" ref="AC552">TRANSPOSE(
_xlfn.UNIQUE(
_xlfn._xlws.FILTER(cvm表[机型],(cvm表[地域]=#REF!)
*IF(#REF!="",TRUE,(cvm表[CPU]=#REF!))
*IF(#REF!="",TRUE,(cvm表[内存]=#REF!))))
)</f>
        <v>#REF!</v>
      </c>
      <c r="CY552" t="s">
        <v>66</v>
      </c>
      <c r="CZ552" t="s">
        <v>1879</v>
      </c>
      <c r="DA552" t="s">
        <v>2522</v>
      </c>
      <c r="DB552" s="21" t="s">
        <v>3442</v>
      </c>
      <c r="DC552" s="21" t="s">
        <v>3430</v>
      </c>
      <c r="DD552" s="21" t="str">
        <f t="shared" si="16"/>
        <v>cvm!$DH$552#</v>
      </c>
      <c r="DE552" s="21" t="str" cm="1">
        <f t="array" ref="DE552">_xlfn.LET(_xlpm.x, DH552,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cvm!$DE$552】</v>
      </c>
      <c r="DH552" t="e" cm="1">
        <f t="array" ref="DH552">TRANSPOSE(
_xlfn.UNIQUE(
_xlfn._xlws.FILTER(cvm表[CPU],(cvm表[地域]=配置项_CPU选项表[[#This Row],[地域]])
*IF(#REF!="",TRUE,(cvm表[机型]=#REF!))
*IF(配置项_CPU选项表[[#This Row],[内存]]="",TRUE,(cvm表[内存]=配置项_CPU选项表[[#This Row],[内存]]))))
)</f>
        <v>#REF!</v>
      </c>
      <c r="FM552" t="s">
        <v>66</v>
      </c>
      <c r="FN552" t="s">
        <v>1876</v>
      </c>
      <c r="FO552" t="s">
        <v>2604</v>
      </c>
      <c r="FP552" s="21" t="s">
        <v>3474</v>
      </c>
      <c r="FQ552" t="s">
        <v>3546</v>
      </c>
      <c r="FR552" t="str">
        <f t="shared" si="17"/>
        <v>cvm!$FV$552#</v>
      </c>
      <c r="FS552" t="str" cm="1">
        <f t="array" ref="FS552">_xlfn.LET(_xlpm.x, FV552,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cvm!$FS$552】</v>
      </c>
      <c r="FV552" t="e" cm="1">
        <f t="array" ref="FV552">TRANSPOSE(
    _xlfn._xlws.SORT(
        _xlfn.UNIQUE(
            _xlfn._xlws.FILTER(cvm表[内存],
                 (cvm表[地域]=配置项_内存选项表[[#This Row],[地域]])
                *IF(#REF!="",TRUE,(cvm表[机型]=#REF!))
                *IF(ISBLANK(配置项_内存选项表[[#This Row],[CPU]]),TRUE,(cvm表[CPU]=配置项_内存选项表[[#This Row],[CPU]]))
            )
        )
    )
)</f>
        <v>#REF!</v>
      </c>
    </row>
    <row r="553" spans="2:178">
      <c r="B553" t="e" vm="903">
        <v>#VALUE!</v>
      </c>
      <c r="C553" t="s">
        <v>1879</v>
      </c>
      <c r="D553" t="s">
        <v>2381</v>
      </c>
      <c r="E553">
        <v>24</v>
      </c>
      <c r="F553">
        <v>48</v>
      </c>
      <c r="G553" t="s">
        <v>1918</v>
      </c>
      <c r="H553">
        <v>2208</v>
      </c>
      <c r="I553">
        <v>1</v>
      </c>
      <c r="J553" t="s">
        <v>2775</v>
      </c>
      <c r="AC553" t="e" cm="1">
        <f t="array" ref="AC553">TRANSPOSE(
_xlfn.UNIQUE(
_xlfn._xlws.FILTER(cvm表[机型],(cvm表[地域]=#REF!)
*IF(#REF!="",TRUE,(cvm表[CPU]=#REF!))
*IF(#REF!="",TRUE,(cvm表[内存]=#REF!))))
)</f>
        <v>#REF!</v>
      </c>
      <c r="CY553" t="s">
        <v>66</v>
      </c>
      <c r="CZ553" t="s">
        <v>1879</v>
      </c>
      <c r="DA553" t="s">
        <v>2522</v>
      </c>
      <c r="DB553" s="21" t="s">
        <v>3443</v>
      </c>
      <c r="DC553" s="21" t="s">
        <v>3427</v>
      </c>
      <c r="DD553" s="21" t="str">
        <f t="shared" si="16"/>
        <v>cvm!$DH$553#</v>
      </c>
      <c r="DE553" s="21" t="str" cm="1">
        <f t="array" ref="DE553">_xlfn.LET(_xlpm.x, DH553,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cvm!$DE$553】</v>
      </c>
      <c r="DH553" t="e" cm="1">
        <f t="array" ref="DH553">TRANSPOSE(
_xlfn.UNIQUE(
_xlfn._xlws.FILTER(cvm表[CPU],(cvm表[地域]=配置项_CPU选项表[[#This Row],[地域]])
*IF(#REF!="",TRUE,(cvm表[机型]=#REF!))
*IF(配置项_CPU选项表[[#This Row],[内存]]="",TRUE,(cvm表[内存]=配置项_CPU选项表[[#This Row],[内存]]))))
)</f>
        <v>#REF!</v>
      </c>
      <c r="FM553" t="s">
        <v>66</v>
      </c>
      <c r="FN553" t="s">
        <v>1876</v>
      </c>
      <c r="FO553" t="s">
        <v>2604</v>
      </c>
      <c r="FP553" s="21" t="s">
        <v>3482</v>
      </c>
      <c r="FQ553" t="s">
        <v>3481</v>
      </c>
      <c r="FR553" t="str">
        <f t="shared" si="17"/>
        <v>cvm!$FV$553#</v>
      </c>
      <c r="FS553" t="str" cm="1">
        <f t="array" ref="FS553">_xlfn.LET(_xlpm.x, FV553,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cvm!$FS$553】</v>
      </c>
      <c r="FV553" t="e" cm="1">
        <f t="array" ref="FV553">TRANSPOSE(
    _xlfn._xlws.SORT(
        _xlfn.UNIQUE(
            _xlfn._xlws.FILTER(cvm表[内存],
                 (cvm表[地域]=配置项_内存选项表[[#This Row],[地域]])
                *IF(#REF!="",TRUE,(cvm表[机型]=#REF!))
                *IF(ISBLANK(配置项_内存选项表[[#This Row],[CPU]]),TRUE,(cvm表[CPU]=配置项_内存选项表[[#This Row],[CPU]]))
            )
        )
    )
)</f>
        <v>#REF!</v>
      </c>
    </row>
    <row r="554" spans="2:178">
      <c r="B554" t="e" vm="904">
        <v>#VALUE!</v>
      </c>
      <c r="C554" t="s">
        <v>1879</v>
      </c>
      <c r="D554" t="s">
        <v>2381</v>
      </c>
      <c r="E554">
        <v>24</v>
      </c>
      <c r="F554">
        <v>96</v>
      </c>
      <c r="G554" t="s">
        <v>1898</v>
      </c>
      <c r="H554">
        <v>3312</v>
      </c>
      <c r="I554">
        <v>1</v>
      </c>
      <c r="J554" t="s">
        <v>2776</v>
      </c>
      <c r="AC554" t="e" cm="1">
        <f t="array" ref="AC554">TRANSPOSE(
_xlfn.UNIQUE(
_xlfn._xlws.FILTER(cvm表[机型],(cvm表[地域]=#REF!)
*IF(#REF!="",TRUE,(cvm表[CPU]=#REF!))
*IF(#REF!="",TRUE,(cvm表[内存]=#REF!))))
)</f>
        <v>#REF!</v>
      </c>
      <c r="CY554" t="s">
        <v>66</v>
      </c>
      <c r="CZ554" t="s">
        <v>1879</v>
      </c>
      <c r="DA554" t="s">
        <v>2522</v>
      </c>
      <c r="DB554" s="21" t="s">
        <v>3432</v>
      </c>
      <c r="DC554" s="21" t="s">
        <v>3410</v>
      </c>
      <c r="DD554" s="21" t="str">
        <f t="shared" si="16"/>
        <v>cvm!$DH$554#</v>
      </c>
      <c r="DE554" s="21" t="str" cm="1">
        <f t="array" ref="DE554">_xlfn.LET(_xlpm.x, DH554,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cvm!$DE$554】</v>
      </c>
      <c r="DH554" t="e" cm="1">
        <f t="array" ref="DH554">TRANSPOSE(
_xlfn.UNIQUE(
_xlfn._xlws.FILTER(cvm表[CPU],(cvm表[地域]=配置项_CPU选项表[[#This Row],[地域]])
*IF(#REF!="",TRUE,(cvm表[机型]=#REF!))
*IF(配置项_CPU选项表[[#This Row],[内存]]="",TRUE,(cvm表[内存]=配置项_CPU选项表[[#This Row],[内存]]))))
)</f>
        <v>#REF!</v>
      </c>
      <c r="FM554" t="s">
        <v>66</v>
      </c>
      <c r="FN554" t="s">
        <v>1876</v>
      </c>
      <c r="FO554" t="s">
        <v>2604</v>
      </c>
      <c r="FP554" s="21" t="s">
        <v>3484</v>
      </c>
      <c r="FQ554" t="s">
        <v>3483</v>
      </c>
      <c r="FR554" t="str">
        <f t="shared" si="17"/>
        <v>cvm!$FV$554#</v>
      </c>
      <c r="FS554" t="str" cm="1">
        <f t="array" ref="FS554">_xlfn.LET(_xlpm.x, FV554,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cvm!$FS$554】</v>
      </c>
      <c r="FV554" t="e" cm="1">
        <f t="array" ref="FV554">TRANSPOSE(
    _xlfn._xlws.SORT(
        _xlfn.UNIQUE(
            _xlfn._xlws.FILTER(cvm表[内存],
                 (cvm表[地域]=配置项_内存选项表[[#This Row],[地域]])
                *IF(#REF!="",TRUE,(cvm表[机型]=#REF!))
                *IF(ISBLANK(配置项_内存选项表[[#This Row],[CPU]]),TRUE,(cvm表[CPU]=配置项_内存选项表[[#This Row],[CPU]]))
            )
        )
    )
)</f>
        <v>#REF!</v>
      </c>
    </row>
    <row r="555" spans="2:178">
      <c r="B555" t="e" vm="905">
        <v>#VALUE!</v>
      </c>
      <c r="C555" t="s">
        <v>1879</v>
      </c>
      <c r="D555" t="s">
        <v>2381</v>
      </c>
      <c r="E555">
        <v>32</v>
      </c>
      <c r="F555">
        <v>64</v>
      </c>
      <c r="G555" t="s">
        <v>1903</v>
      </c>
      <c r="H555">
        <v>2944</v>
      </c>
      <c r="I555">
        <v>1</v>
      </c>
      <c r="J555" t="s">
        <v>2777</v>
      </c>
      <c r="AC555" t="e" cm="1">
        <f t="array" ref="AC555">TRANSPOSE(
_xlfn.UNIQUE(
_xlfn._xlws.FILTER(cvm表[机型],(cvm表[地域]=#REF!)
*IF(#REF!="",TRUE,(cvm表[CPU]=#REF!))
*IF(#REF!="",TRUE,(cvm表[内存]=#REF!))))
)</f>
        <v>#REF!</v>
      </c>
      <c r="CY555" t="s">
        <v>66</v>
      </c>
      <c r="CZ555" t="s">
        <v>1879</v>
      </c>
      <c r="DA555" t="s">
        <v>2522</v>
      </c>
      <c r="DB555" s="21" t="s">
        <v>3430</v>
      </c>
      <c r="DC555" s="21" t="s">
        <v>3411</v>
      </c>
      <c r="DD555" s="21" t="str">
        <f t="shared" si="16"/>
        <v>cvm!$DH$555#</v>
      </c>
      <c r="DE555" s="21" t="str" cm="1">
        <f t="array" ref="DE555">_xlfn.LET(_xlpm.x, DH555,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cvm!$DE$555】</v>
      </c>
      <c r="DH555" t="e" cm="1">
        <f t="array" ref="DH555">TRANSPOSE(
_xlfn.UNIQUE(
_xlfn._xlws.FILTER(cvm表[CPU],(cvm表[地域]=配置项_CPU选项表[[#This Row],[地域]])
*IF(#REF!="",TRUE,(cvm表[机型]=#REF!))
*IF(配置项_CPU选项表[[#This Row],[内存]]="",TRUE,(cvm表[内存]=配置项_CPU选项表[[#This Row],[内存]]))))
)</f>
        <v>#REF!</v>
      </c>
      <c r="FM555" t="s">
        <v>66</v>
      </c>
      <c r="FN555" t="s">
        <v>1879</v>
      </c>
      <c r="FO555" t="s">
        <v>2183</v>
      </c>
      <c r="FP555" s="21" t="s">
        <v>3368</v>
      </c>
      <c r="FQ555" t="s">
        <v>3369</v>
      </c>
      <c r="FR555" t="str">
        <f t="shared" si="17"/>
        <v>cvm!$FV$555#</v>
      </c>
      <c r="FS555" t="str" cm="1">
        <f t="array" ref="FS555">_xlfn.LET(_xlpm.x, FV555,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cvm!$FS$555】</v>
      </c>
      <c r="FV555" t="e" cm="1">
        <f t="array" ref="FV555">TRANSPOSE(
    _xlfn._xlws.SORT(
        _xlfn.UNIQUE(
            _xlfn._xlws.FILTER(cvm表[内存],
                 (cvm表[地域]=配置项_内存选项表[[#This Row],[地域]])
                *IF(#REF!="",TRUE,(cvm表[机型]=#REF!))
                *IF(ISBLANK(配置项_内存选项表[[#This Row],[CPU]]),TRUE,(cvm表[CPU]=配置项_内存选项表[[#This Row],[CPU]]))
            )
        )
    )
)</f>
        <v>#REF!</v>
      </c>
    </row>
    <row r="556" spans="2:178">
      <c r="B556" t="e" vm="906">
        <v>#VALUE!</v>
      </c>
      <c r="C556" t="s">
        <v>1879</v>
      </c>
      <c r="D556" t="s">
        <v>2381</v>
      </c>
      <c r="E556">
        <v>32</v>
      </c>
      <c r="F556">
        <v>128</v>
      </c>
      <c r="G556" t="s">
        <v>1894</v>
      </c>
      <c r="H556">
        <v>4416</v>
      </c>
      <c r="I556">
        <v>1</v>
      </c>
      <c r="J556" t="s">
        <v>2778</v>
      </c>
      <c r="AC556" t="e" cm="1">
        <f t="array" ref="AC556">TRANSPOSE(
_xlfn.UNIQUE(
_xlfn._xlws.FILTER(cvm表[机型],(cvm表[地域]=#REF!)
*IF(#REF!="",TRUE,(cvm表[CPU]=#REF!))
*IF(#REF!="",TRUE,(cvm表[内存]=#REF!))))
)</f>
        <v>#REF!</v>
      </c>
      <c r="CY556" t="s">
        <v>66</v>
      </c>
      <c r="CZ556" t="s">
        <v>1879</v>
      </c>
      <c r="DA556" t="s">
        <v>2522</v>
      </c>
      <c r="DB556" s="21" t="s">
        <v>3444</v>
      </c>
      <c r="DC556" s="21" t="s">
        <v>3368</v>
      </c>
      <c r="DD556" s="21" t="str">
        <f t="shared" si="16"/>
        <v>cvm!$DH$556#</v>
      </c>
      <c r="DE556" s="21" t="str" cm="1">
        <f t="array" ref="DE556">_xlfn.LET(_xlpm.x, DH556,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cvm!$DE$556】</v>
      </c>
      <c r="DH556" t="e" cm="1">
        <f t="array" ref="DH556">TRANSPOSE(
_xlfn.UNIQUE(
_xlfn._xlws.FILTER(cvm表[CPU],(cvm表[地域]=配置项_CPU选项表[[#This Row],[地域]])
*IF(#REF!="",TRUE,(cvm表[机型]=#REF!))
*IF(配置项_CPU选项表[[#This Row],[内存]]="",TRUE,(cvm表[内存]=配置项_CPU选项表[[#This Row],[内存]]))))
)</f>
        <v>#REF!</v>
      </c>
      <c r="FM556" t="s">
        <v>66</v>
      </c>
      <c r="FN556" t="s">
        <v>1879</v>
      </c>
      <c r="FO556" t="s">
        <v>2185</v>
      </c>
      <c r="FP556" s="21" t="s">
        <v>3427</v>
      </c>
      <c r="FQ556" t="s">
        <v>3411</v>
      </c>
      <c r="FR556" t="str">
        <f t="shared" si="17"/>
        <v>cvm!$FV$556#</v>
      </c>
      <c r="FS556" t="str" cm="1">
        <f t="array" ref="FS556">_xlfn.LET(_xlpm.x, FV556,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cvm!$FS$556】</v>
      </c>
      <c r="FV556" t="e" cm="1">
        <f t="array" ref="FV556">TRANSPOSE(
    _xlfn._xlws.SORT(
        _xlfn.UNIQUE(
            _xlfn._xlws.FILTER(cvm表[内存],
                 (cvm表[地域]=配置项_内存选项表[[#This Row],[地域]])
                *IF(#REF!="",TRUE,(cvm表[机型]=#REF!))
                *IF(ISBLANK(配置项_内存选项表[[#This Row],[CPU]]),TRUE,(cvm表[CPU]=配置项_内存选项表[[#This Row],[CPU]]))
            )
        )
    )
)</f>
        <v>#REF!</v>
      </c>
    </row>
    <row r="557" spans="2:178">
      <c r="B557" t="e" vm="907">
        <v>#VALUE!</v>
      </c>
      <c r="C557" t="s">
        <v>1879</v>
      </c>
      <c r="D557" t="s">
        <v>2381</v>
      </c>
      <c r="E557">
        <v>48</v>
      </c>
      <c r="F557">
        <v>96</v>
      </c>
      <c r="G557" t="s">
        <v>1907</v>
      </c>
      <c r="H557">
        <v>4416</v>
      </c>
      <c r="I557">
        <v>1</v>
      </c>
      <c r="J557" t="s">
        <v>2779</v>
      </c>
      <c r="CY557" t="s">
        <v>66</v>
      </c>
      <c r="CZ557" t="s">
        <v>1879</v>
      </c>
      <c r="DA557" t="s">
        <v>2522</v>
      </c>
      <c r="DB557" s="21" t="s">
        <v>3444</v>
      </c>
      <c r="DC557" s="21" t="s">
        <v>3537</v>
      </c>
      <c r="DD557" s="21" t="str">
        <f t="shared" si="16"/>
        <v>cvm!$DH$557#</v>
      </c>
      <c r="DE557" s="21" t="str" cm="1">
        <f t="array" ref="DE557">_xlfn.LET(_xlpm.x, DH557,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cvm!$DE$557】</v>
      </c>
      <c r="DH557" t="e" cm="1">
        <f t="array" ref="DH557">TRANSPOSE(
_xlfn.UNIQUE(
_xlfn._xlws.FILTER(cvm表[CPU],(cvm表[地域]=配置项_CPU选项表[[#This Row],[地域]])
*IF(#REF!="",TRUE,(cvm表[机型]=#REF!))
*IF(配置项_CPU选项表[[#This Row],[内存]]="",TRUE,(cvm表[内存]=配置项_CPU选项表[[#This Row],[内存]]))))
)</f>
        <v>#REF!</v>
      </c>
      <c r="FM557" t="s">
        <v>66</v>
      </c>
      <c r="FN557" t="s">
        <v>1879</v>
      </c>
      <c r="FO557" t="s">
        <v>2185</v>
      </c>
      <c r="FP557" s="21" t="s">
        <v>3410</v>
      </c>
      <c r="FQ557" t="s">
        <v>3451</v>
      </c>
      <c r="FR557" t="str">
        <f t="shared" si="17"/>
        <v>cvm!$FV$557#</v>
      </c>
      <c r="FS557" t="str" cm="1">
        <f t="array" ref="FS557">_xlfn.LET(_xlpm.x, FV557,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cvm!$FS$557】</v>
      </c>
      <c r="FV557" t="e" cm="1">
        <f t="array" ref="FV557">TRANSPOSE(
    _xlfn._xlws.SORT(
        _xlfn.UNIQUE(
            _xlfn._xlws.FILTER(cvm表[内存],
                 (cvm表[地域]=配置项_内存选项表[[#This Row],[地域]])
                *IF(#REF!="",TRUE,(cvm表[机型]=#REF!))
                *IF(ISBLANK(配置项_内存选项表[[#This Row],[CPU]]),TRUE,(cvm表[CPU]=配置项_内存选项表[[#This Row],[CPU]]))
            )
        )
    )
)</f>
        <v>#REF!</v>
      </c>
    </row>
    <row r="558" spans="2:178">
      <c r="B558" t="e" vm="908">
        <v>#VALUE!</v>
      </c>
      <c r="C558" t="s">
        <v>1879</v>
      </c>
      <c r="D558" t="s">
        <v>2381</v>
      </c>
      <c r="E558">
        <v>48</v>
      </c>
      <c r="F558">
        <v>192</v>
      </c>
      <c r="G558" t="s">
        <v>1908</v>
      </c>
      <c r="H558">
        <v>6624</v>
      </c>
      <c r="I558">
        <v>1</v>
      </c>
      <c r="J558" t="s">
        <v>2780</v>
      </c>
      <c r="CY558" t="s">
        <v>66</v>
      </c>
      <c r="CZ558" t="s">
        <v>1879</v>
      </c>
      <c r="DA558" t="s">
        <v>2522</v>
      </c>
      <c r="DB558" s="21" t="s">
        <v>3427</v>
      </c>
      <c r="DC558" s="21" t="s">
        <v>3451</v>
      </c>
      <c r="DD558" s="21" t="str">
        <f t="shared" si="16"/>
        <v>cvm!$DH$558#</v>
      </c>
      <c r="DE558" s="21" t="str" cm="1">
        <f t="array" ref="DE558">_xlfn.LET(_xlpm.x, DH558,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cvm!$DE$558】</v>
      </c>
      <c r="DH558" t="e" cm="1">
        <f t="array" ref="DH558">TRANSPOSE(
_xlfn.UNIQUE(
_xlfn._xlws.FILTER(cvm表[CPU],(cvm表[地域]=配置项_CPU选项表[[#This Row],[地域]])
*IF(#REF!="",TRUE,(cvm表[机型]=#REF!))
*IF(配置项_CPU选项表[[#This Row],[内存]]="",TRUE,(cvm表[内存]=配置项_CPU选项表[[#This Row],[内存]]))))
)</f>
        <v>#REF!</v>
      </c>
      <c r="FM558" t="s">
        <v>66</v>
      </c>
      <c r="FN558" t="s">
        <v>1879</v>
      </c>
      <c r="FO558" t="s">
        <v>2185</v>
      </c>
      <c r="FP558" s="21" t="s">
        <v>3411</v>
      </c>
      <c r="FQ558" t="s">
        <v>3503</v>
      </c>
      <c r="FR558" t="str">
        <f t="shared" si="17"/>
        <v>cvm!$FV$558#</v>
      </c>
      <c r="FS558" t="str" cm="1">
        <f t="array" ref="FS558">_xlfn.LET(_xlpm.x, FV558,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cvm!$FS$558】</v>
      </c>
      <c r="FV558" t="e" cm="1">
        <f t="array" ref="FV558">TRANSPOSE(
    _xlfn._xlws.SORT(
        _xlfn.UNIQUE(
            _xlfn._xlws.FILTER(cvm表[内存],
                 (cvm表[地域]=配置项_内存选项表[[#This Row],[地域]])
                *IF(#REF!="",TRUE,(cvm表[机型]=#REF!))
                *IF(ISBLANK(配置项_内存选项表[[#This Row],[CPU]]),TRUE,(cvm表[CPU]=配置项_内存选项表[[#This Row],[CPU]]))
            )
        )
    )
)</f>
        <v>#REF!</v>
      </c>
    </row>
    <row r="559" spans="2:178">
      <c r="B559" t="e" vm="909">
        <v>#VALUE!</v>
      </c>
      <c r="C559" t="s">
        <v>1879</v>
      </c>
      <c r="D559" t="s">
        <v>2381</v>
      </c>
      <c r="E559">
        <v>64</v>
      </c>
      <c r="F559">
        <v>256</v>
      </c>
      <c r="G559" t="s">
        <v>1895</v>
      </c>
      <c r="H559">
        <v>8832</v>
      </c>
      <c r="I559">
        <v>1</v>
      </c>
      <c r="J559" t="s">
        <v>2781</v>
      </c>
      <c r="CY559" t="s">
        <v>66</v>
      </c>
      <c r="CZ559" t="s">
        <v>1879</v>
      </c>
      <c r="DA559" t="s">
        <v>2522</v>
      </c>
      <c r="DB559" s="21" t="s">
        <v>3427</v>
      </c>
      <c r="DC559" s="21" t="s">
        <v>3413</v>
      </c>
      <c r="DD559" s="21" t="str">
        <f t="shared" si="16"/>
        <v>cvm!$DH$559#</v>
      </c>
      <c r="DE559" s="21" t="str" cm="1">
        <f t="array" ref="DE559">_xlfn.LET(_xlpm.x, DH559,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cvm!$DE$559】</v>
      </c>
      <c r="DH559" t="e" cm="1">
        <f t="array" ref="DH559">TRANSPOSE(
_xlfn.UNIQUE(
_xlfn._xlws.FILTER(cvm表[CPU],(cvm表[地域]=配置项_CPU选项表[[#This Row],[地域]])
*IF(#REF!="",TRUE,(cvm表[机型]=#REF!))
*IF(配置项_CPU选项表[[#This Row],[内存]]="",TRUE,(cvm表[内存]=配置项_CPU选项表[[#This Row],[内存]]))))
)</f>
        <v>#REF!</v>
      </c>
      <c r="FM559" t="s">
        <v>66</v>
      </c>
      <c r="FN559" t="s">
        <v>1879</v>
      </c>
      <c r="FO559" t="s">
        <v>2190</v>
      </c>
      <c r="FP559" s="21" t="s">
        <v>3430</v>
      </c>
      <c r="FQ559" t="s">
        <v>3410</v>
      </c>
      <c r="FR559" t="str">
        <f t="shared" si="17"/>
        <v>cvm!$FV$559#</v>
      </c>
      <c r="FS559" t="str" cm="1">
        <f t="array" ref="FS559">_xlfn.LET(_xlpm.x, FV559,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cvm!$FS$559】</v>
      </c>
      <c r="FV559" t="e" cm="1">
        <f t="array" ref="FV559">TRANSPOSE(
    _xlfn._xlws.SORT(
        _xlfn.UNIQUE(
            _xlfn._xlws.FILTER(cvm表[内存],
                 (cvm表[地域]=配置项_内存选项表[[#This Row],[地域]])
                *IF(#REF!="",TRUE,(cvm表[机型]=#REF!))
                *IF(ISBLANK(配置项_内存选项表[[#This Row],[CPU]]),TRUE,(cvm表[CPU]=配置项_内存选项表[[#This Row],[CPU]]))
            )
        )
    )
)</f>
        <v>#REF!</v>
      </c>
    </row>
    <row r="560" spans="2:178">
      <c r="B560" t="e" vm="910">
        <v>#VALUE!</v>
      </c>
      <c r="C560" t="s">
        <v>1879</v>
      </c>
      <c r="D560" t="s">
        <v>2381</v>
      </c>
      <c r="E560">
        <v>76</v>
      </c>
      <c r="F560">
        <v>256</v>
      </c>
      <c r="G560" t="s">
        <v>1989</v>
      </c>
      <c r="H560">
        <v>9384</v>
      </c>
      <c r="I560">
        <v>1</v>
      </c>
      <c r="J560" t="s">
        <v>2782</v>
      </c>
      <c r="CY560" t="s">
        <v>66</v>
      </c>
      <c r="CZ560" t="s">
        <v>1879</v>
      </c>
      <c r="DA560" t="s">
        <v>2522</v>
      </c>
      <c r="DB560" s="21" t="s">
        <v>3410</v>
      </c>
      <c r="DC560" s="21" t="s">
        <v>3503</v>
      </c>
      <c r="DD560" s="21" t="str">
        <f t="shared" si="16"/>
        <v>cvm!$DH$560#</v>
      </c>
      <c r="DE560" s="21" t="str" cm="1">
        <f t="array" ref="DE560">_xlfn.LET(_xlpm.x, DH560,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cvm!$DE$560】</v>
      </c>
      <c r="DH560" t="e" cm="1">
        <f t="array" ref="DH560">TRANSPOSE(
_xlfn.UNIQUE(
_xlfn._xlws.FILTER(cvm表[CPU],(cvm表[地域]=配置项_CPU选项表[[#This Row],[地域]])
*IF(#REF!="",TRUE,(cvm表[机型]=#REF!))
*IF(配置项_CPU选项表[[#This Row],[内存]]="",TRUE,(cvm表[内存]=配置项_CPU选项表[[#This Row],[内存]]))))
)</f>
        <v>#REF!</v>
      </c>
      <c r="FM560" t="s">
        <v>66</v>
      </c>
      <c r="FN560" t="s">
        <v>1879</v>
      </c>
      <c r="FO560" t="s">
        <v>2190</v>
      </c>
      <c r="FP560" s="21" t="s">
        <v>3427</v>
      </c>
      <c r="FQ560" t="s">
        <v>3411</v>
      </c>
      <c r="FR560" t="str">
        <f t="shared" si="17"/>
        <v>cvm!$FV$560#</v>
      </c>
      <c r="FS560" t="str" cm="1">
        <f t="array" ref="FS560">_xlfn.LET(_xlpm.x, FV560,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cvm!$FS$560】</v>
      </c>
      <c r="FV560" t="e" cm="1">
        <f t="array" ref="FV560">TRANSPOSE(
    _xlfn._xlws.SORT(
        _xlfn.UNIQUE(
            _xlfn._xlws.FILTER(cvm表[内存],
                 (cvm表[地域]=配置项_内存选项表[[#This Row],[地域]])
                *IF(#REF!="",TRUE,(cvm表[机型]=#REF!))
                *IF(ISBLANK(配置项_内存选项表[[#This Row],[CPU]]),TRUE,(cvm表[CPU]=配置项_内存选项表[[#This Row],[CPU]]))
            )
        )
    )
)</f>
        <v>#REF!</v>
      </c>
    </row>
    <row r="561" spans="2:178">
      <c r="B561" t="e" vm="911">
        <v>#VALUE!</v>
      </c>
      <c r="C561" t="s">
        <v>1879</v>
      </c>
      <c r="D561" t="s">
        <v>2381</v>
      </c>
      <c r="E561">
        <v>80</v>
      </c>
      <c r="F561">
        <v>160</v>
      </c>
      <c r="G561" t="s">
        <v>1925</v>
      </c>
      <c r="H561">
        <v>7360</v>
      </c>
      <c r="I561">
        <v>1</v>
      </c>
      <c r="J561" t="s">
        <v>2783</v>
      </c>
      <c r="CY561" t="s">
        <v>66</v>
      </c>
      <c r="CZ561" t="s">
        <v>1879</v>
      </c>
      <c r="DA561" t="s">
        <v>2522</v>
      </c>
      <c r="DB561" s="21" t="s">
        <v>3410</v>
      </c>
      <c r="DC561" s="21" t="s">
        <v>3369</v>
      </c>
      <c r="DD561" s="21" t="str">
        <f t="shared" si="16"/>
        <v>cvm!$DH$561#</v>
      </c>
      <c r="DE561" s="21" t="str" cm="1">
        <f t="array" ref="DE561">_xlfn.LET(_xlpm.x, DH561,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cvm!$DE$561】</v>
      </c>
      <c r="DH561" t="e" cm="1">
        <f t="array" ref="DH561">TRANSPOSE(
_xlfn.UNIQUE(
_xlfn._xlws.FILTER(cvm表[CPU],(cvm表[地域]=配置项_CPU选项表[[#This Row],[地域]])
*IF(#REF!="",TRUE,(cvm表[机型]=#REF!))
*IF(配置项_CPU选项表[[#This Row],[内存]]="",TRUE,(cvm表[内存]=配置项_CPU选项表[[#This Row],[内存]]))))
)</f>
        <v>#REF!</v>
      </c>
      <c r="FM561" t="s">
        <v>66</v>
      </c>
      <c r="FN561" t="s">
        <v>1879</v>
      </c>
      <c r="FO561" t="s">
        <v>2190</v>
      </c>
      <c r="FP561" s="21" t="s">
        <v>3410</v>
      </c>
      <c r="FQ561" t="s">
        <v>3451</v>
      </c>
      <c r="FR561" t="str">
        <f t="shared" si="17"/>
        <v>cvm!$FV$561#</v>
      </c>
      <c r="FS561" t="str" cm="1">
        <f t="array" ref="FS561">_xlfn.LET(_xlpm.x, FV561,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cvm!$FS$561】</v>
      </c>
      <c r="FV561" t="e" cm="1">
        <f t="array" ref="FV561">TRANSPOSE(
    _xlfn._xlws.SORT(
        _xlfn.UNIQUE(
            _xlfn._xlws.FILTER(cvm表[内存],
                 (cvm表[地域]=配置项_内存选项表[[#This Row],[地域]])
                *IF(#REF!="",TRUE,(cvm表[机型]=#REF!))
                *IF(ISBLANK(配置项_内存选项表[[#This Row],[CPU]]),TRUE,(cvm表[CPU]=配置项_内存选项表[[#This Row],[CPU]]))
            )
        )
    )
)</f>
        <v>#REF!</v>
      </c>
    </row>
    <row r="562" spans="2:178">
      <c r="B562" t="e" vm="912">
        <v>#VALUE!</v>
      </c>
      <c r="C562" t="s">
        <v>1879</v>
      </c>
      <c r="D562" t="s">
        <v>2381</v>
      </c>
      <c r="E562">
        <v>84</v>
      </c>
      <c r="F562">
        <v>320</v>
      </c>
      <c r="G562" t="s">
        <v>1896</v>
      </c>
      <c r="H562">
        <v>11224</v>
      </c>
      <c r="I562">
        <v>1</v>
      </c>
      <c r="J562" t="s">
        <v>2784</v>
      </c>
      <c r="CY562" t="s">
        <v>66</v>
      </c>
      <c r="CZ562" t="s">
        <v>1879</v>
      </c>
      <c r="DA562" t="s">
        <v>2522</v>
      </c>
      <c r="DB562" s="21" t="s">
        <v>3411</v>
      </c>
      <c r="DC562" s="21" t="s">
        <v>3534</v>
      </c>
      <c r="DD562" s="21" t="str">
        <f t="shared" si="16"/>
        <v>cvm!$DH$562#</v>
      </c>
      <c r="DE562" s="21" t="str" cm="1">
        <f t="array" ref="DE562">_xlfn.LET(_xlpm.x, DH562,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cvm!$DE$562】</v>
      </c>
      <c r="DH562" t="e" cm="1">
        <f t="array" ref="DH562">TRANSPOSE(
_xlfn.UNIQUE(
_xlfn._xlws.FILTER(cvm表[CPU],(cvm表[地域]=配置项_CPU选项表[[#This Row],[地域]])
*IF(#REF!="",TRUE,(cvm表[机型]=#REF!))
*IF(配置项_CPU选项表[[#This Row],[内存]]="",TRUE,(cvm表[内存]=配置项_CPU选项表[[#This Row],[内存]]))))
)</f>
        <v>#REF!</v>
      </c>
      <c r="FM562" t="s">
        <v>66</v>
      </c>
      <c r="FN562" t="s">
        <v>1879</v>
      </c>
      <c r="FO562" t="s">
        <v>2190</v>
      </c>
      <c r="FP562" s="21" t="s">
        <v>3411</v>
      </c>
      <c r="FQ562" t="s">
        <v>3503</v>
      </c>
      <c r="FR562" t="str">
        <f t="shared" si="17"/>
        <v>cvm!$FV$562#</v>
      </c>
      <c r="FS562" t="str" cm="1">
        <f t="array" ref="FS562">_xlfn.LET(_xlpm.x, FV562,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cvm!$FS$562】</v>
      </c>
      <c r="FV562" t="e" cm="1">
        <f t="array" ref="FV562">TRANSPOSE(
    _xlfn._xlws.SORT(
        _xlfn.UNIQUE(
            _xlfn._xlws.FILTER(cvm表[内存],
                 (cvm表[地域]=配置项_内存选项表[[#This Row],[地域]])
                *IF(#REF!="",TRUE,(cvm表[机型]=#REF!))
                *IF(ISBLANK(配置项_内存选项表[[#This Row],[CPU]]),TRUE,(cvm表[CPU]=配置项_内存选项表[[#This Row],[CPU]]))
            )
        )
    )
)</f>
        <v>#REF!</v>
      </c>
    </row>
    <row r="563" spans="2:178">
      <c r="B563" t="e" vm="913">
        <v>#VALUE!</v>
      </c>
      <c r="C563" t="s">
        <v>1879</v>
      </c>
      <c r="D563" t="s">
        <v>2399</v>
      </c>
      <c r="E563">
        <v>1</v>
      </c>
      <c r="F563">
        <v>1</v>
      </c>
      <c r="G563" t="s">
        <v>1922</v>
      </c>
      <c r="H563">
        <v>60</v>
      </c>
      <c r="I563">
        <v>1</v>
      </c>
      <c r="J563" t="s">
        <v>2785</v>
      </c>
      <c r="CY563" t="s">
        <v>66</v>
      </c>
      <c r="CZ563" t="s">
        <v>1879</v>
      </c>
      <c r="DA563" t="s">
        <v>2522</v>
      </c>
      <c r="DB563" s="21" t="s">
        <v>3445</v>
      </c>
      <c r="DC563" s="21" t="s">
        <v>3539</v>
      </c>
      <c r="DD563" s="21" t="str">
        <f t="shared" si="16"/>
        <v>cvm!$DH$563#</v>
      </c>
      <c r="DE563" s="21" t="str" cm="1">
        <f t="array" ref="DE563">_xlfn.LET(_xlpm.x, DH563,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cvm!$DE$563】</v>
      </c>
      <c r="DH563" t="e" cm="1">
        <f t="array" ref="DH563">TRANSPOSE(
_xlfn.UNIQUE(
_xlfn._xlws.FILTER(cvm表[CPU],(cvm表[地域]=配置项_CPU选项表[[#This Row],[地域]])
*IF(#REF!="",TRUE,(cvm表[机型]=#REF!))
*IF(配置项_CPU选项表[[#This Row],[内存]]="",TRUE,(cvm表[内存]=配置项_CPU选项表[[#This Row],[内存]]))))
)</f>
        <v>#REF!</v>
      </c>
      <c r="FM563" t="s">
        <v>66</v>
      </c>
      <c r="FN563" t="s">
        <v>1879</v>
      </c>
      <c r="FO563" t="s">
        <v>2194</v>
      </c>
      <c r="FP563" s="21" t="s">
        <v>3430</v>
      </c>
      <c r="FQ563" t="s">
        <v>3410</v>
      </c>
      <c r="FR563" t="str">
        <f t="shared" si="17"/>
        <v>cvm!$FV$563#</v>
      </c>
      <c r="FS563" t="str" cm="1">
        <f t="array" ref="FS563">_xlfn.LET(_xlpm.x, FV563,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cvm!$FS$563】</v>
      </c>
      <c r="FV563" t="e" cm="1">
        <f t="array" ref="FV563">TRANSPOSE(
    _xlfn._xlws.SORT(
        _xlfn.UNIQUE(
            _xlfn._xlws.FILTER(cvm表[内存],
                 (cvm表[地域]=配置项_内存选项表[[#This Row],[地域]])
                *IF(#REF!="",TRUE,(cvm表[机型]=#REF!))
                *IF(ISBLANK(配置项_内存选项表[[#This Row],[CPU]]),TRUE,(cvm表[CPU]=配置项_内存选项表[[#This Row],[CPU]]))
            )
        )
    )
)</f>
        <v>#REF!</v>
      </c>
    </row>
    <row r="564" spans="2:178">
      <c r="B564" t="e" vm="914">
        <v>#VALUE!</v>
      </c>
      <c r="C564" t="s">
        <v>1879</v>
      </c>
      <c r="D564" t="s">
        <v>2399</v>
      </c>
      <c r="E564">
        <v>1</v>
      </c>
      <c r="F564">
        <v>2</v>
      </c>
      <c r="G564" t="s">
        <v>1915</v>
      </c>
      <c r="H564">
        <v>88</v>
      </c>
      <c r="I564">
        <v>1</v>
      </c>
      <c r="J564" t="s">
        <v>2786</v>
      </c>
      <c r="CY564" t="s">
        <v>66</v>
      </c>
      <c r="CZ564" t="s">
        <v>1879</v>
      </c>
      <c r="DA564" t="s">
        <v>2547</v>
      </c>
      <c r="DB564" s="21" t="s">
        <v>3442</v>
      </c>
      <c r="DC564" s="21" t="s">
        <v>3430</v>
      </c>
      <c r="DD564" s="21" t="str">
        <f t="shared" si="16"/>
        <v>cvm!$DH$564#</v>
      </c>
      <c r="DE564" s="21" t="str" cm="1">
        <f t="array" ref="DE564">_xlfn.LET(_xlpm.x, DH564,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cvm!$DE$564】</v>
      </c>
      <c r="DH564" t="e" cm="1">
        <f t="array" ref="DH564">TRANSPOSE(
_xlfn.UNIQUE(
_xlfn._xlws.FILTER(cvm表[CPU],(cvm表[地域]=配置项_CPU选项表[[#This Row],[地域]])
*IF(#REF!="",TRUE,(cvm表[机型]=#REF!))
*IF(配置项_CPU选项表[[#This Row],[内存]]="",TRUE,(cvm表[内存]=配置项_CPU选项表[[#This Row],[内存]]))))
)</f>
        <v>#REF!</v>
      </c>
      <c r="FM564" t="s">
        <v>66</v>
      </c>
      <c r="FN564" t="s">
        <v>1879</v>
      </c>
      <c r="FO564" t="s">
        <v>2194</v>
      </c>
      <c r="FP564" s="21" t="s">
        <v>3427</v>
      </c>
      <c r="FQ564" t="s">
        <v>3411</v>
      </c>
      <c r="FR564" t="str">
        <f t="shared" si="17"/>
        <v>cvm!$FV$564#</v>
      </c>
      <c r="FS564" t="str" cm="1">
        <f t="array" ref="FS564">_xlfn.LET(_xlpm.x, FV564,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cvm!$FS$564】</v>
      </c>
      <c r="FV564" t="e" cm="1">
        <f t="array" ref="FV564">TRANSPOSE(
    _xlfn._xlws.SORT(
        _xlfn.UNIQUE(
            _xlfn._xlws.FILTER(cvm表[内存],
                 (cvm表[地域]=配置项_内存选项表[[#This Row],[地域]])
                *IF(#REF!="",TRUE,(cvm表[机型]=#REF!))
                *IF(ISBLANK(配置项_内存选项表[[#This Row],[CPU]]),TRUE,(cvm表[CPU]=配置项_内存选项表[[#This Row],[CPU]]))
            )
        )
    )
)</f>
        <v>#REF!</v>
      </c>
    </row>
    <row r="565" spans="2:178">
      <c r="B565" t="e" vm="915">
        <v>#VALUE!</v>
      </c>
      <c r="C565" t="s">
        <v>1879</v>
      </c>
      <c r="D565" t="s">
        <v>2399</v>
      </c>
      <c r="E565">
        <v>1</v>
      </c>
      <c r="F565">
        <v>4</v>
      </c>
      <c r="G565" t="s">
        <v>1923</v>
      </c>
      <c r="H565">
        <v>138</v>
      </c>
      <c r="I565">
        <v>1</v>
      </c>
      <c r="J565" t="s">
        <v>2787</v>
      </c>
      <c r="CY565" t="s">
        <v>66</v>
      </c>
      <c r="CZ565" t="s">
        <v>1879</v>
      </c>
      <c r="DA565" t="s">
        <v>2547</v>
      </c>
      <c r="DB565" s="21" t="s">
        <v>3443</v>
      </c>
      <c r="DC565" s="21" t="s">
        <v>3427</v>
      </c>
      <c r="DD565" s="21" t="str">
        <f t="shared" si="16"/>
        <v>cvm!$DH$565#</v>
      </c>
      <c r="DE565" s="21" t="str" cm="1">
        <f t="array" ref="DE565">_xlfn.LET(_xlpm.x, DH565,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cvm!$DE$565】</v>
      </c>
      <c r="DH565" t="e" cm="1">
        <f t="array" ref="DH565">TRANSPOSE(
_xlfn.UNIQUE(
_xlfn._xlws.FILTER(cvm表[CPU],(cvm表[地域]=配置项_CPU选项表[[#This Row],[地域]])
*IF(#REF!="",TRUE,(cvm表[机型]=#REF!))
*IF(配置项_CPU选项表[[#This Row],[内存]]="",TRUE,(cvm表[内存]=配置项_CPU选项表[[#This Row],[内存]]))))
)</f>
        <v>#REF!</v>
      </c>
      <c r="FM565" t="s">
        <v>66</v>
      </c>
      <c r="FN565" t="s">
        <v>1879</v>
      </c>
      <c r="FO565" t="s">
        <v>2194</v>
      </c>
      <c r="FP565" s="21" t="s">
        <v>3431</v>
      </c>
      <c r="FQ565" t="s">
        <v>3368</v>
      </c>
      <c r="FR565" t="str">
        <f t="shared" si="17"/>
        <v>cvm!$FV$565#</v>
      </c>
      <c r="FS565" t="str" cm="1">
        <f t="array" ref="FS565">_xlfn.LET(_xlpm.x, FV565,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cvm!$FS$565】</v>
      </c>
      <c r="FV565" t="e" cm="1">
        <f t="array" ref="FV565">TRANSPOSE(
    _xlfn._xlws.SORT(
        _xlfn.UNIQUE(
            _xlfn._xlws.FILTER(cvm表[内存],
                 (cvm表[地域]=配置项_内存选项表[[#This Row],[地域]])
                *IF(#REF!="",TRUE,(cvm表[机型]=#REF!))
                *IF(ISBLANK(配置项_内存选项表[[#This Row],[CPU]]),TRUE,(cvm表[CPU]=配置项_内存选项表[[#This Row],[CPU]]))
            )
        )
    )
)</f>
        <v>#REF!</v>
      </c>
    </row>
    <row r="566" spans="2:178">
      <c r="B566" t="e" vm="916">
        <v>#VALUE!</v>
      </c>
      <c r="C566" t="s">
        <v>1879</v>
      </c>
      <c r="D566" t="s">
        <v>2399</v>
      </c>
      <c r="E566">
        <v>2</v>
      </c>
      <c r="F566">
        <v>4</v>
      </c>
      <c r="G566" t="s">
        <v>1916</v>
      </c>
      <c r="H566">
        <v>184</v>
      </c>
      <c r="I566">
        <v>1</v>
      </c>
      <c r="J566" t="s">
        <v>2788</v>
      </c>
      <c r="CY566" t="s">
        <v>66</v>
      </c>
      <c r="CZ566" t="s">
        <v>1879</v>
      </c>
      <c r="DA566" t="s">
        <v>2547</v>
      </c>
      <c r="DB566" s="21" t="s">
        <v>3432</v>
      </c>
      <c r="DC566" s="21" t="s">
        <v>3410</v>
      </c>
      <c r="DD566" s="21" t="str">
        <f t="shared" si="16"/>
        <v>cvm!$DH$566#</v>
      </c>
      <c r="DE566" s="21" t="str" cm="1">
        <f t="array" ref="DE566">_xlfn.LET(_xlpm.x, DH566,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cvm!$DE$566】</v>
      </c>
      <c r="DH566" t="e" cm="1">
        <f t="array" ref="DH566">TRANSPOSE(
_xlfn.UNIQUE(
_xlfn._xlws.FILTER(cvm表[CPU],(cvm表[地域]=配置项_CPU选项表[[#This Row],[地域]])
*IF(#REF!="",TRUE,(cvm表[机型]=#REF!))
*IF(配置项_CPU选项表[[#This Row],[内存]]="",TRUE,(cvm表[内存]=配置项_CPU选项表[[#This Row],[内存]]))))
)</f>
        <v>#REF!</v>
      </c>
      <c r="FM566" t="s">
        <v>66</v>
      </c>
      <c r="FN566" t="s">
        <v>1879</v>
      </c>
      <c r="FO566" t="s">
        <v>2194</v>
      </c>
      <c r="FP566" s="21" t="s">
        <v>3410</v>
      </c>
      <c r="FQ566" t="s">
        <v>3451</v>
      </c>
      <c r="FR566" t="str">
        <f t="shared" si="17"/>
        <v>cvm!$FV$566#</v>
      </c>
      <c r="FS566" t="str" cm="1">
        <f t="array" ref="FS566">_xlfn.LET(_xlpm.x, FV566,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cvm!$FS$566】</v>
      </c>
      <c r="FV566" t="e" cm="1">
        <f t="array" ref="FV566">TRANSPOSE(
    _xlfn._xlws.SORT(
        _xlfn.UNIQUE(
            _xlfn._xlws.FILTER(cvm表[内存],
                 (cvm表[地域]=配置项_内存选项表[[#This Row],[地域]])
                *IF(#REF!="",TRUE,(cvm表[机型]=#REF!))
                *IF(ISBLANK(配置项_内存选项表[[#This Row],[CPU]]),TRUE,(cvm表[CPU]=配置项_内存选项表[[#This Row],[CPU]]))
            )
        )
    )
)</f>
        <v>#REF!</v>
      </c>
    </row>
    <row r="567" spans="2:178">
      <c r="B567" t="e" vm="917">
        <v>#VALUE!</v>
      </c>
      <c r="C567" t="s">
        <v>1879</v>
      </c>
      <c r="D567" t="s">
        <v>2399</v>
      </c>
      <c r="E567">
        <v>2</v>
      </c>
      <c r="F567">
        <v>8</v>
      </c>
      <c r="G567" t="s">
        <v>1924</v>
      </c>
      <c r="H567">
        <v>276</v>
      </c>
      <c r="I567">
        <v>1</v>
      </c>
      <c r="J567" t="s">
        <v>2789</v>
      </c>
      <c r="CY567" t="s">
        <v>66</v>
      </c>
      <c r="CZ567" t="s">
        <v>1879</v>
      </c>
      <c r="DA567" t="s">
        <v>2547</v>
      </c>
      <c r="DB567" s="21" t="s">
        <v>3430</v>
      </c>
      <c r="DC567" s="21" t="s">
        <v>3411</v>
      </c>
      <c r="DD567" s="21" t="str">
        <f t="shared" si="16"/>
        <v>cvm!$DH$567#</v>
      </c>
      <c r="DE567" s="21" t="str" cm="1">
        <f t="array" ref="DE567">_xlfn.LET(_xlpm.x, DH567,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cvm!$DE$567】</v>
      </c>
      <c r="DH567" t="e" cm="1">
        <f t="array" ref="DH567">TRANSPOSE(
_xlfn.UNIQUE(
_xlfn._xlws.FILTER(cvm表[CPU],(cvm表[地域]=配置项_CPU选项表[[#This Row],[地域]])
*IF(#REF!="",TRUE,(cvm表[机型]=#REF!))
*IF(配置项_CPU选项表[[#This Row],[内存]]="",TRUE,(cvm表[内存]=配置项_CPU选项表[[#This Row],[内存]]))))
)</f>
        <v>#REF!</v>
      </c>
      <c r="FM567" t="s">
        <v>66</v>
      </c>
      <c r="FN567" t="s">
        <v>1879</v>
      </c>
      <c r="FO567" t="s">
        <v>2194</v>
      </c>
      <c r="FP567" s="21" t="s">
        <v>3411</v>
      </c>
      <c r="FQ567" t="s">
        <v>3503</v>
      </c>
      <c r="FR567" t="str">
        <f t="shared" si="17"/>
        <v>cvm!$FV$567#</v>
      </c>
      <c r="FS567" t="str" cm="1">
        <f t="array" ref="FS567">_xlfn.LET(_xlpm.x, FV567,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cvm!$FS$567】</v>
      </c>
      <c r="FV567" t="e" cm="1">
        <f t="array" ref="FV567">TRANSPOSE(
    _xlfn._xlws.SORT(
        _xlfn.UNIQUE(
            _xlfn._xlws.FILTER(cvm表[内存],
                 (cvm表[地域]=配置项_内存选项表[[#This Row],[地域]])
                *IF(#REF!="",TRUE,(cvm表[机型]=#REF!))
                *IF(ISBLANK(配置项_内存选项表[[#This Row],[CPU]]),TRUE,(cvm表[CPU]=配置项_内存选项表[[#This Row],[CPU]]))
            )
        )
    )
)</f>
        <v>#REF!</v>
      </c>
    </row>
    <row r="568" spans="2:178">
      <c r="B568" t="e" vm="918">
        <v>#VALUE!</v>
      </c>
      <c r="C568" t="s">
        <v>1879</v>
      </c>
      <c r="D568" t="s">
        <v>2399</v>
      </c>
      <c r="E568">
        <v>4</v>
      </c>
      <c r="F568">
        <v>8</v>
      </c>
      <c r="G568" t="s">
        <v>1900</v>
      </c>
      <c r="H568">
        <v>368</v>
      </c>
      <c r="I568">
        <v>1</v>
      </c>
      <c r="J568" t="s">
        <v>2790</v>
      </c>
      <c r="CY568" t="s">
        <v>66</v>
      </c>
      <c r="CZ568" t="s">
        <v>1879</v>
      </c>
      <c r="DA568" t="s">
        <v>2547</v>
      </c>
      <c r="DB568" s="21" t="s">
        <v>3444</v>
      </c>
      <c r="DC568" s="21" t="s">
        <v>3368</v>
      </c>
      <c r="DD568" s="21" t="str">
        <f t="shared" si="16"/>
        <v>cvm!$DH$568#</v>
      </c>
      <c r="DE568" s="21" t="str" cm="1">
        <f t="array" ref="DE568">_xlfn.LET(_xlpm.x, DH568,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cvm!$DE$568】</v>
      </c>
      <c r="DH568" t="e" cm="1">
        <f t="array" ref="DH568">TRANSPOSE(
_xlfn.UNIQUE(
_xlfn._xlws.FILTER(cvm表[CPU],(cvm表[地域]=配置项_CPU选项表[[#This Row],[地域]])
*IF(#REF!="",TRUE,(cvm表[机型]=#REF!))
*IF(配置项_CPU选项表[[#This Row],[内存]]="",TRUE,(cvm表[内存]=配置项_CPU选项表[[#This Row],[内存]]))))
)</f>
        <v>#REF!</v>
      </c>
      <c r="FM568" t="s">
        <v>66</v>
      </c>
      <c r="FN568" t="s">
        <v>1879</v>
      </c>
      <c r="FO568" t="s">
        <v>2194</v>
      </c>
      <c r="FP568" s="21" t="s">
        <v>3465</v>
      </c>
      <c r="FQ568" t="s">
        <v>3464</v>
      </c>
      <c r="FR568" t="str">
        <f t="shared" si="17"/>
        <v>cvm!$FV$568#</v>
      </c>
      <c r="FS568" t="str" cm="1">
        <f t="array" ref="FS568">_xlfn.LET(_xlpm.x, FV568,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cvm!$FS$568】</v>
      </c>
      <c r="FV568" t="e" cm="1">
        <f t="array" ref="FV568">TRANSPOSE(
    _xlfn._xlws.SORT(
        _xlfn.UNIQUE(
            _xlfn._xlws.FILTER(cvm表[内存],
                 (cvm表[地域]=配置项_内存选项表[[#This Row],[地域]])
                *IF(#REF!="",TRUE,(cvm表[机型]=#REF!))
                *IF(ISBLANK(配置项_内存选项表[[#This Row],[CPU]]),TRUE,(cvm表[CPU]=配置项_内存选项表[[#This Row],[CPU]]))
            )
        )
    )
)</f>
        <v>#REF!</v>
      </c>
    </row>
    <row r="569" spans="2:178">
      <c r="B569" t="e" vm="919">
        <v>#VALUE!</v>
      </c>
      <c r="C569" t="s">
        <v>1879</v>
      </c>
      <c r="D569" t="s">
        <v>2399</v>
      </c>
      <c r="E569">
        <v>4</v>
      </c>
      <c r="F569">
        <v>16</v>
      </c>
      <c r="G569" t="s">
        <v>1899</v>
      </c>
      <c r="H569">
        <v>552</v>
      </c>
      <c r="I569">
        <v>1</v>
      </c>
      <c r="J569" t="s">
        <v>2791</v>
      </c>
      <c r="CY569" t="s">
        <v>66</v>
      </c>
      <c r="CZ569" t="s">
        <v>1879</v>
      </c>
      <c r="DA569" t="s">
        <v>2547</v>
      </c>
      <c r="DB569" s="21" t="s">
        <v>3427</v>
      </c>
      <c r="DC569" s="21" t="s">
        <v>3451</v>
      </c>
      <c r="DD569" s="21" t="str">
        <f t="shared" si="16"/>
        <v>cvm!$DH$569#</v>
      </c>
      <c r="DE569" s="21" t="str" cm="1">
        <f t="array" ref="DE569">_xlfn.LET(_xlpm.x, DH569,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cvm!$DE$569】</v>
      </c>
      <c r="DH569" t="e" cm="1">
        <f t="array" ref="DH569">TRANSPOSE(
_xlfn.UNIQUE(
_xlfn._xlws.FILTER(cvm表[CPU],(cvm表[地域]=配置项_CPU选项表[[#This Row],[地域]])
*IF(#REF!="",TRUE,(cvm表[机型]=#REF!))
*IF(配置项_CPU选项表[[#This Row],[内存]]="",TRUE,(cvm表[内存]=配置项_CPU选项表[[#This Row],[内存]]))))
)</f>
        <v>#REF!</v>
      </c>
      <c r="FM569" t="s">
        <v>66</v>
      </c>
      <c r="FN569" t="s">
        <v>1879</v>
      </c>
      <c r="FO569" t="s">
        <v>2200</v>
      </c>
      <c r="FP569" s="21" t="s">
        <v>3432</v>
      </c>
      <c r="FQ569" t="s">
        <v>3801</v>
      </c>
      <c r="FR569" t="str">
        <f t="shared" si="17"/>
        <v>cvm!$FV$569#</v>
      </c>
      <c r="FS569" t="str" cm="1">
        <f t="array" ref="FS569">_xlfn.LET(_xlpm.x, FV569,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cvm!$FS$569】</v>
      </c>
      <c r="FV569" t="e" cm="1">
        <f t="array" ref="FV569">TRANSPOSE(
    _xlfn._xlws.SORT(
        _xlfn.UNIQUE(
            _xlfn._xlws.FILTER(cvm表[内存],
                 (cvm表[地域]=配置项_内存选项表[[#This Row],[地域]])
                *IF(#REF!="",TRUE,(cvm表[机型]=#REF!))
                *IF(ISBLANK(配置项_内存选项表[[#This Row],[CPU]]),TRUE,(cvm表[CPU]=配置项_内存选项表[[#This Row],[CPU]]))
            )
        )
    )
)</f>
        <v>#REF!</v>
      </c>
    </row>
    <row r="570" spans="2:178">
      <c r="B570" t="e" vm="920">
        <v>#VALUE!</v>
      </c>
      <c r="C570" t="s">
        <v>1879</v>
      </c>
      <c r="D570" t="s">
        <v>2399</v>
      </c>
      <c r="E570">
        <v>8</v>
      </c>
      <c r="F570">
        <v>16</v>
      </c>
      <c r="G570" t="s">
        <v>1901</v>
      </c>
      <c r="H570">
        <v>736</v>
      </c>
      <c r="I570">
        <v>1</v>
      </c>
      <c r="J570" t="s">
        <v>2792</v>
      </c>
      <c r="CY570" t="s">
        <v>66</v>
      </c>
      <c r="CZ570" t="s">
        <v>1879</v>
      </c>
      <c r="DA570" t="s">
        <v>2547</v>
      </c>
      <c r="DB570" s="21" t="s">
        <v>3431</v>
      </c>
      <c r="DC570" s="21" t="s">
        <v>3413</v>
      </c>
      <c r="DD570" s="21" t="str">
        <f t="shared" si="16"/>
        <v>cvm!$DH$570#</v>
      </c>
      <c r="DE570" s="21" t="str" cm="1">
        <f t="array" ref="DE570">_xlfn.LET(_xlpm.x, DH570,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cvm!$DE$570】</v>
      </c>
      <c r="DH570" t="e" cm="1">
        <f t="array" ref="DH570">TRANSPOSE(
_xlfn.UNIQUE(
_xlfn._xlws.FILTER(cvm表[CPU],(cvm表[地域]=配置项_CPU选项表[[#This Row],[地域]])
*IF(#REF!="",TRUE,(cvm表[机型]=#REF!))
*IF(配置项_CPU选项表[[#This Row],[内存]]="",TRUE,(cvm表[内存]=配置项_CPU选项表[[#This Row],[内存]]))))
)</f>
        <v>#REF!</v>
      </c>
      <c r="FM570" t="s">
        <v>66</v>
      </c>
      <c r="FN570" t="s">
        <v>1879</v>
      </c>
      <c r="FO570" t="s">
        <v>2200</v>
      </c>
      <c r="FP570" s="21" t="s">
        <v>3430</v>
      </c>
      <c r="FQ570" t="s">
        <v>3802</v>
      </c>
      <c r="FR570" t="str">
        <f t="shared" si="17"/>
        <v>cvm!$FV$570#</v>
      </c>
      <c r="FS570" t="str" cm="1">
        <f t="array" ref="FS570">_xlfn.LET(_xlpm.x, FV570,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cvm!$FS$570】</v>
      </c>
      <c r="FV570" t="e" cm="1">
        <f t="array" ref="FV570">TRANSPOSE(
    _xlfn._xlws.SORT(
        _xlfn.UNIQUE(
            _xlfn._xlws.FILTER(cvm表[内存],
                 (cvm表[地域]=配置项_内存选项表[[#This Row],[地域]])
                *IF(#REF!="",TRUE,(cvm表[机型]=#REF!))
                *IF(ISBLANK(配置项_内存选项表[[#This Row],[CPU]]),TRUE,(cvm表[CPU]=配置项_内存选项表[[#This Row],[CPU]]))
            )
        )
    )
)</f>
        <v>#REF!</v>
      </c>
    </row>
    <row r="571" spans="2:178">
      <c r="B571" t="e" vm="921">
        <v>#VALUE!</v>
      </c>
      <c r="C571" t="s">
        <v>1879</v>
      </c>
      <c r="D571" t="s">
        <v>2399</v>
      </c>
      <c r="E571">
        <v>8</v>
      </c>
      <c r="F571">
        <v>32</v>
      </c>
      <c r="G571" t="s">
        <v>1897</v>
      </c>
      <c r="H571">
        <v>1104</v>
      </c>
      <c r="I571">
        <v>1</v>
      </c>
      <c r="J571" t="s">
        <v>2793</v>
      </c>
      <c r="CY571" t="s">
        <v>66</v>
      </c>
      <c r="CZ571" t="s">
        <v>1879</v>
      </c>
      <c r="DA571" t="s">
        <v>2547</v>
      </c>
      <c r="DB571" s="21" t="s">
        <v>3410</v>
      </c>
      <c r="DC571" s="21" t="s">
        <v>3503</v>
      </c>
      <c r="DD571" s="21" t="str">
        <f t="shared" si="16"/>
        <v>cvm!$DH$571#</v>
      </c>
      <c r="DE571" s="21" t="str" cm="1">
        <f t="array" ref="DE571">_xlfn.LET(_xlpm.x, DH571,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cvm!$DE$571】</v>
      </c>
      <c r="DH571" t="e" cm="1">
        <f t="array" ref="DH571">TRANSPOSE(
_xlfn.UNIQUE(
_xlfn._xlws.FILTER(cvm表[CPU],(cvm表[地域]=配置项_CPU选项表[[#This Row],[地域]])
*IF(#REF!="",TRUE,(cvm表[机型]=#REF!))
*IF(配置项_CPU选项表[[#This Row],[内存]]="",TRUE,(cvm表[内存]=配置项_CPU选项表[[#This Row],[内存]]))))
)</f>
        <v>#REF!</v>
      </c>
      <c r="FM571" t="s">
        <v>66</v>
      </c>
      <c r="FN571" t="s">
        <v>1879</v>
      </c>
      <c r="FO571" t="s">
        <v>2200</v>
      </c>
      <c r="FP571" s="21" t="s">
        <v>3427</v>
      </c>
      <c r="FQ571" t="s">
        <v>3803</v>
      </c>
      <c r="FR571" t="str">
        <f t="shared" si="17"/>
        <v>cvm!$FV$571#</v>
      </c>
      <c r="FS571" t="str" cm="1">
        <f t="array" ref="FS571">_xlfn.LET(_xlpm.x, FV571,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cvm!$FS$571】</v>
      </c>
      <c r="FV571" t="e" cm="1">
        <f t="array" ref="FV571">TRANSPOSE(
    _xlfn._xlws.SORT(
        _xlfn.UNIQUE(
            _xlfn._xlws.FILTER(cvm表[内存],
                 (cvm表[地域]=配置项_内存选项表[[#This Row],[地域]])
                *IF(#REF!="",TRUE,(cvm表[机型]=#REF!))
                *IF(ISBLANK(配置项_内存选项表[[#This Row],[CPU]]),TRUE,(cvm表[CPU]=配置项_内存选项表[[#This Row],[CPU]]))
            )
        )
    )
)</f>
        <v>#REF!</v>
      </c>
    </row>
    <row r="572" spans="2:178">
      <c r="B572" t="e" vm="922">
        <v>#VALUE!</v>
      </c>
      <c r="C572" t="s">
        <v>1879</v>
      </c>
      <c r="D572" t="s">
        <v>2399</v>
      </c>
      <c r="E572">
        <v>12</v>
      </c>
      <c r="F572">
        <v>48</v>
      </c>
      <c r="G572" t="s">
        <v>1941</v>
      </c>
      <c r="H572">
        <v>1656</v>
      </c>
      <c r="I572">
        <v>1</v>
      </c>
      <c r="J572" t="s">
        <v>2794</v>
      </c>
      <c r="CY572" t="s">
        <v>66</v>
      </c>
      <c r="CZ572" t="s">
        <v>1879</v>
      </c>
      <c r="DA572" t="s">
        <v>2547</v>
      </c>
      <c r="DB572" s="21" t="s">
        <v>3437</v>
      </c>
      <c r="DC572" s="21" t="s">
        <v>3369</v>
      </c>
      <c r="DD572" s="21" t="str">
        <f t="shared" si="16"/>
        <v>cvm!$DH$572#</v>
      </c>
      <c r="DE572" s="21" t="str" cm="1">
        <f t="array" ref="DE572">_xlfn.LET(_xlpm.x, DH572,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cvm!$DE$572】</v>
      </c>
      <c r="DH572" t="e" cm="1">
        <f t="array" ref="DH572">TRANSPOSE(
_xlfn.UNIQUE(
_xlfn._xlws.FILTER(cvm表[CPU],(cvm表[地域]=配置项_CPU选项表[[#This Row],[地域]])
*IF(#REF!="",TRUE,(cvm表[机型]=#REF!))
*IF(配置项_CPU选项表[[#This Row],[内存]]="",TRUE,(cvm表[内存]=配置项_CPU选项表[[#This Row],[内存]]))))
)</f>
        <v>#REF!</v>
      </c>
      <c r="FM572" t="s">
        <v>66</v>
      </c>
      <c r="FN572" t="s">
        <v>1879</v>
      </c>
      <c r="FO572" t="s">
        <v>2200</v>
      </c>
      <c r="FP572" s="21" t="s">
        <v>3410</v>
      </c>
      <c r="FQ572" t="s">
        <v>3804</v>
      </c>
      <c r="FR572" t="str">
        <f t="shared" si="17"/>
        <v>cvm!$FV$572#</v>
      </c>
      <c r="FS572" t="str" cm="1">
        <f t="array" ref="FS572">_xlfn.LET(_xlpm.x, FV572,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cvm!$FS$572】</v>
      </c>
      <c r="FV572" t="e" cm="1">
        <f t="array" ref="FV572">TRANSPOSE(
    _xlfn._xlws.SORT(
        _xlfn.UNIQUE(
            _xlfn._xlws.FILTER(cvm表[内存],
                 (cvm表[地域]=配置项_内存选项表[[#This Row],[地域]])
                *IF(#REF!="",TRUE,(cvm表[机型]=#REF!))
                *IF(ISBLANK(配置项_内存选项表[[#This Row],[CPU]]),TRUE,(cvm表[CPU]=配置项_内存选项表[[#This Row],[CPU]]))
            )
        )
    )
)</f>
        <v>#REF!</v>
      </c>
    </row>
    <row r="573" spans="2:178">
      <c r="B573" t="e" vm="923">
        <v>#VALUE!</v>
      </c>
      <c r="C573" t="s">
        <v>1879</v>
      </c>
      <c r="D573" t="s">
        <v>2399</v>
      </c>
      <c r="E573">
        <v>16</v>
      </c>
      <c r="F573">
        <v>32</v>
      </c>
      <c r="G573" t="s">
        <v>1902</v>
      </c>
      <c r="H573">
        <v>1472</v>
      </c>
      <c r="I573">
        <v>1</v>
      </c>
      <c r="J573" t="s">
        <v>2795</v>
      </c>
      <c r="CY573" t="s">
        <v>66</v>
      </c>
      <c r="CZ573" t="s">
        <v>1879</v>
      </c>
      <c r="DA573" t="s">
        <v>2547</v>
      </c>
      <c r="DB573" s="21" t="s">
        <v>3414</v>
      </c>
      <c r="DC573" s="21" t="s">
        <v>3529</v>
      </c>
      <c r="DD573" s="21" t="str">
        <f t="shared" si="16"/>
        <v>cvm!$DH$573#</v>
      </c>
      <c r="DE573" s="21" t="str" cm="1">
        <f t="array" ref="DE573">_xlfn.LET(_xlpm.x, DH573,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cvm!$DE$573】</v>
      </c>
      <c r="DH573" t="e" cm="1">
        <f t="array" ref="DH573">TRANSPOSE(
_xlfn.UNIQUE(
_xlfn._xlws.FILTER(cvm表[CPU],(cvm表[地域]=配置项_CPU选项表[[#This Row],[地域]])
*IF(#REF!="",TRUE,(cvm表[机型]=#REF!))
*IF(配置项_CPU选项表[[#This Row],[内存]]="",TRUE,(cvm表[内存]=配置项_CPU选项表[[#This Row],[内存]]))))
)</f>
        <v>#REF!</v>
      </c>
      <c r="FM573" t="s">
        <v>66</v>
      </c>
      <c r="FN573" t="s">
        <v>1879</v>
      </c>
      <c r="FO573" t="s">
        <v>2209</v>
      </c>
      <c r="FP573" s="21" t="s">
        <v>3432</v>
      </c>
      <c r="FQ573" t="s">
        <v>3801</v>
      </c>
      <c r="FR573" t="str">
        <f t="shared" si="17"/>
        <v>cvm!$FV$573#</v>
      </c>
      <c r="FS573" t="str" cm="1">
        <f t="array" ref="FS573">_xlfn.LET(_xlpm.x, FV573,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cvm!$FS$573】</v>
      </c>
      <c r="FV573" t="e" cm="1">
        <f t="array" ref="FV573">TRANSPOSE(
    _xlfn._xlws.SORT(
        _xlfn.UNIQUE(
            _xlfn._xlws.FILTER(cvm表[内存],
                 (cvm表[地域]=配置项_内存选项表[[#This Row],[地域]])
                *IF(#REF!="",TRUE,(cvm表[机型]=#REF!))
                *IF(ISBLANK(配置项_内存选项表[[#This Row],[CPU]]),TRUE,(cvm表[CPU]=配置项_内存选项表[[#This Row],[CPU]]))
            )
        )
    )
)</f>
        <v>#REF!</v>
      </c>
    </row>
    <row r="574" spans="2:178">
      <c r="B574" t="e" vm="924">
        <v>#VALUE!</v>
      </c>
      <c r="C574" t="s">
        <v>1879</v>
      </c>
      <c r="D574" t="s">
        <v>2399</v>
      </c>
      <c r="E574">
        <v>16</v>
      </c>
      <c r="F574">
        <v>64</v>
      </c>
      <c r="G574" t="s">
        <v>1893</v>
      </c>
      <c r="H574">
        <v>2208</v>
      </c>
      <c r="I574">
        <v>1</v>
      </c>
      <c r="J574" t="s">
        <v>2796</v>
      </c>
      <c r="CY574" t="s">
        <v>66</v>
      </c>
      <c r="CZ574" t="s">
        <v>1879</v>
      </c>
      <c r="DA574" t="s">
        <v>2558</v>
      </c>
      <c r="DB574" s="21" t="s">
        <v>3442</v>
      </c>
      <c r="DC574" s="21" t="s">
        <v>3430</v>
      </c>
      <c r="DD574" s="21" t="str">
        <f t="shared" si="16"/>
        <v>cvm!$DH$574#</v>
      </c>
      <c r="DE574" s="21" t="str" cm="1">
        <f t="array" ref="DE574">_xlfn.LET(_xlpm.x, DH574,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cvm!$DE$574】</v>
      </c>
      <c r="DH574" t="e" cm="1">
        <f t="array" ref="DH574">TRANSPOSE(
_xlfn.UNIQUE(
_xlfn._xlws.FILTER(cvm表[CPU],(cvm表[地域]=配置项_CPU选项表[[#This Row],[地域]])
*IF(#REF!="",TRUE,(cvm表[机型]=#REF!))
*IF(配置项_CPU选项表[[#This Row],[内存]]="",TRUE,(cvm表[内存]=配置项_CPU选项表[[#This Row],[内存]]))))
)</f>
        <v>#REF!</v>
      </c>
      <c r="FM574" t="s">
        <v>66</v>
      </c>
      <c r="FN574" t="s">
        <v>1879</v>
      </c>
      <c r="FO574" t="s">
        <v>2209</v>
      </c>
      <c r="FP574" s="21" t="s">
        <v>3430</v>
      </c>
      <c r="FQ574" t="s">
        <v>3802</v>
      </c>
      <c r="FR574" t="str">
        <f t="shared" si="17"/>
        <v>cvm!$FV$574#</v>
      </c>
      <c r="FS574" t="str" cm="1">
        <f t="array" ref="FS574">_xlfn.LET(_xlpm.x, FV574,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cvm!$FS$574】</v>
      </c>
      <c r="FV574" t="e" cm="1">
        <f t="array" ref="FV574">TRANSPOSE(
    _xlfn._xlws.SORT(
        _xlfn.UNIQUE(
            _xlfn._xlws.FILTER(cvm表[内存],
                 (cvm表[地域]=配置项_内存选项表[[#This Row],[地域]])
                *IF(#REF!="",TRUE,(cvm表[机型]=#REF!))
                *IF(ISBLANK(配置项_内存选项表[[#This Row],[CPU]]),TRUE,(cvm表[CPU]=配置项_内存选项表[[#This Row],[CPU]]))
            )
        )
    )
)</f>
        <v>#REF!</v>
      </c>
    </row>
    <row r="575" spans="2:178">
      <c r="B575" t="e" vm="925">
        <v>#VALUE!</v>
      </c>
      <c r="C575" t="s">
        <v>1879</v>
      </c>
      <c r="D575" t="s">
        <v>2399</v>
      </c>
      <c r="E575">
        <v>24</v>
      </c>
      <c r="F575">
        <v>48</v>
      </c>
      <c r="G575" t="s">
        <v>1918</v>
      </c>
      <c r="H575">
        <v>2208</v>
      </c>
      <c r="I575">
        <v>1</v>
      </c>
      <c r="J575" t="s">
        <v>2797</v>
      </c>
      <c r="CY575" t="s">
        <v>66</v>
      </c>
      <c r="CZ575" t="s">
        <v>1879</v>
      </c>
      <c r="DA575" t="s">
        <v>2558</v>
      </c>
      <c r="DB575" s="21" t="s">
        <v>3443</v>
      </c>
      <c r="DC575" s="21" t="s">
        <v>3427</v>
      </c>
      <c r="DD575" s="21" t="str">
        <f t="shared" si="16"/>
        <v>cvm!$DH$575#</v>
      </c>
      <c r="DE575" s="21" t="str" cm="1">
        <f t="array" ref="DE575">_xlfn.LET(_xlpm.x, DH575,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cvm!$DE$575】</v>
      </c>
      <c r="DH575" t="e" cm="1">
        <f t="array" ref="DH575">TRANSPOSE(
_xlfn.UNIQUE(
_xlfn._xlws.FILTER(cvm表[CPU],(cvm表[地域]=配置项_CPU选项表[[#This Row],[地域]])
*IF(#REF!="",TRUE,(cvm表[机型]=#REF!))
*IF(配置项_CPU选项表[[#This Row],[内存]]="",TRUE,(cvm表[内存]=配置项_CPU选项表[[#This Row],[内存]]))))
)</f>
        <v>#REF!</v>
      </c>
      <c r="FM575" t="s">
        <v>66</v>
      </c>
      <c r="FN575" t="s">
        <v>1879</v>
      </c>
      <c r="FO575" t="s">
        <v>2209</v>
      </c>
      <c r="FP575" s="21" t="s">
        <v>3427</v>
      </c>
      <c r="FQ575" t="s">
        <v>3803</v>
      </c>
      <c r="FR575" t="str">
        <f t="shared" si="17"/>
        <v>cvm!$FV$575#</v>
      </c>
      <c r="FS575" t="str" cm="1">
        <f t="array" ref="FS575">_xlfn.LET(_xlpm.x, FV575,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cvm!$FS$575】</v>
      </c>
      <c r="FV575" t="e" cm="1">
        <f t="array" ref="FV575">TRANSPOSE(
    _xlfn._xlws.SORT(
        _xlfn.UNIQUE(
            _xlfn._xlws.FILTER(cvm表[内存],
                 (cvm表[地域]=配置项_内存选项表[[#This Row],[地域]])
                *IF(#REF!="",TRUE,(cvm表[机型]=#REF!))
                *IF(ISBLANK(配置项_内存选项表[[#This Row],[CPU]]),TRUE,(cvm表[CPU]=配置项_内存选项表[[#This Row],[CPU]]))
            )
        )
    )
)</f>
        <v>#REF!</v>
      </c>
    </row>
    <row r="576" spans="2:178">
      <c r="B576" t="e" vm="926">
        <v>#VALUE!</v>
      </c>
      <c r="C576" t="s">
        <v>1879</v>
      </c>
      <c r="D576" t="s">
        <v>2399</v>
      </c>
      <c r="E576">
        <v>24</v>
      </c>
      <c r="F576">
        <v>96</v>
      </c>
      <c r="G576" t="s">
        <v>1898</v>
      </c>
      <c r="H576">
        <v>3312</v>
      </c>
      <c r="I576">
        <v>1</v>
      </c>
      <c r="J576" t="s">
        <v>2798</v>
      </c>
      <c r="CY576" t="s">
        <v>66</v>
      </c>
      <c r="CZ576" t="s">
        <v>1879</v>
      </c>
      <c r="DA576" t="s">
        <v>2558</v>
      </c>
      <c r="DB576" s="21" t="s">
        <v>3432</v>
      </c>
      <c r="DC576" s="21" t="s">
        <v>3410</v>
      </c>
      <c r="DD576" s="21" t="str">
        <f t="shared" si="16"/>
        <v>cvm!$DH$576#</v>
      </c>
      <c r="DE576" s="21" t="str" cm="1">
        <f t="array" ref="DE576">_xlfn.LET(_xlpm.x, DH576,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cvm!$DE$576】</v>
      </c>
      <c r="DH576" t="e" cm="1">
        <f t="array" ref="DH576">TRANSPOSE(
_xlfn.UNIQUE(
_xlfn._xlws.FILTER(cvm表[CPU],(cvm表[地域]=配置项_CPU选项表[[#This Row],[地域]])
*IF(#REF!="",TRUE,(cvm表[机型]=#REF!))
*IF(配置项_CPU选项表[[#This Row],[内存]]="",TRUE,(cvm表[内存]=配置项_CPU选项表[[#This Row],[内存]]))))
)</f>
        <v>#REF!</v>
      </c>
      <c r="FM576" t="s">
        <v>66</v>
      </c>
      <c r="FN576" t="s">
        <v>1879</v>
      </c>
      <c r="FO576" t="s">
        <v>2209</v>
      </c>
      <c r="FP576" s="21" t="s">
        <v>3410</v>
      </c>
      <c r="FQ576" t="s">
        <v>3451</v>
      </c>
      <c r="FR576" t="str">
        <f t="shared" si="17"/>
        <v>cvm!$FV$576#</v>
      </c>
      <c r="FS576" t="str" cm="1">
        <f t="array" ref="FS576">_xlfn.LET(_xlpm.x, FV576,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cvm!$FS$576】</v>
      </c>
      <c r="FV576" t="e" cm="1">
        <f t="array" ref="FV576">TRANSPOSE(
    _xlfn._xlws.SORT(
        _xlfn.UNIQUE(
            _xlfn._xlws.FILTER(cvm表[内存],
                 (cvm表[地域]=配置项_内存选项表[[#This Row],[地域]])
                *IF(#REF!="",TRUE,(cvm表[机型]=#REF!))
                *IF(ISBLANK(配置项_内存选项表[[#This Row],[CPU]]),TRUE,(cvm表[CPU]=配置项_内存选项表[[#This Row],[CPU]]))
            )
        )
    )
)</f>
        <v>#REF!</v>
      </c>
    </row>
    <row r="577" spans="2:178">
      <c r="B577" t="e" vm="927">
        <v>#VALUE!</v>
      </c>
      <c r="C577" t="s">
        <v>1879</v>
      </c>
      <c r="D577" t="s">
        <v>2399</v>
      </c>
      <c r="E577">
        <v>28</v>
      </c>
      <c r="F577">
        <v>128</v>
      </c>
      <c r="G577" t="s">
        <v>1990</v>
      </c>
      <c r="H577">
        <v>4232</v>
      </c>
      <c r="I577">
        <v>1</v>
      </c>
      <c r="J577" t="s">
        <v>2799</v>
      </c>
      <c r="CY577" t="s">
        <v>66</v>
      </c>
      <c r="CZ577" t="s">
        <v>1879</v>
      </c>
      <c r="DA577" t="s">
        <v>2558</v>
      </c>
      <c r="DB577" s="21" t="s">
        <v>3430</v>
      </c>
      <c r="DC577" s="21" t="s">
        <v>3411</v>
      </c>
      <c r="DD577" s="21" t="str">
        <f t="shared" si="16"/>
        <v>cvm!$DH$577#</v>
      </c>
      <c r="DE577" s="21" t="str" cm="1">
        <f t="array" ref="DE577">_xlfn.LET(_xlpm.x, DH577,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cvm!$DE$577】</v>
      </c>
      <c r="DH577" t="e" cm="1">
        <f t="array" ref="DH577">TRANSPOSE(
_xlfn.UNIQUE(
_xlfn._xlws.FILTER(cvm表[CPU],(cvm表[地域]=配置项_CPU选项表[[#This Row],[地域]])
*IF(#REF!="",TRUE,(cvm表[机型]=#REF!))
*IF(配置项_CPU选项表[[#This Row],[内存]]="",TRUE,(cvm表[内存]=配置项_CPU选项表[[#This Row],[内存]]))))
)</f>
        <v>#REF!</v>
      </c>
      <c r="FM577" t="s">
        <v>66</v>
      </c>
      <c r="FN577" t="s">
        <v>1879</v>
      </c>
      <c r="FO577" t="s">
        <v>2209</v>
      </c>
      <c r="FP577" s="21" t="s">
        <v>3434</v>
      </c>
      <c r="FQ577" t="s">
        <v>3433</v>
      </c>
      <c r="FR577" t="str">
        <f t="shared" si="17"/>
        <v>cvm!$FV$577#</v>
      </c>
      <c r="FS577" t="str" cm="1">
        <f t="array" ref="FS577">_xlfn.LET(_xlpm.x, FV577,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cvm!$FS$577】</v>
      </c>
      <c r="FV577" t="e" cm="1">
        <f t="array" ref="FV577">TRANSPOSE(
    _xlfn._xlws.SORT(
        _xlfn.UNIQUE(
            _xlfn._xlws.FILTER(cvm表[内存],
                 (cvm表[地域]=配置项_内存选项表[[#This Row],[地域]])
                *IF(#REF!="",TRUE,(cvm表[机型]=#REF!))
                *IF(ISBLANK(配置项_内存选项表[[#This Row],[CPU]]),TRUE,(cvm表[CPU]=配置项_内存选项表[[#This Row],[CPU]]))
            )
        )
    )
)</f>
        <v>#REF!</v>
      </c>
    </row>
    <row r="578" spans="2:178">
      <c r="B578" t="e" vm="928">
        <v>#VALUE!</v>
      </c>
      <c r="C578" t="s">
        <v>1879</v>
      </c>
      <c r="D578" t="s">
        <v>2399</v>
      </c>
      <c r="E578">
        <v>32</v>
      </c>
      <c r="F578">
        <v>64</v>
      </c>
      <c r="G578" t="s">
        <v>1903</v>
      </c>
      <c r="H578">
        <v>2944</v>
      </c>
      <c r="I578">
        <v>1</v>
      </c>
      <c r="J578" t="s">
        <v>2800</v>
      </c>
      <c r="CY578" t="s">
        <v>66</v>
      </c>
      <c r="CZ578" t="s">
        <v>1879</v>
      </c>
      <c r="DA578" t="s">
        <v>2558</v>
      </c>
      <c r="DB578" s="21" t="s">
        <v>3444</v>
      </c>
      <c r="DC578" s="21" t="s">
        <v>3368</v>
      </c>
      <c r="DD578" s="21" t="str">
        <f t="shared" ref="DD578:DD641" si="18">"cvm!"&amp;ADDRESS(ROW(DH578),COLUMN(DH578)) &amp; "#"</f>
        <v>cvm!$DH$578#</v>
      </c>
      <c r="DE578" s="21" t="str" cm="1">
        <f t="array" ref="DE578">_xlfn.LET(_xlpm.x, DH578,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cvm!$DE$578】</v>
      </c>
      <c r="DH578" t="e" cm="1">
        <f t="array" ref="DH578">TRANSPOSE(
_xlfn.UNIQUE(
_xlfn._xlws.FILTER(cvm表[CPU],(cvm表[地域]=配置项_CPU选项表[[#This Row],[地域]])
*IF(#REF!="",TRUE,(cvm表[机型]=#REF!))
*IF(配置项_CPU选项表[[#This Row],[内存]]="",TRUE,(cvm表[内存]=配置项_CPU选项表[[#This Row],[内存]]))))
)</f>
        <v>#REF!</v>
      </c>
      <c r="FM578" t="s">
        <v>66</v>
      </c>
      <c r="FN578" t="s">
        <v>1879</v>
      </c>
      <c r="FO578" t="s">
        <v>2209</v>
      </c>
      <c r="FP578" s="21" t="s">
        <v>3411</v>
      </c>
      <c r="FQ578" t="s">
        <v>3503</v>
      </c>
      <c r="FR578" t="str">
        <f t="shared" ref="FR578:FR641" si="19">"cvm!"&amp;ADDRESS(ROW(FV578),COLUMN(FV578)) &amp; "#"</f>
        <v>cvm!$FV$578#</v>
      </c>
      <c r="FS578" t="str" cm="1">
        <f t="array" ref="FS578">_xlfn.LET(_xlpm.x, FV578,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cvm!$FS$578】</v>
      </c>
      <c r="FV578" t="e" cm="1">
        <f t="array" ref="FV578">TRANSPOSE(
    _xlfn._xlws.SORT(
        _xlfn.UNIQUE(
            _xlfn._xlws.FILTER(cvm表[内存],
                 (cvm表[地域]=配置项_内存选项表[[#This Row],[地域]])
                *IF(#REF!="",TRUE,(cvm表[机型]=#REF!))
                *IF(ISBLANK(配置项_内存选项表[[#This Row],[CPU]]),TRUE,(cvm表[CPU]=配置项_内存选项表[[#This Row],[CPU]]))
            )
        )
    )
)</f>
        <v>#REF!</v>
      </c>
    </row>
    <row r="579" spans="2:178">
      <c r="B579" t="e" vm="929">
        <v>#VALUE!</v>
      </c>
      <c r="C579" t="s">
        <v>1879</v>
      </c>
      <c r="D579" t="s">
        <v>2399</v>
      </c>
      <c r="E579">
        <v>32</v>
      </c>
      <c r="F579">
        <v>128</v>
      </c>
      <c r="G579" t="s">
        <v>1894</v>
      </c>
      <c r="H579">
        <v>4416</v>
      </c>
      <c r="I579">
        <v>1</v>
      </c>
      <c r="J579" t="s">
        <v>2801</v>
      </c>
      <c r="CY579" t="s">
        <v>66</v>
      </c>
      <c r="CZ579" t="s">
        <v>1879</v>
      </c>
      <c r="DA579" t="s">
        <v>2558</v>
      </c>
      <c r="DB579" s="21" t="s">
        <v>3427</v>
      </c>
      <c r="DC579" s="21" t="s">
        <v>3451</v>
      </c>
      <c r="DD579" s="21" t="str">
        <f t="shared" si="18"/>
        <v>cvm!$DH$579#</v>
      </c>
      <c r="DE579" s="21" t="str" cm="1">
        <f t="array" ref="DE579">_xlfn.LET(_xlpm.x, DH579,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cvm!$DE$579】</v>
      </c>
      <c r="DH579" t="e" cm="1">
        <f t="array" ref="DH579">TRANSPOSE(
_xlfn.UNIQUE(
_xlfn._xlws.FILTER(cvm表[CPU],(cvm表[地域]=配置项_CPU选项表[[#This Row],[地域]])
*IF(#REF!="",TRUE,(cvm表[机型]=#REF!))
*IF(配置项_CPU选项表[[#This Row],[内存]]="",TRUE,(cvm表[内存]=配置项_CPU选项表[[#This Row],[内存]]))))
)</f>
        <v>#REF!</v>
      </c>
      <c r="FM579" t="s">
        <v>66</v>
      </c>
      <c r="FN579" t="s">
        <v>1879</v>
      </c>
      <c r="FO579" t="s">
        <v>2209</v>
      </c>
      <c r="FP579" s="21" t="s">
        <v>3376</v>
      </c>
      <c r="FQ579" t="s">
        <v>3464</v>
      </c>
      <c r="FR579" t="str">
        <f t="shared" si="19"/>
        <v>cvm!$FV$579#</v>
      </c>
      <c r="FS579" t="str" cm="1">
        <f t="array" ref="FS579">_xlfn.LET(_xlpm.x, FV579,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cvm!$FS$579】</v>
      </c>
      <c r="FV579" t="e" cm="1">
        <f t="array" ref="FV579">TRANSPOSE(
    _xlfn._xlws.SORT(
        _xlfn.UNIQUE(
            _xlfn._xlws.FILTER(cvm表[内存],
                 (cvm表[地域]=配置项_内存选项表[[#This Row],[地域]])
                *IF(#REF!="",TRUE,(cvm表[机型]=#REF!))
                *IF(ISBLANK(配置项_内存选项表[[#This Row],[CPU]]),TRUE,(cvm表[CPU]=配置项_内存选项表[[#This Row],[CPU]]))
            )
        )
    )
)</f>
        <v>#REF!</v>
      </c>
    </row>
    <row r="580" spans="2:178">
      <c r="B580" t="e" vm="930">
        <v>#VALUE!</v>
      </c>
      <c r="C580" t="s">
        <v>1879</v>
      </c>
      <c r="D580" t="s">
        <v>2399</v>
      </c>
      <c r="E580">
        <v>48</v>
      </c>
      <c r="F580">
        <v>96</v>
      </c>
      <c r="G580" t="s">
        <v>1907</v>
      </c>
      <c r="H580">
        <v>4416</v>
      </c>
      <c r="I580">
        <v>1</v>
      </c>
      <c r="J580" t="s">
        <v>2802</v>
      </c>
      <c r="CY580" t="s">
        <v>66</v>
      </c>
      <c r="CZ580" t="s">
        <v>1879</v>
      </c>
      <c r="DA580" t="s">
        <v>2558</v>
      </c>
      <c r="DB580" s="21" t="s">
        <v>3431</v>
      </c>
      <c r="DC580" s="21" t="s">
        <v>3413</v>
      </c>
      <c r="DD580" s="21" t="str">
        <f t="shared" si="18"/>
        <v>cvm!$DH$580#</v>
      </c>
      <c r="DE580" s="21" t="str" cm="1">
        <f t="array" ref="DE580">_xlfn.LET(_xlpm.x, DH580,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cvm!$DE$580】</v>
      </c>
      <c r="DH580" t="e" cm="1">
        <f t="array" ref="DH580">TRANSPOSE(
_xlfn.UNIQUE(
_xlfn._xlws.FILTER(cvm表[CPU],(cvm表[地域]=配置项_CPU选项表[[#This Row],[地域]])
*IF(#REF!="",TRUE,(cvm表[机型]=#REF!))
*IF(配置项_CPU选项表[[#This Row],[内存]]="",TRUE,(cvm表[内存]=配置项_CPU选项表[[#This Row],[内存]]))))
)</f>
        <v>#REF!</v>
      </c>
      <c r="FM580" t="s">
        <v>66</v>
      </c>
      <c r="FN580" t="s">
        <v>1879</v>
      </c>
      <c r="FO580" t="s">
        <v>2209</v>
      </c>
      <c r="FP580" s="21" t="s">
        <v>3436</v>
      </c>
      <c r="FQ580" t="s">
        <v>3435</v>
      </c>
      <c r="FR580" t="str">
        <f t="shared" si="19"/>
        <v>cvm!$FV$580#</v>
      </c>
      <c r="FS580" t="str" cm="1">
        <f t="array" ref="FS580">_xlfn.LET(_xlpm.x, FV580,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cvm!$FS$580】</v>
      </c>
      <c r="FV580" t="e" cm="1">
        <f t="array" ref="FV580">TRANSPOSE(
    _xlfn._xlws.SORT(
        _xlfn.UNIQUE(
            _xlfn._xlws.FILTER(cvm表[内存],
                 (cvm表[地域]=配置项_内存选项表[[#This Row],[地域]])
                *IF(#REF!="",TRUE,(cvm表[机型]=#REF!))
                *IF(ISBLANK(配置项_内存选项表[[#This Row],[CPU]]),TRUE,(cvm表[CPU]=配置项_内存选项表[[#This Row],[CPU]]))
            )
        )
    )
)</f>
        <v>#REF!</v>
      </c>
    </row>
    <row r="581" spans="2:178">
      <c r="B581" t="e" vm="931">
        <v>#VALUE!</v>
      </c>
      <c r="C581" t="s">
        <v>1879</v>
      </c>
      <c r="D581" t="s">
        <v>2399</v>
      </c>
      <c r="E581">
        <v>48</v>
      </c>
      <c r="F581">
        <v>192</v>
      </c>
      <c r="G581" t="s">
        <v>1908</v>
      </c>
      <c r="H581">
        <v>6624</v>
      </c>
      <c r="I581">
        <v>1</v>
      </c>
      <c r="J581" t="s">
        <v>2803</v>
      </c>
      <c r="CY581" t="s">
        <v>66</v>
      </c>
      <c r="CZ581" t="s">
        <v>1879</v>
      </c>
      <c r="DA581" t="s">
        <v>2558</v>
      </c>
      <c r="DB581" s="21" t="s">
        <v>3410</v>
      </c>
      <c r="DC581" s="21" t="s">
        <v>3503</v>
      </c>
      <c r="DD581" s="21" t="str">
        <f t="shared" si="18"/>
        <v>cvm!$DH$581#</v>
      </c>
      <c r="DE581" s="21" t="str" cm="1">
        <f t="array" ref="DE581">_xlfn.LET(_xlpm.x, DH581,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cvm!$DE$581】</v>
      </c>
      <c r="DH581" t="e" cm="1">
        <f t="array" ref="DH581">TRANSPOSE(
_xlfn.UNIQUE(
_xlfn._xlws.FILTER(cvm表[CPU],(cvm表[地域]=配置项_CPU选项表[[#This Row],[地域]])
*IF(#REF!="",TRUE,(cvm表[机型]=#REF!))
*IF(配置项_CPU选项表[[#This Row],[内存]]="",TRUE,(cvm表[内存]=配置项_CPU选项表[[#This Row],[内存]]))))
)</f>
        <v>#REF!</v>
      </c>
      <c r="FM581" t="s">
        <v>66</v>
      </c>
      <c r="FN581" t="s">
        <v>1879</v>
      </c>
      <c r="FO581" t="s">
        <v>2221</v>
      </c>
      <c r="FP581" s="21" t="s">
        <v>3432</v>
      </c>
      <c r="FQ581" t="s">
        <v>3801</v>
      </c>
      <c r="FR581" t="str">
        <f t="shared" si="19"/>
        <v>cvm!$FV$581#</v>
      </c>
      <c r="FS581" t="str" cm="1">
        <f t="array" ref="FS581">_xlfn.LET(_xlpm.x, FV581,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cvm!$FS$581】</v>
      </c>
      <c r="FV581" t="e" cm="1">
        <f t="array" ref="FV581">TRANSPOSE(
    _xlfn._xlws.SORT(
        _xlfn.UNIQUE(
            _xlfn._xlws.FILTER(cvm表[内存],
                 (cvm表[地域]=配置项_内存选项表[[#This Row],[地域]])
                *IF(#REF!="",TRUE,(cvm表[机型]=#REF!))
                *IF(ISBLANK(配置项_内存选项表[[#This Row],[CPU]]),TRUE,(cvm表[CPU]=配置项_内存选项表[[#This Row],[CPU]]))
            )
        )
    )
)</f>
        <v>#REF!</v>
      </c>
    </row>
    <row r="582" spans="2:178">
      <c r="B582" t="e" vm="932">
        <v>#VALUE!</v>
      </c>
      <c r="C582" t="s">
        <v>1879</v>
      </c>
      <c r="D582" t="s">
        <v>2399</v>
      </c>
      <c r="E582">
        <v>64</v>
      </c>
      <c r="F582">
        <v>256</v>
      </c>
      <c r="G582" t="s">
        <v>1895</v>
      </c>
      <c r="H582">
        <v>8832</v>
      </c>
      <c r="I582">
        <v>1</v>
      </c>
      <c r="J582" t="s">
        <v>2804</v>
      </c>
      <c r="CY582" t="s">
        <v>66</v>
      </c>
      <c r="CZ582" t="s">
        <v>1879</v>
      </c>
      <c r="DA582" t="s">
        <v>2567</v>
      </c>
      <c r="DB582" s="21" t="s">
        <v>3427</v>
      </c>
      <c r="DC582" s="21" t="s">
        <v>3368</v>
      </c>
      <c r="DD582" s="21" t="str">
        <f t="shared" si="18"/>
        <v>cvm!$DH$582#</v>
      </c>
      <c r="DE582" s="21" t="str" cm="1">
        <f t="array" ref="DE582">_xlfn.LET(_xlpm.x, DH582,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cvm!$DE$582】</v>
      </c>
      <c r="DH582" t="e" cm="1">
        <f t="array" ref="DH582">TRANSPOSE(
_xlfn.UNIQUE(
_xlfn._xlws.FILTER(cvm表[CPU],(cvm表[地域]=配置项_CPU选项表[[#This Row],[地域]])
*IF(#REF!="",TRUE,(cvm表[机型]=#REF!))
*IF(配置项_CPU选项表[[#This Row],[内存]]="",TRUE,(cvm表[内存]=配置项_CPU选项表[[#This Row],[内存]]))))
)</f>
        <v>#REF!</v>
      </c>
      <c r="FM582" t="s">
        <v>66</v>
      </c>
      <c r="FN582" t="s">
        <v>1879</v>
      </c>
      <c r="FO582" t="s">
        <v>2221</v>
      </c>
      <c r="FP582" s="21" t="s">
        <v>3430</v>
      </c>
      <c r="FQ582" t="s">
        <v>3802</v>
      </c>
      <c r="FR582" t="str">
        <f t="shared" si="19"/>
        <v>cvm!$FV$582#</v>
      </c>
      <c r="FS582" t="str" cm="1">
        <f t="array" ref="FS582">_xlfn.LET(_xlpm.x, FV582,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cvm!$FS$582】</v>
      </c>
      <c r="FV582" t="e" cm="1">
        <f t="array" ref="FV582">TRANSPOSE(
    _xlfn._xlws.SORT(
        _xlfn.UNIQUE(
            _xlfn._xlws.FILTER(cvm表[内存],
                 (cvm表[地域]=配置项_内存选项表[[#This Row],[地域]])
                *IF(#REF!="",TRUE,(cvm表[机型]=#REF!))
                *IF(ISBLANK(配置项_内存选项表[[#This Row],[CPU]]),TRUE,(cvm表[CPU]=配置项_内存选项表[[#This Row],[CPU]]))
            )
        )
    )
)</f>
        <v>#REF!</v>
      </c>
    </row>
    <row r="583" spans="2:178">
      <c r="B583" t="e" vm="933">
        <v>#VALUE!</v>
      </c>
      <c r="C583" t="s">
        <v>1879</v>
      </c>
      <c r="D583" t="s">
        <v>2399</v>
      </c>
      <c r="E583">
        <v>72</v>
      </c>
      <c r="F583">
        <v>288</v>
      </c>
      <c r="G583" t="s">
        <v>1919</v>
      </c>
      <c r="H583">
        <v>9936</v>
      </c>
      <c r="I583">
        <v>1</v>
      </c>
      <c r="J583" t="s">
        <v>2805</v>
      </c>
      <c r="CY583" t="s">
        <v>66</v>
      </c>
      <c r="CZ583" t="s">
        <v>1879</v>
      </c>
      <c r="DA583" t="s">
        <v>2567</v>
      </c>
      <c r="DB583" s="21" t="s">
        <v>3410</v>
      </c>
      <c r="DC583" s="21" t="s">
        <v>3413</v>
      </c>
      <c r="DD583" s="21" t="str">
        <f t="shared" si="18"/>
        <v>cvm!$DH$583#</v>
      </c>
      <c r="DE583" s="21" t="str" cm="1">
        <f t="array" ref="DE583">_xlfn.LET(_xlpm.x, DH583,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cvm!$DE$583】</v>
      </c>
      <c r="DH583" t="e" cm="1">
        <f t="array" ref="DH583">TRANSPOSE(
_xlfn.UNIQUE(
_xlfn._xlws.FILTER(cvm表[CPU],(cvm表[地域]=配置项_CPU选项表[[#This Row],[地域]])
*IF(#REF!="",TRUE,(cvm表[机型]=#REF!))
*IF(配置项_CPU选项表[[#This Row],[内存]]="",TRUE,(cvm表[内存]=配置项_CPU选项表[[#This Row],[内存]]))))
)</f>
        <v>#REF!</v>
      </c>
      <c r="FM583" t="s">
        <v>66</v>
      </c>
      <c r="FN583" t="s">
        <v>1879</v>
      </c>
      <c r="FO583" t="s">
        <v>2221</v>
      </c>
      <c r="FP583" s="21" t="s">
        <v>3427</v>
      </c>
      <c r="FQ583" t="s">
        <v>3803</v>
      </c>
      <c r="FR583" t="str">
        <f t="shared" si="19"/>
        <v>cvm!$FV$583#</v>
      </c>
      <c r="FS583" t="str" cm="1">
        <f t="array" ref="FS583">_xlfn.LET(_xlpm.x, FV583,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cvm!$FS$583】</v>
      </c>
      <c r="FV583" t="e" cm="1">
        <f t="array" ref="FV583">TRANSPOSE(
    _xlfn._xlws.SORT(
        _xlfn.UNIQUE(
            _xlfn._xlws.FILTER(cvm表[内存],
                 (cvm表[地域]=配置项_内存选项表[[#This Row],[地域]])
                *IF(#REF!="",TRUE,(cvm表[机型]=#REF!))
                *IF(ISBLANK(配置项_内存选项表[[#This Row],[CPU]]),TRUE,(cvm表[CPU]=配置项_内存选项表[[#This Row],[CPU]]))
            )
        )
    )
)</f>
        <v>#REF!</v>
      </c>
    </row>
    <row r="584" spans="2:178">
      <c r="B584" t="e" vm="934">
        <v>#VALUE!</v>
      </c>
      <c r="C584" t="s">
        <v>1879</v>
      </c>
      <c r="D584" t="s">
        <v>2420</v>
      </c>
      <c r="E584">
        <v>1</v>
      </c>
      <c r="F584">
        <v>1</v>
      </c>
      <c r="G584" t="s">
        <v>1922</v>
      </c>
      <c r="H584">
        <v>57</v>
      </c>
      <c r="I584">
        <v>1</v>
      </c>
      <c r="J584" t="s">
        <v>2806</v>
      </c>
      <c r="CY584" t="s">
        <v>66</v>
      </c>
      <c r="CZ584" t="s">
        <v>1879</v>
      </c>
      <c r="DA584" t="s">
        <v>2567</v>
      </c>
      <c r="DB584" s="21" t="s">
        <v>3467</v>
      </c>
      <c r="DC584" s="21" t="s">
        <v>3466</v>
      </c>
      <c r="DD584" s="21" t="str">
        <f t="shared" si="18"/>
        <v>cvm!$DH$584#</v>
      </c>
      <c r="DE584" s="21" t="str" cm="1">
        <f t="array" ref="DE584">_xlfn.LET(_xlpm.x, DH584,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cvm!$DE$584】</v>
      </c>
      <c r="DH584" t="e" cm="1">
        <f t="array" ref="DH584">TRANSPOSE(
_xlfn.UNIQUE(
_xlfn._xlws.FILTER(cvm表[CPU],(cvm表[地域]=配置项_CPU选项表[[#This Row],[地域]])
*IF(#REF!="",TRUE,(cvm表[机型]=#REF!))
*IF(配置项_CPU选项表[[#This Row],[内存]]="",TRUE,(cvm表[内存]=配置项_CPU选项表[[#This Row],[内存]]))))
)</f>
        <v>#REF!</v>
      </c>
      <c r="FM584" t="s">
        <v>66</v>
      </c>
      <c r="FN584" t="s">
        <v>1879</v>
      </c>
      <c r="FO584" t="s">
        <v>2221</v>
      </c>
      <c r="FP584" s="21" t="s">
        <v>3410</v>
      </c>
      <c r="FQ584" t="s">
        <v>3804</v>
      </c>
      <c r="FR584" t="str">
        <f t="shared" si="19"/>
        <v>cvm!$FV$584#</v>
      </c>
      <c r="FS584" t="str" cm="1">
        <f t="array" ref="FS584">_xlfn.LET(_xlpm.x, FV584,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cvm!$FS$584】</v>
      </c>
      <c r="FV584" t="e" cm="1">
        <f t="array" ref="FV584">TRANSPOSE(
    _xlfn._xlws.SORT(
        _xlfn.UNIQUE(
            _xlfn._xlws.FILTER(cvm表[内存],
                 (cvm表[地域]=配置项_内存选项表[[#This Row],[地域]])
                *IF(#REF!="",TRUE,(cvm表[机型]=#REF!))
                *IF(ISBLANK(配置项_内存选项表[[#This Row],[CPU]]),TRUE,(cvm表[CPU]=配置项_内存选项表[[#This Row],[CPU]]))
            )
        )
    )
)</f>
        <v>#REF!</v>
      </c>
    </row>
    <row r="585" spans="2:178">
      <c r="B585" t="e" vm="935">
        <v>#VALUE!</v>
      </c>
      <c r="C585" t="s">
        <v>1879</v>
      </c>
      <c r="D585" t="s">
        <v>2420</v>
      </c>
      <c r="E585">
        <v>1</v>
      </c>
      <c r="F585">
        <v>4</v>
      </c>
      <c r="G585" t="s">
        <v>1923</v>
      </c>
      <c r="H585">
        <v>136.5</v>
      </c>
      <c r="I585">
        <v>1</v>
      </c>
      <c r="J585" t="s">
        <v>2807</v>
      </c>
      <c r="CY585" t="s">
        <v>66</v>
      </c>
      <c r="CZ585" t="s">
        <v>1879</v>
      </c>
      <c r="DA585" t="s">
        <v>2567</v>
      </c>
      <c r="DB585" s="21" t="s">
        <v>3469</v>
      </c>
      <c r="DC585" s="21" t="s">
        <v>3468</v>
      </c>
      <c r="DD585" s="21" t="str">
        <f t="shared" si="18"/>
        <v>cvm!$DH$585#</v>
      </c>
      <c r="DE585" s="21" t="str" cm="1">
        <f t="array" ref="DE585">_xlfn.LET(_xlpm.x, DH585,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cvm!$DE$585】</v>
      </c>
      <c r="DH585" t="e" cm="1">
        <f t="array" ref="DH585">TRANSPOSE(
_xlfn.UNIQUE(
_xlfn._xlws.FILTER(cvm表[CPU],(cvm表[地域]=配置项_CPU选项表[[#This Row],[地域]])
*IF(#REF!="",TRUE,(cvm表[机型]=#REF!))
*IF(配置项_CPU选项表[[#This Row],[内存]]="",TRUE,(cvm表[内存]=配置项_CPU选项表[[#This Row],[内存]]))))
)</f>
        <v>#REF!</v>
      </c>
      <c r="FM585" t="s">
        <v>66</v>
      </c>
      <c r="FN585" t="s">
        <v>1879</v>
      </c>
      <c r="FO585" t="s">
        <v>2221</v>
      </c>
      <c r="FP585" s="21" t="s">
        <v>3437</v>
      </c>
      <c r="FQ585" t="s">
        <v>3805</v>
      </c>
      <c r="FR585" t="str">
        <f t="shared" si="19"/>
        <v>cvm!$FV$585#</v>
      </c>
      <c r="FS585" t="str" cm="1">
        <f t="array" ref="FS585">_xlfn.LET(_xlpm.x, FV585,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cvm!$FS$585】</v>
      </c>
      <c r="FV585" t="e" cm="1">
        <f t="array" ref="FV585">TRANSPOSE(
    _xlfn._xlws.SORT(
        _xlfn.UNIQUE(
            _xlfn._xlws.FILTER(cvm表[内存],
                 (cvm表[地域]=配置项_内存选项表[[#This Row],[地域]])
                *IF(#REF!="",TRUE,(cvm表[机型]=#REF!))
                *IF(ISBLANK(配置项_内存选项表[[#This Row],[CPU]]),TRUE,(cvm表[CPU]=配置项_内存选项表[[#This Row],[CPU]]))
            )
        )
    )
)</f>
        <v>#REF!</v>
      </c>
    </row>
    <row r="586" spans="2:178">
      <c r="B586" t="e" vm="936">
        <v>#VALUE!</v>
      </c>
      <c r="C586" t="s">
        <v>1879</v>
      </c>
      <c r="D586" t="s">
        <v>2420</v>
      </c>
      <c r="E586">
        <v>2</v>
      </c>
      <c r="F586">
        <v>4</v>
      </c>
      <c r="G586" t="s">
        <v>1916</v>
      </c>
      <c r="H586">
        <v>180</v>
      </c>
      <c r="I586">
        <v>1</v>
      </c>
      <c r="J586" t="s">
        <v>2808</v>
      </c>
      <c r="CY586" t="s">
        <v>66</v>
      </c>
      <c r="CZ586" t="s">
        <v>1879</v>
      </c>
      <c r="DA586" t="s">
        <v>2572</v>
      </c>
      <c r="DB586" s="21" t="s">
        <v>3470</v>
      </c>
      <c r="DC586" s="21" t="s">
        <v>3414</v>
      </c>
      <c r="DD586" s="21" t="str">
        <f t="shared" si="18"/>
        <v>cvm!$DH$586#</v>
      </c>
      <c r="DE586" s="21" t="str" cm="1">
        <f t="array" ref="DE586">_xlfn.LET(_xlpm.x, DH586,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cvm!$DE$586】</v>
      </c>
      <c r="DH586" t="e" cm="1">
        <f t="array" ref="DH586">TRANSPOSE(
_xlfn.UNIQUE(
_xlfn._xlws.FILTER(cvm表[CPU],(cvm表[地域]=配置项_CPU选项表[[#This Row],[地域]])
*IF(#REF!="",TRUE,(cvm表[机型]=#REF!))
*IF(配置项_CPU选项表[[#This Row],[内存]]="",TRUE,(cvm表[内存]=配置项_CPU选项表[[#This Row],[内存]]))))
)</f>
        <v>#REF!</v>
      </c>
      <c r="FM586" t="s">
        <v>66</v>
      </c>
      <c r="FN586" t="s">
        <v>1879</v>
      </c>
      <c r="FO586" t="s">
        <v>2221</v>
      </c>
      <c r="FP586" s="21" t="s">
        <v>3439</v>
      </c>
      <c r="FQ586" t="s">
        <v>3438</v>
      </c>
      <c r="FR586" t="str">
        <f t="shared" si="19"/>
        <v>cvm!$FV$586#</v>
      </c>
      <c r="FS586" t="str" cm="1">
        <f t="array" ref="FS586">_xlfn.LET(_xlpm.x, FV586,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cvm!$FS$586】</v>
      </c>
      <c r="FV586" t="e" cm="1">
        <f t="array" ref="FV586">TRANSPOSE(
    _xlfn._xlws.SORT(
        _xlfn.UNIQUE(
            _xlfn._xlws.FILTER(cvm表[内存],
                 (cvm表[地域]=配置项_内存选项表[[#This Row],[地域]])
                *IF(#REF!="",TRUE,(cvm表[机型]=#REF!))
                *IF(ISBLANK(配置项_内存选项表[[#This Row],[CPU]]),TRUE,(cvm表[CPU]=配置项_内存选项表[[#This Row],[CPU]]))
            )
        )
    )
)</f>
        <v>#REF!</v>
      </c>
    </row>
    <row r="587" spans="2:178">
      <c r="B587" t="e" vm="937">
        <v>#VALUE!</v>
      </c>
      <c r="C587" t="s">
        <v>1879</v>
      </c>
      <c r="D587" t="s">
        <v>2420</v>
      </c>
      <c r="E587">
        <v>2</v>
      </c>
      <c r="F587">
        <v>8</v>
      </c>
      <c r="G587" t="s">
        <v>1924</v>
      </c>
      <c r="H587">
        <v>273</v>
      </c>
      <c r="I587">
        <v>1</v>
      </c>
      <c r="J587" t="s">
        <v>2809</v>
      </c>
      <c r="CY587" t="s">
        <v>66</v>
      </c>
      <c r="CZ587" t="s">
        <v>1879</v>
      </c>
      <c r="DA587" t="s">
        <v>2572</v>
      </c>
      <c r="DB587" s="21" t="s">
        <v>3472</v>
      </c>
      <c r="DC587" s="21" t="s">
        <v>3471</v>
      </c>
      <c r="DD587" s="21" t="str">
        <f t="shared" si="18"/>
        <v>cvm!$DH$587#</v>
      </c>
      <c r="DE587" s="21" t="str" cm="1">
        <f t="array" ref="DE587">_xlfn.LET(_xlpm.x, DH587,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cvm!$DE$587】</v>
      </c>
      <c r="DH587" t="e" cm="1">
        <f t="array" ref="DH587">TRANSPOSE(
_xlfn.UNIQUE(
_xlfn._xlws.FILTER(cvm表[CPU],(cvm表[地域]=配置项_CPU选项表[[#This Row],[地域]])
*IF(#REF!="",TRUE,(cvm表[机型]=#REF!))
*IF(配置项_CPU选项表[[#This Row],[内存]]="",TRUE,(cvm表[内存]=配置项_CPU选项表[[#This Row],[内存]]))))
)</f>
        <v>#REF!</v>
      </c>
      <c r="FM587" t="s">
        <v>66</v>
      </c>
      <c r="FN587" t="s">
        <v>1879</v>
      </c>
      <c r="FO587" t="s">
        <v>2221</v>
      </c>
      <c r="FP587" s="21" t="s">
        <v>3411</v>
      </c>
      <c r="FQ587" t="s">
        <v>3806</v>
      </c>
      <c r="FR587" t="str">
        <f t="shared" si="19"/>
        <v>cvm!$FV$587#</v>
      </c>
      <c r="FS587" t="str" cm="1">
        <f t="array" ref="FS587">_xlfn.LET(_xlpm.x, FV587,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cvm!$FS$587】</v>
      </c>
      <c r="FV587" t="e" cm="1">
        <f t="array" ref="FV587">TRANSPOSE(
    _xlfn._xlws.SORT(
        _xlfn.UNIQUE(
            _xlfn._xlws.FILTER(cvm表[内存],
                 (cvm表[地域]=配置项_内存选项表[[#This Row],[地域]])
                *IF(#REF!="",TRUE,(cvm表[机型]=#REF!))
                *IF(ISBLANK(配置项_内存选项表[[#This Row],[CPU]]),TRUE,(cvm表[CPU]=配置项_内存选项表[[#This Row],[CPU]]))
            )
        )
    )
)</f>
        <v>#REF!</v>
      </c>
    </row>
    <row r="588" spans="2:178">
      <c r="B588" t="e" vm="938">
        <v>#VALUE!</v>
      </c>
      <c r="C588" t="s">
        <v>1879</v>
      </c>
      <c r="D588" t="s">
        <v>2420</v>
      </c>
      <c r="E588">
        <v>4</v>
      </c>
      <c r="F588">
        <v>8</v>
      </c>
      <c r="G588" t="s">
        <v>1900</v>
      </c>
      <c r="H588">
        <v>364</v>
      </c>
      <c r="I588">
        <v>1</v>
      </c>
      <c r="J588" t="s">
        <v>2810</v>
      </c>
      <c r="CY588" t="s">
        <v>66</v>
      </c>
      <c r="CZ588" t="s">
        <v>1879</v>
      </c>
      <c r="DA588" t="s">
        <v>2572</v>
      </c>
      <c r="DB588" s="21" t="s">
        <v>3473</v>
      </c>
      <c r="DC588" s="21" t="s">
        <v>3415</v>
      </c>
      <c r="DD588" s="21" t="str">
        <f t="shared" si="18"/>
        <v>cvm!$DH$588#</v>
      </c>
      <c r="DE588" s="21" t="str" cm="1">
        <f t="array" ref="DE588">_xlfn.LET(_xlpm.x, DH588,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cvm!$DE$588】</v>
      </c>
      <c r="DH588" t="e" cm="1">
        <f t="array" ref="DH588">TRANSPOSE(
_xlfn.UNIQUE(
_xlfn._xlws.FILTER(cvm表[CPU],(cvm表[地域]=配置项_CPU选项表[[#This Row],[地域]])
*IF(#REF!="",TRUE,(cvm表[机型]=#REF!))
*IF(配置项_CPU选项表[[#This Row],[内存]]="",TRUE,(cvm表[内存]=配置项_CPU选项表[[#This Row],[内存]]))))
)</f>
        <v>#REF!</v>
      </c>
      <c r="FM588" t="s">
        <v>66</v>
      </c>
      <c r="FN588" t="s">
        <v>1879</v>
      </c>
      <c r="FO588" t="s">
        <v>2221</v>
      </c>
      <c r="FP588" s="21" t="s">
        <v>3441</v>
      </c>
      <c r="FQ588" t="s">
        <v>3440</v>
      </c>
      <c r="FR588" t="str">
        <f t="shared" si="19"/>
        <v>cvm!$FV$588#</v>
      </c>
      <c r="FS588" t="str" cm="1">
        <f t="array" ref="FS588">_xlfn.LET(_xlpm.x, FV588,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cvm!$FS$588】</v>
      </c>
      <c r="FV588" t="e" cm="1">
        <f t="array" ref="FV588">TRANSPOSE(
    _xlfn._xlws.SORT(
        _xlfn.UNIQUE(
            _xlfn._xlws.FILTER(cvm表[内存],
                 (cvm表[地域]=配置项_内存选项表[[#This Row],[地域]])
                *IF(#REF!="",TRUE,(cvm表[机型]=#REF!))
                *IF(ISBLANK(配置项_内存选项表[[#This Row],[CPU]]),TRUE,(cvm表[CPU]=配置项_内存选项表[[#This Row],[CPU]]))
            )
        )
    )
)</f>
        <v>#REF!</v>
      </c>
    </row>
    <row r="589" spans="2:178">
      <c r="B589" t="e" vm="939">
        <v>#VALUE!</v>
      </c>
      <c r="C589" t="s">
        <v>1879</v>
      </c>
      <c r="D589" t="s">
        <v>2420</v>
      </c>
      <c r="E589">
        <v>4</v>
      </c>
      <c r="F589">
        <v>16</v>
      </c>
      <c r="G589" t="s">
        <v>1899</v>
      </c>
      <c r="H589">
        <v>546</v>
      </c>
      <c r="I589">
        <v>1</v>
      </c>
      <c r="J589" t="s">
        <v>2811</v>
      </c>
      <c r="CY589" t="s">
        <v>66</v>
      </c>
      <c r="CZ589" t="s">
        <v>1879</v>
      </c>
      <c r="DA589" t="s">
        <v>2572</v>
      </c>
      <c r="DB589" s="21" t="s">
        <v>3414</v>
      </c>
      <c r="DC589" s="21" t="s">
        <v>3529</v>
      </c>
      <c r="DD589" s="21" t="str">
        <f t="shared" si="18"/>
        <v>cvm!$DH$589#</v>
      </c>
      <c r="DE589" s="21" t="str" cm="1">
        <f t="array" ref="DE589">_xlfn.LET(_xlpm.x, DH589,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cvm!$DE$589】</v>
      </c>
      <c r="DH589" t="e" cm="1">
        <f t="array" ref="DH589">TRANSPOSE(
_xlfn.UNIQUE(
_xlfn._xlws.FILTER(cvm表[CPU],(cvm表[地域]=配置项_CPU选项表[[#This Row],[地域]])
*IF(#REF!="",TRUE,(cvm表[机型]=#REF!))
*IF(配置项_CPU选项表[[#This Row],[内存]]="",TRUE,(cvm表[内存]=配置项_CPU选项表[[#This Row],[内存]]))))
)</f>
        <v>#REF!</v>
      </c>
      <c r="FM589" t="s">
        <v>66</v>
      </c>
      <c r="FN589" t="s">
        <v>1879</v>
      </c>
      <c r="FO589" t="s">
        <v>2236</v>
      </c>
      <c r="FP589" s="21" t="s">
        <v>3432</v>
      </c>
      <c r="FQ589" t="s">
        <v>3801</v>
      </c>
      <c r="FR589" t="str">
        <f t="shared" si="19"/>
        <v>cvm!$FV$589#</v>
      </c>
      <c r="FS589" t="str" cm="1">
        <f t="array" ref="FS589">_xlfn.LET(_xlpm.x, FV589,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cvm!$FS$589】</v>
      </c>
      <c r="FV589" t="e" cm="1">
        <f t="array" ref="FV589">TRANSPOSE(
    _xlfn._xlws.SORT(
        _xlfn.UNIQUE(
            _xlfn._xlws.FILTER(cvm表[内存],
                 (cvm表[地域]=配置项_内存选项表[[#This Row],[地域]])
                *IF(#REF!="",TRUE,(cvm表[机型]=#REF!))
                *IF(ISBLANK(配置项_内存选项表[[#This Row],[CPU]]),TRUE,(cvm表[CPU]=配置项_内存选项表[[#This Row],[CPU]]))
            )
        )
    )
)</f>
        <v>#REF!</v>
      </c>
    </row>
    <row r="590" spans="2:178">
      <c r="B590" t="e" vm="940">
        <v>#VALUE!</v>
      </c>
      <c r="C590" t="s">
        <v>1879</v>
      </c>
      <c r="D590" t="s">
        <v>2420</v>
      </c>
      <c r="E590">
        <v>8</v>
      </c>
      <c r="F590">
        <v>16</v>
      </c>
      <c r="G590" t="s">
        <v>1901</v>
      </c>
      <c r="H590">
        <v>728</v>
      </c>
      <c r="I590">
        <v>1</v>
      </c>
      <c r="J590" t="s">
        <v>2812</v>
      </c>
      <c r="CY590" t="s">
        <v>66</v>
      </c>
      <c r="CZ590" t="s">
        <v>1879</v>
      </c>
      <c r="DA590" t="s">
        <v>2577</v>
      </c>
      <c r="DB590" s="21" t="s">
        <v>3432</v>
      </c>
      <c r="DC590" s="21" t="s">
        <v>3476</v>
      </c>
      <c r="DD590" s="21" t="str">
        <f t="shared" si="18"/>
        <v>cvm!$DH$590#</v>
      </c>
      <c r="DE590" s="21" t="str" cm="1">
        <f t="array" ref="DE590">_xlfn.LET(_xlpm.x, DH590,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cvm!$DE$590】</v>
      </c>
      <c r="DH590" t="e" cm="1">
        <f t="array" ref="DH590">TRANSPOSE(
_xlfn.UNIQUE(
_xlfn._xlws.FILTER(cvm表[CPU],(cvm表[地域]=配置项_CPU选项表[[#This Row],[地域]])
*IF(#REF!="",TRUE,(cvm表[机型]=#REF!))
*IF(配置项_CPU选项表[[#This Row],[内存]]="",TRUE,(cvm表[内存]=配置项_CPU选项表[[#This Row],[内存]]))))
)</f>
        <v>#REF!</v>
      </c>
      <c r="FM590" t="s">
        <v>66</v>
      </c>
      <c r="FN590" t="s">
        <v>1879</v>
      </c>
      <c r="FO590" t="s">
        <v>2236</v>
      </c>
      <c r="FP590" s="21" t="s">
        <v>3430</v>
      </c>
      <c r="FQ590" t="s">
        <v>3802</v>
      </c>
      <c r="FR590" t="str">
        <f t="shared" si="19"/>
        <v>cvm!$FV$590#</v>
      </c>
      <c r="FS590" t="str" cm="1">
        <f t="array" ref="FS590">_xlfn.LET(_xlpm.x, FV590,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cvm!$FS$590】</v>
      </c>
      <c r="FV590" t="e" cm="1">
        <f t="array" ref="FV590">TRANSPOSE(
    _xlfn._xlws.SORT(
        _xlfn.UNIQUE(
            _xlfn._xlws.FILTER(cvm表[内存],
                 (cvm表[地域]=配置项_内存选项表[[#This Row],[地域]])
                *IF(#REF!="",TRUE,(cvm表[机型]=#REF!))
                *IF(ISBLANK(配置项_内存选项表[[#This Row],[CPU]]),TRUE,(cvm表[CPU]=配置项_内存选项表[[#This Row],[CPU]]))
            )
        )
    )
)</f>
        <v>#REF!</v>
      </c>
    </row>
    <row r="591" spans="2:178">
      <c r="B591" t="e" vm="941">
        <v>#VALUE!</v>
      </c>
      <c r="C591" t="s">
        <v>1879</v>
      </c>
      <c r="D591" t="s">
        <v>2420</v>
      </c>
      <c r="E591">
        <v>8</v>
      </c>
      <c r="F591">
        <v>32</v>
      </c>
      <c r="G591" t="s">
        <v>1897</v>
      </c>
      <c r="H591">
        <v>1092</v>
      </c>
      <c r="I591">
        <v>1</v>
      </c>
      <c r="J591" t="s">
        <v>2813</v>
      </c>
      <c r="CY591" t="s">
        <v>66</v>
      </c>
      <c r="CZ591" t="s">
        <v>1879</v>
      </c>
      <c r="DA591" t="s">
        <v>2577</v>
      </c>
      <c r="DB591" s="21" t="s">
        <v>3430</v>
      </c>
      <c r="DC591" s="21" t="s">
        <v>3410</v>
      </c>
      <c r="DD591" s="21" t="str">
        <f t="shared" si="18"/>
        <v>cvm!$DH$591#</v>
      </c>
      <c r="DE591" s="21" t="str" cm="1">
        <f t="array" ref="DE591">_xlfn.LET(_xlpm.x, DH591,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cvm!$DE$591】</v>
      </c>
      <c r="DH591" t="e" cm="1">
        <f t="array" ref="DH591">TRANSPOSE(
_xlfn.UNIQUE(
_xlfn._xlws.FILTER(cvm表[CPU],(cvm表[地域]=配置项_CPU选项表[[#This Row],[地域]])
*IF(#REF!="",TRUE,(cvm表[机型]=#REF!))
*IF(配置项_CPU选项表[[#This Row],[内存]]="",TRUE,(cvm表[内存]=配置项_CPU选项表[[#This Row],[内存]]))))
)</f>
        <v>#REF!</v>
      </c>
      <c r="FM591" t="s">
        <v>66</v>
      </c>
      <c r="FN591" t="s">
        <v>1879</v>
      </c>
      <c r="FO591" t="s">
        <v>2236</v>
      </c>
      <c r="FP591" s="21" t="s">
        <v>3427</v>
      </c>
      <c r="FQ591" t="s">
        <v>3803</v>
      </c>
      <c r="FR591" t="str">
        <f t="shared" si="19"/>
        <v>cvm!$FV$591#</v>
      </c>
      <c r="FS591" t="str" cm="1">
        <f t="array" ref="FS591">_xlfn.LET(_xlpm.x, FV591,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cvm!$FS$591】</v>
      </c>
      <c r="FV591" t="e" cm="1">
        <f t="array" ref="FV591">TRANSPOSE(
    _xlfn._xlws.SORT(
        _xlfn.UNIQUE(
            _xlfn._xlws.FILTER(cvm表[内存],
                 (cvm表[地域]=配置项_内存选项表[[#This Row],[地域]])
                *IF(#REF!="",TRUE,(cvm表[机型]=#REF!))
                *IF(ISBLANK(配置项_内存选项表[[#This Row],[CPU]]),TRUE,(cvm表[CPU]=配置项_内存选项表[[#This Row],[CPU]]))
            )
        )
    )
)</f>
        <v>#REF!</v>
      </c>
    </row>
    <row r="592" spans="2:178">
      <c r="B592" t="e" vm="942">
        <v>#VALUE!</v>
      </c>
      <c r="C592" t="s">
        <v>1879</v>
      </c>
      <c r="D592" t="s">
        <v>2420</v>
      </c>
      <c r="E592">
        <v>12</v>
      </c>
      <c r="F592">
        <v>24</v>
      </c>
      <c r="G592" t="s">
        <v>1917</v>
      </c>
      <c r="H592">
        <v>1092</v>
      </c>
      <c r="I592">
        <v>1</v>
      </c>
      <c r="J592" t="s">
        <v>2814</v>
      </c>
      <c r="CY592" t="s">
        <v>66</v>
      </c>
      <c r="CZ592" t="s">
        <v>1879</v>
      </c>
      <c r="DA592" t="s">
        <v>2577</v>
      </c>
      <c r="DB592" s="21" t="s">
        <v>3474</v>
      </c>
      <c r="DC592" s="21" t="s">
        <v>3478</v>
      </c>
      <c r="DD592" s="21" t="str">
        <f t="shared" si="18"/>
        <v>cvm!$DH$592#</v>
      </c>
      <c r="DE592" s="21" t="str" cm="1">
        <f t="array" ref="DE592">_xlfn.LET(_xlpm.x, DH592,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cvm!$DE$592】</v>
      </c>
      <c r="DH592" t="e" cm="1">
        <f t="array" ref="DH592">TRANSPOSE(
_xlfn.UNIQUE(
_xlfn._xlws.FILTER(cvm表[CPU],(cvm表[地域]=配置项_CPU选项表[[#This Row],[地域]])
*IF(#REF!="",TRUE,(cvm表[机型]=#REF!))
*IF(配置项_CPU选项表[[#This Row],[内存]]="",TRUE,(cvm表[内存]=配置项_CPU选项表[[#This Row],[内存]]))))
)</f>
        <v>#REF!</v>
      </c>
      <c r="FM592" t="s">
        <v>66</v>
      </c>
      <c r="FN592" t="s">
        <v>1879</v>
      </c>
      <c r="FO592" t="s">
        <v>2236</v>
      </c>
      <c r="FP592" s="21" t="s">
        <v>3410</v>
      </c>
      <c r="FQ592" t="s">
        <v>3514</v>
      </c>
      <c r="FR592" t="str">
        <f t="shared" si="19"/>
        <v>cvm!$FV$592#</v>
      </c>
      <c r="FS592" t="str" cm="1">
        <f t="array" ref="FS592">_xlfn.LET(_xlpm.x, FV592,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cvm!$FS$592】</v>
      </c>
      <c r="FV592" t="e" cm="1">
        <f t="array" ref="FV592">TRANSPOSE(
    _xlfn._xlws.SORT(
        _xlfn.UNIQUE(
            _xlfn._xlws.FILTER(cvm表[内存],
                 (cvm表[地域]=配置项_内存选项表[[#This Row],[地域]])
                *IF(#REF!="",TRUE,(cvm表[机型]=#REF!))
                *IF(ISBLANK(配置项_内存选项表[[#This Row],[CPU]]),TRUE,(cvm表[CPU]=配置项_内存选项表[[#This Row],[CPU]]))
            )
        )
    )
)</f>
        <v>#REF!</v>
      </c>
    </row>
    <row r="593" spans="2:178">
      <c r="B593" t="e" vm="943">
        <v>#VALUE!</v>
      </c>
      <c r="C593" t="s">
        <v>1879</v>
      </c>
      <c r="D593" t="s">
        <v>2420</v>
      </c>
      <c r="E593">
        <v>12</v>
      </c>
      <c r="F593">
        <v>48</v>
      </c>
      <c r="G593" t="s">
        <v>1941</v>
      </c>
      <c r="H593">
        <v>1638</v>
      </c>
      <c r="I593">
        <v>1</v>
      </c>
      <c r="J593" t="s">
        <v>2815</v>
      </c>
      <c r="CY593" t="s">
        <v>66</v>
      </c>
      <c r="CZ593" t="s">
        <v>1879</v>
      </c>
      <c r="DA593" t="s">
        <v>2577</v>
      </c>
      <c r="DB593" s="21" t="s">
        <v>3476</v>
      </c>
      <c r="DC593" s="21" t="s">
        <v>3376</v>
      </c>
      <c r="DD593" s="21" t="str">
        <f t="shared" si="18"/>
        <v>cvm!$DH$593#</v>
      </c>
      <c r="DE593" s="21" t="str" cm="1">
        <f t="array" ref="DE593">_xlfn.LET(_xlpm.x, DH593,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cvm!$DE$593】</v>
      </c>
      <c r="DH593" t="e" cm="1">
        <f t="array" ref="DH593">TRANSPOSE(
_xlfn.UNIQUE(
_xlfn._xlws.FILTER(cvm表[CPU],(cvm表[地域]=配置项_CPU选项表[[#This Row],[地域]])
*IF(#REF!="",TRUE,(cvm表[机型]=#REF!))
*IF(配置项_CPU选项表[[#This Row],[内存]]="",TRUE,(cvm表[内存]=配置项_CPU选项表[[#This Row],[内存]]))))
)</f>
        <v>#REF!</v>
      </c>
      <c r="FM593" t="s">
        <v>66</v>
      </c>
      <c r="FN593" t="s">
        <v>1879</v>
      </c>
      <c r="FO593" t="s">
        <v>2236</v>
      </c>
      <c r="FP593" s="21" t="s">
        <v>3411</v>
      </c>
      <c r="FQ593" t="s">
        <v>3515</v>
      </c>
      <c r="FR593" t="str">
        <f t="shared" si="19"/>
        <v>cvm!$FV$593#</v>
      </c>
      <c r="FS593" t="str" cm="1">
        <f t="array" ref="FS593">_xlfn.LET(_xlpm.x, FV593,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cvm!$FS$593】</v>
      </c>
      <c r="FV593" t="e" cm="1">
        <f t="array" ref="FV593">TRANSPOSE(
    _xlfn._xlws.SORT(
        _xlfn.UNIQUE(
            _xlfn._xlws.FILTER(cvm表[内存],
                 (cvm表[地域]=配置项_内存选项表[[#This Row],[地域]])
                *IF(#REF!="",TRUE,(cvm表[机型]=#REF!))
                *IF(ISBLANK(配置项_内存选项表[[#This Row],[CPU]]),TRUE,(cvm表[CPU]=配置项_内存选项表[[#This Row],[CPU]]))
            )
        )
    )
)</f>
        <v>#REF!</v>
      </c>
    </row>
    <row r="594" spans="2:178">
      <c r="B594" t="e" vm="944">
        <v>#VALUE!</v>
      </c>
      <c r="C594" t="s">
        <v>1879</v>
      </c>
      <c r="D594" t="s">
        <v>2420</v>
      </c>
      <c r="E594">
        <v>16</v>
      </c>
      <c r="F594">
        <v>32</v>
      </c>
      <c r="G594" t="s">
        <v>1902</v>
      </c>
      <c r="H594">
        <v>1456</v>
      </c>
      <c r="I594">
        <v>1</v>
      </c>
      <c r="J594" t="s">
        <v>2816</v>
      </c>
      <c r="CY594" t="s">
        <v>66</v>
      </c>
      <c r="CZ594" t="s">
        <v>1879</v>
      </c>
      <c r="DA594" t="s">
        <v>2577</v>
      </c>
      <c r="DB594" s="21" t="s">
        <v>3410</v>
      </c>
      <c r="DC594" s="21" t="s">
        <v>3451</v>
      </c>
      <c r="DD594" s="21" t="str">
        <f t="shared" si="18"/>
        <v>cvm!$DH$594#</v>
      </c>
      <c r="DE594" s="21" t="str" cm="1">
        <f t="array" ref="DE594">_xlfn.LET(_xlpm.x, DH594,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cvm!$DE$594】</v>
      </c>
      <c r="DH594" t="e" cm="1">
        <f t="array" ref="DH594">TRANSPOSE(
_xlfn.UNIQUE(
_xlfn._xlws.FILTER(cvm表[CPU],(cvm表[地域]=配置项_CPU选项表[[#This Row],[地域]])
*IF(#REF!="",TRUE,(cvm表[机型]=#REF!))
*IF(配置项_CPU选项表[[#This Row],[内存]]="",TRUE,(cvm表[内存]=配置项_CPU选项表[[#This Row],[内存]]))))
)</f>
        <v>#REF!</v>
      </c>
      <c r="FM594" t="s">
        <v>66</v>
      </c>
      <c r="FN594" t="s">
        <v>1879</v>
      </c>
      <c r="FO594" t="s">
        <v>2245</v>
      </c>
      <c r="FP594" s="21" t="s">
        <v>3432</v>
      </c>
      <c r="FQ594" t="s">
        <v>3801</v>
      </c>
      <c r="FR594" t="str">
        <f t="shared" si="19"/>
        <v>cvm!$FV$594#</v>
      </c>
      <c r="FS594" t="str" cm="1">
        <f t="array" ref="FS594">_xlfn.LET(_xlpm.x, FV594,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cvm!$FS$594】</v>
      </c>
      <c r="FV594" t="e" cm="1">
        <f t="array" ref="FV594">TRANSPOSE(
    _xlfn._xlws.SORT(
        _xlfn.UNIQUE(
            _xlfn._xlws.FILTER(cvm表[内存],
                 (cvm表[地域]=配置项_内存选项表[[#This Row],[地域]])
                *IF(#REF!="",TRUE,(cvm表[机型]=#REF!))
                *IF(ISBLANK(配置项_内存选项表[[#This Row],[CPU]]),TRUE,(cvm表[CPU]=配置项_内存选项表[[#This Row],[CPU]]))
            )
        )
    )
)</f>
        <v>#REF!</v>
      </c>
    </row>
    <row r="595" spans="2:178">
      <c r="B595" t="e" vm="945">
        <v>#VALUE!</v>
      </c>
      <c r="C595" t="s">
        <v>1879</v>
      </c>
      <c r="D595" t="s">
        <v>2420</v>
      </c>
      <c r="E595">
        <v>16</v>
      </c>
      <c r="F595">
        <v>64</v>
      </c>
      <c r="G595" t="s">
        <v>1893</v>
      </c>
      <c r="H595">
        <v>2184</v>
      </c>
      <c r="I595">
        <v>1</v>
      </c>
      <c r="J595" t="s">
        <v>2817</v>
      </c>
      <c r="CY595" t="s">
        <v>66</v>
      </c>
      <c r="CZ595" t="s">
        <v>1879</v>
      </c>
      <c r="DA595" t="s">
        <v>2577</v>
      </c>
      <c r="DB595" s="21" t="s">
        <v>3478</v>
      </c>
      <c r="DC595" s="21" t="s">
        <v>3452</v>
      </c>
      <c r="DD595" s="21" t="str">
        <f t="shared" si="18"/>
        <v>cvm!$DH$595#</v>
      </c>
      <c r="DE595" s="21" t="str" cm="1">
        <f t="array" ref="DE595">_xlfn.LET(_xlpm.x, DH595,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cvm!$DE$595】</v>
      </c>
      <c r="DH595" t="e" cm="1">
        <f t="array" ref="DH595">TRANSPOSE(
_xlfn.UNIQUE(
_xlfn._xlws.FILTER(cvm表[CPU],(cvm表[地域]=配置项_CPU选项表[[#This Row],[地域]])
*IF(#REF!="",TRUE,(cvm表[机型]=#REF!))
*IF(配置项_CPU选项表[[#This Row],[内存]]="",TRUE,(cvm表[内存]=配置项_CPU选项表[[#This Row],[内存]]))))
)</f>
        <v>#REF!</v>
      </c>
      <c r="FM595" t="s">
        <v>66</v>
      </c>
      <c r="FN595" t="s">
        <v>1879</v>
      </c>
      <c r="FO595" t="s">
        <v>2245</v>
      </c>
      <c r="FP595" s="21" t="s">
        <v>3430</v>
      </c>
      <c r="FQ595" t="s">
        <v>3802</v>
      </c>
      <c r="FR595" t="str">
        <f t="shared" si="19"/>
        <v>cvm!$FV$595#</v>
      </c>
      <c r="FS595" t="str" cm="1">
        <f t="array" ref="FS595">_xlfn.LET(_xlpm.x, FV595,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cvm!$FS$595】</v>
      </c>
      <c r="FV595" t="e" cm="1">
        <f t="array" ref="FV595">TRANSPOSE(
    _xlfn._xlws.SORT(
        _xlfn.UNIQUE(
            _xlfn._xlws.FILTER(cvm表[内存],
                 (cvm表[地域]=配置项_内存选项表[[#This Row],[地域]])
                *IF(#REF!="",TRUE,(cvm表[机型]=#REF!))
                *IF(ISBLANK(配置项_内存选项表[[#This Row],[CPU]]),TRUE,(cvm表[CPU]=配置项_内存选项表[[#This Row],[CPU]]))
            )
        )
    )
)</f>
        <v>#REF!</v>
      </c>
    </row>
    <row r="596" spans="2:178">
      <c r="B596" t="e" vm="946">
        <v>#VALUE!</v>
      </c>
      <c r="C596" t="s">
        <v>1879</v>
      </c>
      <c r="D596" t="s">
        <v>2420</v>
      </c>
      <c r="E596">
        <v>24</v>
      </c>
      <c r="F596">
        <v>48</v>
      </c>
      <c r="G596" t="s">
        <v>1918</v>
      </c>
      <c r="H596">
        <v>2184</v>
      </c>
      <c r="I596">
        <v>1</v>
      </c>
      <c r="J596" t="s">
        <v>2818</v>
      </c>
      <c r="CY596" t="s">
        <v>66</v>
      </c>
      <c r="CZ596" t="s">
        <v>1879</v>
      </c>
      <c r="DA596" t="s">
        <v>2577</v>
      </c>
      <c r="DB596" s="21" t="s">
        <v>3376</v>
      </c>
      <c r="DC596" s="21" t="s">
        <v>3464</v>
      </c>
      <c r="DD596" s="21" t="str">
        <f t="shared" si="18"/>
        <v>cvm!$DH$596#</v>
      </c>
      <c r="DE596" s="21" t="str" cm="1">
        <f t="array" ref="DE596">_xlfn.LET(_xlpm.x, DH596,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cvm!$DE$596】</v>
      </c>
      <c r="DH596" t="e" cm="1">
        <f t="array" ref="DH596">TRANSPOSE(
_xlfn.UNIQUE(
_xlfn._xlws.FILTER(cvm表[CPU],(cvm表[地域]=配置项_CPU选项表[[#This Row],[地域]])
*IF(#REF!="",TRUE,(cvm表[机型]=#REF!))
*IF(配置项_CPU选项表[[#This Row],[内存]]="",TRUE,(cvm表[内存]=配置项_CPU选项表[[#This Row],[内存]]))))
)</f>
        <v>#REF!</v>
      </c>
      <c r="FM596" t="s">
        <v>66</v>
      </c>
      <c r="FN596" t="s">
        <v>1879</v>
      </c>
      <c r="FO596" t="s">
        <v>2245</v>
      </c>
      <c r="FP596" s="21" t="s">
        <v>3427</v>
      </c>
      <c r="FQ596" t="s">
        <v>3803</v>
      </c>
      <c r="FR596" t="str">
        <f t="shared" si="19"/>
        <v>cvm!$FV$596#</v>
      </c>
      <c r="FS596" t="str" cm="1">
        <f t="array" ref="FS596">_xlfn.LET(_xlpm.x, FV596,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cvm!$FS$596】</v>
      </c>
      <c r="FV596" t="e" cm="1">
        <f t="array" ref="FV596">TRANSPOSE(
    _xlfn._xlws.SORT(
        _xlfn.UNIQUE(
            _xlfn._xlws.FILTER(cvm表[内存],
                 (cvm表[地域]=配置项_内存选项表[[#This Row],[地域]])
                *IF(#REF!="",TRUE,(cvm表[机型]=#REF!))
                *IF(ISBLANK(配置项_内存选项表[[#This Row],[CPU]]),TRUE,(cvm表[CPU]=配置项_内存选项表[[#This Row],[CPU]]))
            )
        )
    )
)</f>
        <v>#REF!</v>
      </c>
    </row>
    <row r="597" spans="2:178">
      <c r="B597" t="e" vm="947">
        <v>#VALUE!</v>
      </c>
      <c r="C597" t="s">
        <v>1879</v>
      </c>
      <c r="D597" t="s">
        <v>2420</v>
      </c>
      <c r="E597">
        <v>24</v>
      </c>
      <c r="F597">
        <v>96</v>
      </c>
      <c r="G597" t="s">
        <v>1898</v>
      </c>
      <c r="H597">
        <v>3276</v>
      </c>
      <c r="I597">
        <v>1</v>
      </c>
      <c r="J597" t="s">
        <v>2819</v>
      </c>
      <c r="CY597" t="s">
        <v>66</v>
      </c>
      <c r="CZ597" t="s">
        <v>1879</v>
      </c>
      <c r="DA597" t="s">
        <v>2585</v>
      </c>
      <c r="DB597" s="21" t="s">
        <v>3432</v>
      </c>
      <c r="DC597" s="21" t="s">
        <v>3476</v>
      </c>
      <c r="DD597" s="21" t="str">
        <f t="shared" si="18"/>
        <v>cvm!$DH$597#</v>
      </c>
      <c r="DE597" s="21" t="str" cm="1">
        <f t="array" ref="DE597">_xlfn.LET(_xlpm.x, DH597,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cvm!$DE$597】</v>
      </c>
      <c r="DH597" t="e" cm="1">
        <f t="array" ref="DH597">TRANSPOSE(
_xlfn.UNIQUE(
_xlfn._xlws.FILTER(cvm表[CPU],(cvm表[地域]=配置项_CPU选项表[[#This Row],[地域]])
*IF(#REF!="",TRUE,(cvm表[机型]=#REF!))
*IF(配置项_CPU选项表[[#This Row],[内存]]="",TRUE,(cvm表[内存]=配置项_CPU选项表[[#This Row],[内存]]))))
)</f>
        <v>#REF!</v>
      </c>
      <c r="FM597" t="s">
        <v>66</v>
      </c>
      <c r="FN597" t="s">
        <v>1879</v>
      </c>
      <c r="FO597" t="s">
        <v>2245</v>
      </c>
      <c r="FP597" s="21" t="s">
        <v>3410</v>
      </c>
      <c r="FQ597" t="s">
        <v>3804</v>
      </c>
      <c r="FR597" t="str">
        <f t="shared" si="19"/>
        <v>cvm!$FV$597#</v>
      </c>
      <c r="FS597" t="str" cm="1">
        <f t="array" ref="FS597">_xlfn.LET(_xlpm.x, FV597,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cvm!$FS$597】</v>
      </c>
      <c r="FV597" t="e" cm="1">
        <f t="array" ref="FV597">TRANSPOSE(
    _xlfn._xlws.SORT(
        _xlfn.UNIQUE(
            _xlfn._xlws.FILTER(cvm表[内存],
                 (cvm表[地域]=配置项_内存选项表[[#This Row],[地域]])
                *IF(#REF!="",TRUE,(cvm表[机型]=#REF!))
                *IF(ISBLANK(配置项_内存选项表[[#This Row],[CPU]]),TRUE,(cvm表[CPU]=配置项_内存选项表[[#This Row],[CPU]]))
            )
        )
    )
)</f>
        <v>#REF!</v>
      </c>
    </row>
    <row r="598" spans="2:178">
      <c r="B598" t="e" vm="948">
        <v>#VALUE!</v>
      </c>
      <c r="C598" t="s">
        <v>1879</v>
      </c>
      <c r="D598" t="s">
        <v>2420</v>
      </c>
      <c r="E598">
        <v>32</v>
      </c>
      <c r="F598">
        <v>64</v>
      </c>
      <c r="G598" t="s">
        <v>1903</v>
      </c>
      <c r="H598">
        <v>2912</v>
      </c>
      <c r="I598">
        <v>1</v>
      </c>
      <c r="J598" t="s">
        <v>2820</v>
      </c>
      <c r="CY598" t="s">
        <v>66</v>
      </c>
      <c r="CZ598" t="s">
        <v>1879</v>
      </c>
      <c r="DA598" t="s">
        <v>2585</v>
      </c>
      <c r="DB598" s="21" t="s">
        <v>3430</v>
      </c>
      <c r="DC598" s="21" t="s">
        <v>3478</v>
      </c>
      <c r="DD598" s="21" t="str">
        <f t="shared" si="18"/>
        <v>cvm!$DH$598#</v>
      </c>
      <c r="DE598" s="21" t="str" cm="1">
        <f t="array" ref="DE598">_xlfn.LET(_xlpm.x, DH598,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cvm!$DE$598】</v>
      </c>
      <c r="DH598" t="e" cm="1">
        <f t="array" ref="DH598">TRANSPOSE(
_xlfn.UNIQUE(
_xlfn._xlws.FILTER(cvm表[CPU],(cvm表[地域]=配置项_CPU选项表[[#This Row],[地域]])
*IF(#REF!="",TRUE,(cvm表[机型]=#REF!))
*IF(配置项_CPU选项表[[#This Row],[内存]]="",TRUE,(cvm表[内存]=配置项_CPU选项表[[#This Row],[内存]]))))
)</f>
        <v>#REF!</v>
      </c>
      <c r="FM598" t="s">
        <v>66</v>
      </c>
      <c r="FN598" t="s">
        <v>1879</v>
      </c>
      <c r="FO598" t="s">
        <v>2254</v>
      </c>
      <c r="FP598" s="21" t="s">
        <v>3432</v>
      </c>
      <c r="FQ598" t="s">
        <v>3801</v>
      </c>
      <c r="FR598" t="str">
        <f t="shared" si="19"/>
        <v>cvm!$FV$598#</v>
      </c>
      <c r="FS598" t="str" cm="1">
        <f t="array" ref="FS598">_xlfn.LET(_xlpm.x, FV598,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cvm!$FS$598】</v>
      </c>
      <c r="FV598" t="e" cm="1">
        <f t="array" ref="FV598">TRANSPOSE(
    _xlfn._xlws.SORT(
        _xlfn.UNIQUE(
            _xlfn._xlws.FILTER(cvm表[内存],
                 (cvm表[地域]=配置项_内存选项表[[#This Row],[地域]])
                *IF(#REF!="",TRUE,(cvm表[机型]=#REF!))
                *IF(ISBLANK(配置项_内存选项表[[#This Row],[CPU]]),TRUE,(cvm表[CPU]=配置项_内存选项表[[#This Row],[CPU]]))
            )
        )
    )
)</f>
        <v>#REF!</v>
      </c>
    </row>
    <row r="599" spans="2:178">
      <c r="B599" t="e" vm="949">
        <v>#VALUE!</v>
      </c>
      <c r="C599" t="s">
        <v>1879</v>
      </c>
      <c r="D599" t="s">
        <v>2420</v>
      </c>
      <c r="E599">
        <v>32</v>
      </c>
      <c r="F599">
        <v>128</v>
      </c>
      <c r="G599" t="s">
        <v>1894</v>
      </c>
      <c r="H599">
        <v>4368</v>
      </c>
      <c r="I599">
        <v>1</v>
      </c>
      <c r="J599" t="s">
        <v>2821</v>
      </c>
      <c r="CY599" t="s">
        <v>66</v>
      </c>
      <c r="CZ599" t="s">
        <v>1879</v>
      </c>
      <c r="DA599" t="s">
        <v>2951</v>
      </c>
      <c r="DB599" s="21" t="s">
        <v>3473</v>
      </c>
      <c r="DC599" s="21" t="s">
        <v>3437</v>
      </c>
      <c r="DD599" s="21" t="str">
        <f t="shared" si="18"/>
        <v>cvm!$DH$599#</v>
      </c>
      <c r="DE599" s="21" t="str" cm="1">
        <f t="array" ref="DE599">_xlfn.LET(_xlpm.x, DH599,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cvm!$DE$599】</v>
      </c>
      <c r="DH599" t="e" cm="1">
        <f t="array" ref="DH599">TRANSPOSE(
_xlfn.UNIQUE(
_xlfn._xlws.FILTER(cvm表[CPU],(cvm表[地域]=配置项_CPU选项表[[#This Row],[地域]])
*IF(#REF!="",TRUE,(cvm表[机型]=#REF!))
*IF(配置项_CPU选项表[[#This Row],[内存]]="",TRUE,(cvm表[内存]=配置项_CPU选项表[[#This Row],[内存]]))))
)</f>
        <v>#REF!</v>
      </c>
      <c r="FM599" t="s">
        <v>66</v>
      </c>
      <c r="FN599" t="s">
        <v>1879</v>
      </c>
      <c r="FO599" t="s">
        <v>2254</v>
      </c>
      <c r="FP599" s="21" t="s">
        <v>3430</v>
      </c>
      <c r="FQ599" t="s">
        <v>3802</v>
      </c>
      <c r="FR599" t="str">
        <f t="shared" si="19"/>
        <v>cvm!$FV$599#</v>
      </c>
      <c r="FS599" t="str" cm="1">
        <f t="array" ref="FS599">_xlfn.LET(_xlpm.x, FV599,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cvm!$FS$599】</v>
      </c>
      <c r="FV599" t="e" cm="1">
        <f t="array" ref="FV599">TRANSPOSE(
    _xlfn._xlws.SORT(
        _xlfn.UNIQUE(
            _xlfn._xlws.FILTER(cvm表[内存],
                 (cvm表[地域]=配置项_内存选项表[[#This Row],[地域]])
                *IF(#REF!="",TRUE,(cvm表[机型]=#REF!))
                *IF(ISBLANK(配置项_内存选项表[[#This Row],[CPU]]),TRUE,(cvm表[CPU]=配置项_内存选项表[[#This Row],[CPU]]))
            )
        )
    )
)</f>
        <v>#REF!</v>
      </c>
    </row>
    <row r="600" spans="2:178">
      <c r="B600" t="e" vm="950">
        <v>#VALUE!</v>
      </c>
      <c r="C600" t="s">
        <v>1879</v>
      </c>
      <c r="D600" t="s">
        <v>2420</v>
      </c>
      <c r="E600">
        <v>48</v>
      </c>
      <c r="F600">
        <v>96</v>
      </c>
      <c r="G600" t="s">
        <v>1907</v>
      </c>
      <c r="H600">
        <v>4368</v>
      </c>
      <c r="I600">
        <v>1</v>
      </c>
      <c r="J600" t="s">
        <v>2822</v>
      </c>
      <c r="CY600" t="s">
        <v>66</v>
      </c>
      <c r="CZ600" t="s">
        <v>1879</v>
      </c>
      <c r="DA600" t="s">
        <v>2951</v>
      </c>
      <c r="DB600" s="21" t="s">
        <v>3414</v>
      </c>
      <c r="DC600" s="21" t="s">
        <v>3368</v>
      </c>
      <c r="DD600" s="21" t="str">
        <f t="shared" si="18"/>
        <v>cvm!$DH$600#</v>
      </c>
      <c r="DE600" s="21" t="str" cm="1">
        <f t="array" ref="DE600">_xlfn.LET(_xlpm.x, DH600,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cvm!$DE$600】</v>
      </c>
      <c r="DH600" t="e" cm="1">
        <f t="array" ref="DH600">TRANSPOSE(
_xlfn.UNIQUE(
_xlfn._xlws.FILTER(cvm表[CPU],(cvm表[地域]=配置项_CPU选项表[[#This Row],[地域]])
*IF(#REF!="",TRUE,(cvm表[机型]=#REF!))
*IF(配置项_CPU选项表[[#This Row],[内存]]="",TRUE,(cvm表[内存]=配置项_CPU选项表[[#This Row],[内存]]))))
)</f>
        <v>#REF!</v>
      </c>
      <c r="FM600" t="s">
        <v>66</v>
      </c>
      <c r="FN600" t="s">
        <v>1879</v>
      </c>
      <c r="FO600" t="s">
        <v>2254</v>
      </c>
      <c r="FP600" s="21" t="s">
        <v>3427</v>
      </c>
      <c r="FQ600" t="s">
        <v>3803</v>
      </c>
      <c r="FR600" t="str">
        <f t="shared" si="19"/>
        <v>cvm!$FV$600#</v>
      </c>
      <c r="FS600" t="str" cm="1">
        <f t="array" ref="FS600">_xlfn.LET(_xlpm.x, FV600,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cvm!$FS$600】</v>
      </c>
      <c r="FV600" t="e" cm="1">
        <f t="array" ref="FV600">TRANSPOSE(
    _xlfn._xlws.SORT(
        _xlfn.UNIQUE(
            _xlfn._xlws.FILTER(cvm表[内存],
                 (cvm表[地域]=配置项_内存选项表[[#This Row],[地域]])
                *IF(#REF!="",TRUE,(cvm表[机型]=#REF!))
                *IF(ISBLANK(配置项_内存选项表[[#This Row],[CPU]]),TRUE,(cvm表[CPU]=配置项_内存选项表[[#This Row],[CPU]]))
            )
        )
    )
)</f>
        <v>#REF!</v>
      </c>
    </row>
    <row r="601" spans="2:178">
      <c r="B601" t="e" vm="951">
        <v>#VALUE!</v>
      </c>
      <c r="C601" t="s">
        <v>1879</v>
      </c>
      <c r="D601" t="s">
        <v>2420</v>
      </c>
      <c r="E601">
        <v>48</v>
      </c>
      <c r="F601">
        <v>192</v>
      </c>
      <c r="G601" t="s">
        <v>1908</v>
      </c>
      <c r="H601">
        <v>6552</v>
      </c>
      <c r="I601">
        <v>1</v>
      </c>
      <c r="J601" t="s">
        <v>2823</v>
      </c>
      <c r="CY601" t="s">
        <v>66</v>
      </c>
      <c r="CZ601" t="s">
        <v>1879</v>
      </c>
      <c r="DA601" t="s">
        <v>2588</v>
      </c>
      <c r="DB601" s="21" t="s">
        <v>3474</v>
      </c>
      <c r="DC601" s="21" t="s">
        <v>3478</v>
      </c>
      <c r="DD601" s="21" t="str">
        <f t="shared" si="18"/>
        <v>cvm!$DH$601#</v>
      </c>
      <c r="DE601" s="21" t="str" cm="1">
        <f t="array" ref="DE601">_xlfn.LET(_xlpm.x, DH601,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cvm!$DE$601】</v>
      </c>
      <c r="DH601" t="e" cm="1">
        <f t="array" ref="DH601">TRANSPOSE(
_xlfn.UNIQUE(
_xlfn._xlws.FILTER(cvm表[CPU],(cvm表[地域]=配置项_CPU选项表[[#This Row],[地域]])
*IF(#REF!="",TRUE,(cvm表[机型]=#REF!))
*IF(配置项_CPU选项表[[#This Row],[内存]]="",TRUE,(cvm表[内存]=配置项_CPU选项表[[#This Row],[内存]]))))
)</f>
        <v>#REF!</v>
      </c>
      <c r="FM601" t="s">
        <v>66</v>
      </c>
      <c r="FN601" t="s">
        <v>1879</v>
      </c>
      <c r="FO601" t="s">
        <v>2254</v>
      </c>
      <c r="FP601" s="21" t="s">
        <v>3410</v>
      </c>
      <c r="FQ601" t="s">
        <v>3368</v>
      </c>
      <c r="FR601" t="str">
        <f t="shared" si="19"/>
        <v>cvm!$FV$601#</v>
      </c>
      <c r="FS601" t="str" cm="1">
        <f t="array" ref="FS601">_xlfn.LET(_xlpm.x, FV601,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cvm!$FS$601】</v>
      </c>
      <c r="FV601" t="e" cm="1">
        <f t="array" ref="FV601">TRANSPOSE(
    _xlfn._xlws.SORT(
        _xlfn.UNIQUE(
            _xlfn._xlws.FILTER(cvm表[内存],
                 (cvm表[地域]=配置项_内存选项表[[#This Row],[地域]])
                *IF(#REF!="",TRUE,(cvm表[机型]=#REF!))
                *IF(ISBLANK(配置项_内存选项表[[#This Row],[CPU]]),TRUE,(cvm表[CPU]=配置项_内存选项表[[#This Row],[CPU]]))
            )
        )
    )
)</f>
        <v>#REF!</v>
      </c>
    </row>
    <row r="602" spans="2:178">
      <c r="B602" t="e" vm="952">
        <v>#VALUE!</v>
      </c>
      <c r="C602" t="s">
        <v>1879</v>
      </c>
      <c r="D602" t="s">
        <v>2420</v>
      </c>
      <c r="E602">
        <v>64</v>
      </c>
      <c r="F602">
        <v>256</v>
      </c>
      <c r="G602" t="s">
        <v>1895</v>
      </c>
      <c r="H602">
        <v>8736</v>
      </c>
      <c r="I602">
        <v>1</v>
      </c>
      <c r="J602" t="s">
        <v>2824</v>
      </c>
      <c r="CY602" t="s">
        <v>66</v>
      </c>
      <c r="CZ602" t="s">
        <v>1879</v>
      </c>
      <c r="DA602" t="s">
        <v>2588</v>
      </c>
      <c r="DB602" s="21" t="s">
        <v>3476</v>
      </c>
      <c r="DC602" s="21" t="s">
        <v>3376</v>
      </c>
      <c r="DD602" s="21" t="str">
        <f t="shared" si="18"/>
        <v>cvm!$DH$602#</v>
      </c>
      <c r="DE602" s="21" t="str" cm="1">
        <f t="array" ref="DE602">_xlfn.LET(_xlpm.x, DH602,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cvm!$DE$602】</v>
      </c>
      <c r="DH602" t="e" cm="1">
        <f t="array" ref="DH602">TRANSPOSE(
_xlfn.UNIQUE(
_xlfn._xlws.FILTER(cvm表[CPU],(cvm表[地域]=配置项_CPU选项表[[#This Row],[地域]])
*IF(#REF!="",TRUE,(cvm表[机型]=#REF!))
*IF(配置项_CPU选项表[[#This Row],[内存]]="",TRUE,(cvm表[内存]=配置项_CPU选项表[[#This Row],[内存]]))))
)</f>
        <v>#REF!</v>
      </c>
      <c r="FM602" t="s">
        <v>66</v>
      </c>
      <c r="FN602" t="s">
        <v>1879</v>
      </c>
      <c r="FO602" t="s">
        <v>2263</v>
      </c>
      <c r="FP602" s="21" t="s">
        <v>3410</v>
      </c>
      <c r="FQ602" t="s">
        <v>3411</v>
      </c>
      <c r="FR602" t="str">
        <f t="shared" si="19"/>
        <v>cvm!$FV$602#</v>
      </c>
      <c r="FS602" t="str" cm="1">
        <f t="array" ref="FS602">_xlfn.LET(_xlpm.x, FV602,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cvm!$FS$602】</v>
      </c>
      <c r="FV602" t="e" cm="1">
        <f t="array" ref="FV602">TRANSPOSE(
    _xlfn._xlws.SORT(
        _xlfn.UNIQUE(
            _xlfn._xlws.FILTER(cvm表[内存],
                 (cvm表[地域]=配置项_内存选项表[[#This Row],[地域]])
                *IF(#REF!="",TRUE,(cvm表[机型]=#REF!))
                *IF(ISBLANK(配置项_内存选项表[[#This Row],[CPU]]),TRUE,(cvm表[CPU]=配置项_内存选项表[[#This Row],[CPU]]))
            )
        )
    )
)</f>
        <v>#REF!</v>
      </c>
    </row>
    <row r="603" spans="2:178">
      <c r="B603" t="e" vm="953">
        <v>#VALUE!</v>
      </c>
      <c r="C603" t="s">
        <v>1879</v>
      </c>
      <c r="D603" t="s">
        <v>2420</v>
      </c>
      <c r="E603">
        <v>80</v>
      </c>
      <c r="F603">
        <v>320</v>
      </c>
      <c r="G603" t="s">
        <v>1905</v>
      </c>
      <c r="H603">
        <v>10920</v>
      </c>
      <c r="I603">
        <v>1</v>
      </c>
      <c r="J603" t="s">
        <v>2825</v>
      </c>
      <c r="CY603" t="s">
        <v>66</v>
      </c>
      <c r="CZ603" t="s">
        <v>1879</v>
      </c>
      <c r="DA603" t="s">
        <v>2588</v>
      </c>
      <c r="DB603" s="21" t="s">
        <v>3478</v>
      </c>
      <c r="DC603" s="21" t="s">
        <v>3452</v>
      </c>
      <c r="DD603" s="21" t="str">
        <f t="shared" si="18"/>
        <v>cvm!$DH$603#</v>
      </c>
      <c r="DE603" s="21" t="str" cm="1">
        <f t="array" ref="DE603">_xlfn.LET(_xlpm.x, DH603,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cvm!$DE$603】</v>
      </c>
      <c r="DH603" t="e" cm="1">
        <f t="array" ref="DH603">TRANSPOSE(
_xlfn.UNIQUE(
_xlfn._xlws.FILTER(cvm表[CPU],(cvm表[地域]=配置项_CPU选项表[[#This Row],[地域]])
*IF(#REF!="",TRUE,(cvm表[机型]=#REF!))
*IF(配置项_CPU选项表[[#This Row],[内存]]="",TRUE,(cvm表[内存]=配置项_CPU选项表[[#This Row],[内存]]))))
)</f>
        <v>#REF!</v>
      </c>
      <c r="FM603" t="s">
        <v>66</v>
      </c>
      <c r="FN603" t="s">
        <v>1879</v>
      </c>
      <c r="FO603" t="s">
        <v>2282</v>
      </c>
      <c r="FP603" s="21" t="s">
        <v>3432</v>
      </c>
      <c r="FQ603" t="s">
        <v>3427</v>
      </c>
      <c r="FR603" t="str">
        <f t="shared" si="19"/>
        <v>cvm!$FV$603#</v>
      </c>
      <c r="FS603" t="str" cm="1">
        <f t="array" ref="FS603">_xlfn.LET(_xlpm.x, FV603,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cvm!$FS$603】</v>
      </c>
      <c r="FV603" t="e" cm="1">
        <f t="array" ref="FV603">TRANSPOSE(
    _xlfn._xlws.SORT(
        _xlfn.UNIQUE(
            _xlfn._xlws.FILTER(cvm表[内存],
                 (cvm表[地域]=配置项_内存选项表[[#This Row],[地域]])
                *IF(#REF!="",TRUE,(cvm表[机型]=#REF!))
                *IF(ISBLANK(配置项_内存选项表[[#This Row],[CPU]]),TRUE,(cvm表[CPU]=配置项_内存选项表[[#This Row],[CPU]]))
            )
        )
    )
)</f>
        <v>#REF!</v>
      </c>
    </row>
    <row r="604" spans="2:178">
      <c r="B604" t="e" vm="954">
        <v>#VALUE!</v>
      </c>
      <c r="C604" t="s">
        <v>1879</v>
      </c>
      <c r="D604" t="s">
        <v>2442</v>
      </c>
      <c r="E604">
        <v>1</v>
      </c>
      <c r="F604">
        <v>1</v>
      </c>
      <c r="G604" t="s">
        <v>1922</v>
      </c>
      <c r="H604">
        <v>42</v>
      </c>
      <c r="I604">
        <v>1</v>
      </c>
      <c r="J604" t="s">
        <v>2826</v>
      </c>
      <c r="CY604" t="s">
        <v>66</v>
      </c>
      <c r="CZ604" t="s">
        <v>1879</v>
      </c>
      <c r="DA604" t="s">
        <v>2588</v>
      </c>
      <c r="DB604" s="21" t="s">
        <v>3376</v>
      </c>
      <c r="DC604" s="21" t="s">
        <v>3464</v>
      </c>
      <c r="DD604" s="21" t="str">
        <f t="shared" si="18"/>
        <v>cvm!$DH$604#</v>
      </c>
      <c r="DE604" s="21" t="str" cm="1">
        <f t="array" ref="DE604">_xlfn.LET(_xlpm.x, DH604,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cvm!$DE$604】</v>
      </c>
      <c r="DH604" t="e" cm="1">
        <f t="array" ref="DH604">TRANSPOSE(
_xlfn.UNIQUE(
_xlfn._xlws.FILTER(cvm表[CPU],(cvm表[地域]=配置项_CPU选项表[[#This Row],[地域]])
*IF(#REF!="",TRUE,(cvm表[机型]=#REF!))
*IF(配置项_CPU选项表[[#This Row],[内存]]="",TRUE,(cvm表[内存]=配置项_CPU选项表[[#This Row],[内存]]))))
)</f>
        <v>#REF!</v>
      </c>
      <c r="FM604" t="s">
        <v>66</v>
      </c>
      <c r="FN604" t="s">
        <v>1879</v>
      </c>
      <c r="FO604" t="s">
        <v>2282</v>
      </c>
      <c r="FP604" s="21" t="s">
        <v>3430</v>
      </c>
      <c r="FQ604" t="s">
        <v>3802</v>
      </c>
      <c r="FR604" t="str">
        <f t="shared" si="19"/>
        <v>cvm!$FV$604#</v>
      </c>
      <c r="FS604" t="str" cm="1">
        <f t="array" ref="FS604">_xlfn.LET(_xlpm.x, FV604,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cvm!$FS$604】</v>
      </c>
      <c r="FV604" t="e" cm="1">
        <f t="array" ref="FV604">TRANSPOSE(
    _xlfn._xlws.SORT(
        _xlfn.UNIQUE(
            _xlfn._xlws.FILTER(cvm表[内存],
                 (cvm表[地域]=配置项_内存选项表[[#This Row],[地域]])
                *IF(#REF!="",TRUE,(cvm表[机型]=#REF!))
                *IF(ISBLANK(配置项_内存选项表[[#This Row],[CPU]]),TRUE,(cvm表[CPU]=配置项_内存选项表[[#This Row],[CPU]]))
            )
        )
    )
)</f>
        <v>#REF!</v>
      </c>
    </row>
    <row r="605" spans="2:178">
      <c r="B605" t="e" vm="955">
        <v>#VALUE!</v>
      </c>
      <c r="C605" t="s">
        <v>1879</v>
      </c>
      <c r="D605" t="s">
        <v>2442</v>
      </c>
      <c r="E605">
        <v>1</v>
      </c>
      <c r="F605">
        <v>2</v>
      </c>
      <c r="G605" t="s">
        <v>1915</v>
      </c>
      <c r="H605">
        <v>79</v>
      </c>
      <c r="I605">
        <v>1</v>
      </c>
      <c r="J605" t="s">
        <v>2827</v>
      </c>
      <c r="CY605" t="s">
        <v>66</v>
      </c>
      <c r="CZ605" t="s">
        <v>1879</v>
      </c>
      <c r="DA605" t="s">
        <v>2593</v>
      </c>
      <c r="DB605" s="21" t="s">
        <v>3430</v>
      </c>
      <c r="DC605" s="21" t="s">
        <v>3478</v>
      </c>
      <c r="DD605" s="21" t="str">
        <f t="shared" si="18"/>
        <v>cvm!$DH$605#</v>
      </c>
      <c r="DE605" s="21" t="str" cm="1">
        <f t="array" ref="DE605">_xlfn.LET(_xlpm.x, DH605,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cvm!$DE$605】</v>
      </c>
      <c r="DH605" t="e" cm="1">
        <f t="array" ref="DH605">TRANSPOSE(
_xlfn.UNIQUE(
_xlfn._xlws.FILTER(cvm表[CPU],(cvm表[地域]=配置项_CPU选项表[[#This Row],[地域]])
*IF(#REF!="",TRUE,(cvm表[机型]=#REF!))
*IF(配置项_CPU选项表[[#This Row],[内存]]="",TRUE,(cvm表[内存]=配置项_CPU选项表[[#This Row],[内存]]))))
)</f>
        <v>#REF!</v>
      </c>
      <c r="FM605" t="s">
        <v>66</v>
      </c>
      <c r="FN605" t="s">
        <v>1879</v>
      </c>
      <c r="FO605" t="s">
        <v>2282</v>
      </c>
      <c r="FP605" s="21" t="s">
        <v>3427</v>
      </c>
      <c r="FQ605" t="s">
        <v>3803</v>
      </c>
      <c r="FR605" t="str">
        <f t="shared" si="19"/>
        <v>cvm!$FV$605#</v>
      </c>
      <c r="FS605" t="str" cm="1">
        <f t="array" ref="FS605">_xlfn.LET(_xlpm.x, FV605,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cvm!$FS$605】</v>
      </c>
      <c r="FV605" t="e" cm="1">
        <f t="array" ref="FV605">TRANSPOSE(
    _xlfn._xlws.SORT(
        _xlfn.UNIQUE(
            _xlfn._xlws.FILTER(cvm表[内存],
                 (cvm表[地域]=配置项_内存选项表[[#This Row],[地域]])
                *IF(#REF!="",TRUE,(cvm表[机型]=#REF!))
                *IF(ISBLANK(配置项_内存选项表[[#This Row],[CPU]]),TRUE,(cvm表[CPU]=配置项_内存选项表[[#This Row],[CPU]]))
            )
        )
    )
)</f>
        <v>#REF!</v>
      </c>
    </row>
    <row r="606" spans="2:178">
      <c r="B606" t="e" vm="956">
        <v>#VALUE!</v>
      </c>
      <c r="C606" t="s">
        <v>1879</v>
      </c>
      <c r="D606" t="s">
        <v>2442</v>
      </c>
      <c r="E606">
        <v>1</v>
      </c>
      <c r="F606">
        <v>4</v>
      </c>
      <c r="G606" t="s">
        <v>1923</v>
      </c>
      <c r="H606">
        <v>135</v>
      </c>
      <c r="I606">
        <v>1</v>
      </c>
      <c r="J606" t="s">
        <v>2828</v>
      </c>
      <c r="CY606" t="s">
        <v>66</v>
      </c>
      <c r="CZ606" t="s">
        <v>1879</v>
      </c>
      <c r="DA606" t="s">
        <v>2593</v>
      </c>
      <c r="DB606" s="21" t="s">
        <v>3480</v>
      </c>
      <c r="DC606" s="21" t="s">
        <v>3452</v>
      </c>
      <c r="DD606" s="21" t="str">
        <f t="shared" si="18"/>
        <v>cvm!$DH$606#</v>
      </c>
      <c r="DE606" s="21" t="str" cm="1">
        <f t="array" ref="DE606">_xlfn.LET(_xlpm.x, DH606,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cvm!$DE$606】</v>
      </c>
      <c r="DH606" t="e" cm="1">
        <f t="array" ref="DH606">TRANSPOSE(
_xlfn.UNIQUE(
_xlfn._xlws.FILTER(cvm表[CPU],(cvm表[地域]=配置项_CPU选项表[[#This Row],[地域]])
*IF(#REF!="",TRUE,(cvm表[机型]=#REF!))
*IF(配置项_CPU选项表[[#This Row],[内存]]="",TRUE,(cvm表[内存]=配置项_CPU选项表[[#This Row],[内存]]))))
)</f>
        <v>#REF!</v>
      </c>
      <c r="FM606" t="s">
        <v>66</v>
      </c>
      <c r="FN606" t="s">
        <v>1879</v>
      </c>
      <c r="FO606" t="s">
        <v>2282</v>
      </c>
      <c r="FP606" s="21" t="s">
        <v>3410</v>
      </c>
      <c r="FQ606" t="s">
        <v>3804</v>
      </c>
      <c r="FR606" t="str">
        <f t="shared" si="19"/>
        <v>cvm!$FV$606#</v>
      </c>
      <c r="FS606" t="str" cm="1">
        <f t="array" ref="FS606">_xlfn.LET(_xlpm.x, FV606,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cvm!$FS$606】</v>
      </c>
      <c r="FV606" t="e" cm="1">
        <f t="array" ref="FV606">TRANSPOSE(
    _xlfn._xlws.SORT(
        _xlfn.UNIQUE(
            _xlfn._xlws.FILTER(cvm表[内存],
                 (cvm表[地域]=配置项_内存选项表[[#This Row],[地域]])
                *IF(#REF!="",TRUE,(cvm表[机型]=#REF!))
                *IF(ISBLANK(配置项_内存选项表[[#This Row],[CPU]]),TRUE,(cvm表[CPU]=配置项_内存选项表[[#This Row],[CPU]]))
            )
        )
    )
)</f>
        <v>#REF!</v>
      </c>
    </row>
    <row r="607" spans="2:178">
      <c r="B607" t="e" vm="957">
        <v>#VALUE!</v>
      </c>
      <c r="C607" t="s">
        <v>1879</v>
      </c>
      <c r="D607" t="s">
        <v>2442</v>
      </c>
      <c r="E607">
        <v>2</v>
      </c>
      <c r="F607">
        <v>2</v>
      </c>
      <c r="G607" t="s">
        <v>1942</v>
      </c>
      <c r="H607">
        <v>135</v>
      </c>
      <c r="I607">
        <v>1</v>
      </c>
      <c r="J607" t="s">
        <v>2829</v>
      </c>
      <c r="CY607" t="s">
        <v>66</v>
      </c>
      <c r="CZ607" t="s">
        <v>1879</v>
      </c>
      <c r="DA607" t="s">
        <v>2593</v>
      </c>
      <c r="DB607" s="21" t="s">
        <v>3445</v>
      </c>
      <c r="DC607" s="21" t="s">
        <v>3464</v>
      </c>
      <c r="DD607" s="21" t="str">
        <f t="shared" si="18"/>
        <v>cvm!$DH$607#</v>
      </c>
      <c r="DE607" s="21" t="str" cm="1">
        <f t="array" ref="DE607">_xlfn.LET(_xlpm.x, DH607,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cvm!$DE$607】</v>
      </c>
      <c r="DH607" t="e" cm="1">
        <f t="array" ref="DH607">TRANSPOSE(
_xlfn.UNIQUE(
_xlfn._xlws.FILTER(cvm表[CPU],(cvm表[地域]=配置项_CPU选项表[[#This Row],[地域]])
*IF(#REF!="",TRUE,(cvm表[机型]=#REF!))
*IF(配置项_CPU选项表[[#This Row],[内存]]="",TRUE,(cvm表[内存]=配置项_CPU选项表[[#This Row],[内存]]))))
)</f>
        <v>#REF!</v>
      </c>
      <c r="FM607" t="s">
        <v>66</v>
      </c>
      <c r="FN607" t="s">
        <v>1879</v>
      </c>
      <c r="FO607" t="s">
        <v>2282</v>
      </c>
      <c r="FP607" s="21" t="s">
        <v>3448</v>
      </c>
      <c r="FQ607" t="s">
        <v>3447</v>
      </c>
      <c r="FR607" t="str">
        <f t="shared" si="19"/>
        <v>cvm!$FV$607#</v>
      </c>
      <c r="FS607" t="str" cm="1">
        <f t="array" ref="FS607">_xlfn.LET(_xlpm.x, FV607,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cvm!$FS$607】</v>
      </c>
      <c r="FV607" t="e" cm="1">
        <f t="array" ref="FV607">TRANSPOSE(
    _xlfn._xlws.SORT(
        _xlfn.UNIQUE(
            _xlfn._xlws.FILTER(cvm表[内存],
                 (cvm表[地域]=配置项_内存选项表[[#This Row],[地域]])
                *IF(#REF!="",TRUE,(cvm表[机型]=#REF!))
                *IF(ISBLANK(配置项_内存选项表[[#This Row],[CPU]]),TRUE,(cvm表[CPU]=配置项_内存选项表[[#This Row],[CPU]]))
            )
        )
    )
)</f>
        <v>#REF!</v>
      </c>
    </row>
    <row r="608" spans="2:178">
      <c r="B608" t="e" vm="958">
        <v>#VALUE!</v>
      </c>
      <c r="C608" t="s">
        <v>1879</v>
      </c>
      <c r="D608" t="s">
        <v>2442</v>
      </c>
      <c r="E608">
        <v>2</v>
      </c>
      <c r="F608">
        <v>4</v>
      </c>
      <c r="G608" t="s">
        <v>1916</v>
      </c>
      <c r="H608">
        <v>179</v>
      </c>
      <c r="I608">
        <v>1</v>
      </c>
      <c r="J608" t="s">
        <v>2830</v>
      </c>
      <c r="CY608" t="s">
        <v>66</v>
      </c>
      <c r="CZ608" t="s">
        <v>1879</v>
      </c>
      <c r="DA608" t="s">
        <v>2598</v>
      </c>
      <c r="DB608" s="21" t="s">
        <v>3410</v>
      </c>
      <c r="DC608" s="21" t="s">
        <v>3411</v>
      </c>
      <c r="DD608" s="21" t="str">
        <f t="shared" si="18"/>
        <v>cvm!$DH$608#</v>
      </c>
      <c r="DE608" s="21" t="str" cm="1">
        <f t="array" ref="DE608">_xlfn.LET(_xlpm.x, DH608,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cvm!$DE$608】</v>
      </c>
      <c r="DH608" t="e" cm="1">
        <f t="array" ref="DH608">TRANSPOSE(
_xlfn.UNIQUE(
_xlfn._xlws.FILTER(cvm表[CPU],(cvm表[地域]=配置项_CPU选项表[[#This Row],[地域]])
*IF(#REF!="",TRUE,(cvm表[机型]=#REF!))
*IF(配置项_CPU选项表[[#This Row],[内存]]="",TRUE,(cvm表[内存]=配置项_CPU选项表[[#This Row],[内存]]))))
)</f>
        <v>#REF!</v>
      </c>
      <c r="FM608" t="s">
        <v>66</v>
      </c>
      <c r="FN608" t="s">
        <v>1879</v>
      </c>
      <c r="FO608" t="s">
        <v>2291</v>
      </c>
      <c r="FP608" s="21" t="s">
        <v>3376</v>
      </c>
      <c r="FQ608" t="s">
        <v>3369</v>
      </c>
      <c r="FR608" t="str">
        <f t="shared" si="19"/>
        <v>cvm!$FV$608#</v>
      </c>
      <c r="FS608" t="str" cm="1">
        <f t="array" ref="FS608">_xlfn.LET(_xlpm.x, FV608,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cvm!$FS$608】</v>
      </c>
      <c r="FV608" t="e" cm="1">
        <f t="array" ref="FV608">TRANSPOSE(
    _xlfn._xlws.SORT(
        _xlfn.UNIQUE(
            _xlfn._xlws.FILTER(cvm表[内存],
                 (cvm表[地域]=配置项_内存选项表[[#This Row],[地域]])
                *IF(#REF!="",TRUE,(cvm表[机型]=#REF!))
                *IF(ISBLANK(配置项_内存选项表[[#This Row],[CPU]]),TRUE,(cvm表[CPU]=配置项_内存选项表[[#This Row],[CPU]]))
            )
        )
    )
)</f>
        <v>#REF!</v>
      </c>
    </row>
    <row r="609" spans="2:178">
      <c r="B609" t="e" vm="959">
        <v>#VALUE!</v>
      </c>
      <c r="C609" t="s">
        <v>1879</v>
      </c>
      <c r="D609" t="s">
        <v>2442</v>
      </c>
      <c r="E609">
        <v>2</v>
      </c>
      <c r="F609">
        <v>8</v>
      </c>
      <c r="G609" t="s">
        <v>1924</v>
      </c>
      <c r="H609">
        <v>270</v>
      </c>
      <c r="I609">
        <v>1</v>
      </c>
      <c r="J609" t="s">
        <v>2831</v>
      </c>
      <c r="CY609" t="s">
        <v>66</v>
      </c>
      <c r="CZ609" t="s">
        <v>1879</v>
      </c>
      <c r="DA609" t="s">
        <v>2598</v>
      </c>
      <c r="DB609" s="21" t="s">
        <v>3456</v>
      </c>
      <c r="DC609" s="21" t="s">
        <v>3544</v>
      </c>
      <c r="DD609" s="21" t="str">
        <f t="shared" si="18"/>
        <v>cvm!$DH$609#</v>
      </c>
      <c r="DE609" s="21" t="str" cm="1">
        <f t="array" ref="DE609">_xlfn.LET(_xlpm.x, DH609,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cvm!$DE$609】</v>
      </c>
      <c r="DH609" t="e" cm="1">
        <f t="array" ref="DH609">TRANSPOSE(
_xlfn.UNIQUE(
_xlfn._xlws.FILTER(cvm表[CPU],(cvm表[地域]=配置项_CPU选项表[[#This Row],[地域]])
*IF(#REF!="",TRUE,(cvm表[机型]=#REF!))
*IF(配置项_CPU选项表[[#This Row],[内存]]="",TRUE,(cvm表[内存]=配置项_CPU选项表[[#This Row],[内存]]))))
)</f>
        <v>#REF!</v>
      </c>
      <c r="FM609" t="s">
        <v>66</v>
      </c>
      <c r="FN609" t="s">
        <v>1879</v>
      </c>
      <c r="FO609" t="s">
        <v>2293</v>
      </c>
      <c r="FP609" s="21" t="s">
        <v>3442</v>
      </c>
      <c r="FQ609" t="s">
        <v>3726</v>
      </c>
      <c r="FR609" t="str">
        <f t="shared" si="19"/>
        <v>cvm!$FV$609#</v>
      </c>
      <c r="FS609" t="str" cm="1">
        <f t="array" ref="FS609">_xlfn.LET(_xlpm.x, FV609,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cvm!$FS$609】</v>
      </c>
      <c r="FV609" t="e" cm="1">
        <f t="array" ref="FV609">TRANSPOSE(
    _xlfn._xlws.SORT(
        _xlfn.UNIQUE(
            _xlfn._xlws.FILTER(cvm表[内存],
                 (cvm表[地域]=配置项_内存选项表[[#This Row],[地域]])
                *IF(#REF!="",TRUE,(cvm表[机型]=#REF!))
                *IF(ISBLANK(配置项_内存选项表[[#This Row],[CPU]]),TRUE,(cvm表[CPU]=配置项_内存选项表[[#This Row],[CPU]]))
            )
        )
    )
)</f>
        <v>#REF!</v>
      </c>
    </row>
    <row r="610" spans="2:178">
      <c r="B610" t="e" vm="960">
        <v>#VALUE!</v>
      </c>
      <c r="C610" t="s">
        <v>1879</v>
      </c>
      <c r="D610" t="s">
        <v>2442</v>
      </c>
      <c r="E610">
        <v>4</v>
      </c>
      <c r="F610">
        <v>8</v>
      </c>
      <c r="G610" t="s">
        <v>1900</v>
      </c>
      <c r="H610">
        <v>360</v>
      </c>
      <c r="I610">
        <v>1</v>
      </c>
      <c r="J610" t="s">
        <v>2832</v>
      </c>
      <c r="CY610" t="s">
        <v>66</v>
      </c>
      <c r="CZ610" t="s">
        <v>1879</v>
      </c>
      <c r="DA610" t="s">
        <v>2598</v>
      </c>
      <c r="DB610" s="21" t="s">
        <v>3459</v>
      </c>
      <c r="DC610" s="21" t="s">
        <v>3545</v>
      </c>
      <c r="DD610" s="21" t="str">
        <f t="shared" si="18"/>
        <v>cvm!$DH$610#</v>
      </c>
      <c r="DE610" s="21" t="str" cm="1">
        <f t="array" ref="DE610">_xlfn.LET(_xlpm.x, DH610,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cvm!$DE$610】</v>
      </c>
      <c r="DH610" t="e" cm="1">
        <f t="array" ref="DH610">TRANSPOSE(
_xlfn.UNIQUE(
_xlfn._xlws.FILTER(cvm表[CPU],(cvm表[地域]=配置项_CPU选项表[[#This Row],[地域]])
*IF(#REF!="",TRUE,(cvm表[机型]=#REF!))
*IF(配置项_CPU选项表[[#This Row],[内存]]="",TRUE,(cvm表[内存]=配置项_CPU选项表[[#This Row],[内存]]))))
)</f>
        <v>#REF!</v>
      </c>
      <c r="FM610" t="s">
        <v>66</v>
      </c>
      <c r="FN610" t="s">
        <v>1879</v>
      </c>
      <c r="FO610" t="s">
        <v>2293</v>
      </c>
      <c r="FP610" s="21" t="s">
        <v>3443</v>
      </c>
      <c r="FQ610" t="s">
        <v>3399</v>
      </c>
      <c r="FR610" t="str">
        <f t="shared" si="19"/>
        <v>cvm!$FV$610#</v>
      </c>
      <c r="FS610" t="str" cm="1">
        <f t="array" ref="FS610">_xlfn.LET(_xlpm.x, FV610,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cvm!$FS$610】</v>
      </c>
      <c r="FV610" t="e" cm="1">
        <f t="array" ref="FV610">TRANSPOSE(
    _xlfn._xlws.SORT(
        _xlfn.UNIQUE(
            _xlfn._xlws.FILTER(cvm表[内存],
                 (cvm表[地域]=配置项_内存选项表[[#This Row],[地域]])
                *IF(#REF!="",TRUE,(cvm表[机型]=#REF!))
                *IF(ISBLANK(配置项_内存选项表[[#This Row],[CPU]]),TRUE,(cvm表[CPU]=配置项_内存选项表[[#This Row],[CPU]]))
            )
        )
    )
)</f>
        <v>#REF!</v>
      </c>
    </row>
    <row r="611" spans="2:178">
      <c r="B611" t="e" vm="961">
        <v>#VALUE!</v>
      </c>
      <c r="C611" t="s">
        <v>1879</v>
      </c>
      <c r="D611" t="s">
        <v>2442</v>
      </c>
      <c r="E611">
        <v>4</v>
      </c>
      <c r="F611">
        <v>16</v>
      </c>
      <c r="G611" t="s">
        <v>1899</v>
      </c>
      <c r="H611">
        <v>540</v>
      </c>
      <c r="I611">
        <v>1</v>
      </c>
      <c r="J611" t="s">
        <v>2833</v>
      </c>
      <c r="CY611" t="s">
        <v>66</v>
      </c>
      <c r="CZ611" t="s">
        <v>1879</v>
      </c>
      <c r="DA611" t="s">
        <v>2964</v>
      </c>
      <c r="DB611" s="21" t="s">
        <v>3368</v>
      </c>
      <c r="DC611" s="21" t="s">
        <v>3369</v>
      </c>
      <c r="DD611" s="21" t="str">
        <f t="shared" si="18"/>
        <v>cvm!$DH$611#</v>
      </c>
      <c r="DE611" s="21" t="str" cm="1">
        <f t="array" ref="DE611">_xlfn.LET(_xlpm.x, DH611,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cvm!$DE$611】</v>
      </c>
      <c r="DH611" t="e" cm="1">
        <f t="array" ref="DH611">TRANSPOSE(
_xlfn.UNIQUE(
_xlfn._xlws.FILTER(cvm表[CPU],(cvm表[地域]=配置项_CPU选项表[[#This Row],[地域]])
*IF(#REF!="",TRUE,(cvm表[机型]=#REF!))
*IF(配置项_CPU选项表[[#This Row],[内存]]="",TRUE,(cvm表[内存]=配置项_CPU选项表[[#This Row],[内存]]))))
)</f>
        <v>#REF!</v>
      </c>
      <c r="FM611" t="s">
        <v>66</v>
      </c>
      <c r="FN611" t="s">
        <v>1879</v>
      </c>
      <c r="FO611" t="s">
        <v>2293</v>
      </c>
      <c r="FP611" s="21" t="s">
        <v>3432</v>
      </c>
      <c r="FQ611" t="s">
        <v>3801</v>
      </c>
      <c r="FR611" t="str">
        <f t="shared" si="19"/>
        <v>cvm!$FV$611#</v>
      </c>
      <c r="FS611" t="str" cm="1">
        <f t="array" ref="FS611">_xlfn.LET(_xlpm.x, FV611,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cvm!$FS$611】</v>
      </c>
      <c r="FV611" t="e" cm="1">
        <f t="array" ref="FV611">TRANSPOSE(
    _xlfn._xlws.SORT(
        _xlfn.UNIQUE(
            _xlfn._xlws.FILTER(cvm表[内存],
                 (cvm表[地域]=配置项_内存选项表[[#This Row],[地域]])
                *IF(#REF!="",TRUE,(cvm表[机型]=#REF!))
                *IF(ISBLANK(配置项_内存选项表[[#This Row],[CPU]]),TRUE,(cvm表[CPU]=配置项_内存选项表[[#This Row],[CPU]]))
            )
        )
    )
)</f>
        <v>#REF!</v>
      </c>
    </row>
    <row r="612" spans="2:178">
      <c r="B612" t="e" vm="962">
        <v>#VALUE!</v>
      </c>
      <c r="C612" t="s">
        <v>1879</v>
      </c>
      <c r="D612" t="s">
        <v>2442</v>
      </c>
      <c r="E612">
        <v>8</v>
      </c>
      <c r="F612">
        <v>16</v>
      </c>
      <c r="G612" t="s">
        <v>1901</v>
      </c>
      <c r="H612">
        <v>720</v>
      </c>
      <c r="I612">
        <v>1</v>
      </c>
      <c r="J612" t="s">
        <v>2834</v>
      </c>
      <c r="CY612" t="s">
        <v>66</v>
      </c>
      <c r="CZ612" t="s">
        <v>1879</v>
      </c>
      <c r="DA612" t="s">
        <v>2602</v>
      </c>
      <c r="DB612" s="21" t="s">
        <v>3368</v>
      </c>
      <c r="DC612" s="21" t="s">
        <v>3369</v>
      </c>
      <c r="DD612" s="21" t="str">
        <f t="shared" si="18"/>
        <v>cvm!$DH$612#</v>
      </c>
      <c r="DE612" s="21" t="str" cm="1">
        <f t="array" ref="DE612">_xlfn.LET(_xlpm.x, DH612,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cvm!$DE$612】</v>
      </c>
      <c r="DH612" t="e" cm="1">
        <f t="array" ref="DH612">TRANSPOSE(
_xlfn.UNIQUE(
_xlfn._xlws.FILTER(cvm表[CPU],(cvm表[地域]=配置项_CPU选项表[[#This Row],[地域]])
*IF(#REF!="",TRUE,(cvm表[机型]=#REF!))
*IF(配置项_CPU选项表[[#This Row],[内存]]="",TRUE,(cvm表[内存]=配置项_CPU选项表[[#This Row],[内存]]))))
)</f>
        <v>#REF!</v>
      </c>
      <c r="FM612" t="s">
        <v>66</v>
      </c>
      <c r="FN612" t="s">
        <v>1879</v>
      </c>
      <c r="FO612" t="s">
        <v>2293</v>
      </c>
      <c r="FP612" s="21" t="s">
        <v>3430</v>
      </c>
      <c r="FQ612" t="s">
        <v>3802</v>
      </c>
      <c r="FR612" t="str">
        <f t="shared" si="19"/>
        <v>cvm!$FV$612#</v>
      </c>
      <c r="FS612" t="str" cm="1">
        <f t="array" ref="FS612">_xlfn.LET(_xlpm.x, FV612,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cvm!$FS$612】</v>
      </c>
      <c r="FV612" t="e" cm="1">
        <f t="array" ref="FV612">TRANSPOSE(
    _xlfn._xlws.SORT(
        _xlfn.UNIQUE(
            _xlfn._xlws.FILTER(cvm表[内存],
                 (cvm表[地域]=配置项_内存选项表[[#This Row],[地域]])
                *IF(#REF!="",TRUE,(cvm表[机型]=#REF!))
                *IF(ISBLANK(配置项_内存选项表[[#This Row],[CPU]]),TRUE,(cvm表[CPU]=配置项_内存选项表[[#This Row],[CPU]]))
            )
        )
    )
)</f>
        <v>#REF!</v>
      </c>
    </row>
    <row r="613" spans="2:178">
      <c r="B613" t="e" vm="963">
        <v>#VALUE!</v>
      </c>
      <c r="C613" t="s">
        <v>1879</v>
      </c>
      <c r="D613" t="s">
        <v>2442</v>
      </c>
      <c r="E613">
        <v>8</v>
      </c>
      <c r="F613">
        <v>32</v>
      </c>
      <c r="G613" t="s">
        <v>1897</v>
      </c>
      <c r="H613">
        <v>1080</v>
      </c>
      <c r="I613">
        <v>1</v>
      </c>
      <c r="J613" t="s">
        <v>2835</v>
      </c>
      <c r="CY613" t="s">
        <v>66</v>
      </c>
      <c r="CZ613" t="s">
        <v>1879</v>
      </c>
      <c r="DA613" t="s">
        <v>2604</v>
      </c>
      <c r="DB613" s="21" t="s">
        <v>3474</v>
      </c>
      <c r="DC613" s="21" t="s">
        <v>3546</v>
      </c>
      <c r="DD613" s="21" t="str">
        <f t="shared" si="18"/>
        <v>cvm!$DH$613#</v>
      </c>
      <c r="DE613" s="21" t="str" cm="1">
        <f t="array" ref="DE613">_xlfn.LET(_xlpm.x, DH613,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cvm!$DE$613】</v>
      </c>
      <c r="DH613" t="e" cm="1">
        <f t="array" ref="DH613">TRANSPOSE(
_xlfn.UNIQUE(
_xlfn._xlws.FILTER(cvm表[CPU],(cvm表[地域]=配置项_CPU选项表[[#This Row],[地域]])
*IF(#REF!="",TRUE,(cvm表[机型]=#REF!))
*IF(配置项_CPU选项表[[#This Row],[内存]]="",TRUE,(cvm表[内存]=配置项_CPU选项表[[#This Row],[内存]]))))
)</f>
        <v>#REF!</v>
      </c>
      <c r="FM613" t="s">
        <v>66</v>
      </c>
      <c r="FN613" t="s">
        <v>1879</v>
      </c>
      <c r="FO613" t="s">
        <v>2293</v>
      </c>
      <c r="FP613" s="21" t="s">
        <v>3427</v>
      </c>
      <c r="FQ613" t="s">
        <v>3803</v>
      </c>
      <c r="FR613" t="str">
        <f t="shared" si="19"/>
        <v>cvm!$FV$613#</v>
      </c>
      <c r="FS613" t="str" cm="1">
        <f t="array" ref="FS613">_xlfn.LET(_xlpm.x, FV613,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cvm!$FS$613】</v>
      </c>
      <c r="FV613" t="e" cm="1">
        <f t="array" ref="FV613">TRANSPOSE(
    _xlfn._xlws.SORT(
        _xlfn.UNIQUE(
            _xlfn._xlws.FILTER(cvm表[内存],
                 (cvm表[地域]=配置项_内存选项表[[#This Row],[地域]])
                *IF(#REF!="",TRUE,(cvm表[机型]=#REF!))
                *IF(ISBLANK(配置项_内存选项表[[#This Row],[CPU]]),TRUE,(cvm表[CPU]=配置项_内存选项表[[#This Row],[CPU]]))
            )
        )
    )
)</f>
        <v>#REF!</v>
      </c>
    </row>
    <row r="614" spans="2:178">
      <c r="B614" t="e" vm="964">
        <v>#VALUE!</v>
      </c>
      <c r="C614" t="s">
        <v>1879</v>
      </c>
      <c r="D614" t="s">
        <v>2442</v>
      </c>
      <c r="E614">
        <v>12</v>
      </c>
      <c r="F614">
        <v>24</v>
      </c>
      <c r="G614" t="s">
        <v>1917</v>
      </c>
      <c r="H614">
        <v>1080</v>
      </c>
      <c r="I614">
        <v>1</v>
      </c>
      <c r="J614" t="s">
        <v>2836</v>
      </c>
      <c r="CY614" t="s">
        <v>66</v>
      </c>
      <c r="CZ614" t="s">
        <v>1879</v>
      </c>
      <c r="DA614" t="s">
        <v>2604</v>
      </c>
      <c r="DB614" s="21" t="s">
        <v>3482</v>
      </c>
      <c r="DC614" s="21" t="s">
        <v>3481</v>
      </c>
      <c r="DD614" s="21" t="str">
        <f t="shared" si="18"/>
        <v>cvm!$DH$614#</v>
      </c>
      <c r="DE614" s="21" t="str" cm="1">
        <f t="array" ref="DE614">_xlfn.LET(_xlpm.x, DH614,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cvm!$DE$614】</v>
      </c>
      <c r="DH614" t="e" cm="1">
        <f t="array" ref="DH614">TRANSPOSE(
_xlfn.UNIQUE(
_xlfn._xlws.FILTER(cvm表[CPU],(cvm表[地域]=配置项_CPU选项表[[#This Row],[地域]])
*IF(#REF!="",TRUE,(cvm表[机型]=#REF!))
*IF(配置项_CPU选项表[[#This Row],[内存]]="",TRUE,(cvm表[内存]=配置项_CPU选项表[[#This Row],[内存]]))))
)</f>
        <v>#REF!</v>
      </c>
      <c r="FM614" t="s">
        <v>66</v>
      </c>
      <c r="FN614" t="s">
        <v>1879</v>
      </c>
      <c r="FO614" t="s">
        <v>2293</v>
      </c>
      <c r="FP614" s="21" t="s">
        <v>3410</v>
      </c>
      <c r="FQ614" t="s">
        <v>3804</v>
      </c>
      <c r="FR614" t="str">
        <f t="shared" si="19"/>
        <v>cvm!$FV$614#</v>
      </c>
      <c r="FS614" t="str" cm="1">
        <f t="array" ref="FS614">_xlfn.LET(_xlpm.x, FV614,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cvm!$FS$614】</v>
      </c>
      <c r="FV614" t="e" cm="1">
        <f t="array" ref="FV614">TRANSPOSE(
    _xlfn._xlws.SORT(
        _xlfn.UNIQUE(
            _xlfn._xlws.FILTER(cvm表[内存],
                 (cvm表[地域]=配置项_内存选项表[[#This Row],[地域]])
                *IF(#REF!="",TRUE,(cvm表[机型]=#REF!))
                *IF(ISBLANK(配置项_内存选项表[[#This Row],[CPU]]),TRUE,(cvm表[CPU]=配置项_内存选项表[[#This Row],[CPU]]))
            )
        )
    )
)</f>
        <v>#REF!</v>
      </c>
    </row>
    <row r="615" spans="2:178">
      <c r="B615" t="e" vm="965">
        <v>#VALUE!</v>
      </c>
      <c r="C615" t="s">
        <v>1879</v>
      </c>
      <c r="D615" t="s">
        <v>2442</v>
      </c>
      <c r="E615">
        <v>12</v>
      </c>
      <c r="F615">
        <v>48</v>
      </c>
      <c r="G615" t="s">
        <v>1941</v>
      </c>
      <c r="H615">
        <v>1620</v>
      </c>
      <c r="I615">
        <v>1</v>
      </c>
      <c r="J615" t="s">
        <v>2837</v>
      </c>
      <c r="CY615" t="s">
        <v>66</v>
      </c>
      <c r="CZ615" t="s">
        <v>1879</v>
      </c>
      <c r="DA615" t="s">
        <v>2604</v>
      </c>
      <c r="DB615" s="21" t="s">
        <v>3484</v>
      </c>
      <c r="DC615" s="21" t="s">
        <v>3483</v>
      </c>
      <c r="DD615" s="21" t="str">
        <f t="shared" si="18"/>
        <v>cvm!$DH$615#</v>
      </c>
      <c r="DE615" s="21" t="str" cm="1">
        <f t="array" ref="DE615">_xlfn.LET(_xlpm.x, DH615,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cvm!$DE$615】</v>
      </c>
      <c r="DH615" t="e" cm="1">
        <f t="array" ref="DH615">TRANSPOSE(
_xlfn.UNIQUE(
_xlfn._xlws.FILTER(cvm表[CPU],(cvm表[地域]=配置项_CPU选项表[[#This Row],[地域]])
*IF(#REF!="",TRUE,(cvm表[机型]=#REF!))
*IF(配置项_CPU选项表[[#This Row],[内存]]="",TRUE,(cvm表[内存]=配置项_CPU选项表[[#This Row],[内存]]))))
)</f>
        <v>#REF!</v>
      </c>
      <c r="FM615" t="s">
        <v>66</v>
      </c>
      <c r="FN615" t="s">
        <v>1879</v>
      </c>
      <c r="FO615" t="s">
        <v>2293</v>
      </c>
      <c r="FP615" s="21" t="s">
        <v>3437</v>
      </c>
      <c r="FQ615" t="s">
        <v>3805</v>
      </c>
      <c r="FR615" t="str">
        <f t="shared" si="19"/>
        <v>cvm!$FV$615#</v>
      </c>
      <c r="FS615" t="str" cm="1">
        <f t="array" ref="FS615">_xlfn.LET(_xlpm.x, FV615,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cvm!$FS$615】</v>
      </c>
      <c r="FV615" t="e" cm="1">
        <f t="array" ref="FV615">TRANSPOSE(
    _xlfn._xlws.SORT(
        _xlfn.UNIQUE(
            _xlfn._xlws.FILTER(cvm表[内存],
                 (cvm表[地域]=配置项_内存选项表[[#This Row],[地域]])
                *IF(#REF!="",TRUE,(cvm表[机型]=#REF!))
                *IF(ISBLANK(配置项_内存选项表[[#This Row],[CPU]]),TRUE,(cvm表[CPU]=配置项_内存选项表[[#This Row],[CPU]]))
            )
        )
    )
)</f>
        <v>#REF!</v>
      </c>
    </row>
    <row r="616" spans="2:178">
      <c r="B616" t="e" vm="966">
        <v>#VALUE!</v>
      </c>
      <c r="C616" t="s">
        <v>1879</v>
      </c>
      <c r="D616" t="s">
        <v>2442</v>
      </c>
      <c r="E616">
        <v>16</v>
      </c>
      <c r="F616">
        <v>32</v>
      </c>
      <c r="G616" t="s">
        <v>1902</v>
      </c>
      <c r="H616">
        <v>1440</v>
      </c>
      <c r="I616">
        <v>1</v>
      </c>
      <c r="J616" t="s">
        <v>2838</v>
      </c>
      <c r="CY616" t="s">
        <v>66</v>
      </c>
      <c r="CZ616" t="s">
        <v>11</v>
      </c>
      <c r="DA616" t="s">
        <v>2183</v>
      </c>
      <c r="DB616" s="21" t="s">
        <v>3368</v>
      </c>
      <c r="DC616" s="21" t="s">
        <v>3369</v>
      </c>
      <c r="DD616" s="21" t="str">
        <f t="shared" si="18"/>
        <v>cvm!$DH$616#</v>
      </c>
      <c r="DE616" s="21" t="str" cm="1">
        <f t="array" ref="DE616">_xlfn.LET(_xlpm.x, DH616,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cvm!$DE$616】</v>
      </c>
      <c r="DH616" t="e" cm="1">
        <f t="array" ref="DH616">TRANSPOSE(
_xlfn.UNIQUE(
_xlfn._xlws.FILTER(cvm表[CPU],(cvm表[地域]=配置项_CPU选项表[[#This Row],[地域]])
*IF(#REF!="",TRUE,(cvm表[机型]=#REF!))
*IF(配置项_CPU选项表[[#This Row],[内存]]="",TRUE,(cvm表[内存]=配置项_CPU选项表[[#This Row],[内存]]))))
)</f>
        <v>#REF!</v>
      </c>
      <c r="FM616" t="s">
        <v>66</v>
      </c>
      <c r="FN616" t="s">
        <v>1879</v>
      </c>
      <c r="FO616" t="s">
        <v>2293</v>
      </c>
      <c r="FP616" s="21" t="s">
        <v>3411</v>
      </c>
      <c r="FQ616" t="s">
        <v>3806</v>
      </c>
      <c r="FR616" t="str">
        <f t="shared" si="19"/>
        <v>cvm!$FV$616#</v>
      </c>
      <c r="FS616" t="str" cm="1">
        <f t="array" ref="FS616">_xlfn.LET(_xlpm.x, FV616,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cvm!$FS$616】</v>
      </c>
      <c r="FV616" t="e" cm="1">
        <f t="array" ref="FV616">TRANSPOSE(
    _xlfn._xlws.SORT(
        _xlfn.UNIQUE(
            _xlfn._xlws.FILTER(cvm表[内存],
                 (cvm表[地域]=配置项_内存选项表[[#This Row],[地域]])
                *IF(#REF!="",TRUE,(cvm表[机型]=#REF!))
                *IF(ISBLANK(配置项_内存选项表[[#This Row],[CPU]]),TRUE,(cvm表[CPU]=配置项_内存选项表[[#This Row],[CPU]]))
            )
        )
    )
)</f>
        <v>#REF!</v>
      </c>
    </row>
    <row r="617" spans="2:178">
      <c r="B617" t="e" vm="967">
        <v>#VALUE!</v>
      </c>
      <c r="C617" t="s">
        <v>1879</v>
      </c>
      <c r="D617" t="s">
        <v>2442</v>
      </c>
      <c r="E617">
        <v>16</v>
      </c>
      <c r="F617">
        <v>64</v>
      </c>
      <c r="G617" t="s">
        <v>1893</v>
      </c>
      <c r="H617">
        <v>2160</v>
      </c>
      <c r="I617">
        <v>1</v>
      </c>
      <c r="J617" t="s">
        <v>2839</v>
      </c>
      <c r="CY617" t="s">
        <v>66</v>
      </c>
      <c r="CZ617" t="s">
        <v>11</v>
      </c>
      <c r="DA617" t="s">
        <v>2185</v>
      </c>
      <c r="DB617" s="21" t="s">
        <v>3427</v>
      </c>
      <c r="DC617" s="21" t="s">
        <v>3411</v>
      </c>
      <c r="DD617" s="21" t="str">
        <f t="shared" si="18"/>
        <v>cvm!$DH$617#</v>
      </c>
      <c r="DE617" s="21" t="str" cm="1">
        <f t="array" ref="DE617">_xlfn.LET(_xlpm.x, DH617,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cvm!$DE$617】</v>
      </c>
      <c r="DH617" t="e" cm="1">
        <f t="array" ref="DH617">TRANSPOSE(
_xlfn.UNIQUE(
_xlfn._xlws.FILTER(cvm表[CPU],(cvm表[地域]=配置项_CPU选项表[[#This Row],[地域]])
*IF(#REF!="",TRUE,(cvm表[机型]=#REF!))
*IF(配置项_CPU选项表[[#This Row],[内存]]="",TRUE,(cvm表[内存]=配置项_CPU选项表[[#This Row],[内存]]))))
)</f>
        <v>#REF!</v>
      </c>
      <c r="FM617" t="s">
        <v>66</v>
      </c>
      <c r="FN617" t="s">
        <v>1879</v>
      </c>
      <c r="FO617" t="s">
        <v>2293</v>
      </c>
      <c r="FP617" s="21" t="s">
        <v>3376</v>
      </c>
      <c r="FQ617" t="s">
        <v>3808</v>
      </c>
      <c r="FR617" t="str">
        <f t="shared" si="19"/>
        <v>cvm!$FV$617#</v>
      </c>
      <c r="FS617" t="str" cm="1">
        <f t="array" ref="FS617">_xlfn.LET(_xlpm.x, FV617,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cvm!$FS$617】</v>
      </c>
      <c r="FV617" t="e" cm="1">
        <f t="array" ref="FV617">TRANSPOSE(
    _xlfn._xlws.SORT(
        _xlfn.UNIQUE(
            _xlfn._xlws.FILTER(cvm表[内存],
                 (cvm表[地域]=配置项_内存选项表[[#This Row],[地域]])
                *IF(#REF!="",TRUE,(cvm表[机型]=#REF!))
                *IF(ISBLANK(配置项_内存选项表[[#This Row],[CPU]]),TRUE,(cvm表[CPU]=配置项_内存选项表[[#This Row],[CPU]]))
            )
        )
    )
)</f>
        <v>#REF!</v>
      </c>
    </row>
    <row r="618" spans="2:178">
      <c r="B618" t="e" vm="968">
        <v>#VALUE!</v>
      </c>
      <c r="C618" t="s">
        <v>1879</v>
      </c>
      <c r="D618" t="s">
        <v>2442</v>
      </c>
      <c r="E618">
        <v>24</v>
      </c>
      <c r="F618">
        <v>48</v>
      </c>
      <c r="G618" t="s">
        <v>1918</v>
      </c>
      <c r="H618">
        <v>2160</v>
      </c>
      <c r="I618">
        <v>1</v>
      </c>
      <c r="J618" t="s">
        <v>2840</v>
      </c>
      <c r="CY618" t="s">
        <v>66</v>
      </c>
      <c r="CZ618" t="s">
        <v>11</v>
      </c>
      <c r="DA618" t="s">
        <v>2185</v>
      </c>
      <c r="DB618" s="21" t="s">
        <v>3410</v>
      </c>
      <c r="DC618" s="21" t="s">
        <v>3451</v>
      </c>
      <c r="DD618" s="21" t="str">
        <f t="shared" si="18"/>
        <v>cvm!$DH$618#</v>
      </c>
      <c r="DE618" s="21" t="str" cm="1">
        <f t="array" ref="DE618">_xlfn.LET(_xlpm.x, DH618,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cvm!$DE$618】</v>
      </c>
      <c r="DH618" t="e" cm="1">
        <f t="array" ref="DH618">TRANSPOSE(
_xlfn.UNIQUE(
_xlfn._xlws.FILTER(cvm表[CPU],(cvm表[地域]=配置项_CPU选项表[[#This Row],[地域]])
*IF(#REF!="",TRUE,(cvm表[机型]=#REF!))
*IF(配置项_CPU选项表[[#This Row],[内存]]="",TRUE,(cvm表[内存]=配置项_CPU选项表[[#This Row],[内存]]))))
)</f>
        <v>#REF!</v>
      </c>
      <c r="FM618" t="s">
        <v>66</v>
      </c>
      <c r="FN618" t="s">
        <v>1879</v>
      </c>
      <c r="FO618" t="s">
        <v>2293</v>
      </c>
      <c r="FP618" s="21" t="s">
        <v>3368</v>
      </c>
      <c r="FQ618" t="s">
        <v>3809</v>
      </c>
      <c r="FR618" t="str">
        <f t="shared" si="19"/>
        <v>cvm!$FV$618#</v>
      </c>
      <c r="FS618" t="str" cm="1">
        <f t="array" ref="FS618">_xlfn.LET(_xlpm.x, FV618,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cvm!$FS$618】</v>
      </c>
      <c r="FV618" t="e" cm="1">
        <f t="array" ref="FV618">TRANSPOSE(
    _xlfn._xlws.SORT(
        _xlfn.UNIQUE(
            _xlfn._xlws.FILTER(cvm表[内存],
                 (cvm表[地域]=配置项_内存选项表[[#This Row],[地域]])
                *IF(#REF!="",TRUE,(cvm表[机型]=#REF!))
                *IF(ISBLANK(配置项_内存选项表[[#This Row],[CPU]]),TRUE,(cvm表[CPU]=配置项_内存选项表[[#This Row],[CPU]]))
            )
        )
    )
)</f>
        <v>#REF!</v>
      </c>
    </row>
    <row r="619" spans="2:178">
      <c r="B619" t="e" vm="969">
        <v>#VALUE!</v>
      </c>
      <c r="C619" t="s">
        <v>1879</v>
      </c>
      <c r="D619" t="s">
        <v>2442</v>
      </c>
      <c r="E619">
        <v>24</v>
      </c>
      <c r="F619">
        <v>96</v>
      </c>
      <c r="G619" t="s">
        <v>1898</v>
      </c>
      <c r="H619">
        <v>3240</v>
      </c>
      <c r="I619">
        <v>1</v>
      </c>
      <c r="J619" t="s">
        <v>2841</v>
      </c>
      <c r="CY619" t="s">
        <v>66</v>
      </c>
      <c r="CZ619" t="s">
        <v>11</v>
      </c>
      <c r="DA619" t="s">
        <v>2185</v>
      </c>
      <c r="DB619" s="21" t="s">
        <v>3411</v>
      </c>
      <c r="DC619" s="21" t="s">
        <v>3503</v>
      </c>
      <c r="DD619" s="21" t="str">
        <f t="shared" si="18"/>
        <v>cvm!$DH$619#</v>
      </c>
      <c r="DE619" s="21" t="str" cm="1">
        <f t="array" ref="DE619">_xlfn.LET(_xlpm.x, DH619,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cvm!$DE$619】</v>
      </c>
      <c r="DH619" t="e" cm="1">
        <f t="array" ref="DH619">TRANSPOSE(
_xlfn.UNIQUE(
_xlfn._xlws.FILTER(cvm表[CPU],(cvm表[地域]=配置项_CPU选项表[[#This Row],[地域]])
*IF(#REF!="",TRUE,(cvm表[机型]=#REF!))
*IF(配置项_CPU选项表[[#This Row],[内存]]="",TRUE,(cvm表[内存]=配置项_CPU选项表[[#This Row],[内存]]))))
)</f>
        <v>#REF!</v>
      </c>
      <c r="FM619" t="s">
        <v>66</v>
      </c>
      <c r="FN619" t="s">
        <v>1879</v>
      </c>
      <c r="FO619" t="s">
        <v>2293</v>
      </c>
      <c r="FP619" s="21" t="s">
        <v>3450</v>
      </c>
      <c r="FQ619" t="s">
        <v>3449</v>
      </c>
      <c r="FR619" t="str">
        <f t="shared" si="19"/>
        <v>cvm!$FV$619#</v>
      </c>
      <c r="FS619" t="str" cm="1">
        <f t="array" ref="FS619">_xlfn.LET(_xlpm.x, FV619,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cvm!$FS$619】</v>
      </c>
      <c r="FV619" t="e" cm="1">
        <f t="array" ref="FV619">TRANSPOSE(
    _xlfn._xlws.SORT(
        _xlfn.UNIQUE(
            _xlfn._xlws.FILTER(cvm表[内存],
                 (cvm表[地域]=配置项_内存选项表[[#This Row],[地域]])
                *IF(#REF!="",TRUE,(cvm表[机型]=#REF!))
                *IF(ISBLANK(配置项_内存选项表[[#This Row],[CPU]]),TRUE,(cvm表[CPU]=配置项_内存选项表[[#This Row],[CPU]]))
            )
        )
    )
)</f>
        <v>#REF!</v>
      </c>
    </row>
    <row r="620" spans="2:178">
      <c r="B620" t="e" vm="970">
        <v>#VALUE!</v>
      </c>
      <c r="C620" t="s">
        <v>1879</v>
      </c>
      <c r="D620" t="s">
        <v>2442</v>
      </c>
      <c r="E620">
        <v>32</v>
      </c>
      <c r="F620">
        <v>64</v>
      </c>
      <c r="G620" t="s">
        <v>1903</v>
      </c>
      <c r="H620">
        <v>2880</v>
      </c>
      <c r="I620">
        <v>1</v>
      </c>
      <c r="J620" t="s">
        <v>2842</v>
      </c>
      <c r="CY620" t="s">
        <v>66</v>
      </c>
      <c r="CZ620" t="s">
        <v>11</v>
      </c>
      <c r="DA620" t="s">
        <v>2185</v>
      </c>
      <c r="DB620" s="21" t="s">
        <v>3428</v>
      </c>
      <c r="DC620" s="21" t="s">
        <v>3464</v>
      </c>
      <c r="DD620" s="21" t="str">
        <f t="shared" si="18"/>
        <v>cvm!$DH$620#</v>
      </c>
      <c r="DE620" s="21" t="str" cm="1">
        <f t="array" ref="DE620">_xlfn.LET(_xlpm.x, DH620,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cvm!$DE$620】</v>
      </c>
      <c r="DH620" t="e" cm="1">
        <f t="array" ref="DH620">TRANSPOSE(
_xlfn.UNIQUE(
_xlfn._xlws.FILTER(cvm表[CPU],(cvm表[地域]=配置项_CPU选项表[[#This Row],[地域]])
*IF(#REF!="",TRUE,(cvm表[机型]=#REF!))
*IF(配置项_CPU选项表[[#This Row],[内存]]="",TRUE,(cvm表[内存]=配置项_CPU选项表[[#This Row],[内存]]))))
)</f>
        <v>#REF!</v>
      </c>
      <c r="FM620" t="s">
        <v>66</v>
      </c>
      <c r="FN620" t="s">
        <v>1879</v>
      </c>
      <c r="FO620" t="s">
        <v>2293</v>
      </c>
      <c r="FP620" s="21" t="s">
        <v>3451</v>
      </c>
      <c r="FQ620" t="s">
        <v>3810</v>
      </c>
      <c r="FR620" t="str">
        <f t="shared" si="19"/>
        <v>cvm!$FV$620#</v>
      </c>
      <c r="FS620" t="str" cm="1">
        <f t="array" ref="FS620">_xlfn.LET(_xlpm.x, FV620,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cvm!$FS$620】</v>
      </c>
      <c r="FV620" t="e" cm="1">
        <f t="array" ref="FV620">TRANSPOSE(
    _xlfn._xlws.SORT(
        _xlfn.UNIQUE(
            _xlfn._xlws.FILTER(cvm表[内存],
                 (cvm表[地域]=配置项_内存选项表[[#This Row],[地域]])
                *IF(#REF!="",TRUE,(cvm表[机型]=#REF!))
                *IF(ISBLANK(配置项_内存选项表[[#This Row],[CPU]]),TRUE,(cvm表[CPU]=配置项_内存选项表[[#This Row],[CPU]]))
            )
        )
    )
)</f>
        <v>#REF!</v>
      </c>
    </row>
    <row r="621" spans="2:178">
      <c r="B621" t="e" vm="971">
        <v>#VALUE!</v>
      </c>
      <c r="C621" t="s">
        <v>1879</v>
      </c>
      <c r="D621" t="s">
        <v>2442</v>
      </c>
      <c r="E621">
        <v>32</v>
      </c>
      <c r="F621">
        <v>128</v>
      </c>
      <c r="G621" t="s">
        <v>1894</v>
      </c>
      <c r="H621">
        <v>4320</v>
      </c>
      <c r="I621">
        <v>1</v>
      </c>
      <c r="J621" t="s">
        <v>2843</v>
      </c>
      <c r="CY621" t="s">
        <v>66</v>
      </c>
      <c r="CZ621" t="s">
        <v>11</v>
      </c>
      <c r="DA621" t="s">
        <v>2190</v>
      </c>
      <c r="DB621" s="21" t="s">
        <v>3427</v>
      </c>
      <c r="DC621" s="21" t="s">
        <v>3411</v>
      </c>
      <c r="DD621" s="21" t="str">
        <f t="shared" si="18"/>
        <v>cvm!$DH$621#</v>
      </c>
      <c r="DE621" s="21" t="str" cm="1">
        <f t="array" ref="DE621">_xlfn.LET(_xlpm.x, DH621,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cvm!$DE$621】</v>
      </c>
      <c r="DH621" t="e" cm="1">
        <f t="array" ref="DH621">TRANSPOSE(
_xlfn.UNIQUE(
_xlfn._xlws.FILTER(cvm表[CPU],(cvm表[地域]=配置项_CPU选项表[[#This Row],[地域]])
*IF(#REF!="",TRUE,(cvm表[机型]=#REF!))
*IF(配置项_CPU选项表[[#This Row],[内存]]="",TRUE,(cvm表[内存]=配置项_CPU选项表[[#This Row],[内存]]))))
)</f>
        <v>#REF!</v>
      </c>
      <c r="FM621" t="s">
        <v>66</v>
      </c>
      <c r="FN621" t="s">
        <v>1879</v>
      </c>
      <c r="FO621" t="s">
        <v>2293</v>
      </c>
      <c r="FP621" s="21" t="s">
        <v>3452</v>
      </c>
      <c r="FQ621" t="s">
        <v>3627</v>
      </c>
      <c r="FR621" t="str">
        <f t="shared" si="19"/>
        <v>cvm!$FV$621#</v>
      </c>
      <c r="FS621" t="str" cm="1">
        <f t="array" ref="FS621">_xlfn.LET(_xlpm.x, FV621,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cvm!$FS$621】</v>
      </c>
      <c r="FV621" t="e" cm="1">
        <f t="array" ref="FV621">TRANSPOSE(
    _xlfn._xlws.SORT(
        _xlfn.UNIQUE(
            _xlfn._xlws.FILTER(cvm表[内存],
                 (cvm表[地域]=配置项_内存选项表[[#This Row],[地域]])
                *IF(#REF!="",TRUE,(cvm表[机型]=#REF!))
                *IF(ISBLANK(配置项_内存选项表[[#This Row],[CPU]]),TRUE,(cvm表[CPU]=配置项_内存选项表[[#This Row],[CPU]]))
            )
        )
    )
)</f>
        <v>#REF!</v>
      </c>
    </row>
    <row r="622" spans="2:178">
      <c r="B622" t="e" vm="972">
        <v>#VALUE!</v>
      </c>
      <c r="C622" t="s">
        <v>1879</v>
      </c>
      <c r="D622" t="s">
        <v>2442</v>
      </c>
      <c r="E622">
        <v>56</v>
      </c>
      <c r="F622">
        <v>224</v>
      </c>
      <c r="G622" t="s">
        <v>1943</v>
      </c>
      <c r="H622">
        <v>7560</v>
      </c>
      <c r="I622">
        <v>1</v>
      </c>
      <c r="J622" t="s">
        <v>2844</v>
      </c>
      <c r="CY622" t="s">
        <v>66</v>
      </c>
      <c r="CZ622" t="s">
        <v>11</v>
      </c>
      <c r="DA622" t="s">
        <v>2190</v>
      </c>
      <c r="DB622" s="21" t="s">
        <v>3410</v>
      </c>
      <c r="DC622" s="21" t="s">
        <v>3451</v>
      </c>
      <c r="DD622" s="21" t="str">
        <f t="shared" si="18"/>
        <v>cvm!$DH$622#</v>
      </c>
      <c r="DE622" s="21" t="str" cm="1">
        <f t="array" ref="DE622">_xlfn.LET(_xlpm.x, DH622,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cvm!$DE$622】</v>
      </c>
      <c r="DH622" t="e" cm="1">
        <f t="array" ref="DH622">TRANSPOSE(
_xlfn.UNIQUE(
_xlfn._xlws.FILTER(cvm表[CPU],(cvm表[地域]=配置项_CPU选项表[[#This Row],[地域]])
*IF(#REF!="",TRUE,(cvm表[机型]=#REF!))
*IF(配置项_CPU选项表[[#This Row],[内存]]="",TRUE,(cvm表[内存]=配置项_CPU选项表[[#This Row],[内存]]))))
)</f>
        <v>#REF!</v>
      </c>
      <c r="FM622" t="s">
        <v>66</v>
      </c>
      <c r="FN622" t="s">
        <v>1879</v>
      </c>
      <c r="FO622" t="s">
        <v>2293</v>
      </c>
      <c r="FP622" s="21" t="s">
        <v>3454</v>
      </c>
      <c r="FQ622" t="s">
        <v>3486</v>
      </c>
      <c r="FR622" t="str">
        <f t="shared" si="19"/>
        <v>cvm!$FV$622#</v>
      </c>
      <c r="FS622" t="str" cm="1">
        <f t="array" ref="FS622">_xlfn.LET(_xlpm.x, FV622,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cvm!$FS$622】</v>
      </c>
      <c r="FV622" t="e" cm="1">
        <f t="array" ref="FV622">TRANSPOSE(
    _xlfn._xlws.SORT(
        _xlfn.UNIQUE(
            _xlfn._xlws.FILTER(cvm表[内存],
                 (cvm表[地域]=配置项_内存选项表[[#This Row],[地域]])
                *IF(#REF!="",TRUE,(cvm表[机型]=#REF!))
                *IF(ISBLANK(配置项_内存选项表[[#This Row],[CPU]]),TRUE,(cvm表[CPU]=配置项_内存选项表[[#This Row],[CPU]]))
            )
        )
    )
)</f>
        <v>#REF!</v>
      </c>
    </row>
    <row r="623" spans="2:178">
      <c r="B623" t="e" vm="973">
        <v>#VALUE!</v>
      </c>
      <c r="C623" t="s">
        <v>1879</v>
      </c>
      <c r="D623" t="s">
        <v>2462</v>
      </c>
      <c r="E623">
        <v>1</v>
      </c>
      <c r="F623">
        <v>1</v>
      </c>
      <c r="G623" t="s">
        <v>1922</v>
      </c>
      <c r="H623">
        <v>30</v>
      </c>
      <c r="I623">
        <v>1</v>
      </c>
      <c r="J623" t="s">
        <v>2845</v>
      </c>
      <c r="CY623" t="s">
        <v>66</v>
      </c>
      <c r="CZ623" t="s">
        <v>11</v>
      </c>
      <c r="DA623" t="s">
        <v>2190</v>
      </c>
      <c r="DB623" s="21" t="s">
        <v>3411</v>
      </c>
      <c r="DC623" s="21" t="s">
        <v>3503</v>
      </c>
      <c r="DD623" s="21" t="str">
        <f t="shared" si="18"/>
        <v>cvm!$DH$623#</v>
      </c>
      <c r="DE623" s="21" t="str" cm="1">
        <f t="array" ref="DE623">_xlfn.LET(_xlpm.x, DH623,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cvm!$DE$623】</v>
      </c>
      <c r="DH623" t="e" cm="1">
        <f t="array" ref="DH623">TRANSPOSE(
_xlfn.UNIQUE(
_xlfn._xlws.FILTER(cvm表[CPU],(cvm表[地域]=配置项_CPU选项表[[#This Row],[地域]])
*IF(#REF!="",TRUE,(cvm表[机型]=#REF!))
*IF(配置项_CPU选项表[[#This Row],[内存]]="",TRUE,(cvm表[内存]=配置项_CPU选项表[[#This Row],[内存]]))))
)</f>
        <v>#REF!</v>
      </c>
      <c r="FM623" t="s">
        <v>66</v>
      </c>
      <c r="FN623" t="s">
        <v>1879</v>
      </c>
      <c r="FO623" t="s">
        <v>2323</v>
      </c>
      <c r="FP623" s="21" t="s">
        <v>3442</v>
      </c>
      <c r="FQ623" t="s">
        <v>3726</v>
      </c>
      <c r="FR623" t="str">
        <f t="shared" si="19"/>
        <v>cvm!$FV$623#</v>
      </c>
      <c r="FS623" t="str" cm="1">
        <f t="array" ref="FS623">_xlfn.LET(_xlpm.x, FV623,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cvm!$FS$623】</v>
      </c>
      <c r="FV623" t="e" cm="1">
        <f t="array" ref="FV623">TRANSPOSE(
    _xlfn._xlws.SORT(
        _xlfn.UNIQUE(
            _xlfn._xlws.FILTER(cvm表[内存],
                 (cvm表[地域]=配置项_内存选项表[[#This Row],[地域]])
                *IF(#REF!="",TRUE,(cvm表[机型]=#REF!))
                *IF(ISBLANK(配置项_内存选项表[[#This Row],[CPU]]),TRUE,(cvm表[CPU]=配置项_内存选项表[[#This Row],[CPU]]))
            )
        )
    )
)</f>
        <v>#REF!</v>
      </c>
    </row>
    <row r="624" spans="2:178">
      <c r="B624" t="e" vm="974">
        <v>#VALUE!</v>
      </c>
      <c r="C624" t="s">
        <v>1879</v>
      </c>
      <c r="D624" t="s">
        <v>2462</v>
      </c>
      <c r="E624">
        <v>1</v>
      </c>
      <c r="F624">
        <v>2</v>
      </c>
      <c r="G624" t="s">
        <v>1915</v>
      </c>
      <c r="H624">
        <v>70</v>
      </c>
      <c r="I624">
        <v>1</v>
      </c>
      <c r="J624" t="s">
        <v>2846</v>
      </c>
      <c r="CY624" t="s">
        <v>66</v>
      </c>
      <c r="CZ624" t="s">
        <v>11</v>
      </c>
      <c r="DA624" t="s">
        <v>2194</v>
      </c>
      <c r="DB624" s="21" t="s">
        <v>3430</v>
      </c>
      <c r="DC624" s="21" t="s">
        <v>3410</v>
      </c>
      <c r="DD624" s="21" t="str">
        <f t="shared" si="18"/>
        <v>cvm!$DH$624#</v>
      </c>
      <c r="DE624" s="21" t="str" cm="1">
        <f t="array" ref="DE624">_xlfn.LET(_xlpm.x, DH624,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cvm!$DE$624】</v>
      </c>
      <c r="DH624" t="e" cm="1">
        <f t="array" ref="DH624">TRANSPOSE(
_xlfn.UNIQUE(
_xlfn._xlws.FILTER(cvm表[CPU],(cvm表[地域]=配置项_CPU选项表[[#This Row],[地域]])
*IF(#REF!="",TRUE,(cvm表[机型]=#REF!))
*IF(配置项_CPU选项表[[#This Row],[内存]]="",TRUE,(cvm表[内存]=配置项_CPU选项表[[#This Row],[内存]]))))
)</f>
        <v>#REF!</v>
      </c>
      <c r="FM624" t="s">
        <v>66</v>
      </c>
      <c r="FN624" t="s">
        <v>1879</v>
      </c>
      <c r="FO624" t="s">
        <v>2323</v>
      </c>
      <c r="FP624" s="21" t="s">
        <v>3443</v>
      </c>
      <c r="FQ624" t="s">
        <v>3399</v>
      </c>
      <c r="FR624" t="str">
        <f t="shared" si="19"/>
        <v>cvm!$FV$624#</v>
      </c>
      <c r="FS624" t="str" cm="1">
        <f t="array" ref="FS624">_xlfn.LET(_xlpm.x, FV624,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cvm!$FS$624】</v>
      </c>
      <c r="FV624" t="e" cm="1">
        <f t="array" ref="FV624">TRANSPOSE(
    _xlfn._xlws.SORT(
        _xlfn.UNIQUE(
            _xlfn._xlws.FILTER(cvm表[内存],
                 (cvm表[地域]=配置项_内存选项表[[#This Row],[地域]])
                *IF(#REF!="",TRUE,(cvm表[机型]=#REF!))
                *IF(ISBLANK(配置项_内存选项表[[#This Row],[CPU]]),TRUE,(cvm表[CPU]=配置项_内存选项表[[#This Row],[CPU]]))
            )
        )
    )
)</f>
        <v>#REF!</v>
      </c>
    </row>
    <row r="625" spans="2:178">
      <c r="B625" t="e" vm="975">
        <v>#VALUE!</v>
      </c>
      <c r="C625" t="s">
        <v>1879</v>
      </c>
      <c r="D625" t="s">
        <v>2462</v>
      </c>
      <c r="E625">
        <v>1</v>
      </c>
      <c r="F625">
        <v>4</v>
      </c>
      <c r="G625" t="s">
        <v>1923</v>
      </c>
      <c r="H625">
        <v>132</v>
      </c>
      <c r="I625">
        <v>1</v>
      </c>
      <c r="J625" t="s">
        <v>2847</v>
      </c>
      <c r="CY625" t="s">
        <v>66</v>
      </c>
      <c r="CZ625" t="s">
        <v>11</v>
      </c>
      <c r="DA625" t="s">
        <v>2194</v>
      </c>
      <c r="DB625" s="21" t="s">
        <v>3427</v>
      </c>
      <c r="DC625" s="21" t="s">
        <v>3411</v>
      </c>
      <c r="DD625" s="21" t="str">
        <f t="shared" si="18"/>
        <v>cvm!$DH$625#</v>
      </c>
      <c r="DE625" s="21" t="str" cm="1">
        <f t="array" ref="DE625">_xlfn.LET(_xlpm.x, DH625,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cvm!$DE$625】</v>
      </c>
      <c r="DH625" t="e" cm="1">
        <f t="array" ref="DH625">TRANSPOSE(
_xlfn.UNIQUE(
_xlfn._xlws.FILTER(cvm表[CPU],(cvm表[地域]=配置项_CPU选项表[[#This Row],[地域]])
*IF(#REF!="",TRUE,(cvm表[机型]=#REF!))
*IF(配置项_CPU选项表[[#This Row],[内存]]="",TRUE,(cvm表[内存]=配置项_CPU选项表[[#This Row],[内存]]))))
)</f>
        <v>#REF!</v>
      </c>
      <c r="FM625" t="s">
        <v>66</v>
      </c>
      <c r="FN625" t="s">
        <v>1879</v>
      </c>
      <c r="FO625" t="s">
        <v>2323</v>
      </c>
      <c r="FP625" s="21" t="s">
        <v>3432</v>
      </c>
      <c r="FQ625" t="s">
        <v>3801</v>
      </c>
      <c r="FR625" t="str">
        <f t="shared" si="19"/>
        <v>cvm!$FV$625#</v>
      </c>
      <c r="FS625" t="str" cm="1">
        <f t="array" ref="FS625">_xlfn.LET(_xlpm.x, FV625,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cvm!$FS$625】</v>
      </c>
      <c r="FV625" t="e" cm="1">
        <f t="array" ref="FV625">TRANSPOSE(
    _xlfn._xlws.SORT(
        _xlfn.UNIQUE(
            _xlfn._xlws.FILTER(cvm表[内存],
                 (cvm表[地域]=配置项_内存选项表[[#This Row],[地域]])
                *IF(#REF!="",TRUE,(cvm表[机型]=#REF!))
                *IF(ISBLANK(配置项_内存选项表[[#This Row],[CPU]]),TRUE,(cvm表[CPU]=配置项_内存选项表[[#This Row],[CPU]]))
            )
        )
    )
)</f>
        <v>#REF!</v>
      </c>
    </row>
    <row r="626" spans="2:178">
      <c r="B626" t="e" vm="976">
        <v>#VALUE!</v>
      </c>
      <c r="C626" t="s">
        <v>1879</v>
      </c>
      <c r="D626" t="s">
        <v>2462</v>
      </c>
      <c r="E626">
        <v>2</v>
      </c>
      <c r="F626">
        <v>2</v>
      </c>
      <c r="G626" t="s">
        <v>1942</v>
      </c>
      <c r="H626">
        <v>132</v>
      </c>
      <c r="I626">
        <v>1</v>
      </c>
      <c r="J626" t="s">
        <v>2848</v>
      </c>
      <c r="CY626" t="s">
        <v>66</v>
      </c>
      <c r="CZ626" t="s">
        <v>11</v>
      </c>
      <c r="DA626" t="s">
        <v>2194</v>
      </c>
      <c r="DB626" s="21" t="s">
        <v>3431</v>
      </c>
      <c r="DC626" s="21" t="s">
        <v>3368</v>
      </c>
      <c r="DD626" s="21" t="str">
        <f t="shared" si="18"/>
        <v>cvm!$DH$626#</v>
      </c>
      <c r="DE626" s="21" t="str" cm="1">
        <f t="array" ref="DE626">_xlfn.LET(_xlpm.x, DH626,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cvm!$DE$626】</v>
      </c>
      <c r="DH626" t="e" cm="1">
        <f t="array" ref="DH626">TRANSPOSE(
_xlfn.UNIQUE(
_xlfn._xlws.FILTER(cvm表[CPU],(cvm表[地域]=配置项_CPU选项表[[#This Row],[地域]])
*IF(#REF!="",TRUE,(cvm表[机型]=#REF!))
*IF(配置项_CPU选项表[[#This Row],[内存]]="",TRUE,(cvm表[内存]=配置项_CPU选项表[[#This Row],[内存]]))))
)</f>
        <v>#REF!</v>
      </c>
      <c r="FM626" t="s">
        <v>66</v>
      </c>
      <c r="FN626" t="s">
        <v>1879</v>
      </c>
      <c r="FO626" t="s">
        <v>2323</v>
      </c>
      <c r="FP626" s="21" t="s">
        <v>3430</v>
      </c>
      <c r="FQ626" t="s">
        <v>3802</v>
      </c>
      <c r="FR626" t="str">
        <f t="shared" si="19"/>
        <v>cvm!$FV$626#</v>
      </c>
      <c r="FS626" t="str" cm="1">
        <f t="array" ref="FS626">_xlfn.LET(_xlpm.x, FV626,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cvm!$FS$626】</v>
      </c>
      <c r="FV626" t="e" cm="1">
        <f t="array" ref="FV626">TRANSPOSE(
    _xlfn._xlws.SORT(
        _xlfn.UNIQUE(
            _xlfn._xlws.FILTER(cvm表[内存],
                 (cvm表[地域]=配置项_内存选项表[[#This Row],[地域]])
                *IF(#REF!="",TRUE,(cvm表[机型]=#REF!))
                *IF(ISBLANK(配置项_内存选项表[[#This Row],[CPU]]),TRUE,(cvm表[CPU]=配置项_内存选项表[[#This Row],[CPU]]))
            )
        )
    )
)</f>
        <v>#REF!</v>
      </c>
    </row>
    <row r="627" spans="2:178">
      <c r="B627" t="e" vm="977">
        <v>#VALUE!</v>
      </c>
      <c r="C627" t="s">
        <v>1879</v>
      </c>
      <c r="D627" t="s">
        <v>2462</v>
      </c>
      <c r="E627">
        <v>2</v>
      </c>
      <c r="F627">
        <v>4</v>
      </c>
      <c r="G627" t="s">
        <v>1916</v>
      </c>
      <c r="H627">
        <v>170</v>
      </c>
      <c r="I627">
        <v>1</v>
      </c>
      <c r="J627" t="s">
        <v>2849</v>
      </c>
      <c r="CY627" t="s">
        <v>66</v>
      </c>
      <c r="CZ627" t="s">
        <v>11</v>
      </c>
      <c r="DA627" t="s">
        <v>2194</v>
      </c>
      <c r="DB627" s="21" t="s">
        <v>3410</v>
      </c>
      <c r="DC627" s="21" t="s">
        <v>3451</v>
      </c>
      <c r="DD627" s="21" t="str">
        <f t="shared" si="18"/>
        <v>cvm!$DH$627#</v>
      </c>
      <c r="DE627" s="21" t="str" cm="1">
        <f t="array" ref="DE627">_xlfn.LET(_xlpm.x, DH627,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cvm!$DE$627】</v>
      </c>
      <c r="DH627" t="e" cm="1">
        <f t="array" ref="DH627">TRANSPOSE(
_xlfn.UNIQUE(
_xlfn._xlws.FILTER(cvm表[CPU],(cvm表[地域]=配置项_CPU选项表[[#This Row],[地域]])
*IF(#REF!="",TRUE,(cvm表[机型]=#REF!))
*IF(配置项_CPU选项表[[#This Row],[内存]]="",TRUE,(cvm表[内存]=配置项_CPU选项表[[#This Row],[内存]]))))
)</f>
        <v>#REF!</v>
      </c>
      <c r="FM627" t="s">
        <v>66</v>
      </c>
      <c r="FN627" t="s">
        <v>1879</v>
      </c>
      <c r="FO627" t="s">
        <v>2323</v>
      </c>
      <c r="FP627" s="21" t="s">
        <v>3427</v>
      </c>
      <c r="FQ627" t="s">
        <v>3803</v>
      </c>
      <c r="FR627" t="str">
        <f t="shared" si="19"/>
        <v>cvm!$FV$627#</v>
      </c>
      <c r="FS627" t="str" cm="1">
        <f t="array" ref="FS627">_xlfn.LET(_xlpm.x, FV627,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cvm!$FS$627】</v>
      </c>
      <c r="FV627" t="e" cm="1">
        <f t="array" ref="FV627">TRANSPOSE(
    _xlfn._xlws.SORT(
        _xlfn.UNIQUE(
            _xlfn._xlws.FILTER(cvm表[内存],
                 (cvm表[地域]=配置项_内存选项表[[#This Row],[地域]])
                *IF(#REF!="",TRUE,(cvm表[机型]=#REF!))
                *IF(ISBLANK(配置项_内存选项表[[#This Row],[CPU]]),TRUE,(cvm表[CPU]=配置项_内存选项表[[#This Row],[CPU]]))
            )
        )
    )
)</f>
        <v>#REF!</v>
      </c>
    </row>
    <row r="628" spans="2:178">
      <c r="B628" t="e" vm="978">
        <v>#VALUE!</v>
      </c>
      <c r="C628" t="s">
        <v>1879</v>
      </c>
      <c r="D628" t="s">
        <v>2462</v>
      </c>
      <c r="E628">
        <v>2</v>
      </c>
      <c r="F628">
        <v>8</v>
      </c>
      <c r="G628" t="s">
        <v>1924</v>
      </c>
      <c r="H628">
        <v>264</v>
      </c>
      <c r="I628">
        <v>1</v>
      </c>
      <c r="J628" t="s">
        <v>2850</v>
      </c>
      <c r="CY628" t="s">
        <v>66</v>
      </c>
      <c r="CZ628" t="s">
        <v>11</v>
      </c>
      <c r="DA628" t="s">
        <v>2194</v>
      </c>
      <c r="DB628" s="21" t="s">
        <v>3411</v>
      </c>
      <c r="DC628" s="21" t="s">
        <v>3503</v>
      </c>
      <c r="DD628" s="21" t="str">
        <f t="shared" si="18"/>
        <v>cvm!$DH$628#</v>
      </c>
      <c r="DE628" s="21" t="str" cm="1">
        <f t="array" ref="DE628">_xlfn.LET(_xlpm.x, DH628,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cvm!$DE$628】</v>
      </c>
      <c r="DH628" t="e" cm="1">
        <f t="array" ref="DH628">TRANSPOSE(
_xlfn.UNIQUE(
_xlfn._xlws.FILTER(cvm表[CPU],(cvm表[地域]=配置项_CPU选项表[[#This Row],[地域]])
*IF(#REF!="",TRUE,(cvm表[机型]=#REF!))
*IF(配置项_CPU选项表[[#This Row],[内存]]="",TRUE,(cvm表[内存]=配置项_CPU选项表[[#This Row],[内存]]))))
)</f>
        <v>#REF!</v>
      </c>
      <c r="FM628" t="s">
        <v>66</v>
      </c>
      <c r="FN628" t="s">
        <v>1879</v>
      </c>
      <c r="FO628" t="s">
        <v>2323</v>
      </c>
      <c r="FP628" s="21" t="s">
        <v>3410</v>
      </c>
      <c r="FQ628" t="s">
        <v>3804</v>
      </c>
      <c r="FR628" t="str">
        <f t="shared" si="19"/>
        <v>cvm!$FV$628#</v>
      </c>
      <c r="FS628" t="str" cm="1">
        <f t="array" ref="FS628">_xlfn.LET(_xlpm.x, FV628,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cvm!$FS$628】</v>
      </c>
      <c r="FV628" t="e" cm="1">
        <f t="array" ref="FV628">TRANSPOSE(
    _xlfn._xlws.SORT(
        _xlfn.UNIQUE(
            _xlfn._xlws.FILTER(cvm表[内存],
                 (cvm表[地域]=配置项_内存选项表[[#This Row],[地域]])
                *IF(#REF!="",TRUE,(cvm表[机型]=#REF!))
                *IF(ISBLANK(配置项_内存选项表[[#This Row],[CPU]]),TRUE,(cvm表[CPU]=配置项_内存选项表[[#This Row],[CPU]]))
            )
        )
    )
)</f>
        <v>#REF!</v>
      </c>
    </row>
    <row r="629" spans="2:178">
      <c r="B629" t="e" vm="979">
        <v>#VALUE!</v>
      </c>
      <c r="C629" t="s">
        <v>1879</v>
      </c>
      <c r="D629" t="s">
        <v>2462</v>
      </c>
      <c r="E629">
        <v>4</v>
      </c>
      <c r="F629">
        <v>4</v>
      </c>
      <c r="G629" t="s">
        <v>1944</v>
      </c>
      <c r="H629">
        <v>264</v>
      </c>
      <c r="I629">
        <v>1</v>
      </c>
      <c r="J629" t="s">
        <v>2851</v>
      </c>
      <c r="CY629" t="s">
        <v>66</v>
      </c>
      <c r="CZ629" t="s">
        <v>11</v>
      </c>
      <c r="DA629" t="s">
        <v>2194</v>
      </c>
      <c r="DB629" s="21" t="s">
        <v>3465</v>
      </c>
      <c r="DC629" s="21" t="s">
        <v>3464</v>
      </c>
      <c r="DD629" s="21" t="str">
        <f t="shared" si="18"/>
        <v>cvm!$DH$629#</v>
      </c>
      <c r="DE629" s="21" t="str" cm="1">
        <f t="array" ref="DE629">_xlfn.LET(_xlpm.x, DH629,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cvm!$DE$629】</v>
      </c>
      <c r="DH629" t="e" cm="1">
        <f t="array" ref="DH629">TRANSPOSE(
_xlfn.UNIQUE(
_xlfn._xlws.FILTER(cvm表[CPU],(cvm表[地域]=配置项_CPU选项表[[#This Row],[地域]])
*IF(#REF!="",TRUE,(cvm表[机型]=#REF!))
*IF(配置项_CPU选项表[[#This Row],[内存]]="",TRUE,(cvm表[内存]=配置项_CPU选项表[[#This Row],[内存]]))))
)</f>
        <v>#REF!</v>
      </c>
      <c r="FM629" t="s">
        <v>66</v>
      </c>
      <c r="FN629" t="s">
        <v>1879</v>
      </c>
      <c r="FO629" t="s">
        <v>2323</v>
      </c>
      <c r="FP629" s="21" t="s">
        <v>3437</v>
      </c>
      <c r="FQ629" t="s">
        <v>3820</v>
      </c>
      <c r="FR629" t="str">
        <f t="shared" si="19"/>
        <v>cvm!$FV$629#</v>
      </c>
      <c r="FS629" t="str" cm="1">
        <f t="array" ref="FS629">_xlfn.LET(_xlpm.x, FV629,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cvm!$FS$629】</v>
      </c>
      <c r="FV629" t="e" cm="1">
        <f t="array" ref="FV629">TRANSPOSE(
    _xlfn._xlws.SORT(
        _xlfn.UNIQUE(
            _xlfn._xlws.FILTER(cvm表[内存],
                 (cvm表[地域]=配置项_内存选项表[[#This Row],[地域]])
                *IF(#REF!="",TRUE,(cvm表[机型]=#REF!))
                *IF(ISBLANK(配置项_内存选项表[[#This Row],[CPU]]),TRUE,(cvm表[CPU]=配置项_内存选项表[[#This Row],[CPU]]))
            )
        )
    )
)</f>
        <v>#REF!</v>
      </c>
    </row>
    <row r="630" spans="2:178">
      <c r="B630" t="e" vm="980">
        <v>#VALUE!</v>
      </c>
      <c r="C630" t="s">
        <v>1879</v>
      </c>
      <c r="D630" t="s">
        <v>2462</v>
      </c>
      <c r="E630">
        <v>4</v>
      </c>
      <c r="F630">
        <v>8</v>
      </c>
      <c r="G630" t="s">
        <v>1900</v>
      </c>
      <c r="H630">
        <v>352</v>
      </c>
      <c r="I630">
        <v>1</v>
      </c>
      <c r="J630" t="s">
        <v>2852</v>
      </c>
      <c r="CY630" t="s">
        <v>66</v>
      </c>
      <c r="CZ630" t="s">
        <v>11</v>
      </c>
      <c r="DA630" t="s">
        <v>2200</v>
      </c>
      <c r="DB630" s="21" t="s">
        <v>3432</v>
      </c>
      <c r="DC630" s="21" t="s">
        <v>3430</v>
      </c>
      <c r="DD630" s="21" t="str">
        <f t="shared" si="18"/>
        <v>cvm!$DH$630#</v>
      </c>
      <c r="DE630" s="21" t="str" cm="1">
        <f t="array" ref="DE630">_xlfn.LET(_xlpm.x, DH630,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cvm!$DE$630】</v>
      </c>
      <c r="DH630" t="e" cm="1">
        <f t="array" ref="DH630">TRANSPOSE(
_xlfn.UNIQUE(
_xlfn._xlws.FILTER(cvm表[CPU],(cvm表[地域]=配置项_CPU选项表[[#This Row],[地域]])
*IF(#REF!="",TRUE,(cvm表[机型]=#REF!))
*IF(配置项_CPU选项表[[#This Row],[内存]]="",TRUE,(cvm表[内存]=配置项_CPU选项表[[#This Row],[内存]]))))
)</f>
        <v>#REF!</v>
      </c>
      <c r="FM630" t="s">
        <v>66</v>
      </c>
      <c r="FN630" t="s">
        <v>1879</v>
      </c>
      <c r="FO630" t="s">
        <v>2323</v>
      </c>
      <c r="FP630" s="21" t="s">
        <v>3411</v>
      </c>
      <c r="FQ630" t="s">
        <v>3806</v>
      </c>
      <c r="FR630" t="str">
        <f t="shared" si="19"/>
        <v>cvm!$FV$630#</v>
      </c>
      <c r="FS630" t="str" cm="1">
        <f t="array" ref="FS630">_xlfn.LET(_xlpm.x, FV630,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cvm!$FS$630】</v>
      </c>
      <c r="FV630" t="e" cm="1">
        <f t="array" ref="FV630">TRANSPOSE(
    _xlfn._xlws.SORT(
        _xlfn.UNIQUE(
            _xlfn._xlws.FILTER(cvm表[内存],
                 (cvm表[地域]=配置项_内存选项表[[#This Row],[地域]])
                *IF(#REF!="",TRUE,(cvm表[机型]=#REF!))
                *IF(ISBLANK(配置项_内存选项表[[#This Row],[CPU]]),TRUE,(cvm表[CPU]=配置项_内存选项表[[#This Row],[CPU]]))
            )
        )
    )
)</f>
        <v>#REF!</v>
      </c>
    </row>
    <row r="631" spans="2:178">
      <c r="B631" t="e" vm="981">
        <v>#VALUE!</v>
      </c>
      <c r="C631" t="s">
        <v>1879</v>
      </c>
      <c r="D631" t="s">
        <v>2462</v>
      </c>
      <c r="E631">
        <v>4</v>
      </c>
      <c r="F631">
        <v>16</v>
      </c>
      <c r="G631" t="s">
        <v>1899</v>
      </c>
      <c r="H631">
        <v>528</v>
      </c>
      <c r="I631">
        <v>1</v>
      </c>
      <c r="J631" t="s">
        <v>2853</v>
      </c>
      <c r="CY631" t="s">
        <v>66</v>
      </c>
      <c r="CZ631" t="s">
        <v>11</v>
      </c>
      <c r="DA631" t="s">
        <v>2200</v>
      </c>
      <c r="DB631" s="21" t="s">
        <v>3399</v>
      </c>
      <c r="DC631" s="21" t="s">
        <v>3427</v>
      </c>
      <c r="DD631" s="21" t="str">
        <f t="shared" si="18"/>
        <v>cvm!$DH$631#</v>
      </c>
      <c r="DE631" s="21" t="str" cm="1">
        <f t="array" ref="DE631">_xlfn.LET(_xlpm.x, DH631,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cvm!$DE$631】</v>
      </c>
      <c r="DH631" t="e" cm="1">
        <f t="array" ref="DH631">TRANSPOSE(
_xlfn.UNIQUE(
_xlfn._xlws.FILTER(cvm表[CPU],(cvm表[地域]=配置项_CPU选项表[[#This Row],[地域]])
*IF(#REF!="",TRUE,(cvm表[机型]=#REF!))
*IF(配置项_CPU选项表[[#This Row],[内存]]="",TRUE,(cvm表[内存]=配置项_CPU选项表[[#This Row],[内存]]))))
)</f>
        <v>#REF!</v>
      </c>
      <c r="FM631" t="s">
        <v>66</v>
      </c>
      <c r="FN631" t="s">
        <v>1879</v>
      </c>
      <c r="FO631" t="s">
        <v>2323</v>
      </c>
      <c r="FP631" s="21" t="s">
        <v>3376</v>
      </c>
      <c r="FQ631" t="s">
        <v>3452</v>
      </c>
      <c r="FR631" t="str">
        <f t="shared" si="19"/>
        <v>cvm!$FV$631#</v>
      </c>
      <c r="FS631" t="str" cm="1">
        <f t="array" ref="FS631">_xlfn.LET(_xlpm.x, FV631,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cvm!$FS$631】</v>
      </c>
      <c r="FV631" t="e" cm="1">
        <f t="array" ref="FV631">TRANSPOSE(
    _xlfn._xlws.SORT(
        _xlfn.UNIQUE(
            _xlfn._xlws.FILTER(cvm表[内存],
                 (cvm表[地域]=配置项_内存选项表[[#This Row],[地域]])
                *IF(#REF!="",TRUE,(cvm表[机型]=#REF!))
                *IF(ISBLANK(配置项_内存选项表[[#This Row],[CPU]]),TRUE,(cvm表[CPU]=配置项_内存选项表[[#This Row],[CPU]]))
            )
        )
    )
)</f>
        <v>#REF!</v>
      </c>
    </row>
    <row r="632" spans="2:178">
      <c r="B632" t="e" vm="982">
        <v>#VALUE!</v>
      </c>
      <c r="C632" t="s">
        <v>1879</v>
      </c>
      <c r="D632" t="s">
        <v>2462</v>
      </c>
      <c r="E632">
        <v>8</v>
      </c>
      <c r="F632">
        <v>16</v>
      </c>
      <c r="G632" t="s">
        <v>1901</v>
      </c>
      <c r="H632">
        <v>704</v>
      </c>
      <c r="I632">
        <v>1</v>
      </c>
      <c r="J632" t="s">
        <v>2854</v>
      </c>
      <c r="CY632" t="s">
        <v>66</v>
      </c>
      <c r="CZ632" t="s">
        <v>11</v>
      </c>
      <c r="DA632" t="s">
        <v>2200</v>
      </c>
      <c r="DB632" s="21" t="s">
        <v>3801</v>
      </c>
      <c r="DC632" s="21" t="s">
        <v>3410</v>
      </c>
      <c r="DD632" s="21" t="str">
        <f t="shared" si="18"/>
        <v>cvm!$DH$632#</v>
      </c>
      <c r="DE632" s="21" t="str" cm="1">
        <f t="array" ref="DE632">_xlfn.LET(_xlpm.x, DH632,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cvm!$DE$632】</v>
      </c>
      <c r="DH632" t="e" cm="1">
        <f t="array" ref="DH632">TRANSPOSE(
_xlfn.UNIQUE(
_xlfn._xlws.FILTER(cvm表[CPU],(cvm表[地域]=配置项_CPU选项表[[#This Row],[地域]])
*IF(#REF!="",TRUE,(cvm表[机型]=#REF!))
*IF(配置项_CPU选项表[[#This Row],[内存]]="",TRUE,(cvm表[内存]=配置项_CPU选项表[[#This Row],[内存]]))))
)</f>
        <v>#REF!</v>
      </c>
      <c r="FM632" t="s">
        <v>66</v>
      </c>
      <c r="FN632" t="s">
        <v>1879</v>
      </c>
      <c r="FO632" t="s">
        <v>2323</v>
      </c>
      <c r="FP632" s="21" t="s">
        <v>3456</v>
      </c>
      <c r="FQ632" t="s">
        <v>3821</v>
      </c>
      <c r="FR632" t="str">
        <f t="shared" si="19"/>
        <v>cvm!$FV$632#</v>
      </c>
      <c r="FS632" t="str" cm="1">
        <f t="array" ref="FS632">_xlfn.LET(_xlpm.x, FV632,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cvm!$FS$632】</v>
      </c>
      <c r="FV632" t="e" cm="1">
        <f t="array" ref="FV632">TRANSPOSE(
    _xlfn._xlws.SORT(
        _xlfn.UNIQUE(
            _xlfn._xlws.FILTER(cvm表[内存],
                 (cvm表[地域]=配置项_内存选项表[[#This Row],[地域]])
                *IF(#REF!="",TRUE,(cvm表[机型]=#REF!))
                *IF(ISBLANK(配置项_内存选项表[[#This Row],[CPU]]),TRUE,(cvm表[CPU]=配置项_内存选项表[[#This Row],[CPU]]))
            )
        )
    )
)</f>
        <v>#REF!</v>
      </c>
    </row>
    <row r="633" spans="2:178">
      <c r="B633" t="e" vm="983">
        <v>#VALUE!</v>
      </c>
      <c r="C633" t="s">
        <v>1879</v>
      </c>
      <c r="D633" t="s">
        <v>2462</v>
      </c>
      <c r="E633">
        <v>8</v>
      </c>
      <c r="F633">
        <v>32</v>
      </c>
      <c r="G633" t="s">
        <v>1897</v>
      </c>
      <c r="H633">
        <v>1056</v>
      </c>
      <c r="I633">
        <v>1</v>
      </c>
      <c r="J633" t="s">
        <v>2855</v>
      </c>
      <c r="CY633" t="s">
        <v>66</v>
      </c>
      <c r="CZ633" t="s">
        <v>11</v>
      </c>
      <c r="DA633" t="s">
        <v>2200</v>
      </c>
      <c r="DB633" s="21" t="s">
        <v>3802</v>
      </c>
      <c r="DC633" s="21" t="s">
        <v>3411</v>
      </c>
      <c r="DD633" s="21" t="str">
        <f t="shared" si="18"/>
        <v>cvm!$DH$633#</v>
      </c>
      <c r="DE633" s="21" t="str" cm="1">
        <f t="array" ref="DE633">_xlfn.LET(_xlpm.x, DH633,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cvm!$DE$633】</v>
      </c>
      <c r="DH633" t="e" cm="1">
        <f t="array" ref="DH633">TRANSPOSE(
_xlfn.UNIQUE(
_xlfn._xlws.FILTER(cvm表[CPU],(cvm表[地域]=配置项_CPU选项表[[#This Row],[地域]])
*IF(#REF!="",TRUE,(cvm表[机型]=#REF!))
*IF(配置项_CPU选项表[[#This Row],[内存]]="",TRUE,(cvm表[内存]=配置项_CPU选项表[[#This Row],[内存]]))))
)</f>
        <v>#REF!</v>
      </c>
      <c r="FM633" t="s">
        <v>66</v>
      </c>
      <c r="FN633" t="s">
        <v>1879</v>
      </c>
      <c r="FO633" t="s">
        <v>2323</v>
      </c>
      <c r="FP633" s="21" t="s">
        <v>3368</v>
      </c>
      <c r="FQ633" t="s">
        <v>3413</v>
      </c>
      <c r="FR633" t="str">
        <f t="shared" si="19"/>
        <v>cvm!$FV$633#</v>
      </c>
      <c r="FS633" t="str" cm="1">
        <f t="array" ref="FS633">_xlfn.LET(_xlpm.x, FV633,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cvm!$FS$633】</v>
      </c>
      <c r="FV633" t="e" cm="1">
        <f t="array" ref="FV633">TRANSPOSE(
    _xlfn._xlws.SORT(
        _xlfn.UNIQUE(
            _xlfn._xlws.FILTER(cvm表[内存],
                 (cvm表[地域]=配置项_内存选项表[[#This Row],[地域]])
                *IF(#REF!="",TRUE,(cvm表[机型]=#REF!))
                *IF(ISBLANK(配置项_内存选项表[[#This Row],[CPU]]),TRUE,(cvm表[CPU]=配置项_内存选项表[[#This Row],[CPU]]))
            )
        )
    )
)</f>
        <v>#REF!</v>
      </c>
    </row>
    <row r="634" spans="2:178">
      <c r="B634" t="e" vm="984">
        <v>#VALUE!</v>
      </c>
      <c r="C634" t="s">
        <v>1879</v>
      </c>
      <c r="D634" t="s">
        <v>2462</v>
      </c>
      <c r="E634">
        <v>12</v>
      </c>
      <c r="F634">
        <v>24</v>
      </c>
      <c r="G634" t="s">
        <v>1917</v>
      </c>
      <c r="H634">
        <v>1056</v>
      </c>
      <c r="I634">
        <v>1</v>
      </c>
      <c r="J634" t="s">
        <v>2856</v>
      </c>
      <c r="CY634" t="s">
        <v>66</v>
      </c>
      <c r="CZ634" t="s">
        <v>11</v>
      </c>
      <c r="DA634" t="s">
        <v>2200</v>
      </c>
      <c r="DB634" s="21" t="s">
        <v>3410</v>
      </c>
      <c r="DC634" s="21" t="s">
        <v>3451</v>
      </c>
      <c r="DD634" s="21" t="str">
        <f t="shared" si="18"/>
        <v>cvm!$DH$634#</v>
      </c>
      <c r="DE634" s="21" t="str" cm="1">
        <f t="array" ref="DE634">_xlfn.LET(_xlpm.x, DH634,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cvm!$DE$634】</v>
      </c>
      <c r="DH634" t="e" cm="1">
        <f t="array" ref="DH634">TRANSPOSE(
_xlfn.UNIQUE(
_xlfn._xlws.FILTER(cvm表[CPU],(cvm表[地域]=配置项_CPU选项表[[#This Row],[地域]])
*IF(#REF!="",TRUE,(cvm表[机型]=#REF!))
*IF(配置项_CPU选项表[[#This Row],[内存]]="",TRUE,(cvm表[内存]=配置项_CPU选项表[[#This Row],[内存]]))))
)</f>
        <v>#REF!</v>
      </c>
      <c r="FM634" t="s">
        <v>66</v>
      </c>
      <c r="FN634" t="s">
        <v>1879</v>
      </c>
      <c r="FO634" t="s">
        <v>2323</v>
      </c>
      <c r="FP634" s="21" t="s">
        <v>3451</v>
      </c>
      <c r="FQ634" t="s">
        <v>3503</v>
      </c>
      <c r="FR634" t="str">
        <f t="shared" si="19"/>
        <v>cvm!$FV$634#</v>
      </c>
      <c r="FS634" t="str" cm="1">
        <f t="array" ref="FS634">_xlfn.LET(_xlpm.x, FV634,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cvm!$FS$634】</v>
      </c>
      <c r="FV634" t="e" cm="1">
        <f t="array" ref="FV634">TRANSPOSE(
    _xlfn._xlws.SORT(
        _xlfn.UNIQUE(
            _xlfn._xlws.FILTER(cvm表[内存],
                 (cvm表[地域]=配置项_内存选项表[[#This Row],[地域]])
                *IF(#REF!="",TRUE,(cvm表[机型]=#REF!))
                *IF(ISBLANK(配置项_内存选项表[[#This Row],[CPU]]),TRUE,(cvm表[CPU]=配置项_内存选项表[[#This Row],[CPU]]))
            )
        )
    )
)</f>
        <v>#REF!</v>
      </c>
    </row>
    <row r="635" spans="2:178">
      <c r="B635" t="e" vm="985">
        <v>#VALUE!</v>
      </c>
      <c r="C635" t="s">
        <v>1879</v>
      </c>
      <c r="D635" t="s">
        <v>2462</v>
      </c>
      <c r="E635">
        <v>12</v>
      </c>
      <c r="F635">
        <v>48</v>
      </c>
      <c r="G635" t="s">
        <v>1941</v>
      </c>
      <c r="H635">
        <v>1584</v>
      </c>
      <c r="I635">
        <v>1</v>
      </c>
      <c r="J635" t="s">
        <v>2857</v>
      </c>
      <c r="CY635" t="s">
        <v>66</v>
      </c>
      <c r="CZ635" t="s">
        <v>11</v>
      </c>
      <c r="DA635" t="s">
        <v>2221</v>
      </c>
      <c r="DB635" s="21" t="s">
        <v>3443</v>
      </c>
      <c r="DC635" s="21" t="s">
        <v>3432</v>
      </c>
      <c r="DD635" s="21" t="str">
        <f t="shared" si="18"/>
        <v>cvm!$DH$635#</v>
      </c>
      <c r="DE635" s="21" t="str" cm="1">
        <f t="array" ref="DE635">_xlfn.LET(_xlpm.x, DH635,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cvm!$DE$635】</v>
      </c>
      <c r="DH635" t="e" cm="1">
        <f t="array" ref="DH635">TRANSPOSE(
_xlfn.UNIQUE(
_xlfn._xlws.FILTER(cvm表[CPU],(cvm表[地域]=配置项_CPU选项表[[#This Row],[地域]])
*IF(#REF!="",TRUE,(cvm表[机型]=#REF!))
*IF(配置项_CPU选项表[[#This Row],[内存]]="",TRUE,(cvm表[内存]=配置项_CPU选项表[[#This Row],[内存]]))))
)</f>
        <v>#REF!</v>
      </c>
      <c r="FM635" t="s">
        <v>66</v>
      </c>
      <c r="FN635" t="s">
        <v>1879</v>
      </c>
      <c r="FO635" t="s">
        <v>2323</v>
      </c>
      <c r="FP635" s="21" t="s">
        <v>3452</v>
      </c>
      <c r="FQ635" t="s">
        <v>3464</v>
      </c>
      <c r="FR635" t="str">
        <f t="shared" si="19"/>
        <v>cvm!$FV$635#</v>
      </c>
      <c r="FS635" t="str" cm="1">
        <f t="array" ref="FS635">_xlfn.LET(_xlpm.x, FV635,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cvm!$FS$635】</v>
      </c>
      <c r="FV635" t="e" cm="1">
        <f t="array" ref="FV635">TRANSPOSE(
    _xlfn._xlws.SORT(
        _xlfn.UNIQUE(
            _xlfn._xlws.FILTER(cvm表[内存],
                 (cvm表[地域]=配置项_内存选项表[[#This Row],[地域]])
                *IF(#REF!="",TRUE,(cvm表[机型]=#REF!))
                *IF(ISBLANK(配置项_内存选项表[[#This Row],[CPU]]),TRUE,(cvm表[CPU]=配置项_内存选项表[[#This Row],[CPU]]))
            )
        )
    )
)</f>
        <v>#REF!</v>
      </c>
    </row>
    <row r="636" spans="2:178">
      <c r="B636" t="e" vm="986">
        <v>#VALUE!</v>
      </c>
      <c r="C636" t="s">
        <v>1879</v>
      </c>
      <c r="D636" t="s">
        <v>2462</v>
      </c>
      <c r="E636">
        <v>16</v>
      </c>
      <c r="F636">
        <v>16</v>
      </c>
      <c r="G636" t="s">
        <v>1991</v>
      </c>
      <c r="H636">
        <v>1056</v>
      </c>
      <c r="I636">
        <v>1</v>
      </c>
      <c r="J636" t="s">
        <v>2858</v>
      </c>
      <c r="CY636" t="s">
        <v>66</v>
      </c>
      <c r="CZ636" t="s">
        <v>11</v>
      </c>
      <c r="DA636" t="s">
        <v>2221</v>
      </c>
      <c r="DB636" s="21" t="s">
        <v>3432</v>
      </c>
      <c r="DC636" s="21" t="s">
        <v>3430</v>
      </c>
      <c r="DD636" s="21" t="str">
        <f t="shared" si="18"/>
        <v>cvm!$DH$636#</v>
      </c>
      <c r="DE636" s="21" t="str" cm="1">
        <f t="array" ref="DE636">_xlfn.LET(_xlpm.x, DH636,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cvm!$DE$636】</v>
      </c>
      <c r="DH636" t="e" cm="1">
        <f t="array" ref="DH636">TRANSPOSE(
_xlfn.UNIQUE(
_xlfn._xlws.FILTER(cvm表[CPU],(cvm表[地域]=配置项_CPU选项表[[#This Row],[地域]])
*IF(#REF!="",TRUE,(cvm表[机型]=#REF!))
*IF(配置项_CPU选项表[[#This Row],[内存]]="",TRUE,(cvm表[内存]=配置项_CPU选项表[[#This Row],[内存]]))))
)</f>
        <v>#REF!</v>
      </c>
      <c r="FM636" t="s">
        <v>66</v>
      </c>
      <c r="FN636" t="s">
        <v>1879</v>
      </c>
      <c r="FO636" t="s">
        <v>2323</v>
      </c>
      <c r="FP636" s="21" t="s">
        <v>3459</v>
      </c>
      <c r="FQ636" t="s">
        <v>3822</v>
      </c>
      <c r="FR636" t="str">
        <f t="shared" si="19"/>
        <v>cvm!$FV$636#</v>
      </c>
      <c r="FS636" t="str" cm="1">
        <f t="array" ref="FS636">_xlfn.LET(_xlpm.x, FV636,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cvm!$FS$636】</v>
      </c>
      <c r="FV636" t="e" cm="1">
        <f t="array" ref="FV636">TRANSPOSE(
    _xlfn._xlws.SORT(
        _xlfn.UNIQUE(
            _xlfn._xlws.FILTER(cvm表[内存],
                 (cvm表[地域]=配置项_内存选项表[[#This Row],[地域]])
                *IF(#REF!="",TRUE,(cvm表[机型]=#REF!))
                *IF(ISBLANK(配置项_内存选项表[[#This Row],[CPU]]),TRUE,(cvm表[CPU]=配置项_内存选项表[[#This Row],[CPU]]))
            )
        )
    )
)</f>
        <v>#REF!</v>
      </c>
    </row>
    <row r="637" spans="2:178">
      <c r="B637" t="e" vm="987">
        <v>#VALUE!</v>
      </c>
      <c r="C637" t="s">
        <v>1879</v>
      </c>
      <c r="D637" t="s">
        <v>2462</v>
      </c>
      <c r="E637">
        <v>16</v>
      </c>
      <c r="F637">
        <v>32</v>
      </c>
      <c r="G637" t="s">
        <v>1902</v>
      </c>
      <c r="H637">
        <v>1408</v>
      </c>
      <c r="I637">
        <v>1</v>
      </c>
      <c r="J637" t="s">
        <v>2859</v>
      </c>
      <c r="CY637" t="s">
        <v>66</v>
      </c>
      <c r="CZ637" t="s">
        <v>11</v>
      </c>
      <c r="DA637" t="s">
        <v>2221</v>
      </c>
      <c r="DB637" s="21" t="s">
        <v>3399</v>
      </c>
      <c r="DC637" s="21" t="s">
        <v>3427</v>
      </c>
      <c r="DD637" s="21" t="str">
        <f t="shared" si="18"/>
        <v>cvm!$DH$637#</v>
      </c>
      <c r="DE637" s="21" t="str" cm="1">
        <f t="array" ref="DE637">_xlfn.LET(_xlpm.x, DH637,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cvm!$DE$637】</v>
      </c>
      <c r="DH637" t="e" cm="1">
        <f t="array" ref="DH637">TRANSPOSE(
_xlfn.UNIQUE(
_xlfn._xlws.FILTER(cvm表[CPU],(cvm表[地域]=配置项_CPU选项表[[#This Row],[地域]])
*IF(#REF!="",TRUE,(cvm表[机型]=#REF!))
*IF(配置项_CPU选项表[[#This Row],[内存]]="",TRUE,(cvm表[内存]=配置项_CPU选项表[[#This Row],[内存]]))))
)</f>
        <v>#REF!</v>
      </c>
      <c r="FM637" t="s">
        <v>66</v>
      </c>
      <c r="FN637" t="s">
        <v>1879</v>
      </c>
      <c r="FO637" t="s">
        <v>2345</v>
      </c>
      <c r="FP637" s="21" t="s">
        <v>3442</v>
      </c>
      <c r="FQ637" t="s">
        <v>3726</v>
      </c>
      <c r="FR637" t="str">
        <f t="shared" si="19"/>
        <v>cvm!$FV$637#</v>
      </c>
      <c r="FS637" t="str" cm="1">
        <f t="array" ref="FS637">_xlfn.LET(_xlpm.x, FV637,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cvm!$FS$637】</v>
      </c>
      <c r="FV637" t="e" cm="1">
        <f t="array" ref="FV637">TRANSPOSE(
    _xlfn._xlws.SORT(
        _xlfn.UNIQUE(
            _xlfn._xlws.FILTER(cvm表[内存],
                 (cvm表[地域]=配置项_内存选项表[[#This Row],[地域]])
                *IF(#REF!="",TRUE,(cvm表[机型]=#REF!))
                *IF(ISBLANK(配置项_内存选项表[[#This Row],[CPU]]),TRUE,(cvm表[CPU]=配置项_内存选项表[[#This Row],[CPU]]))
            )
        )
    )
)</f>
        <v>#REF!</v>
      </c>
    </row>
    <row r="638" spans="2:178">
      <c r="B638" t="e" vm="988">
        <v>#VALUE!</v>
      </c>
      <c r="C638" t="s">
        <v>1879</v>
      </c>
      <c r="D638" t="s">
        <v>2462</v>
      </c>
      <c r="E638">
        <v>24</v>
      </c>
      <c r="F638">
        <v>48</v>
      </c>
      <c r="G638" t="s">
        <v>1918</v>
      </c>
      <c r="H638">
        <v>2112</v>
      </c>
      <c r="I638">
        <v>1</v>
      </c>
      <c r="J638" t="s">
        <v>2860</v>
      </c>
      <c r="CY638" t="s">
        <v>66</v>
      </c>
      <c r="CZ638" t="s">
        <v>11</v>
      </c>
      <c r="DA638" t="s">
        <v>2221</v>
      </c>
      <c r="DB638" s="21" t="s">
        <v>3801</v>
      </c>
      <c r="DC638" s="21" t="s">
        <v>3410</v>
      </c>
      <c r="DD638" s="21" t="str">
        <f t="shared" si="18"/>
        <v>cvm!$DH$638#</v>
      </c>
      <c r="DE638" s="21" t="str" cm="1">
        <f t="array" ref="DE638">_xlfn.LET(_xlpm.x, DH638,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cvm!$DE$638】</v>
      </c>
      <c r="DH638" t="e" cm="1">
        <f t="array" ref="DH638">TRANSPOSE(
_xlfn.UNIQUE(
_xlfn._xlws.FILTER(cvm表[CPU],(cvm表[地域]=配置项_CPU选项表[[#This Row],[地域]])
*IF(#REF!="",TRUE,(cvm表[机型]=#REF!))
*IF(配置项_CPU选项表[[#This Row],[内存]]="",TRUE,(cvm表[内存]=配置项_CPU选项表[[#This Row],[内存]]))))
)</f>
        <v>#REF!</v>
      </c>
      <c r="FM638" t="s">
        <v>66</v>
      </c>
      <c r="FN638" t="s">
        <v>1879</v>
      </c>
      <c r="FO638" t="s">
        <v>2345</v>
      </c>
      <c r="FP638" s="21" t="s">
        <v>3443</v>
      </c>
      <c r="FQ638" t="s">
        <v>3399</v>
      </c>
      <c r="FR638" t="str">
        <f t="shared" si="19"/>
        <v>cvm!$FV$638#</v>
      </c>
      <c r="FS638" t="str" cm="1">
        <f t="array" ref="FS638">_xlfn.LET(_xlpm.x, FV638,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cvm!$FS$638】</v>
      </c>
      <c r="FV638" t="e" cm="1">
        <f t="array" ref="FV638">TRANSPOSE(
    _xlfn._xlws.SORT(
        _xlfn.UNIQUE(
            _xlfn._xlws.FILTER(cvm表[内存],
                 (cvm表[地域]=配置项_内存选项表[[#This Row],[地域]])
                *IF(#REF!="",TRUE,(cvm表[机型]=#REF!))
                *IF(ISBLANK(配置项_内存选项表[[#This Row],[CPU]]),TRUE,(cvm表[CPU]=配置项_内存选项表[[#This Row],[CPU]]))
            )
        )
    )
)</f>
        <v>#REF!</v>
      </c>
    </row>
    <row r="639" spans="2:178">
      <c r="B639" t="e" vm="989">
        <v>#VALUE!</v>
      </c>
      <c r="C639" t="s">
        <v>1879</v>
      </c>
      <c r="D639" t="s">
        <v>2462</v>
      </c>
      <c r="E639">
        <v>32</v>
      </c>
      <c r="F639">
        <v>64</v>
      </c>
      <c r="G639" t="s">
        <v>1903</v>
      </c>
      <c r="H639">
        <v>2816</v>
      </c>
      <c r="I639">
        <v>1</v>
      </c>
      <c r="J639" t="s">
        <v>2861</v>
      </c>
      <c r="CY639" t="s">
        <v>66</v>
      </c>
      <c r="CZ639" t="s">
        <v>11</v>
      </c>
      <c r="DA639" t="s">
        <v>2221</v>
      </c>
      <c r="DB639" s="21" t="s">
        <v>3802</v>
      </c>
      <c r="DC639" s="21" t="s">
        <v>3411</v>
      </c>
      <c r="DD639" s="21" t="str">
        <f t="shared" si="18"/>
        <v>cvm!$DH$639#</v>
      </c>
      <c r="DE639" s="21" t="str" cm="1">
        <f t="array" ref="DE639">_xlfn.LET(_xlpm.x, DH639,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cvm!$DE$639】</v>
      </c>
      <c r="DH639" t="e" cm="1">
        <f t="array" ref="DH639">TRANSPOSE(
_xlfn.UNIQUE(
_xlfn._xlws.FILTER(cvm表[CPU],(cvm表[地域]=配置项_CPU选项表[[#This Row],[地域]])
*IF(#REF!="",TRUE,(cvm表[机型]=#REF!))
*IF(配置项_CPU选项表[[#This Row],[内存]]="",TRUE,(cvm表[内存]=配置项_CPU选项表[[#This Row],[内存]]))))
)</f>
        <v>#REF!</v>
      </c>
      <c r="FM639" t="s">
        <v>66</v>
      </c>
      <c r="FN639" t="s">
        <v>1879</v>
      </c>
      <c r="FO639" t="s">
        <v>2345</v>
      </c>
      <c r="FP639" s="21" t="s">
        <v>3432</v>
      </c>
      <c r="FQ639" t="s">
        <v>3801</v>
      </c>
      <c r="FR639" t="str">
        <f t="shared" si="19"/>
        <v>cvm!$FV$639#</v>
      </c>
      <c r="FS639" t="str" cm="1">
        <f t="array" ref="FS639">_xlfn.LET(_xlpm.x, FV639,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cvm!$FS$639】</v>
      </c>
      <c r="FV639" t="e" cm="1">
        <f t="array" ref="FV639">TRANSPOSE(
    _xlfn._xlws.SORT(
        _xlfn.UNIQUE(
            _xlfn._xlws.FILTER(cvm表[内存],
                 (cvm表[地域]=配置项_内存选项表[[#This Row],[地域]])
                *IF(#REF!="",TRUE,(cvm表[机型]=#REF!))
                *IF(ISBLANK(配置项_内存选项表[[#This Row],[CPU]]),TRUE,(cvm表[CPU]=配置项_内存选项表[[#This Row],[CPU]]))
            )
        )
    )
)</f>
        <v>#REF!</v>
      </c>
    </row>
    <row r="640" spans="2:178">
      <c r="B640" t="e" vm="990">
        <v>#VALUE!</v>
      </c>
      <c r="C640" t="s">
        <v>1879</v>
      </c>
      <c r="D640" t="s">
        <v>2462</v>
      </c>
      <c r="E640">
        <v>48</v>
      </c>
      <c r="F640">
        <v>96</v>
      </c>
      <c r="G640" t="s">
        <v>1907</v>
      </c>
      <c r="H640">
        <v>4224</v>
      </c>
      <c r="I640">
        <v>1</v>
      </c>
      <c r="J640" t="s">
        <v>2862</v>
      </c>
      <c r="CY640" t="s">
        <v>66</v>
      </c>
      <c r="CZ640" t="s">
        <v>11</v>
      </c>
      <c r="DA640" t="s">
        <v>2221</v>
      </c>
      <c r="DB640" s="21" t="s">
        <v>3803</v>
      </c>
      <c r="DC640" s="21" t="s">
        <v>3451</v>
      </c>
      <c r="DD640" s="21" t="str">
        <f t="shared" si="18"/>
        <v>cvm!$DH$640#</v>
      </c>
      <c r="DE640" s="21" t="str" cm="1">
        <f t="array" ref="DE640">_xlfn.LET(_xlpm.x, DH640,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cvm!$DE$640】</v>
      </c>
      <c r="DH640" t="e" cm="1">
        <f t="array" ref="DH640">TRANSPOSE(
_xlfn.UNIQUE(
_xlfn._xlws.FILTER(cvm表[CPU],(cvm表[地域]=配置项_CPU选项表[[#This Row],[地域]])
*IF(#REF!="",TRUE,(cvm表[机型]=#REF!))
*IF(配置项_CPU选项表[[#This Row],[内存]]="",TRUE,(cvm表[内存]=配置项_CPU选项表[[#This Row],[内存]]))))
)</f>
        <v>#REF!</v>
      </c>
      <c r="FM640" t="s">
        <v>66</v>
      </c>
      <c r="FN640" t="s">
        <v>1879</v>
      </c>
      <c r="FO640" t="s">
        <v>2345</v>
      </c>
      <c r="FP640" s="21" t="s">
        <v>3430</v>
      </c>
      <c r="FQ640" t="s">
        <v>3802</v>
      </c>
      <c r="FR640" t="str">
        <f t="shared" si="19"/>
        <v>cvm!$FV$640#</v>
      </c>
      <c r="FS640" t="str" cm="1">
        <f t="array" ref="FS640">_xlfn.LET(_xlpm.x, FV640,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cvm!$FS$640】</v>
      </c>
      <c r="FV640" t="e" cm="1">
        <f t="array" ref="FV640">TRANSPOSE(
    _xlfn._xlws.SORT(
        _xlfn.UNIQUE(
            _xlfn._xlws.FILTER(cvm表[内存],
                 (cvm表[地域]=配置项_内存选项表[[#This Row],[地域]])
                *IF(#REF!="",TRUE,(cvm表[机型]=#REF!))
                *IF(ISBLANK(配置项_内存选项表[[#This Row],[CPU]]),TRUE,(cvm表[CPU]=配置项_内存选项表[[#This Row],[CPU]]))
            )
        )
    )
)</f>
        <v>#REF!</v>
      </c>
    </row>
    <row r="641" spans="2:178">
      <c r="B641" t="e" vm="991">
        <v>#VALUE!</v>
      </c>
      <c r="C641" t="s">
        <v>1879</v>
      </c>
      <c r="D641" t="s">
        <v>2863</v>
      </c>
      <c r="E641">
        <v>96</v>
      </c>
      <c r="F641">
        <v>192</v>
      </c>
      <c r="G641" t="s">
        <v>1926</v>
      </c>
      <c r="H641">
        <v>18500</v>
      </c>
      <c r="I641">
        <v>1</v>
      </c>
      <c r="J641" t="s">
        <v>2864</v>
      </c>
      <c r="CY641" t="s">
        <v>66</v>
      </c>
      <c r="CZ641" t="s">
        <v>11</v>
      </c>
      <c r="DA641" t="s">
        <v>2221</v>
      </c>
      <c r="DB641" s="21" t="s">
        <v>3803</v>
      </c>
      <c r="DC641" s="21" t="s">
        <v>3503</v>
      </c>
      <c r="DD641" s="21" t="str">
        <f t="shared" si="18"/>
        <v>cvm!$DH$641#</v>
      </c>
      <c r="DE641" s="21" t="str" cm="1">
        <f t="array" ref="DE641">_xlfn.LET(_xlpm.x, DH641,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cvm!$DE$641】</v>
      </c>
      <c r="DH641" t="e" cm="1">
        <f t="array" ref="DH641">TRANSPOSE(
_xlfn.UNIQUE(
_xlfn._xlws.FILTER(cvm表[CPU],(cvm表[地域]=配置项_CPU选项表[[#This Row],[地域]])
*IF(#REF!="",TRUE,(cvm表[机型]=#REF!))
*IF(配置项_CPU选项表[[#This Row],[内存]]="",TRUE,(cvm表[内存]=配置项_CPU选项表[[#This Row],[内存]]))))
)</f>
        <v>#REF!</v>
      </c>
      <c r="FM641" t="s">
        <v>66</v>
      </c>
      <c r="FN641" t="s">
        <v>1879</v>
      </c>
      <c r="FO641" t="s">
        <v>2345</v>
      </c>
      <c r="FP641" s="21" t="s">
        <v>3427</v>
      </c>
      <c r="FQ641" t="s">
        <v>3803</v>
      </c>
      <c r="FR641" t="str">
        <f t="shared" si="19"/>
        <v>cvm!$FV$641#</v>
      </c>
      <c r="FS641" t="str" cm="1">
        <f t="array" ref="FS641">_xlfn.LET(_xlpm.x, FV641,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cvm!$FS$641】</v>
      </c>
      <c r="FV641" t="e" cm="1">
        <f t="array" ref="FV641">TRANSPOSE(
    _xlfn._xlws.SORT(
        _xlfn.UNIQUE(
            _xlfn._xlws.FILTER(cvm表[内存],
                 (cvm表[地域]=配置项_内存选项表[[#This Row],[地域]])
                *IF(#REF!="",TRUE,(cvm表[机型]=#REF!))
                *IF(ISBLANK(配置项_内存选项表[[#This Row],[CPU]]),TRUE,(cvm表[CPU]=配置项_内存选项表[[#This Row],[CPU]]))
            )
        )
    )
)</f>
        <v>#REF!</v>
      </c>
    </row>
    <row r="642" spans="2:178">
      <c r="B642" t="e" vm="992">
        <v>#VALUE!</v>
      </c>
      <c r="C642" t="s">
        <v>1879</v>
      </c>
      <c r="D642" t="s">
        <v>2481</v>
      </c>
      <c r="E642">
        <v>80</v>
      </c>
      <c r="F642">
        <v>384</v>
      </c>
      <c r="G642" t="s">
        <v>1921</v>
      </c>
      <c r="H642">
        <v>16376</v>
      </c>
      <c r="I642">
        <v>1</v>
      </c>
      <c r="J642" t="s">
        <v>2865</v>
      </c>
      <c r="CY642" t="s">
        <v>66</v>
      </c>
      <c r="CZ642" t="s">
        <v>11</v>
      </c>
      <c r="DA642" t="s">
        <v>2221</v>
      </c>
      <c r="DB642" s="21" t="s">
        <v>3437</v>
      </c>
      <c r="DC642" s="21" t="s">
        <v>3368</v>
      </c>
      <c r="DD642" s="21" t="str">
        <f t="shared" ref="DD642:DD705" si="20">"cvm!"&amp;ADDRESS(ROW(DH642),COLUMN(DH642)) &amp; "#"</f>
        <v>cvm!$DH$642#</v>
      </c>
      <c r="DE642" s="21" t="str" cm="1">
        <f t="array" ref="DE642">_xlfn.LET(_xlpm.x, DH642,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cvm!$DE$642】</v>
      </c>
      <c r="DH642" t="e" cm="1">
        <f t="array" ref="DH642">TRANSPOSE(
_xlfn.UNIQUE(
_xlfn._xlws.FILTER(cvm表[CPU],(cvm表[地域]=配置项_CPU选项表[[#This Row],[地域]])
*IF(#REF!="",TRUE,(cvm表[机型]=#REF!))
*IF(配置项_CPU选项表[[#This Row],[内存]]="",TRUE,(cvm表[内存]=配置项_CPU选项表[[#This Row],[内存]]))))
)</f>
        <v>#REF!</v>
      </c>
      <c r="FM642" t="s">
        <v>66</v>
      </c>
      <c r="FN642" t="s">
        <v>1879</v>
      </c>
      <c r="FO642" t="s">
        <v>2345</v>
      </c>
      <c r="FP642" s="21" t="s">
        <v>3410</v>
      </c>
      <c r="FQ642" t="s">
        <v>3804</v>
      </c>
      <c r="FR642" t="str">
        <f t="shared" ref="FR642:FR705" si="21">"cvm!"&amp;ADDRESS(ROW(FV642),COLUMN(FV642)) &amp; "#"</f>
        <v>cvm!$FV$642#</v>
      </c>
      <c r="FS642" t="str" cm="1">
        <f t="array" ref="FS642">_xlfn.LET(_xlpm.x, FV642,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cvm!$FS$642】</v>
      </c>
      <c r="FV642" t="e" cm="1">
        <f t="array" ref="FV642">TRANSPOSE(
    _xlfn._xlws.SORT(
        _xlfn.UNIQUE(
            _xlfn._xlws.FILTER(cvm表[内存],
                 (cvm表[地域]=配置项_内存选项表[[#This Row],[地域]])
                *IF(#REF!="",TRUE,(cvm表[机型]=#REF!))
                *IF(ISBLANK(配置项_内存选项表[[#This Row],[CPU]]),TRUE,(cvm表[CPU]=配置项_内存选项表[[#This Row],[CPU]]))
            )
        )
    )
)</f>
        <v>#REF!</v>
      </c>
    </row>
    <row r="643" spans="2:178">
      <c r="B643" t="e" vm="993">
        <v>#VALUE!</v>
      </c>
      <c r="C643" t="s">
        <v>1879</v>
      </c>
      <c r="D643" t="s">
        <v>2483</v>
      </c>
      <c r="E643">
        <v>8</v>
      </c>
      <c r="F643">
        <v>32</v>
      </c>
      <c r="G643" t="s">
        <v>1897</v>
      </c>
      <c r="H643">
        <v>1584</v>
      </c>
      <c r="I643">
        <v>1</v>
      </c>
      <c r="J643" t="s">
        <v>2866</v>
      </c>
      <c r="CY643" t="s">
        <v>66</v>
      </c>
      <c r="CZ643" t="s">
        <v>11</v>
      </c>
      <c r="DA643" t="s">
        <v>2221</v>
      </c>
      <c r="DB643" s="21" t="s">
        <v>3437</v>
      </c>
      <c r="DC643" s="21" t="s">
        <v>3413</v>
      </c>
      <c r="DD643" s="21" t="str">
        <f t="shared" si="20"/>
        <v>cvm!$DH$643#</v>
      </c>
      <c r="DE643" s="21" t="str" cm="1">
        <f t="array" ref="DE643">_xlfn.LET(_xlpm.x, DH643,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cvm!$DE$643】</v>
      </c>
      <c r="DH643" t="e" cm="1">
        <f t="array" ref="DH643">TRANSPOSE(
_xlfn.UNIQUE(
_xlfn._xlws.FILTER(cvm表[CPU],(cvm表[地域]=配置项_CPU选项表[[#This Row],[地域]])
*IF(#REF!="",TRUE,(cvm表[机型]=#REF!))
*IF(配置项_CPU选项表[[#This Row],[内存]]="",TRUE,(cvm表[内存]=配置项_CPU选项表[[#This Row],[内存]]))))
)</f>
        <v>#REF!</v>
      </c>
      <c r="FM643" t="s">
        <v>66</v>
      </c>
      <c r="FN643" t="s">
        <v>1879</v>
      </c>
      <c r="FO643" t="s">
        <v>2345</v>
      </c>
      <c r="FP643" s="21" t="s">
        <v>3411</v>
      </c>
      <c r="FQ643" t="s">
        <v>3806</v>
      </c>
      <c r="FR643" t="str">
        <f t="shared" si="21"/>
        <v>cvm!$FV$643#</v>
      </c>
      <c r="FS643" t="str" cm="1">
        <f t="array" ref="FS643">_xlfn.LET(_xlpm.x, FV643,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cvm!$FS$643】</v>
      </c>
      <c r="FV643" t="e" cm="1">
        <f t="array" ref="FV643">TRANSPOSE(
    _xlfn._xlws.SORT(
        _xlfn.UNIQUE(
            _xlfn._xlws.FILTER(cvm表[内存],
                 (cvm表[地域]=配置项_内存选项表[[#This Row],[地域]])
                *IF(#REF!="",TRUE,(cvm表[机型]=#REF!))
                *IF(ISBLANK(配置项_内存选项表[[#This Row],[CPU]]),TRUE,(cvm表[CPU]=配置项_内存选项表[[#This Row],[CPU]]))
            )
        )
    )
)</f>
        <v>#REF!</v>
      </c>
    </row>
    <row r="644" spans="2:178">
      <c r="B644" t="e" vm="994">
        <v>#VALUE!</v>
      </c>
      <c r="C644" t="s">
        <v>1879</v>
      </c>
      <c r="D644" t="s">
        <v>2483</v>
      </c>
      <c r="E644">
        <v>16</v>
      </c>
      <c r="F644">
        <v>64</v>
      </c>
      <c r="G644" t="s">
        <v>1893</v>
      </c>
      <c r="H644">
        <v>3168</v>
      </c>
      <c r="I644">
        <v>1</v>
      </c>
      <c r="J644" t="s">
        <v>2867</v>
      </c>
      <c r="CY644" t="s">
        <v>66</v>
      </c>
      <c r="CZ644" t="s">
        <v>11</v>
      </c>
      <c r="DA644" t="s">
        <v>2221</v>
      </c>
      <c r="DB644" s="21" t="s">
        <v>3439</v>
      </c>
      <c r="DC644" s="21" t="s">
        <v>3438</v>
      </c>
      <c r="DD644" s="21" t="str">
        <f t="shared" si="20"/>
        <v>cvm!$DH$644#</v>
      </c>
      <c r="DE644" s="21" t="str" cm="1">
        <f t="array" ref="DE644">_xlfn.LET(_xlpm.x, DH644,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cvm!$DE$644】</v>
      </c>
      <c r="DH644" t="e" cm="1">
        <f t="array" ref="DH644">TRANSPOSE(
_xlfn.UNIQUE(
_xlfn._xlws.FILTER(cvm表[CPU],(cvm表[地域]=配置项_CPU选项表[[#This Row],[地域]])
*IF(#REF!="",TRUE,(cvm表[机型]=#REF!))
*IF(配置项_CPU选项表[[#This Row],[内存]]="",TRUE,(cvm表[内存]=配置项_CPU选项表[[#This Row],[内存]]))))
)</f>
        <v>#REF!</v>
      </c>
      <c r="FM644" t="s">
        <v>66</v>
      </c>
      <c r="FN644" t="s">
        <v>1879</v>
      </c>
      <c r="FO644" t="s">
        <v>2345</v>
      </c>
      <c r="FP644" s="21" t="s">
        <v>3451</v>
      </c>
      <c r="FQ644" t="s">
        <v>3529</v>
      </c>
      <c r="FR644" t="str">
        <f t="shared" si="21"/>
        <v>cvm!$FV$644#</v>
      </c>
      <c r="FS644" t="str" cm="1">
        <f t="array" ref="FS644">_xlfn.LET(_xlpm.x, FV644,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cvm!$FS$644】</v>
      </c>
      <c r="FV644" t="e" cm="1">
        <f t="array" ref="FV644">TRANSPOSE(
    _xlfn._xlws.SORT(
        _xlfn.UNIQUE(
            _xlfn._xlws.FILTER(cvm表[内存],
                 (cvm表[地域]=配置项_内存选项表[[#This Row],[地域]])
                *IF(#REF!="",TRUE,(cvm表[机型]=#REF!))
                *IF(ISBLANK(配置项_内存选项表[[#This Row],[CPU]]),TRUE,(cvm表[CPU]=配置项_内存选项表[[#This Row],[CPU]]))
            )
        )
    )
)</f>
        <v>#REF!</v>
      </c>
    </row>
    <row r="645" spans="2:178">
      <c r="B645" t="e" vm="995">
        <v>#VALUE!</v>
      </c>
      <c r="C645" t="s">
        <v>1879</v>
      </c>
      <c r="D645" t="s">
        <v>2483</v>
      </c>
      <c r="E645">
        <v>32</v>
      </c>
      <c r="F645">
        <v>128</v>
      </c>
      <c r="G645" t="s">
        <v>1894</v>
      </c>
      <c r="H645">
        <v>5856</v>
      </c>
      <c r="I645">
        <v>1</v>
      </c>
      <c r="J645" t="s">
        <v>2868</v>
      </c>
      <c r="CY645" t="s">
        <v>66</v>
      </c>
      <c r="CZ645" t="s">
        <v>11</v>
      </c>
      <c r="DA645" t="s">
        <v>2221</v>
      </c>
      <c r="DB645" s="21" t="s">
        <v>3441</v>
      </c>
      <c r="DC645" s="21" t="s">
        <v>3440</v>
      </c>
      <c r="DD645" s="21" t="str">
        <f t="shared" si="20"/>
        <v>cvm!$DH$645#</v>
      </c>
      <c r="DE645" s="21" t="str" cm="1">
        <f t="array" ref="DE645">_xlfn.LET(_xlpm.x, DH645,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cvm!$DE$645】</v>
      </c>
      <c r="DH645" t="e" cm="1">
        <f t="array" ref="DH645">TRANSPOSE(
_xlfn.UNIQUE(
_xlfn._xlws.FILTER(cvm表[CPU],(cvm表[地域]=配置项_CPU选项表[[#This Row],[地域]])
*IF(#REF!="",TRUE,(cvm表[机型]=#REF!))
*IF(配置项_CPU选项表[[#This Row],[内存]]="",TRUE,(cvm表[内存]=配置项_CPU选项表[[#This Row],[内存]]))))
)</f>
        <v>#REF!</v>
      </c>
      <c r="FM645" t="s">
        <v>66</v>
      </c>
      <c r="FN645" t="s">
        <v>1879</v>
      </c>
      <c r="FO645" t="s">
        <v>2362</v>
      </c>
      <c r="FP645" s="21" t="s">
        <v>3410</v>
      </c>
      <c r="FQ645" t="s">
        <v>3804</v>
      </c>
      <c r="FR645" t="str">
        <f t="shared" si="21"/>
        <v>cvm!$FV$645#</v>
      </c>
      <c r="FS645" t="str" cm="1">
        <f t="array" ref="FS645">_xlfn.LET(_xlpm.x, FV645,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cvm!$FS$645】</v>
      </c>
      <c r="FV645" t="e" cm="1">
        <f t="array" ref="FV645">TRANSPOSE(
    _xlfn._xlws.SORT(
        _xlfn.UNIQUE(
            _xlfn._xlws.FILTER(cvm表[内存],
                 (cvm表[地域]=配置项_内存选项表[[#This Row],[地域]])
                *IF(#REF!="",TRUE,(cvm表[机型]=#REF!))
                *IF(ISBLANK(配置项_内存选项表[[#This Row],[CPU]]),TRUE,(cvm表[CPU]=配置项_内存选项表[[#This Row],[CPU]]))
            )
        )
    )
)</f>
        <v>#REF!</v>
      </c>
    </row>
    <row r="646" spans="2:178">
      <c r="B646" t="e" vm="996">
        <v>#VALUE!</v>
      </c>
      <c r="C646" t="s">
        <v>1879</v>
      </c>
      <c r="D646" t="s">
        <v>2483</v>
      </c>
      <c r="E646">
        <v>64</v>
      </c>
      <c r="F646">
        <v>256</v>
      </c>
      <c r="G646" t="s">
        <v>1895</v>
      </c>
      <c r="H646">
        <v>11712</v>
      </c>
      <c r="I646">
        <v>1</v>
      </c>
      <c r="J646" t="s">
        <v>2869</v>
      </c>
      <c r="CY646" t="s">
        <v>66</v>
      </c>
      <c r="CZ646" t="s">
        <v>11</v>
      </c>
      <c r="DA646" t="s">
        <v>2236</v>
      </c>
      <c r="DB646" s="21" t="s">
        <v>3443</v>
      </c>
      <c r="DC646" s="21" t="s">
        <v>3432</v>
      </c>
      <c r="DD646" s="21" t="str">
        <f t="shared" si="20"/>
        <v>cvm!$DH$646#</v>
      </c>
      <c r="DE646" s="21" t="str" cm="1">
        <f t="array" ref="DE646">_xlfn.LET(_xlpm.x, DH646,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cvm!$DE$646】</v>
      </c>
      <c r="DH646" t="e" cm="1">
        <f t="array" ref="DH646">TRANSPOSE(
_xlfn.UNIQUE(
_xlfn._xlws.FILTER(cvm表[CPU],(cvm表[地域]=配置项_CPU选项表[[#This Row],[地域]])
*IF(#REF!="",TRUE,(cvm表[机型]=#REF!))
*IF(配置项_CPU选项表[[#This Row],[内存]]="",TRUE,(cvm表[内存]=配置项_CPU选项表[[#This Row],[内存]]))))
)</f>
        <v>#REF!</v>
      </c>
      <c r="FM646" t="s">
        <v>66</v>
      </c>
      <c r="FN646" t="s">
        <v>1879</v>
      </c>
      <c r="FO646" t="s">
        <v>2362</v>
      </c>
      <c r="FP646" s="21" t="s">
        <v>3411</v>
      </c>
      <c r="FQ646" t="s">
        <v>3503</v>
      </c>
      <c r="FR646" t="str">
        <f t="shared" si="21"/>
        <v>cvm!$FV$646#</v>
      </c>
      <c r="FS646" t="str" cm="1">
        <f t="array" ref="FS646">_xlfn.LET(_xlpm.x, FV646,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cvm!$FS$646】</v>
      </c>
      <c r="FV646" t="e" cm="1">
        <f t="array" ref="FV646">TRANSPOSE(
    _xlfn._xlws.SORT(
        _xlfn.UNIQUE(
            _xlfn._xlws.FILTER(cvm表[内存],
                 (cvm表[地域]=配置项_内存选项表[[#This Row],[地域]])
                *IF(#REF!="",TRUE,(cvm表[机型]=#REF!))
                *IF(ISBLANK(配置项_内存选项表[[#This Row],[CPU]]),TRUE,(cvm表[CPU]=配置项_内存选项表[[#This Row],[CPU]]))
            )
        )
    )
)</f>
        <v>#REF!</v>
      </c>
    </row>
    <row r="647" spans="2:178">
      <c r="B647" t="e" vm="997">
        <v>#VALUE!</v>
      </c>
      <c r="C647" t="s">
        <v>1879</v>
      </c>
      <c r="D647" t="s">
        <v>2483</v>
      </c>
      <c r="E647">
        <v>84</v>
      </c>
      <c r="F647">
        <v>320</v>
      </c>
      <c r="G647" t="s">
        <v>1896</v>
      </c>
      <c r="H647">
        <v>14104</v>
      </c>
      <c r="I647">
        <v>1</v>
      </c>
      <c r="J647" t="s">
        <v>2870</v>
      </c>
      <c r="CY647" t="s">
        <v>66</v>
      </c>
      <c r="CZ647" t="s">
        <v>11</v>
      </c>
      <c r="DA647" t="s">
        <v>2236</v>
      </c>
      <c r="DB647" s="21" t="s">
        <v>3432</v>
      </c>
      <c r="DC647" s="21" t="s">
        <v>3430</v>
      </c>
      <c r="DD647" s="21" t="str">
        <f t="shared" si="20"/>
        <v>cvm!$DH$647#</v>
      </c>
      <c r="DE647" s="21" t="str" cm="1">
        <f t="array" ref="DE647">_xlfn.LET(_xlpm.x, DH647,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cvm!$DE$647】</v>
      </c>
      <c r="DH647" t="e" cm="1">
        <f t="array" ref="DH647">TRANSPOSE(
_xlfn.UNIQUE(
_xlfn._xlws.FILTER(cvm表[CPU],(cvm表[地域]=配置项_CPU选项表[[#This Row],[地域]])
*IF(#REF!="",TRUE,(cvm表[机型]=#REF!))
*IF(配置项_CPU选项表[[#This Row],[内存]]="",TRUE,(cvm表[内存]=配置项_CPU选项表[[#This Row],[内存]]))))
)</f>
        <v>#REF!</v>
      </c>
      <c r="FM647" t="s">
        <v>66</v>
      </c>
      <c r="FN647" t="s">
        <v>1879</v>
      </c>
      <c r="FO647" t="s">
        <v>2362</v>
      </c>
      <c r="FP647" s="21" t="s">
        <v>3462</v>
      </c>
      <c r="FQ647" t="s">
        <v>3435</v>
      </c>
      <c r="FR647" t="str">
        <f t="shared" si="21"/>
        <v>cvm!$FV$647#</v>
      </c>
      <c r="FS647" t="str" cm="1">
        <f t="array" ref="FS647">_xlfn.LET(_xlpm.x, FV647,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cvm!$FS$647】</v>
      </c>
      <c r="FV647" t="e" cm="1">
        <f t="array" ref="FV647">TRANSPOSE(
    _xlfn._xlws.SORT(
        _xlfn.UNIQUE(
            _xlfn._xlws.FILTER(cvm表[内存],
                 (cvm表[地域]=配置项_内存选项表[[#This Row],[地域]])
                *IF(#REF!="",TRUE,(cvm表[机型]=#REF!))
                *IF(ISBLANK(配置项_内存选项表[[#This Row],[CPU]]),TRUE,(cvm表[CPU]=配置项_内存选项表[[#This Row],[CPU]]))
            )
        )
    )
)</f>
        <v>#REF!</v>
      </c>
    </row>
    <row r="648" spans="2:178">
      <c r="B648" t="e" vm="998">
        <v>#VALUE!</v>
      </c>
      <c r="C648" t="s">
        <v>1879</v>
      </c>
      <c r="D648" t="s">
        <v>2489</v>
      </c>
      <c r="E648">
        <v>8</v>
      </c>
      <c r="F648">
        <v>32</v>
      </c>
      <c r="G648" t="s">
        <v>1897</v>
      </c>
      <c r="H648">
        <v>1404</v>
      </c>
      <c r="I648">
        <v>1</v>
      </c>
      <c r="J648" t="s">
        <v>2871</v>
      </c>
      <c r="CY648" t="s">
        <v>66</v>
      </c>
      <c r="CZ648" t="s">
        <v>11</v>
      </c>
      <c r="DA648" t="s">
        <v>2236</v>
      </c>
      <c r="DB648" s="21" t="s">
        <v>3399</v>
      </c>
      <c r="DC648" s="21" t="s">
        <v>3427</v>
      </c>
      <c r="DD648" s="21" t="str">
        <f t="shared" si="20"/>
        <v>cvm!$DH$648#</v>
      </c>
      <c r="DE648" s="21" t="str" cm="1">
        <f t="array" ref="DE648">_xlfn.LET(_xlpm.x, DH648,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cvm!$DE$648】</v>
      </c>
      <c r="DH648" t="e" cm="1">
        <f t="array" ref="DH648">TRANSPOSE(
_xlfn.UNIQUE(
_xlfn._xlws.FILTER(cvm表[CPU],(cvm表[地域]=配置项_CPU选项表[[#This Row],[地域]])
*IF(#REF!="",TRUE,(cvm表[机型]=#REF!))
*IF(配置项_CPU选项表[[#This Row],[内存]]="",TRUE,(cvm表[内存]=配置项_CPU选项表[[#This Row],[内存]]))))
)</f>
        <v>#REF!</v>
      </c>
      <c r="FM648" t="s">
        <v>66</v>
      </c>
      <c r="FN648" t="s">
        <v>1879</v>
      </c>
      <c r="FO648" t="s">
        <v>2381</v>
      </c>
      <c r="FP648" s="21" t="s">
        <v>3442</v>
      </c>
      <c r="FQ648" t="s">
        <v>3726</v>
      </c>
      <c r="FR648" t="str">
        <f t="shared" si="21"/>
        <v>cvm!$FV$648#</v>
      </c>
      <c r="FS648" t="str" cm="1">
        <f t="array" ref="FS648">_xlfn.LET(_xlpm.x, FV648,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cvm!$FS$648】</v>
      </c>
      <c r="FV648" t="e" cm="1">
        <f t="array" ref="FV648">TRANSPOSE(
    _xlfn._xlws.SORT(
        _xlfn.UNIQUE(
            _xlfn._xlws.FILTER(cvm表[内存],
                 (cvm表[地域]=配置项_内存选项表[[#This Row],[地域]])
                *IF(#REF!="",TRUE,(cvm表[机型]=#REF!))
                *IF(ISBLANK(配置项_内存选项表[[#This Row],[CPU]]),TRUE,(cvm表[CPU]=配置项_内存选项表[[#This Row],[CPU]]))
            )
        )
    )
)</f>
        <v>#REF!</v>
      </c>
    </row>
    <row r="649" spans="2:178">
      <c r="B649" t="e" vm="999">
        <v>#VALUE!</v>
      </c>
      <c r="C649" t="s">
        <v>1879</v>
      </c>
      <c r="D649" t="s">
        <v>2489</v>
      </c>
      <c r="E649">
        <v>16</v>
      </c>
      <c r="F649">
        <v>64</v>
      </c>
      <c r="G649" t="s">
        <v>1893</v>
      </c>
      <c r="H649">
        <v>2808</v>
      </c>
      <c r="I649">
        <v>1</v>
      </c>
      <c r="J649" t="s">
        <v>2872</v>
      </c>
      <c r="CY649" t="s">
        <v>66</v>
      </c>
      <c r="CZ649" t="s">
        <v>11</v>
      </c>
      <c r="DA649" t="s">
        <v>2236</v>
      </c>
      <c r="DB649" s="21" t="s">
        <v>3430</v>
      </c>
      <c r="DC649" s="21" t="s">
        <v>3410</v>
      </c>
      <c r="DD649" s="21" t="str">
        <f t="shared" si="20"/>
        <v>cvm!$DH$649#</v>
      </c>
      <c r="DE649" s="21" t="str" cm="1">
        <f t="array" ref="DE649">_xlfn.LET(_xlpm.x, DH649,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cvm!$DE$649】</v>
      </c>
      <c r="DH649" t="e" cm="1">
        <f t="array" ref="DH649">TRANSPOSE(
_xlfn.UNIQUE(
_xlfn._xlws.FILTER(cvm表[CPU],(cvm表[地域]=配置项_CPU选项表[[#This Row],[地域]])
*IF(#REF!="",TRUE,(cvm表[机型]=#REF!))
*IF(配置项_CPU选项表[[#This Row],[内存]]="",TRUE,(cvm表[内存]=配置项_CPU选项表[[#This Row],[内存]]))))
)</f>
        <v>#REF!</v>
      </c>
      <c r="FM649" t="s">
        <v>66</v>
      </c>
      <c r="FN649" t="s">
        <v>1879</v>
      </c>
      <c r="FO649" t="s">
        <v>2381</v>
      </c>
      <c r="FP649" s="21" t="s">
        <v>3443</v>
      </c>
      <c r="FQ649" t="s">
        <v>3399</v>
      </c>
      <c r="FR649" t="str">
        <f t="shared" si="21"/>
        <v>cvm!$FV$649#</v>
      </c>
      <c r="FS649" t="str" cm="1">
        <f t="array" ref="FS649">_xlfn.LET(_xlpm.x, FV649,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cvm!$FS$649】</v>
      </c>
      <c r="FV649" t="e" cm="1">
        <f t="array" ref="FV649">TRANSPOSE(
    _xlfn._xlws.SORT(
        _xlfn.UNIQUE(
            _xlfn._xlws.FILTER(cvm表[内存],
                 (cvm表[地域]=配置项_内存选项表[[#This Row],[地域]])
                *IF(#REF!="",TRUE,(cvm表[机型]=#REF!))
                *IF(ISBLANK(配置项_内存选项表[[#This Row],[CPU]]),TRUE,(cvm表[CPU]=配置项_内存选项表[[#This Row],[CPU]]))
            )
        )
    )
)</f>
        <v>#REF!</v>
      </c>
    </row>
    <row r="650" spans="2:178">
      <c r="B650" t="e" vm="1000">
        <v>#VALUE!</v>
      </c>
      <c r="C650" t="s">
        <v>1879</v>
      </c>
      <c r="D650" t="s">
        <v>2489</v>
      </c>
      <c r="E650">
        <v>24</v>
      </c>
      <c r="F650">
        <v>96</v>
      </c>
      <c r="G650" t="s">
        <v>1898</v>
      </c>
      <c r="H650">
        <v>4212</v>
      </c>
      <c r="I650">
        <v>1</v>
      </c>
      <c r="J650" t="s">
        <v>2873</v>
      </c>
      <c r="CY650" t="s">
        <v>66</v>
      </c>
      <c r="CZ650" t="s">
        <v>11</v>
      </c>
      <c r="DA650" t="s">
        <v>2236</v>
      </c>
      <c r="DB650" s="21" t="s">
        <v>3427</v>
      </c>
      <c r="DC650" s="21" t="s">
        <v>3411</v>
      </c>
      <c r="DD650" s="21" t="str">
        <f t="shared" si="20"/>
        <v>cvm!$DH$650#</v>
      </c>
      <c r="DE650" s="21" t="str" cm="1">
        <f t="array" ref="DE650">_xlfn.LET(_xlpm.x, DH650,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cvm!$DE$650】</v>
      </c>
      <c r="DH650" t="e" cm="1">
        <f t="array" ref="DH650">TRANSPOSE(
_xlfn.UNIQUE(
_xlfn._xlws.FILTER(cvm表[CPU],(cvm表[地域]=配置项_CPU选项表[[#This Row],[地域]])
*IF(#REF!="",TRUE,(cvm表[机型]=#REF!))
*IF(配置项_CPU选项表[[#This Row],[内存]]="",TRUE,(cvm表[内存]=配置项_CPU选项表[[#This Row],[内存]]))))
)</f>
        <v>#REF!</v>
      </c>
      <c r="FM650" t="s">
        <v>66</v>
      </c>
      <c r="FN650" t="s">
        <v>1879</v>
      </c>
      <c r="FO650" t="s">
        <v>2381</v>
      </c>
      <c r="FP650" s="21" t="s">
        <v>3432</v>
      </c>
      <c r="FQ650" t="s">
        <v>3801</v>
      </c>
      <c r="FR650" t="str">
        <f t="shared" si="21"/>
        <v>cvm!$FV$650#</v>
      </c>
      <c r="FS650" t="str" cm="1">
        <f t="array" ref="FS650">_xlfn.LET(_xlpm.x, FV650,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cvm!$FS$650】</v>
      </c>
      <c r="FV650" t="e" cm="1">
        <f t="array" ref="FV650">TRANSPOSE(
    _xlfn._xlws.SORT(
        _xlfn.UNIQUE(
            _xlfn._xlws.FILTER(cvm表[内存],
                 (cvm表[地域]=配置项_内存选项表[[#This Row],[地域]])
                *IF(#REF!="",TRUE,(cvm表[机型]=#REF!))
                *IF(ISBLANK(配置项_内存选项表[[#This Row],[CPU]]),TRUE,(cvm表[CPU]=配置项_内存选项表[[#This Row],[CPU]]))
            )
        )
    )
)</f>
        <v>#REF!</v>
      </c>
    </row>
    <row r="651" spans="2:178">
      <c r="B651" t="e" vm="1001">
        <v>#VALUE!</v>
      </c>
      <c r="C651" t="s">
        <v>1879</v>
      </c>
      <c r="D651" t="s">
        <v>2489</v>
      </c>
      <c r="E651">
        <v>32</v>
      </c>
      <c r="F651">
        <v>128</v>
      </c>
      <c r="G651" t="s">
        <v>1894</v>
      </c>
      <c r="H651">
        <v>5616</v>
      </c>
      <c r="I651">
        <v>1</v>
      </c>
      <c r="J651" t="s">
        <v>2874</v>
      </c>
      <c r="CY651" t="s">
        <v>66</v>
      </c>
      <c r="CZ651" t="s">
        <v>11</v>
      </c>
      <c r="DA651" t="s">
        <v>2236</v>
      </c>
      <c r="DB651" s="21" t="s">
        <v>3410</v>
      </c>
      <c r="DC651" s="21" t="s">
        <v>3514</v>
      </c>
      <c r="DD651" s="21" t="str">
        <f t="shared" si="20"/>
        <v>cvm!$DH$651#</v>
      </c>
      <c r="DE651" s="21" t="str" cm="1">
        <f t="array" ref="DE651">_xlfn.LET(_xlpm.x, DH651,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cvm!$DE$651】</v>
      </c>
      <c r="DH651" t="e" cm="1">
        <f t="array" ref="DH651">TRANSPOSE(
_xlfn.UNIQUE(
_xlfn._xlws.FILTER(cvm表[CPU],(cvm表[地域]=配置项_CPU选项表[[#This Row],[地域]])
*IF(#REF!="",TRUE,(cvm表[机型]=#REF!))
*IF(配置项_CPU选项表[[#This Row],[内存]]="",TRUE,(cvm表[内存]=配置项_CPU选项表[[#This Row],[内存]]))))
)</f>
        <v>#REF!</v>
      </c>
      <c r="FM651" t="s">
        <v>66</v>
      </c>
      <c r="FN651" t="s">
        <v>1879</v>
      </c>
      <c r="FO651" t="s">
        <v>2381</v>
      </c>
      <c r="FP651" s="21" t="s">
        <v>3430</v>
      </c>
      <c r="FQ651" t="s">
        <v>3802</v>
      </c>
      <c r="FR651" t="str">
        <f t="shared" si="21"/>
        <v>cvm!$FV$651#</v>
      </c>
      <c r="FS651" t="str" cm="1">
        <f t="array" ref="FS651">_xlfn.LET(_xlpm.x, FV651,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cvm!$FS$651】</v>
      </c>
      <c r="FV651" t="e" cm="1">
        <f t="array" ref="FV651">TRANSPOSE(
    _xlfn._xlws.SORT(
        _xlfn.UNIQUE(
            _xlfn._xlws.FILTER(cvm表[内存],
                 (cvm表[地域]=配置项_内存选项表[[#This Row],[地域]])
                *IF(#REF!="",TRUE,(cvm表[机型]=#REF!))
                *IF(ISBLANK(配置项_内存选项表[[#This Row],[CPU]]),TRUE,(cvm表[CPU]=配置项_内存选项表[[#This Row],[CPU]]))
            )
        )
    )
)</f>
        <v>#REF!</v>
      </c>
    </row>
    <row r="652" spans="2:178">
      <c r="B652" t="e" vm="1002">
        <v>#VALUE!</v>
      </c>
      <c r="C652" t="s">
        <v>1879</v>
      </c>
      <c r="D652" t="s">
        <v>2489</v>
      </c>
      <c r="E652">
        <v>64</v>
      </c>
      <c r="F652">
        <v>256</v>
      </c>
      <c r="G652" t="s">
        <v>1895</v>
      </c>
      <c r="H652">
        <v>11232</v>
      </c>
      <c r="I652">
        <v>1</v>
      </c>
      <c r="J652" t="s">
        <v>2875</v>
      </c>
      <c r="CY652" t="s">
        <v>66</v>
      </c>
      <c r="CZ652" t="s">
        <v>11</v>
      </c>
      <c r="DA652" t="s">
        <v>2236</v>
      </c>
      <c r="DB652" s="21" t="s">
        <v>3411</v>
      </c>
      <c r="DC652" s="21" t="s">
        <v>3515</v>
      </c>
      <c r="DD652" s="21" t="str">
        <f t="shared" si="20"/>
        <v>cvm!$DH$652#</v>
      </c>
      <c r="DE652" s="21" t="str" cm="1">
        <f t="array" ref="DE652">_xlfn.LET(_xlpm.x, DH652,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cvm!$DE$652】</v>
      </c>
      <c r="DH652" t="e" cm="1">
        <f t="array" ref="DH652">TRANSPOSE(
_xlfn.UNIQUE(
_xlfn._xlws.FILTER(cvm表[CPU],(cvm表[地域]=配置项_CPU选项表[[#This Row],[地域]])
*IF(#REF!="",TRUE,(cvm表[机型]=#REF!))
*IF(配置项_CPU选项表[[#This Row],[内存]]="",TRUE,(cvm表[内存]=配置项_CPU选项表[[#This Row],[内存]]))))
)</f>
        <v>#REF!</v>
      </c>
      <c r="FM652" t="s">
        <v>66</v>
      </c>
      <c r="FN652" t="s">
        <v>1879</v>
      </c>
      <c r="FO652" t="s">
        <v>2381</v>
      </c>
      <c r="FP652" s="21" t="s">
        <v>3427</v>
      </c>
      <c r="FQ652" t="s">
        <v>3803</v>
      </c>
      <c r="FR652" t="str">
        <f t="shared" si="21"/>
        <v>cvm!$FV$652#</v>
      </c>
      <c r="FS652" t="str" cm="1">
        <f t="array" ref="FS652">_xlfn.LET(_xlpm.x, FV652,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cvm!$FS$652】</v>
      </c>
      <c r="FV652" t="e" cm="1">
        <f t="array" ref="FV652">TRANSPOSE(
    _xlfn._xlws.SORT(
        _xlfn.UNIQUE(
            _xlfn._xlws.FILTER(cvm表[内存],
                 (cvm表[地域]=配置项_内存选项表[[#This Row],[地域]])
                *IF(#REF!="",TRUE,(cvm表[机型]=#REF!))
                *IF(ISBLANK(配置项_内存选项表[[#This Row],[CPU]]),TRUE,(cvm表[CPU]=配置项_内存选项表[[#This Row],[CPU]]))
            )
        )
    )
)</f>
        <v>#REF!</v>
      </c>
    </row>
    <row r="653" spans="2:178">
      <c r="B653" t="e" vm="1003">
        <v>#VALUE!</v>
      </c>
      <c r="C653" t="s">
        <v>1879</v>
      </c>
      <c r="D653" t="s">
        <v>2489</v>
      </c>
      <c r="E653">
        <v>76</v>
      </c>
      <c r="F653">
        <v>320</v>
      </c>
      <c r="G653" t="s">
        <v>1946</v>
      </c>
      <c r="H653">
        <v>14456</v>
      </c>
      <c r="I653">
        <v>1</v>
      </c>
      <c r="J653" t="s">
        <v>2876</v>
      </c>
      <c r="CY653" t="s">
        <v>66</v>
      </c>
      <c r="CZ653" t="s">
        <v>11</v>
      </c>
      <c r="DA653" t="s">
        <v>2245</v>
      </c>
      <c r="DB653" s="21" t="s">
        <v>3432</v>
      </c>
      <c r="DC653" s="21" t="s">
        <v>3430</v>
      </c>
      <c r="DD653" s="21" t="str">
        <f t="shared" si="20"/>
        <v>cvm!$DH$653#</v>
      </c>
      <c r="DE653" s="21" t="str" cm="1">
        <f t="array" ref="DE653">_xlfn.LET(_xlpm.x, DH653,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cvm!$DE$653】</v>
      </c>
      <c r="DH653" t="e" cm="1">
        <f t="array" ref="DH653">TRANSPOSE(
_xlfn.UNIQUE(
_xlfn._xlws.FILTER(cvm表[CPU],(cvm表[地域]=配置项_CPU选项表[[#This Row],[地域]])
*IF(#REF!="",TRUE,(cvm表[机型]=#REF!))
*IF(配置项_CPU选项表[[#This Row],[内存]]="",TRUE,(cvm表[内存]=配置项_CPU选项表[[#This Row],[内存]]))))
)</f>
        <v>#REF!</v>
      </c>
      <c r="FM653" t="s">
        <v>66</v>
      </c>
      <c r="FN653" t="s">
        <v>1879</v>
      </c>
      <c r="FO653" t="s">
        <v>2381</v>
      </c>
      <c r="FP653" s="21" t="s">
        <v>3431</v>
      </c>
      <c r="FQ653" t="s">
        <v>3419</v>
      </c>
      <c r="FR653" t="str">
        <f t="shared" si="21"/>
        <v>cvm!$FV$653#</v>
      </c>
      <c r="FS653" t="str" cm="1">
        <f t="array" ref="FS653">_xlfn.LET(_xlpm.x, FV653,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cvm!$FS$653】</v>
      </c>
      <c r="FV653" t="e" cm="1">
        <f t="array" ref="FV653">TRANSPOSE(
    _xlfn._xlws.SORT(
        _xlfn.UNIQUE(
            _xlfn._xlws.FILTER(cvm表[内存],
                 (cvm表[地域]=配置项_内存选项表[[#This Row],[地域]])
                *IF(#REF!="",TRUE,(cvm表[机型]=#REF!))
                *IF(ISBLANK(配置项_内存选项表[[#This Row],[CPU]]),TRUE,(cvm表[CPU]=配置项_内存选项表[[#This Row],[CPU]]))
            )
        )
    )
)</f>
        <v>#REF!</v>
      </c>
    </row>
    <row r="654" spans="2:178">
      <c r="B654" t="e" vm="1004">
        <v>#VALUE!</v>
      </c>
      <c r="C654" t="s">
        <v>1879</v>
      </c>
      <c r="D654" t="s">
        <v>2877</v>
      </c>
      <c r="E654">
        <v>56</v>
      </c>
      <c r="F654">
        <v>224</v>
      </c>
      <c r="G654" t="s">
        <v>1943</v>
      </c>
      <c r="H654">
        <v>8160</v>
      </c>
      <c r="I654">
        <v>1</v>
      </c>
      <c r="J654" t="s">
        <v>2878</v>
      </c>
      <c r="CY654" t="s">
        <v>66</v>
      </c>
      <c r="CZ654" t="s">
        <v>11</v>
      </c>
      <c r="DA654" t="s">
        <v>2245</v>
      </c>
      <c r="DB654" s="21" t="s">
        <v>3399</v>
      </c>
      <c r="DC654" s="21" t="s">
        <v>3427</v>
      </c>
      <c r="DD654" s="21" t="str">
        <f t="shared" si="20"/>
        <v>cvm!$DH$654#</v>
      </c>
      <c r="DE654" s="21" t="str" cm="1">
        <f t="array" ref="DE654">_xlfn.LET(_xlpm.x, DH654,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cvm!$DE$654】</v>
      </c>
      <c r="DH654" t="e" cm="1">
        <f t="array" ref="DH654">TRANSPOSE(
_xlfn.UNIQUE(
_xlfn._xlws.FILTER(cvm表[CPU],(cvm表[地域]=配置项_CPU选项表[[#This Row],[地域]])
*IF(#REF!="",TRUE,(cvm表[机型]=#REF!))
*IF(配置项_CPU选项表[[#This Row],[内存]]="",TRUE,(cvm表[内存]=配置项_CPU选项表[[#This Row],[内存]]))))
)</f>
        <v>#REF!</v>
      </c>
      <c r="FM654" t="s">
        <v>66</v>
      </c>
      <c r="FN654" t="s">
        <v>1879</v>
      </c>
      <c r="FO654" t="s">
        <v>2381</v>
      </c>
      <c r="FP654" s="21" t="s">
        <v>3410</v>
      </c>
      <c r="FQ654" t="s">
        <v>3804</v>
      </c>
      <c r="FR654" t="str">
        <f t="shared" si="21"/>
        <v>cvm!$FV$654#</v>
      </c>
      <c r="FS654" t="str" cm="1">
        <f t="array" ref="FS654">_xlfn.LET(_xlpm.x, FV654,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cvm!$FS$654】</v>
      </c>
      <c r="FV654" t="e" cm="1">
        <f t="array" ref="FV654">TRANSPOSE(
    _xlfn._xlws.SORT(
        _xlfn.UNIQUE(
            _xlfn._xlws.FILTER(cvm表[内存],
                 (cvm表[地域]=配置项_内存选项表[[#This Row],[地域]])
                *IF(#REF!="",TRUE,(cvm表[机型]=#REF!))
                *IF(ISBLANK(配置项_内存选项表[[#This Row],[CPU]]),TRUE,(cvm表[CPU]=配置项_内存选项表[[#This Row],[CPU]]))
            )
        )
    )
)</f>
        <v>#REF!</v>
      </c>
    </row>
    <row r="655" spans="2:178">
      <c r="B655" t="e" vm="1005">
        <v>#VALUE!</v>
      </c>
      <c r="C655" t="s">
        <v>1879</v>
      </c>
      <c r="D655" t="s">
        <v>2496</v>
      </c>
      <c r="E655">
        <v>1</v>
      </c>
      <c r="F655">
        <v>8</v>
      </c>
      <c r="G655" t="s">
        <v>1947</v>
      </c>
      <c r="H655">
        <v>123.2</v>
      </c>
      <c r="I655">
        <v>1</v>
      </c>
      <c r="J655" t="s">
        <v>2879</v>
      </c>
      <c r="CY655" t="s">
        <v>66</v>
      </c>
      <c r="CZ655" t="s">
        <v>11</v>
      </c>
      <c r="DA655" t="s">
        <v>2245</v>
      </c>
      <c r="DB655" s="21" t="s">
        <v>3801</v>
      </c>
      <c r="DC655" s="21" t="s">
        <v>3410</v>
      </c>
      <c r="DD655" s="21" t="str">
        <f t="shared" si="20"/>
        <v>cvm!$DH$655#</v>
      </c>
      <c r="DE655" s="21" t="str" cm="1">
        <f t="array" ref="DE655">_xlfn.LET(_xlpm.x, DH655,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cvm!$DE$655】</v>
      </c>
      <c r="DH655" t="e" cm="1">
        <f t="array" ref="DH655">TRANSPOSE(
_xlfn.UNIQUE(
_xlfn._xlws.FILTER(cvm表[CPU],(cvm表[地域]=配置项_CPU选项表[[#This Row],[地域]])
*IF(#REF!="",TRUE,(cvm表[机型]=#REF!))
*IF(配置项_CPU选项表[[#This Row],[内存]]="",TRUE,(cvm表[内存]=配置项_CPU选项表[[#This Row],[内存]]))))
)</f>
        <v>#REF!</v>
      </c>
      <c r="FM655" t="s">
        <v>66</v>
      </c>
      <c r="FN655" t="s">
        <v>1879</v>
      </c>
      <c r="FO655" t="s">
        <v>2381</v>
      </c>
      <c r="FP655" s="21" t="s">
        <v>3437</v>
      </c>
      <c r="FQ655" t="s">
        <v>3805</v>
      </c>
      <c r="FR655" t="str">
        <f t="shared" si="21"/>
        <v>cvm!$FV$655#</v>
      </c>
      <c r="FS655" t="str" cm="1">
        <f t="array" ref="FS655">_xlfn.LET(_xlpm.x, FV655,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cvm!$FS$655】</v>
      </c>
      <c r="FV655" t="e" cm="1">
        <f t="array" ref="FV655">TRANSPOSE(
    _xlfn._xlws.SORT(
        _xlfn.UNIQUE(
            _xlfn._xlws.FILTER(cvm表[内存],
                 (cvm表[地域]=配置项_内存选项表[[#This Row],[地域]])
                *IF(#REF!="",TRUE,(cvm表[机型]=#REF!))
                *IF(ISBLANK(配置项_内存选项表[[#This Row],[CPU]]),TRUE,(cvm表[CPU]=配置项_内存选项表[[#This Row],[CPU]]))
            )
        )
    )
)</f>
        <v>#REF!</v>
      </c>
    </row>
    <row r="656" spans="2:178">
      <c r="B656" t="e" vm="1006">
        <v>#VALUE!</v>
      </c>
      <c r="C656" t="s">
        <v>1879</v>
      </c>
      <c r="D656" t="s">
        <v>2496</v>
      </c>
      <c r="E656">
        <v>4</v>
      </c>
      <c r="F656">
        <v>32</v>
      </c>
      <c r="G656" t="s">
        <v>1948</v>
      </c>
      <c r="H656">
        <v>492.8</v>
      </c>
      <c r="I656">
        <v>1</v>
      </c>
      <c r="J656" t="s">
        <v>2880</v>
      </c>
      <c r="CY656" t="s">
        <v>66</v>
      </c>
      <c r="CZ656" t="s">
        <v>11</v>
      </c>
      <c r="DA656" t="s">
        <v>2245</v>
      </c>
      <c r="DB656" s="21" t="s">
        <v>3802</v>
      </c>
      <c r="DC656" s="21" t="s">
        <v>3411</v>
      </c>
      <c r="DD656" s="21" t="str">
        <f t="shared" si="20"/>
        <v>cvm!$DH$656#</v>
      </c>
      <c r="DE656" s="21" t="str" cm="1">
        <f t="array" ref="DE656">_xlfn.LET(_xlpm.x, DH656,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cvm!$DE$656】</v>
      </c>
      <c r="DH656" t="e" cm="1">
        <f t="array" ref="DH656">TRANSPOSE(
_xlfn.UNIQUE(
_xlfn._xlws.FILTER(cvm表[CPU],(cvm表[地域]=配置项_CPU选项表[[#This Row],[地域]])
*IF(#REF!="",TRUE,(cvm表[机型]=#REF!))
*IF(配置项_CPU选项表[[#This Row],[内存]]="",TRUE,(cvm表[内存]=配置项_CPU选项表[[#This Row],[内存]]))))
)</f>
        <v>#REF!</v>
      </c>
      <c r="FM656" t="s">
        <v>66</v>
      </c>
      <c r="FN656" t="s">
        <v>1879</v>
      </c>
      <c r="FO656" t="s">
        <v>2381</v>
      </c>
      <c r="FP656" s="21" t="s">
        <v>3411</v>
      </c>
      <c r="FQ656" t="s">
        <v>3503</v>
      </c>
      <c r="FR656" t="str">
        <f t="shared" si="21"/>
        <v>cvm!$FV$656#</v>
      </c>
      <c r="FS656" t="str" cm="1">
        <f t="array" ref="FS656">_xlfn.LET(_xlpm.x, FV656,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cvm!$FS$656】</v>
      </c>
      <c r="FV656" t="e" cm="1">
        <f t="array" ref="FV656">TRANSPOSE(
    _xlfn._xlws.SORT(
        _xlfn.UNIQUE(
            _xlfn._xlws.FILTER(cvm表[内存],
                 (cvm表[地域]=配置项_内存选项表[[#This Row],[地域]])
                *IF(#REF!="",TRUE,(cvm表[机型]=#REF!))
                *IF(ISBLANK(配置项_内存选项表[[#This Row],[CPU]]),TRUE,(cvm表[CPU]=配置项_内存选项表[[#This Row],[CPU]]))
            )
        )
    )
)</f>
        <v>#REF!</v>
      </c>
    </row>
    <row r="657" spans="2:178">
      <c r="B657" t="e" vm="1007">
        <v>#VALUE!</v>
      </c>
      <c r="C657" t="s">
        <v>1879</v>
      </c>
      <c r="D657" t="s">
        <v>2496</v>
      </c>
      <c r="E657">
        <v>8</v>
      </c>
      <c r="F657">
        <v>64</v>
      </c>
      <c r="G657" t="s">
        <v>1949</v>
      </c>
      <c r="H657">
        <v>985.6</v>
      </c>
      <c r="I657">
        <v>1</v>
      </c>
      <c r="J657" t="s">
        <v>2881</v>
      </c>
      <c r="CY657" t="s">
        <v>66</v>
      </c>
      <c r="CZ657" t="s">
        <v>11</v>
      </c>
      <c r="DA657" t="s">
        <v>2245</v>
      </c>
      <c r="DB657" s="21" t="s">
        <v>3410</v>
      </c>
      <c r="DC657" s="21" t="s">
        <v>3451</v>
      </c>
      <c r="DD657" s="21" t="str">
        <f t="shared" si="20"/>
        <v>cvm!$DH$657#</v>
      </c>
      <c r="DE657" s="21" t="str" cm="1">
        <f t="array" ref="DE657">_xlfn.LET(_xlpm.x, DH657,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cvm!$DE$657】</v>
      </c>
      <c r="DH657" t="e" cm="1">
        <f t="array" ref="DH657">TRANSPOSE(
_xlfn.UNIQUE(
_xlfn._xlws.FILTER(cvm表[CPU],(cvm表[地域]=配置项_CPU选项表[[#This Row],[地域]])
*IF(#REF!="",TRUE,(cvm表[机型]=#REF!))
*IF(配置项_CPU选项表[[#This Row],[内存]]="",TRUE,(cvm表[内存]=配置项_CPU选项表[[#This Row],[内存]]))))
)</f>
        <v>#REF!</v>
      </c>
      <c r="FM657" t="s">
        <v>66</v>
      </c>
      <c r="FN657" t="s">
        <v>1879</v>
      </c>
      <c r="FO657" t="s">
        <v>2381</v>
      </c>
      <c r="FP657" s="21" t="s">
        <v>3465</v>
      </c>
      <c r="FQ657" t="s">
        <v>3503</v>
      </c>
      <c r="FR657" t="str">
        <f t="shared" si="21"/>
        <v>cvm!$FV$657#</v>
      </c>
      <c r="FS657" t="str" cm="1">
        <f t="array" ref="FS657">_xlfn.LET(_xlpm.x, FV657,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cvm!$FS$657】</v>
      </c>
      <c r="FV657" t="e" cm="1">
        <f t="array" ref="FV657">TRANSPOSE(
    _xlfn._xlws.SORT(
        _xlfn.UNIQUE(
            _xlfn._xlws.FILTER(cvm表[内存],
                 (cvm表[地域]=配置项_内存选项表[[#This Row],[地域]])
                *IF(#REF!="",TRUE,(cvm表[机型]=#REF!))
                *IF(ISBLANK(配置项_内存选项表[[#This Row],[CPU]]),TRUE,(cvm表[CPU]=配置项_内存选项表[[#This Row],[CPU]]))
            )
        )
    )
)</f>
        <v>#REF!</v>
      </c>
    </row>
    <row r="658" spans="2:178">
      <c r="B658" t="e" vm="1008">
        <v>#VALUE!</v>
      </c>
      <c r="C658" t="s">
        <v>1879</v>
      </c>
      <c r="D658" t="s">
        <v>2496</v>
      </c>
      <c r="E658">
        <v>16</v>
      </c>
      <c r="F658">
        <v>128</v>
      </c>
      <c r="G658" t="s">
        <v>1950</v>
      </c>
      <c r="H658">
        <v>1971.2</v>
      </c>
      <c r="I658">
        <v>1</v>
      </c>
      <c r="J658" t="s">
        <v>2882</v>
      </c>
      <c r="CY658" t="s">
        <v>66</v>
      </c>
      <c r="CZ658" t="s">
        <v>11</v>
      </c>
      <c r="DA658" t="s">
        <v>2254</v>
      </c>
      <c r="DB658" s="21" t="s">
        <v>3432</v>
      </c>
      <c r="DC658" s="21" t="s">
        <v>3430</v>
      </c>
      <c r="DD658" s="21" t="str">
        <f t="shared" si="20"/>
        <v>cvm!$DH$658#</v>
      </c>
      <c r="DE658" s="21" t="str" cm="1">
        <f t="array" ref="DE658">_xlfn.LET(_xlpm.x, DH658,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cvm!$DE$658】</v>
      </c>
      <c r="DH658" t="e" cm="1">
        <f t="array" ref="DH658">TRANSPOSE(
_xlfn.UNIQUE(
_xlfn._xlws.FILTER(cvm表[CPU],(cvm表[地域]=配置项_CPU选项表[[#This Row],[地域]])
*IF(#REF!="",TRUE,(cvm表[机型]=#REF!))
*IF(配置项_CPU选项表[[#This Row],[内存]]="",TRUE,(cvm表[内存]=配置项_CPU选项表[[#This Row],[内存]]))))
)</f>
        <v>#REF!</v>
      </c>
      <c r="FM658" t="s">
        <v>66</v>
      </c>
      <c r="FN658" t="s">
        <v>1879</v>
      </c>
      <c r="FO658" t="s">
        <v>2381</v>
      </c>
      <c r="FP658" s="21" t="s">
        <v>3376</v>
      </c>
      <c r="FQ658" t="s">
        <v>3452</v>
      </c>
      <c r="FR658" t="str">
        <f t="shared" si="21"/>
        <v>cvm!$FV$658#</v>
      </c>
      <c r="FS658" t="str" cm="1">
        <f t="array" ref="FS658">_xlfn.LET(_xlpm.x, FV658,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cvm!$FS$658】</v>
      </c>
      <c r="FV658" t="e" cm="1">
        <f t="array" ref="FV658">TRANSPOSE(
    _xlfn._xlws.SORT(
        _xlfn.UNIQUE(
            _xlfn._xlws.FILTER(cvm表[内存],
                 (cvm表[地域]=配置项_内存选项表[[#This Row],[地域]])
                *IF(#REF!="",TRUE,(cvm表[机型]=#REF!))
                *IF(ISBLANK(配置项_内存选项表[[#This Row],[CPU]]),TRUE,(cvm表[CPU]=配置项_内存选项表[[#This Row],[CPU]]))
            )
        )
    )
)</f>
        <v>#REF!</v>
      </c>
    </row>
    <row r="659" spans="2:178">
      <c r="B659" t="e" vm="1009">
        <v>#VALUE!</v>
      </c>
      <c r="C659" t="s">
        <v>1879</v>
      </c>
      <c r="D659" t="s">
        <v>2496</v>
      </c>
      <c r="E659">
        <v>32</v>
      </c>
      <c r="F659">
        <v>256</v>
      </c>
      <c r="G659" t="s">
        <v>1951</v>
      </c>
      <c r="H659">
        <v>3942.4</v>
      </c>
      <c r="I659">
        <v>1</v>
      </c>
      <c r="J659" t="s">
        <v>2883</v>
      </c>
      <c r="CY659" t="s">
        <v>66</v>
      </c>
      <c r="CZ659" t="s">
        <v>11</v>
      </c>
      <c r="DA659" t="s">
        <v>2254</v>
      </c>
      <c r="DB659" s="21" t="s">
        <v>3399</v>
      </c>
      <c r="DC659" s="21" t="s">
        <v>3427</v>
      </c>
      <c r="DD659" s="21" t="str">
        <f t="shared" si="20"/>
        <v>cvm!$DH$659#</v>
      </c>
      <c r="DE659" s="21" t="str" cm="1">
        <f t="array" ref="DE659">_xlfn.LET(_xlpm.x, DH659,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cvm!$DE$659】</v>
      </c>
      <c r="DH659" t="e" cm="1">
        <f t="array" ref="DH659">TRANSPOSE(
_xlfn.UNIQUE(
_xlfn._xlws.FILTER(cvm表[CPU],(cvm表[地域]=配置项_CPU选项表[[#This Row],[地域]])
*IF(#REF!="",TRUE,(cvm表[机型]=#REF!))
*IF(配置项_CPU选项表[[#This Row],[内存]]="",TRUE,(cvm表[内存]=配置项_CPU选项表[[#This Row],[内存]]))))
)</f>
        <v>#REF!</v>
      </c>
      <c r="FM659" t="s">
        <v>66</v>
      </c>
      <c r="FN659" t="s">
        <v>1879</v>
      </c>
      <c r="FO659" t="s">
        <v>2381</v>
      </c>
      <c r="FP659" s="21" t="s">
        <v>3428</v>
      </c>
      <c r="FQ659" t="s">
        <v>3464</v>
      </c>
      <c r="FR659" t="str">
        <f t="shared" si="21"/>
        <v>cvm!$FV$659#</v>
      </c>
      <c r="FS659" t="str" cm="1">
        <f t="array" ref="FS659">_xlfn.LET(_xlpm.x, FV659,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cvm!$FS$659】</v>
      </c>
      <c r="FV659" t="e" cm="1">
        <f t="array" ref="FV659">TRANSPOSE(
    _xlfn._xlws.SORT(
        _xlfn.UNIQUE(
            _xlfn._xlws.FILTER(cvm表[内存],
                 (cvm表[地域]=配置项_内存选项表[[#This Row],[地域]])
                *IF(#REF!="",TRUE,(cvm表[机型]=#REF!))
                *IF(ISBLANK(配置项_内存选项表[[#This Row],[CPU]]),TRUE,(cvm表[CPU]=配置项_内存选项表[[#This Row],[CPU]]))
            )
        )
    )
)</f>
        <v>#REF!</v>
      </c>
    </row>
    <row r="660" spans="2:178">
      <c r="B660" t="e" vm="1010">
        <v>#VALUE!</v>
      </c>
      <c r="C660" t="s">
        <v>1879</v>
      </c>
      <c r="D660" t="s">
        <v>2496</v>
      </c>
      <c r="E660">
        <v>48</v>
      </c>
      <c r="F660">
        <v>384</v>
      </c>
      <c r="G660" t="s">
        <v>1952</v>
      </c>
      <c r="H660">
        <v>5913.6</v>
      </c>
      <c r="I660">
        <v>1</v>
      </c>
      <c r="J660" t="s">
        <v>2884</v>
      </c>
      <c r="CY660" t="s">
        <v>66</v>
      </c>
      <c r="CZ660" t="s">
        <v>11</v>
      </c>
      <c r="DA660" t="s">
        <v>2254</v>
      </c>
      <c r="DB660" s="21" t="s">
        <v>3815</v>
      </c>
      <c r="DC660" s="21" t="s">
        <v>3410</v>
      </c>
      <c r="DD660" s="21" t="str">
        <f t="shared" si="20"/>
        <v>cvm!$DH$660#</v>
      </c>
      <c r="DE660" s="21" t="str" cm="1">
        <f t="array" ref="DE660">_xlfn.LET(_xlpm.x, DH660,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cvm!$DE$660】</v>
      </c>
      <c r="DH660" t="e" cm="1">
        <f t="array" ref="DH660">TRANSPOSE(
_xlfn.UNIQUE(
_xlfn._xlws.FILTER(cvm表[CPU],(cvm表[地域]=配置项_CPU选项表[[#This Row],[地域]])
*IF(#REF!="",TRUE,(cvm表[机型]=#REF!))
*IF(配置项_CPU选项表[[#This Row],[内存]]="",TRUE,(cvm表[内存]=配置项_CPU选项表[[#This Row],[内存]]))))
)</f>
        <v>#REF!</v>
      </c>
      <c r="FM660" t="s">
        <v>66</v>
      </c>
      <c r="FN660" t="s">
        <v>1879</v>
      </c>
      <c r="FO660" t="s">
        <v>2399</v>
      </c>
      <c r="FP660" s="21" t="s">
        <v>3442</v>
      </c>
      <c r="FQ660" t="s">
        <v>3726</v>
      </c>
      <c r="FR660" t="str">
        <f t="shared" si="21"/>
        <v>cvm!$FV$660#</v>
      </c>
      <c r="FS660" t="str" cm="1">
        <f t="array" ref="FS660">_xlfn.LET(_xlpm.x, FV660,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cvm!$FS$660】</v>
      </c>
      <c r="FV660" t="e" cm="1">
        <f t="array" ref="FV660">TRANSPOSE(
    _xlfn._xlws.SORT(
        _xlfn.UNIQUE(
            _xlfn._xlws.FILTER(cvm表[内存],
                 (cvm表[地域]=配置项_内存选项表[[#This Row],[地域]])
                *IF(#REF!="",TRUE,(cvm表[机型]=#REF!))
                *IF(ISBLANK(配置项_内存选项表[[#This Row],[CPU]]),TRUE,(cvm表[CPU]=配置项_内存选项表[[#This Row],[CPU]]))
            )
        )
    )
)</f>
        <v>#REF!</v>
      </c>
    </row>
    <row r="661" spans="2:178">
      <c r="B661" t="e" vm="1011">
        <v>#VALUE!</v>
      </c>
      <c r="C661" t="s">
        <v>1879</v>
      </c>
      <c r="D661" t="s">
        <v>2503</v>
      </c>
      <c r="E661">
        <v>1</v>
      </c>
      <c r="F661">
        <v>8</v>
      </c>
      <c r="G661" t="s">
        <v>1947</v>
      </c>
      <c r="H661">
        <v>166.32</v>
      </c>
      <c r="I661">
        <v>1</v>
      </c>
      <c r="J661" t="s">
        <v>2885</v>
      </c>
      <c r="CY661" t="s">
        <v>66</v>
      </c>
      <c r="CZ661" t="s">
        <v>11</v>
      </c>
      <c r="DA661" t="s">
        <v>2254</v>
      </c>
      <c r="DB661" s="21" t="s">
        <v>3427</v>
      </c>
      <c r="DC661" s="21" t="s">
        <v>3411</v>
      </c>
      <c r="DD661" s="21" t="str">
        <f t="shared" si="20"/>
        <v>cvm!$DH$661#</v>
      </c>
      <c r="DE661" s="21" t="str" cm="1">
        <f t="array" ref="DE661">_xlfn.LET(_xlpm.x, DH661,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cvm!$DE$661】</v>
      </c>
      <c r="DH661" t="e" cm="1">
        <f t="array" ref="DH661">TRANSPOSE(
_xlfn.UNIQUE(
_xlfn._xlws.FILTER(cvm表[CPU],(cvm表[地域]=配置项_CPU选项表[[#This Row],[地域]])
*IF(#REF!="",TRUE,(cvm表[机型]=#REF!))
*IF(配置项_CPU选项表[[#This Row],[内存]]="",TRUE,(cvm表[内存]=配置项_CPU选项表[[#This Row],[内存]]))))
)</f>
        <v>#REF!</v>
      </c>
      <c r="FM661" t="s">
        <v>66</v>
      </c>
      <c r="FN661" t="s">
        <v>1879</v>
      </c>
      <c r="FO661" t="s">
        <v>2399</v>
      </c>
      <c r="FP661" s="21" t="s">
        <v>3443</v>
      </c>
      <c r="FQ661" t="s">
        <v>3399</v>
      </c>
      <c r="FR661" t="str">
        <f t="shared" si="21"/>
        <v>cvm!$FV$661#</v>
      </c>
      <c r="FS661" t="str" cm="1">
        <f t="array" ref="FS661">_xlfn.LET(_xlpm.x, FV661,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cvm!$FS$661】</v>
      </c>
      <c r="FV661" t="e" cm="1">
        <f t="array" ref="FV661">TRANSPOSE(
    _xlfn._xlws.SORT(
        _xlfn.UNIQUE(
            _xlfn._xlws.FILTER(cvm表[内存],
                 (cvm表[地域]=配置项_内存选项表[[#This Row],[地域]])
                *IF(#REF!="",TRUE,(cvm表[机型]=#REF!))
                *IF(ISBLANK(配置项_内存选项表[[#This Row],[CPU]]),TRUE,(cvm表[CPU]=配置项_内存选项表[[#This Row],[CPU]]))
            )
        )
    )
)</f>
        <v>#REF!</v>
      </c>
    </row>
    <row r="662" spans="2:178">
      <c r="B662" t="e" vm="1012">
        <v>#VALUE!</v>
      </c>
      <c r="C662" t="s">
        <v>1879</v>
      </c>
      <c r="D662" t="s">
        <v>2503</v>
      </c>
      <c r="E662">
        <v>2</v>
      </c>
      <c r="F662">
        <v>12</v>
      </c>
      <c r="G662" t="s">
        <v>1953</v>
      </c>
      <c r="H662">
        <v>272.16000000000003</v>
      </c>
      <c r="I662">
        <v>1</v>
      </c>
      <c r="J662" t="s">
        <v>2886</v>
      </c>
      <c r="CY662" t="s">
        <v>66</v>
      </c>
      <c r="CZ662" t="s">
        <v>11</v>
      </c>
      <c r="DA662" t="s">
        <v>2254</v>
      </c>
      <c r="DB662" s="21" t="s">
        <v>3410</v>
      </c>
      <c r="DC662" s="21" t="s">
        <v>3368</v>
      </c>
      <c r="DD662" s="21" t="str">
        <f t="shared" si="20"/>
        <v>cvm!$DH$662#</v>
      </c>
      <c r="DE662" s="21" t="str" cm="1">
        <f t="array" ref="DE662">_xlfn.LET(_xlpm.x, DH662,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cvm!$DE$662】</v>
      </c>
      <c r="DH662" t="e" cm="1">
        <f t="array" ref="DH662">TRANSPOSE(
_xlfn.UNIQUE(
_xlfn._xlws.FILTER(cvm表[CPU],(cvm表[地域]=配置项_CPU选项表[[#This Row],[地域]])
*IF(#REF!="",TRUE,(cvm表[机型]=#REF!))
*IF(配置项_CPU选项表[[#This Row],[内存]]="",TRUE,(cvm表[内存]=配置项_CPU选项表[[#This Row],[内存]]))))
)</f>
        <v>#REF!</v>
      </c>
      <c r="FM662" t="s">
        <v>66</v>
      </c>
      <c r="FN662" t="s">
        <v>1879</v>
      </c>
      <c r="FO662" t="s">
        <v>2399</v>
      </c>
      <c r="FP662" s="21" t="s">
        <v>3432</v>
      </c>
      <c r="FQ662" t="s">
        <v>3801</v>
      </c>
      <c r="FR662" t="str">
        <f t="shared" si="21"/>
        <v>cvm!$FV$662#</v>
      </c>
      <c r="FS662" t="str" cm="1">
        <f t="array" ref="FS662">_xlfn.LET(_xlpm.x, FV662,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cvm!$FS$662】</v>
      </c>
      <c r="FV662" t="e" cm="1">
        <f t="array" ref="FV662">TRANSPOSE(
    _xlfn._xlws.SORT(
        _xlfn.UNIQUE(
            _xlfn._xlws.FILTER(cvm表[内存],
                 (cvm表[地域]=配置项_内存选项表[[#This Row],[地域]])
                *IF(#REF!="",TRUE,(cvm表[机型]=#REF!))
                *IF(ISBLANK(配置项_内存选项表[[#This Row],[CPU]]),TRUE,(cvm表[CPU]=配置项_内存选项表[[#This Row],[CPU]]))
            )
        )
    )
)</f>
        <v>#REF!</v>
      </c>
    </row>
    <row r="663" spans="2:178">
      <c r="B663" t="e" vm="1013">
        <v>#VALUE!</v>
      </c>
      <c r="C663" t="s">
        <v>1879</v>
      </c>
      <c r="D663" t="s">
        <v>2503</v>
      </c>
      <c r="E663">
        <v>4</v>
      </c>
      <c r="F663">
        <v>32</v>
      </c>
      <c r="G663" t="s">
        <v>1948</v>
      </c>
      <c r="H663">
        <v>665.28</v>
      </c>
      <c r="I663">
        <v>1</v>
      </c>
      <c r="J663" t="s">
        <v>2887</v>
      </c>
      <c r="CY663" t="s">
        <v>66</v>
      </c>
      <c r="CZ663" t="s">
        <v>11</v>
      </c>
      <c r="DA663" t="s">
        <v>2263</v>
      </c>
      <c r="DB663" s="21" t="s">
        <v>3442</v>
      </c>
      <c r="DC663" s="21" t="s">
        <v>3443</v>
      </c>
      <c r="DD663" s="21" t="str">
        <f t="shared" si="20"/>
        <v>cvm!$DH$663#</v>
      </c>
      <c r="DE663" s="21" t="str" cm="1">
        <f t="array" ref="DE663">_xlfn.LET(_xlpm.x, DH663,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cvm!$DE$663】</v>
      </c>
      <c r="DH663" t="e" cm="1">
        <f t="array" ref="DH663">TRANSPOSE(
_xlfn.UNIQUE(
_xlfn._xlws.FILTER(cvm表[CPU],(cvm表[地域]=配置项_CPU选项表[[#This Row],[地域]])
*IF(#REF!="",TRUE,(cvm表[机型]=#REF!))
*IF(配置项_CPU选项表[[#This Row],[内存]]="",TRUE,(cvm表[内存]=配置项_CPU选项表[[#This Row],[内存]]))))
)</f>
        <v>#REF!</v>
      </c>
      <c r="FM663" t="s">
        <v>66</v>
      </c>
      <c r="FN663" t="s">
        <v>1879</v>
      </c>
      <c r="FO663" t="s">
        <v>2399</v>
      </c>
      <c r="FP663" s="21" t="s">
        <v>3430</v>
      </c>
      <c r="FQ663" t="s">
        <v>3802</v>
      </c>
      <c r="FR663" t="str">
        <f t="shared" si="21"/>
        <v>cvm!$FV$663#</v>
      </c>
      <c r="FS663" t="str" cm="1">
        <f t="array" ref="FS663">_xlfn.LET(_xlpm.x, FV663,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cvm!$FS$663】</v>
      </c>
      <c r="FV663" t="e" cm="1">
        <f t="array" ref="FV663">TRANSPOSE(
    _xlfn._xlws.SORT(
        _xlfn.UNIQUE(
            _xlfn._xlws.FILTER(cvm表[内存],
                 (cvm表[地域]=配置项_内存选项表[[#This Row],[地域]])
                *IF(#REF!="",TRUE,(cvm表[机型]=#REF!))
                *IF(ISBLANK(配置项_内存选项表[[#This Row],[CPU]]),TRUE,(cvm表[CPU]=配置项_内存选项表[[#This Row],[CPU]]))
            )
        )
    )
)</f>
        <v>#REF!</v>
      </c>
    </row>
    <row r="664" spans="2:178">
      <c r="B664" t="e" vm="1014">
        <v>#VALUE!</v>
      </c>
      <c r="C664" t="s">
        <v>1879</v>
      </c>
      <c r="D664" t="s">
        <v>2503</v>
      </c>
      <c r="E664">
        <v>8</v>
      </c>
      <c r="F664">
        <v>64</v>
      </c>
      <c r="G664" t="s">
        <v>1949</v>
      </c>
      <c r="H664">
        <v>1330.56</v>
      </c>
      <c r="I664">
        <v>1</v>
      </c>
      <c r="J664" t="s">
        <v>2888</v>
      </c>
      <c r="CY664" t="s">
        <v>66</v>
      </c>
      <c r="CZ664" t="s">
        <v>11</v>
      </c>
      <c r="DA664" t="s">
        <v>2263</v>
      </c>
      <c r="DB664" s="21" t="s">
        <v>3443</v>
      </c>
      <c r="DC664" s="21" t="s">
        <v>3432</v>
      </c>
      <c r="DD664" s="21" t="str">
        <f t="shared" si="20"/>
        <v>cvm!$DH$664#</v>
      </c>
      <c r="DE664" s="21" t="str" cm="1">
        <f t="array" ref="DE664">_xlfn.LET(_xlpm.x, DH664,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cvm!$DE$664】</v>
      </c>
      <c r="DH664" t="e" cm="1">
        <f t="array" ref="DH664">TRANSPOSE(
_xlfn.UNIQUE(
_xlfn._xlws.FILTER(cvm表[CPU],(cvm表[地域]=配置项_CPU选项表[[#This Row],[地域]])
*IF(#REF!="",TRUE,(cvm表[机型]=#REF!))
*IF(配置项_CPU选项表[[#This Row],[内存]]="",TRUE,(cvm表[内存]=配置项_CPU选项表[[#This Row],[内存]]))))
)</f>
        <v>#REF!</v>
      </c>
      <c r="FM664" t="s">
        <v>66</v>
      </c>
      <c r="FN664" t="s">
        <v>1879</v>
      </c>
      <c r="FO664" t="s">
        <v>2399</v>
      </c>
      <c r="FP664" s="21" t="s">
        <v>3444</v>
      </c>
      <c r="FQ664" t="s">
        <v>3437</v>
      </c>
      <c r="FR664" t="str">
        <f t="shared" si="21"/>
        <v>cvm!$FV$664#</v>
      </c>
      <c r="FS664" t="str" cm="1">
        <f t="array" ref="FS664">_xlfn.LET(_xlpm.x, FV664,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cvm!$FS$664】</v>
      </c>
      <c r="FV664" t="e" cm="1">
        <f t="array" ref="FV664">TRANSPOSE(
    _xlfn._xlws.SORT(
        _xlfn.UNIQUE(
            _xlfn._xlws.FILTER(cvm表[内存],
                 (cvm表[地域]=配置项_内存选项表[[#This Row],[地域]])
                *IF(#REF!="",TRUE,(cvm表[机型]=#REF!))
                *IF(ISBLANK(配置项_内存选项表[[#This Row],[CPU]]),TRUE,(cvm表[CPU]=配置项_内存选项表[[#This Row],[CPU]]))
            )
        )
    )
)</f>
        <v>#REF!</v>
      </c>
    </row>
    <row r="665" spans="2:178">
      <c r="B665" t="e" vm="1015">
        <v>#VALUE!</v>
      </c>
      <c r="C665" t="s">
        <v>1879</v>
      </c>
      <c r="D665" t="s">
        <v>2503</v>
      </c>
      <c r="E665">
        <v>16</v>
      </c>
      <c r="F665">
        <v>128</v>
      </c>
      <c r="G665" t="s">
        <v>1950</v>
      </c>
      <c r="H665">
        <v>2661.12</v>
      </c>
      <c r="I665">
        <v>1</v>
      </c>
      <c r="J665" t="s">
        <v>2889</v>
      </c>
      <c r="CY665" t="s">
        <v>66</v>
      </c>
      <c r="CZ665" t="s">
        <v>11</v>
      </c>
      <c r="DA665" t="s">
        <v>2263</v>
      </c>
      <c r="DB665" s="21" t="s">
        <v>3432</v>
      </c>
      <c r="DC665" s="21" t="s">
        <v>3430</v>
      </c>
      <c r="DD665" s="21" t="str">
        <f t="shared" si="20"/>
        <v>cvm!$DH$665#</v>
      </c>
      <c r="DE665" s="21" t="str" cm="1">
        <f t="array" ref="DE665">_xlfn.LET(_xlpm.x, DH665,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cvm!$DE$665】</v>
      </c>
      <c r="DH665" t="e" cm="1">
        <f t="array" ref="DH665">TRANSPOSE(
_xlfn.UNIQUE(
_xlfn._xlws.FILTER(cvm表[CPU],(cvm表[地域]=配置项_CPU选项表[[#This Row],[地域]])
*IF(#REF!="",TRUE,(cvm表[机型]=#REF!))
*IF(配置项_CPU选项表[[#This Row],[内存]]="",TRUE,(cvm表[内存]=配置项_CPU选项表[[#This Row],[内存]]))))
)</f>
        <v>#REF!</v>
      </c>
      <c r="FM665" t="s">
        <v>66</v>
      </c>
      <c r="FN665" t="s">
        <v>1879</v>
      </c>
      <c r="FO665" t="s">
        <v>2399</v>
      </c>
      <c r="FP665" s="21" t="s">
        <v>3427</v>
      </c>
      <c r="FQ665" t="s">
        <v>3803</v>
      </c>
      <c r="FR665" t="str">
        <f t="shared" si="21"/>
        <v>cvm!$FV$665#</v>
      </c>
      <c r="FS665" t="str" cm="1">
        <f t="array" ref="FS665">_xlfn.LET(_xlpm.x, FV665,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cvm!$FS$665】</v>
      </c>
      <c r="FV665" t="e" cm="1">
        <f t="array" ref="FV665">TRANSPOSE(
    _xlfn._xlws.SORT(
        _xlfn.UNIQUE(
            _xlfn._xlws.FILTER(cvm表[内存],
                 (cvm表[地域]=配置项_内存选项表[[#This Row],[地域]])
                *IF(#REF!="",TRUE,(cvm表[机型]=#REF!))
                *IF(ISBLANK(配置项_内存选项表[[#This Row],[CPU]]),TRUE,(cvm表[CPU]=配置项_内存选项表[[#This Row],[CPU]]))
            )
        )
    )
)</f>
        <v>#REF!</v>
      </c>
    </row>
    <row r="666" spans="2:178">
      <c r="B666" t="e" vm="1016">
        <v>#VALUE!</v>
      </c>
      <c r="C666" t="s">
        <v>1879</v>
      </c>
      <c r="D666" t="s">
        <v>2503</v>
      </c>
      <c r="E666">
        <v>32</v>
      </c>
      <c r="F666">
        <v>256</v>
      </c>
      <c r="G666" t="s">
        <v>1951</v>
      </c>
      <c r="H666">
        <v>5322.24</v>
      </c>
      <c r="I666">
        <v>1</v>
      </c>
      <c r="J666" t="s">
        <v>2890</v>
      </c>
      <c r="CY666" t="s">
        <v>66</v>
      </c>
      <c r="CZ666" t="s">
        <v>11</v>
      </c>
      <c r="DA666" t="s">
        <v>2263</v>
      </c>
      <c r="DB666" s="21" t="s">
        <v>3399</v>
      </c>
      <c r="DC666" s="21" t="s">
        <v>3427</v>
      </c>
      <c r="DD666" s="21" t="str">
        <f t="shared" si="20"/>
        <v>cvm!$DH$666#</v>
      </c>
      <c r="DE666" s="21" t="str" cm="1">
        <f t="array" ref="DE666">_xlfn.LET(_xlpm.x, DH666,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cvm!$DE$666】</v>
      </c>
      <c r="DH666" t="e" cm="1">
        <f t="array" ref="DH666">TRANSPOSE(
_xlfn.UNIQUE(
_xlfn._xlws.FILTER(cvm表[CPU],(cvm表[地域]=配置项_CPU选项表[[#This Row],[地域]])
*IF(#REF!="",TRUE,(cvm表[机型]=#REF!))
*IF(配置项_CPU选项表[[#This Row],[内存]]="",TRUE,(cvm表[内存]=配置项_CPU选项表[[#This Row],[内存]]))))
)</f>
        <v>#REF!</v>
      </c>
      <c r="FM666" t="s">
        <v>66</v>
      </c>
      <c r="FN666" t="s">
        <v>1879</v>
      </c>
      <c r="FO666" t="s">
        <v>2399</v>
      </c>
      <c r="FP666" s="21" t="s">
        <v>3431</v>
      </c>
      <c r="FQ666" t="s">
        <v>3419</v>
      </c>
      <c r="FR666" t="str">
        <f t="shared" si="21"/>
        <v>cvm!$FV$666#</v>
      </c>
      <c r="FS666" t="str" cm="1">
        <f t="array" ref="FS666">_xlfn.LET(_xlpm.x, FV666,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cvm!$FS$666】</v>
      </c>
      <c r="FV666" t="e" cm="1">
        <f t="array" ref="FV666">TRANSPOSE(
    _xlfn._xlws.SORT(
        _xlfn.UNIQUE(
            _xlfn._xlws.FILTER(cvm表[内存],
                 (cvm表[地域]=配置项_内存选项表[[#This Row],[地域]])
                *IF(#REF!="",TRUE,(cvm表[机型]=#REF!))
                *IF(ISBLANK(配置项_内存选项表[[#This Row],[CPU]]),TRUE,(cvm表[CPU]=配置项_内存选项表[[#This Row],[CPU]]))
            )
        )
    )
)</f>
        <v>#REF!</v>
      </c>
    </row>
    <row r="667" spans="2:178">
      <c r="B667" t="e" vm="1017">
        <v>#VALUE!</v>
      </c>
      <c r="C667" t="s">
        <v>1879</v>
      </c>
      <c r="D667" t="s">
        <v>2503</v>
      </c>
      <c r="E667">
        <v>62</v>
      </c>
      <c r="F667">
        <v>470</v>
      </c>
      <c r="G667" t="s">
        <v>1954</v>
      </c>
      <c r="H667">
        <v>9918.7199999999993</v>
      </c>
      <c r="I667">
        <v>1</v>
      </c>
      <c r="J667" t="s">
        <v>2891</v>
      </c>
      <c r="CY667" t="s">
        <v>66</v>
      </c>
      <c r="CZ667" t="s">
        <v>11</v>
      </c>
      <c r="DA667" t="s">
        <v>2263</v>
      </c>
      <c r="DB667" s="21" t="s">
        <v>3801</v>
      </c>
      <c r="DC667" s="21" t="s">
        <v>3410</v>
      </c>
      <c r="DD667" s="21" t="str">
        <f t="shared" si="20"/>
        <v>cvm!$DH$667#</v>
      </c>
      <c r="DE667" s="21" t="str" cm="1">
        <f t="array" ref="DE667">_xlfn.LET(_xlpm.x, DH667,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cvm!$DE$667】</v>
      </c>
      <c r="DH667" t="e" cm="1">
        <f t="array" ref="DH667">TRANSPOSE(
_xlfn.UNIQUE(
_xlfn._xlws.FILTER(cvm表[CPU],(cvm表[地域]=配置项_CPU选项表[[#This Row],[地域]])
*IF(#REF!="",TRUE,(cvm表[机型]=#REF!))
*IF(配置项_CPU选项表[[#This Row],[内存]]="",TRUE,(cvm表[内存]=配置项_CPU选项表[[#This Row],[内存]]))))
)</f>
        <v>#REF!</v>
      </c>
      <c r="FM667" t="s">
        <v>66</v>
      </c>
      <c r="FN667" t="s">
        <v>1879</v>
      </c>
      <c r="FO667" t="s">
        <v>2399</v>
      </c>
      <c r="FP667" s="21" t="s">
        <v>3473</v>
      </c>
      <c r="FQ667" t="s">
        <v>3451</v>
      </c>
      <c r="FR667" t="str">
        <f t="shared" si="21"/>
        <v>cvm!$FV$667#</v>
      </c>
      <c r="FS667" t="str" cm="1">
        <f t="array" ref="FS667">_xlfn.LET(_xlpm.x, FV667,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cvm!$FS$667】</v>
      </c>
      <c r="FV667" t="e" cm="1">
        <f t="array" ref="FV667">TRANSPOSE(
    _xlfn._xlws.SORT(
        _xlfn.UNIQUE(
            _xlfn._xlws.FILTER(cvm表[内存],
                 (cvm表[地域]=配置项_内存选项表[[#This Row],[地域]])
                *IF(#REF!="",TRUE,(cvm表[机型]=#REF!))
                *IF(ISBLANK(配置项_内存选项表[[#This Row],[CPU]]),TRUE,(cvm表[CPU]=配置项_内存选项表[[#This Row],[CPU]]))
            )
        )
    )
)</f>
        <v>#REF!</v>
      </c>
    </row>
    <row r="668" spans="2:178">
      <c r="B668" t="e" vm="1018">
        <v>#VALUE!</v>
      </c>
      <c r="C668" t="s">
        <v>1879</v>
      </c>
      <c r="D668" t="s">
        <v>2503</v>
      </c>
      <c r="E668">
        <v>64</v>
      </c>
      <c r="F668">
        <v>512</v>
      </c>
      <c r="G668" t="s">
        <v>1955</v>
      </c>
      <c r="H668">
        <v>10644.48</v>
      </c>
      <c r="I668">
        <v>1</v>
      </c>
      <c r="J668" t="s">
        <v>2892</v>
      </c>
      <c r="CY668" t="s">
        <v>66</v>
      </c>
      <c r="CZ668" t="s">
        <v>11</v>
      </c>
      <c r="DA668" t="s">
        <v>2263</v>
      </c>
      <c r="DB668" s="21" t="s">
        <v>3444</v>
      </c>
      <c r="DC668" s="21" t="s">
        <v>3431</v>
      </c>
      <c r="DD668" s="21" t="str">
        <f t="shared" si="20"/>
        <v>cvm!$DH$668#</v>
      </c>
      <c r="DE668" s="21" t="str" cm="1">
        <f t="array" ref="DE668">_xlfn.LET(_xlpm.x, DH668,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cvm!$DE$668】</v>
      </c>
      <c r="DH668" t="e" cm="1">
        <f t="array" ref="DH668">TRANSPOSE(
_xlfn.UNIQUE(
_xlfn._xlws.FILTER(cvm表[CPU],(cvm表[地域]=配置项_CPU选项表[[#This Row],[地域]])
*IF(#REF!="",TRUE,(cvm表[机型]=#REF!))
*IF(配置项_CPU选项表[[#This Row],[内存]]="",TRUE,(cvm表[内存]=配置项_CPU选项表[[#This Row],[内存]]))))
)</f>
        <v>#REF!</v>
      </c>
      <c r="FM668" t="s">
        <v>66</v>
      </c>
      <c r="FN668" t="s">
        <v>1879</v>
      </c>
      <c r="FO668" t="s">
        <v>2399</v>
      </c>
      <c r="FP668" s="21" t="s">
        <v>3410</v>
      </c>
      <c r="FQ668" t="s">
        <v>3804</v>
      </c>
      <c r="FR668" t="str">
        <f t="shared" si="21"/>
        <v>cvm!$FV$668#</v>
      </c>
      <c r="FS668" t="str" cm="1">
        <f t="array" ref="FS668">_xlfn.LET(_xlpm.x, FV668,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cvm!$FS$668】</v>
      </c>
      <c r="FV668" t="e" cm="1">
        <f t="array" ref="FV668">TRANSPOSE(
    _xlfn._xlws.SORT(
        _xlfn.UNIQUE(
            _xlfn._xlws.FILTER(cvm表[内存],
                 (cvm表[地域]=配置项_内存选项表[[#This Row],[地域]])
                *IF(#REF!="",TRUE,(cvm表[机型]=#REF!))
                *IF(ISBLANK(配置项_内存选项表[[#This Row],[CPU]]),TRUE,(cvm表[CPU]=配置项_内存选项表[[#This Row],[CPU]]))
            )
        )
    )
)</f>
        <v>#REF!</v>
      </c>
    </row>
    <row r="669" spans="2:178">
      <c r="B669" t="e" vm="1019">
        <v>#VALUE!</v>
      </c>
      <c r="C669" t="s">
        <v>1879</v>
      </c>
      <c r="D669" t="s">
        <v>2503</v>
      </c>
      <c r="E669">
        <v>124</v>
      </c>
      <c r="F669">
        <v>940</v>
      </c>
      <c r="G669" t="s">
        <v>1956</v>
      </c>
      <c r="H669">
        <v>19837.439999999999</v>
      </c>
      <c r="I669">
        <v>1</v>
      </c>
      <c r="J669" t="s">
        <v>2893</v>
      </c>
      <c r="CY669" t="s">
        <v>66</v>
      </c>
      <c r="CZ669" t="s">
        <v>11</v>
      </c>
      <c r="DA669" t="s">
        <v>2263</v>
      </c>
      <c r="DB669" s="21" t="s">
        <v>3802</v>
      </c>
      <c r="DC669" s="21" t="s">
        <v>3411</v>
      </c>
      <c r="DD669" s="21" t="str">
        <f t="shared" si="20"/>
        <v>cvm!$DH$669#</v>
      </c>
      <c r="DE669" s="21" t="str" cm="1">
        <f t="array" ref="DE669">_xlfn.LET(_xlpm.x, DH669,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cvm!$DE$669】</v>
      </c>
      <c r="DH669" t="e" cm="1">
        <f t="array" ref="DH669">TRANSPOSE(
_xlfn.UNIQUE(
_xlfn._xlws.FILTER(cvm表[CPU],(cvm表[地域]=配置项_CPU选项表[[#This Row],[地域]])
*IF(#REF!="",TRUE,(cvm表[机型]=#REF!))
*IF(配置项_CPU选项表[[#This Row],[内存]]="",TRUE,(cvm表[内存]=配置项_CPU选项表[[#This Row],[内存]]))))
)</f>
        <v>#REF!</v>
      </c>
      <c r="FM669" t="s">
        <v>66</v>
      </c>
      <c r="FN669" t="s">
        <v>1879</v>
      </c>
      <c r="FO669" t="s">
        <v>2399</v>
      </c>
      <c r="FP669" s="21" t="s">
        <v>3437</v>
      </c>
      <c r="FQ669" t="s">
        <v>3805</v>
      </c>
      <c r="FR669" t="str">
        <f t="shared" si="21"/>
        <v>cvm!$FV$669#</v>
      </c>
      <c r="FS669" t="str" cm="1">
        <f t="array" ref="FS669">_xlfn.LET(_xlpm.x, FV669,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cvm!$FS$669】</v>
      </c>
      <c r="FV669" t="e" cm="1">
        <f t="array" ref="FV669">TRANSPOSE(
    _xlfn._xlws.SORT(
        _xlfn.UNIQUE(
            _xlfn._xlws.FILTER(cvm表[内存],
                 (cvm表[地域]=配置项_内存选项表[[#This Row],[地域]])
                *IF(#REF!="",TRUE,(cvm表[机型]=#REF!))
                *IF(ISBLANK(配置项_内存选项表[[#This Row],[CPU]]),TRUE,(cvm表[CPU]=配置项_内存选项表[[#This Row],[CPU]]))
            )
        )
    )
)</f>
        <v>#REF!</v>
      </c>
    </row>
    <row r="670" spans="2:178">
      <c r="B670" t="e" vm="1020">
        <v>#VALUE!</v>
      </c>
      <c r="C670" t="s">
        <v>1879</v>
      </c>
      <c r="D670" t="s">
        <v>2513</v>
      </c>
      <c r="E670">
        <v>1</v>
      </c>
      <c r="F670">
        <v>8</v>
      </c>
      <c r="G670" t="s">
        <v>1947</v>
      </c>
      <c r="H670">
        <v>176</v>
      </c>
      <c r="I670">
        <v>1</v>
      </c>
      <c r="J670" t="s">
        <v>2894</v>
      </c>
      <c r="CY670" t="s">
        <v>66</v>
      </c>
      <c r="CZ670" t="s">
        <v>11</v>
      </c>
      <c r="DA670" t="s">
        <v>2263</v>
      </c>
      <c r="DB670" s="21" t="s">
        <v>3431</v>
      </c>
      <c r="DC670" s="21" t="s">
        <v>3437</v>
      </c>
      <c r="DD670" s="21" t="str">
        <f t="shared" si="20"/>
        <v>cvm!$DH$670#</v>
      </c>
      <c r="DE670" s="21" t="str" cm="1">
        <f t="array" ref="DE670">_xlfn.LET(_xlpm.x, DH670,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cvm!$DE$670】</v>
      </c>
      <c r="DH670" t="e" cm="1">
        <f t="array" ref="DH670">TRANSPOSE(
_xlfn.UNIQUE(
_xlfn._xlws.FILTER(cvm表[CPU],(cvm表[地域]=配置项_CPU选项表[[#This Row],[地域]])
*IF(#REF!="",TRUE,(cvm表[机型]=#REF!))
*IF(配置项_CPU选项表[[#This Row],[内存]]="",TRUE,(cvm表[内存]=配置项_CPU选项表[[#This Row],[内存]]))))
)</f>
        <v>#REF!</v>
      </c>
      <c r="FM670" t="s">
        <v>66</v>
      </c>
      <c r="FN670" t="s">
        <v>1879</v>
      </c>
      <c r="FO670" t="s">
        <v>2399</v>
      </c>
      <c r="FP670" s="21" t="s">
        <v>3411</v>
      </c>
      <c r="FQ670" t="s">
        <v>3503</v>
      </c>
      <c r="FR670" t="str">
        <f t="shared" si="21"/>
        <v>cvm!$FV$670#</v>
      </c>
      <c r="FS670" t="str" cm="1">
        <f t="array" ref="FS670">_xlfn.LET(_xlpm.x, FV670,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cvm!$FS$670】</v>
      </c>
      <c r="FV670" t="e" cm="1">
        <f t="array" ref="FV670">TRANSPOSE(
    _xlfn._xlws.SORT(
        _xlfn.UNIQUE(
            _xlfn._xlws.FILTER(cvm表[内存],
                 (cvm表[地域]=配置项_内存选项表[[#This Row],[地域]])
                *IF(#REF!="",TRUE,(cvm表[机型]=#REF!))
                *IF(ISBLANK(配置项_内存选项表[[#This Row],[CPU]]),TRUE,(cvm表[CPU]=配置项_内存选项表[[#This Row],[CPU]]))
            )
        )
    )
)</f>
        <v>#REF!</v>
      </c>
    </row>
    <row r="671" spans="2:178">
      <c r="B671" t="e" vm="1021">
        <v>#VALUE!</v>
      </c>
      <c r="C671" t="s">
        <v>1879</v>
      </c>
      <c r="D671" t="s">
        <v>2513</v>
      </c>
      <c r="E671">
        <v>2</v>
      </c>
      <c r="F671">
        <v>16</v>
      </c>
      <c r="G671" t="s">
        <v>1957</v>
      </c>
      <c r="H671">
        <v>352</v>
      </c>
      <c r="I671">
        <v>1</v>
      </c>
      <c r="J671" t="s">
        <v>2895</v>
      </c>
      <c r="CY671" t="s">
        <v>66</v>
      </c>
      <c r="CZ671" t="s">
        <v>11</v>
      </c>
      <c r="DA671" t="s">
        <v>2263</v>
      </c>
      <c r="DB671" s="21" t="s">
        <v>3813</v>
      </c>
      <c r="DC671" s="21" t="s">
        <v>3368</v>
      </c>
      <c r="DD671" s="21" t="str">
        <f t="shared" si="20"/>
        <v>cvm!$DH$671#</v>
      </c>
      <c r="DE671" s="21" t="str" cm="1">
        <f t="array" ref="DE671">_xlfn.LET(_xlpm.x, DH671,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cvm!$DE$671】</v>
      </c>
      <c r="DH671" t="e" cm="1">
        <f t="array" ref="DH671">TRANSPOSE(
_xlfn.UNIQUE(
_xlfn._xlws.FILTER(cvm表[CPU],(cvm表[地域]=配置项_CPU选项表[[#This Row],[地域]])
*IF(#REF!="",TRUE,(cvm表[机型]=#REF!))
*IF(配置项_CPU选项表[[#This Row],[内存]]="",TRUE,(cvm表[内存]=配置项_CPU选项表[[#This Row],[内存]]))))
)</f>
        <v>#REF!</v>
      </c>
      <c r="FM671" t="s">
        <v>66</v>
      </c>
      <c r="FN671" t="s">
        <v>1879</v>
      </c>
      <c r="FO671" t="s">
        <v>2399</v>
      </c>
      <c r="FP671" s="21" t="s">
        <v>3445</v>
      </c>
      <c r="FQ671" t="s">
        <v>3519</v>
      </c>
      <c r="FR671" t="str">
        <f t="shared" si="21"/>
        <v>cvm!$FV$671#</v>
      </c>
      <c r="FS671" t="str" cm="1">
        <f t="array" ref="FS671">_xlfn.LET(_xlpm.x, FV671,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cvm!$FS$671】</v>
      </c>
      <c r="FV671" t="e" cm="1">
        <f t="array" ref="FV671">TRANSPOSE(
    _xlfn._xlws.SORT(
        _xlfn.UNIQUE(
            _xlfn._xlws.FILTER(cvm表[内存],
                 (cvm表[地域]=配置项_内存选项表[[#This Row],[地域]])
                *IF(#REF!="",TRUE,(cvm表[机型]=#REF!))
                *IF(ISBLANK(配置项_内存选项表[[#This Row],[CPU]]),TRUE,(cvm表[CPU]=配置项_内存选项表[[#This Row],[CPU]]))
            )
        )
    )
)</f>
        <v>#REF!</v>
      </c>
    </row>
    <row r="672" spans="2:178">
      <c r="B672" t="e" vm="1022">
        <v>#VALUE!</v>
      </c>
      <c r="C672" t="s">
        <v>1879</v>
      </c>
      <c r="D672" t="s">
        <v>2513</v>
      </c>
      <c r="E672">
        <v>4</v>
      </c>
      <c r="F672">
        <v>32</v>
      </c>
      <c r="G672" t="s">
        <v>1948</v>
      </c>
      <c r="H672">
        <v>704</v>
      </c>
      <c r="I672">
        <v>1</v>
      </c>
      <c r="J672" t="s">
        <v>2896</v>
      </c>
      <c r="CY672" t="s">
        <v>66</v>
      </c>
      <c r="CZ672" t="s">
        <v>11</v>
      </c>
      <c r="DA672" t="s">
        <v>2263</v>
      </c>
      <c r="DB672" s="21" t="s">
        <v>3803</v>
      </c>
      <c r="DC672" s="21" t="s">
        <v>3451</v>
      </c>
      <c r="DD672" s="21" t="str">
        <f t="shared" si="20"/>
        <v>cvm!$DH$672#</v>
      </c>
      <c r="DE672" s="21" t="str" cm="1">
        <f t="array" ref="DE672">_xlfn.LET(_xlpm.x, DH672,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cvm!$DE$672】</v>
      </c>
      <c r="DH672" t="e" cm="1">
        <f t="array" ref="DH672">TRANSPOSE(
_xlfn.UNIQUE(
_xlfn._xlws.FILTER(cvm表[CPU],(cvm表[地域]=配置项_CPU选项表[[#This Row],[地域]])
*IF(#REF!="",TRUE,(cvm表[机型]=#REF!))
*IF(配置项_CPU选项表[[#This Row],[内存]]="",TRUE,(cvm表[内存]=配置项_CPU选项表[[#This Row],[内存]]))))
)</f>
        <v>#REF!</v>
      </c>
      <c r="FM672" t="s">
        <v>66</v>
      </c>
      <c r="FN672" t="s">
        <v>1879</v>
      </c>
      <c r="FO672" t="s">
        <v>2420</v>
      </c>
      <c r="FP672" s="21" t="s">
        <v>3442</v>
      </c>
      <c r="FQ672" t="s">
        <v>3823</v>
      </c>
      <c r="FR672" t="str">
        <f t="shared" si="21"/>
        <v>cvm!$FV$672#</v>
      </c>
      <c r="FS672" t="str" cm="1">
        <f t="array" ref="FS672">_xlfn.LET(_xlpm.x, FV672,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cvm!$FS$672】</v>
      </c>
      <c r="FV672" t="e" cm="1">
        <f t="array" ref="FV672">TRANSPOSE(
    _xlfn._xlws.SORT(
        _xlfn.UNIQUE(
            _xlfn._xlws.FILTER(cvm表[内存],
                 (cvm表[地域]=配置项_内存选项表[[#This Row],[地域]])
                *IF(#REF!="",TRUE,(cvm表[机型]=#REF!))
                *IF(ISBLANK(配置项_内存选项表[[#This Row],[CPU]]),TRUE,(cvm表[CPU]=配置项_内存选项表[[#This Row],[CPU]]))
            )
        )
    )
)</f>
        <v>#REF!</v>
      </c>
    </row>
    <row r="673" spans="2:178">
      <c r="B673" t="e" vm="1023">
        <v>#VALUE!</v>
      </c>
      <c r="C673" t="s">
        <v>1879</v>
      </c>
      <c r="D673" t="s">
        <v>2513</v>
      </c>
      <c r="E673">
        <v>8</v>
      </c>
      <c r="F673">
        <v>64</v>
      </c>
      <c r="G673" t="s">
        <v>1949</v>
      </c>
      <c r="H673">
        <v>1408</v>
      </c>
      <c r="I673">
        <v>1</v>
      </c>
      <c r="J673" t="s">
        <v>2897</v>
      </c>
      <c r="CY673" t="s">
        <v>66</v>
      </c>
      <c r="CZ673" t="s">
        <v>11</v>
      </c>
      <c r="DA673" t="s">
        <v>2263</v>
      </c>
      <c r="DB673" s="21" t="s">
        <v>3437</v>
      </c>
      <c r="DC673" s="21" t="s">
        <v>3413</v>
      </c>
      <c r="DD673" s="21" t="str">
        <f t="shared" si="20"/>
        <v>cvm!$DH$673#</v>
      </c>
      <c r="DE673" s="21" t="str" cm="1">
        <f t="array" ref="DE673">_xlfn.LET(_xlpm.x, DH673,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cvm!$DE$673】</v>
      </c>
      <c r="DH673" t="e" cm="1">
        <f t="array" ref="DH673">TRANSPOSE(
_xlfn.UNIQUE(
_xlfn._xlws.FILTER(cvm表[CPU],(cvm表[地域]=配置项_CPU选项表[[#This Row],[地域]])
*IF(#REF!="",TRUE,(cvm表[机型]=#REF!))
*IF(配置项_CPU选项表[[#This Row],[内存]]="",TRUE,(cvm表[内存]=配置项_CPU选项表[[#This Row],[内存]]))))
)</f>
        <v>#REF!</v>
      </c>
      <c r="FM673" t="s">
        <v>66</v>
      </c>
      <c r="FN673" t="s">
        <v>1879</v>
      </c>
      <c r="FO673" t="s">
        <v>2420</v>
      </c>
      <c r="FP673" s="21" t="s">
        <v>3443</v>
      </c>
      <c r="FQ673" t="s">
        <v>3399</v>
      </c>
      <c r="FR673" t="str">
        <f t="shared" si="21"/>
        <v>cvm!$FV$673#</v>
      </c>
      <c r="FS673" t="str" cm="1">
        <f t="array" ref="FS673">_xlfn.LET(_xlpm.x, FV673,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cvm!$FS$673】</v>
      </c>
      <c r="FV673" t="e" cm="1">
        <f t="array" ref="FV673">TRANSPOSE(
    _xlfn._xlws.SORT(
        _xlfn.UNIQUE(
            _xlfn._xlws.FILTER(cvm表[内存],
                 (cvm表[地域]=配置项_内存选项表[[#This Row],[地域]])
                *IF(#REF!="",TRUE,(cvm表[机型]=#REF!))
                *IF(ISBLANK(配置项_内存选项表[[#This Row],[CPU]]),TRUE,(cvm表[CPU]=配置项_内存选项表[[#This Row],[CPU]]))
            )
        )
    )
)</f>
        <v>#REF!</v>
      </c>
    </row>
    <row r="674" spans="2:178">
      <c r="B674" t="e" vm="1024">
        <v>#VALUE!</v>
      </c>
      <c r="C674" t="s">
        <v>1879</v>
      </c>
      <c r="D674" t="s">
        <v>2513</v>
      </c>
      <c r="E674">
        <v>12</v>
      </c>
      <c r="F674">
        <v>96</v>
      </c>
      <c r="G674" t="s">
        <v>1958</v>
      </c>
      <c r="H674">
        <v>2112</v>
      </c>
      <c r="I674">
        <v>1</v>
      </c>
      <c r="J674" t="s">
        <v>2898</v>
      </c>
      <c r="CY674" t="s">
        <v>66</v>
      </c>
      <c r="CZ674" t="s">
        <v>11</v>
      </c>
      <c r="DA674" t="s">
        <v>2263</v>
      </c>
      <c r="DB674" s="21" t="s">
        <v>3411</v>
      </c>
      <c r="DC674" s="21" t="s">
        <v>3503</v>
      </c>
      <c r="DD674" s="21" t="str">
        <f t="shared" si="20"/>
        <v>cvm!$DH$674#</v>
      </c>
      <c r="DE674" s="21" t="str" cm="1">
        <f t="array" ref="DE674">_xlfn.LET(_xlpm.x, DH674,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cvm!$DE$674】</v>
      </c>
      <c r="DH674" t="e" cm="1">
        <f t="array" ref="DH674">TRANSPOSE(
_xlfn.UNIQUE(
_xlfn._xlws.FILTER(cvm表[CPU],(cvm表[地域]=配置项_CPU选项表[[#This Row],[地域]])
*IF(#REF!="",TRUE,(cvm表[机型]=#REF!))
*IF(配置项_CPU选项表[[#This Row],[内存]]="",TRUE,(cvm表[内存]=配置项_CPU选项表[[#This Row],[内存]]))))
)</f>
        <v>#REF!</v>
      </c>
      <c r="FM674" t="s">
        <v>66</v>
      </c>
      <c r="FN674" t="s">
        <v>1879</v>
      </c>
      <c r="FO674" t="s">
        <v>2420</v>
      </c>
      <c r="FP674" s="21" t="s">
        <v>3432</v>
      </c>
      <c r="FQ674" t="s">
        <v>3801</v>
      </c>
      <c r="FR674" t="str">
        <f t="shared" si="21"/>
        <v>cvm!$FV$674#</v>
      </c>
      <c r="FS674" t="str" cm="1">
        <f t="array" ref="FS674">_xlfn.LET(_xlpm.x, FV674,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cvm!$FS$674】</v>
      </c>
      <c r="FV674" t="e" cm="1">
        <f t="array" ref="FV674">TRANSPOSE(
    _xlfn._xlws.SORT(
        _xlfn.UNIQUE(
            _xlfn._xlws.FILTER(cvm表[内存],
                 (cvm表[地域]=配置项_内存选项表[[#This Row],[地域]])
                *IF(#REF!="",TRUE,(cvm表[机型]=#REF!))
                *IF(ISBLANK(配置项_内存选项表[[#This Row],[CPU]]),TRUE,(cvm表[CPU]=配置项_内存选项表[[#This Row],[CPU]]))
            )
        )
    )
)</f>
        <v>#REF!</v>
      </c>
    </row>
    <row r="675" spans="2:178">
      <c r="B675" t="e" vm="1025">
        <v>#VALUE!</v>
      </c>
      <c r="C675" t="s">
        <v>1879</v>
      </c>
      <c r="D675" t="s">
        <v>2513</v>
      </c>
      <c r="E675">
        <v>16</v>
      </c>
      <c r="F675">
        <v>128</v>
      </c>
      <c r="G675" t="s">
        <v>1950</v>
      </c>
      <c r="H675">
        <v>2816</v>
      </c>
      <c r="I675">
        <v>1</v>
      </c>
      <c r="J675" t="s">
        <v>2899</v>
      </c>
      <c r="CY675" t="s">
        <v>66</v>
      </c>
      <c r="CZ675" t="s">
        <v>11</v>
      </c>
      <c r="DA675" t="s">
        <v>2263</v>
      </c>
      <c r="DB675" s="21" t="s">
        <v>3445</v>
      </c>
      <c r="DC675" s="21" t="s">
        <v>3519</v>
      </c>
      <c r="DD675" s="21" t="str">
        <f t="shared" si="20"/>
        <v>cvm!$DH$675#</v>
      </c>
      <c r="DE675" s="21" t="str" cm="1">
        <f t="array" ref="DE675">_xlfn.LET(_xlpm.x, DH675,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cvm!$DE$675】</v>
      </c>
      <c r="DH675" t="e" cm="1">
        <f t="array" ref="DH675">TRANSPOSE(
_xlfn.UNIQUE(
_xlfn._xlws.FILTER(cvm表[CPU],(cvm表[地域]=配置项_CPU选项表[[#This Row],[地域]])
*IF(#REF!="",TRUE,(cvm表[机型]=#REF!))
*IF(配置项_CPU选项表[[#This Row],[内存]]="",TRUE,(cvm表[内存]=配置项_CPU选项表[[#This Row],[内存]]))))
)</f>
        <v>#REF!</v>
      </c>
      <c r="FM675" t="s">
        <v>66</v>
      </c>
      <c r="FN675" t="s">
        <v>1879</v>
      </c>
      <c r="FO675" t="s">
        <v>2420</v>
      </c>
      <c r="FP675" s="21" t="s">
        <v>3430</v>
      </c>
      <c r="FQ675" t="s">
        <v>3802</v>
      </c>
      <c r="FR675" t="str">
        <f t="shared" si="21"/>
        <v>cvm!$FV$675#</v>
      </c>
      <c r="FS675" t="str" cm="1">
        <f t="array" ref="FS675">_xlfn.LET(_xlpm.x, FV675,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cvm!$FS$675】</v>
      </c>
      <c r="FV675" t="e" cm="1">
        <f t="array" ref="FV675">TRANSPOSE(
    _xlfn._xlws.SORT(
        _xlfn.UNIQUE(
            _xlfn._xlws.FILTER(cvm表[内存],
                 (cvm表[地域]=配置项_内存选项表[[#This Row],[地域]])
                *IF(#REF!="",TRUE,(cvm表[机型]=#REF!))
                *IF(ISBLANK(配置项_内存选项表[[#This Row],[CPU]]),TRUE,(cvm表[CPU]=配置项_内存选项表[[#This Row],[CPU]]))
            )
        )
    )
)</f>
        <v>#REF!</v>
      </c>
    </row>
    <row r="676" spans="2:178">
      <c r="B676" t="e" vm="1026">
        <v>#VALUE!</v>
      </c>
      <c r="C676" t="s">
        <v>1879</v>
      </c>
      <c r="D676" t="s">
        <v>2513</v>
      </c>
      <c r="E676">
        <v>24</v>
      </c>
      <c r="F676">
        <v>192</v>
      </c>
      <c r="G676" t="s">
        <v>1963</v>
      </c>
      <c r="H676">
        <v>4224</v>
      </c>
      <c r="I676">
        <v>1</v>
      </c>
      <c r="J676" t="s">
        <v>2900</v>
      </c>
      <c r="CY676" t="s">
        <v>66</v>
      </c>
      <c r="CZ676" t="s">
        <v>11</v>
      </c>
      <c r="DA676" t="s">
        <v>2263</v>
      </c>
      <c r="DB676" s="21" t="s">
        <v>3465</v>
      </c>
      <c r="DC676" s="21" t="s">
        <v>3464</v>
      </c>
      <c r="DD676" s="21" t="str">
        <f t="shared" si="20"/>
        <v>cvm!$DH$676#</v>
      </c>
      <c r="DE676" s="21" t="str" cm="1">
        <f t="array" ref="DE676">_xlfn.LET(_xlpm.x, DH676,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cvm!$DE$676】</v>
      </c>
      <c r="DH676" t="e" cm="1">
        <f t="array" ref="DH676">TRANSPOSE(
_xlfn.UNIQUE(
_xlfn._xlws.FILTER(cvm表[CPU],(cvm表[地域]=配置项_CPU选项表[[#This Row],[地域]])
*IF(#REF!="",TRUE,(cvm表[机型]=#REF!))
*IF(配置项_CPU选项表[[#This Row],[内存]]="",TRUE,(cvm表[内存]=配置项_CPU选项表[[#This Row],[内存]]))))
)</f>
        <v>#REF!</v>
      </c>
      <c r="FM676" t="s">
        <v>66</v>
      </c>
      <c r="FN676" t="s">
        <v>1879</v>
      </c>
      <c r="FO676" t="s">
        <v>2420</v>
      </c>
      <c r="FP676" s="21" t="s">
        <v>3444</v>
      </c>
      <c r="FQ676" t="s">
        <v>3813</v>
      </c>
      <c r="FR676" t="str">
        <f t="shared" si="21"/>
        <v>cvm!$FV$676#</v>
      </c>
      <c r="FS676" t="str" cm="1">
        <f t="array" ref="FS676">_xlfn.LET(_xlpm.x, FV676,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cvm!$FS$676】</v>
      </c>
      <c r="FV676" t="e" cm="1">
        <f t="array" ref="FV676">TRANSPOSE(
    _xlfn._xlws.SORT(
        _xlfn.UNIQUE(
            _xlfn._xlws.FILTER(cvm表[内存],
                 (cvm表[地域]=配置项_内存选项表[[#This Row],[地域]])
                *IF(#REF!="",TRUE,(cvm表[机型]=#REF!))
                *IF(ISBLANK(配置项_内存选项表[[#This Row],[CPU]]),TRUE,(cvm表[CPU]=配置项_内存选项表[[#This Row],[CPU]]))
            )
        )
    )
)</f>
        <v>#REF!</v>
      </c>
    </row>
    <row r="677" spans="2:178">
      <c r="B677" t="e" vm="1027">
        <v>#VALUE!</v>
      </c>
      <c r="C677" t="s">
        <v>1879</v>
      </c>
      <c r="D677" t="s">
        <v>2513</v>
      </c>
      <c r="E677">
        <v>32</v>
      </c>
      <c r="F677">
        <v>256</v>
      </c>
      <c r="G677" t="s">
        <v>1951</v>
      </c>
      <c r="H677">
        <v>5632</v>
      </c>
      <c r="I677">
        <v>1</v>
      </c>
      <c r="J677" t="s">
        <v>2901</v>
      </c>
      <c r="CY677" t="s">
        <v>66</v>
      </c>
      <c r="CZ677" t="s">
        <v>11</v>
      </c>
      <c r="DA677" t="s">
        <v>2282</v>
      </c>
      <c r="DB677" s="21" t="s">
        <v>3430</v>
      </c>
      <c r="DC677" s="21" t="s">
        <v>3427</v>
      </c>
      <c r="DD677" s="21" t="str">
        <f t="shared" si="20"/>
        <v>cvm!$DH$677#</v>
      </c>
      <c r="DE677" s="21" t="str" cm="1">
        <f t="array" ref="DE677">_xlfn.LET(_xlpm.x, DH677,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cvm!$DE$677】</v>
      </c>
      <c r="DH677" t="e" cm="1">
        <f t="array" ref="DH677">TRANSPOSE(
_xlfn.UNIQUE(
_xlfn._xlws.FILTER(cvm表[CPU],(cvm表[地域]=配置项_CPU选项表[[#This Row],[地域]])
*IF(#REF!="",TRUE,(cvm表[机型]=#REF!))
*IF(配置项_CPU选项表[[#This Row],[内存]]="",TRUE,(cvm表[内存]=配置项_CPU选项表[[#This Row],[内存]]))))
)</f>
        <v>#REF!</v>
      </c>
      <c r="FM677" t="s">
        <v>66</v>
      </c>
      <c r="FN677" t="s">
        <v>1879</v>
      </c>
      <c r="FO677" t="s">
        <v>2420</v>
      </c>
      <c r="FP677" s="21" t="s">
        <v>3427</v>
      </c>
      <c r="FQ677" t="s">
        <v>3803</v>
      </c>
      <c r="FR677" t="str">
        <f t="shared" si="21"/>
        <v>cvm!$FV$677#</v>
      </c>
      <c r="FS677" t="str" cm="1">
        <f t="array" ref="FS677">_xlfn.LET(_xlpm.x, FV677,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cvm!$FS$677】</v>
      </c>
      <c r="FV677" t="e" cm="1">
        <f t="array" ref="FV677">TRANSPOSE(
    _xlfn._xlws.SORT(
        _xlfn.UNIQUE(
            _xlfn._xlws.FILTER(cvm表[内存],
                 (cvm表[地域]=配置项_内存选项表[[#This Row],[地域]])
                *IF(#REF!="",TRUE,(cvm表[机型]=#REF!))
                *IF(ISBLANK(配置项_内存选项表[[#This Row],[CPU]]),TRUE,(cvm表[CPU]=配置项_内存选项表[[#This Row],[CPU]]))
            )
        )
    )
)</f>
        <v>#REF!</v>
      </c>
    </row>
    <row r="678" spans="2:178">
      <c r="B678" t="e" vm="1028">
        <v>#VALUE!</v>
      </c>
      <c r="C678" t="s">
        <v>1879</v>
      </c>
      <c r="D678" t="s">
        <v>2513</v>
      </c>
      <c r="E678">
        <v>64</v>
      </c>
      <c r="F678">
        <v>512</v>
      </c>
      <c r="G678" t="s">
        <v>1955</v>
      </c>
      <c r="H678">
        <v>11264</v>
      </c>
      <c r="I678">
        <v>1</v>
      </c>
      <c r="J678" t="s">
        <v>2902</v>
      </c>
      <c r="CY678" t="s">
        <v>66</v>
      </c>
      <c r="CZ678" t="s">
        <v>11</v>
      </c>
      <c r="DA678" t="s">
        <v>2282</v>
      </c>
      <c r="DB678" s="21" t="s">
        <v>3801</v>
      </c>
      <c r="DC678" s="21" t="s">
        <v>3410</v>
      </c>
      <c r="DD678" s="21" t="str">
        <f t="shared" si="20"/>
        <v>cvm!$DH$678#</v>
      </c>
      <c r="DE678" s="21" t="str" cm="1">
        <f t="array" ref="DE678">_xlfn.LET(_xlpm.x, DH678,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cvm!$DE$678】</v>
      </c>
      <c r="DH678" t="e" cm="1">
        <f t="array" ref="DH678">TRANSPOSE(
_xlfn.UNIQUE(
_xlfn._xlws.FILTER(cvm表[CPU],(cvm表[地域]=配置项_CPU选项表[[#This Row],[地域]])
*IF(#REF!="",TRUE,(cvm表[机型]=#REF!))
*IF(配置项_CPU选项表[[#This Row],[内存]]="",TRUE,(cvm表[内存]=配置项_CPU选项表[[#This Row],[内存]]))))
)</f>
        <v>#REF!</v>
      </c>
      <c r="FM678" t="s">
        <v>66</v>
      </c>
      <c r="FN678" t="s">
        <v>1879</v>
      </c>
      <c r="FO678" t="s">
        <v>2420</v>
      </c>
      <c r="FP678" s="21" t="s">
        <v>3431</v>
      </c>
      <c r="FQ678" t="s">
        <v>3419</v>
      </c>
      <c r="FR678" t="str">
        <f t="shared" si="21"/>
        <v>cvm!$FV$678#</v>
      </c>
      <c r="FS678" t="str" cm="1">
        <f t="array" ref="FS678">_xlfn.LET(_xlpm.x, FV678,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cvm!$FS$678】</v>
      </c>
      <c r="FV678" t="e" cm="1">
        <f t="array" ref="FV678">TRANSPOSE(
    _xlfn._xlws.SORT(
        _xlfn.UNIQUE(
            _xlfn._xlws.FILTER(cvm表[内存],
                 (cvm表[地域]=配置项_内存选项表[[#This Row],[地域]])
                *IF(#REF!="",TRUE,(cvm表[机型]=#REF!))
                *IF(ISBLANK(配置项_内存选项表[[#This Row],[CPU]]),TRUE,(cvm表[CPU]=配置项_内存选项表[[#This Row],[CPU]]))
            )
        )
    )
)</f>
        <v>#REF!</v>
      </c>
    </row>
    <row r="679" spans="2:178">
      <c r="B679" t="e" vm="1029">
        <v>#VALUE!</v>
      </c>
      <c r="C679" t="s">
        <v>1879</v>
      </c>
      <c r="D679" t="s">
        <v>2513</v>
      </c>
      <c r="E679">
        <v>84</v>
      </c>
      <c r="F679">
        <v>700</v>
      </c>
      <c r="G679" t="s">
        <v>1992</v>
      </c>
      <c r="H679">
        <v>15232</v>
      </c>
      <c r="I679">
        <v>1</v>
      </c>
      <c r="J679" t="s">
        <v>2903</v>
      </c>
      <c r="CY679" t="s">
        <v>66</v>
      </c>
      <c r="CZ679" t="s">
        <v>11</v>
      </c>
      <c r="DA679" t="s">
        <v>2282</v>
      </c>
      <c r="DB679" s="21" t="s">
        <v>3802</v>
      </c>
      <c r="DC679" s="21" t="s">
        <v>3411</v>
      </c>
      <c r="DD679" s="21" t="str">
        <f t="shared" si="20"/>
        <v>cvm!$DH$679#</v>
      </c>
      <c r="DE679" s="21" t="str" cm="1">
        <f t="array" ref="DE679">_xlfn.LET(_xlpm.x, DH679,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cvm!$DE$679】</v>
      </c>
      <c r="DH679" t="e" cm="1">
        <f t="array" ref="DH679">TRANSPOSE(
_xlfn.UNIQUE(
_xlfn._xlws.FILTER(cvm表[CPU],(cvm表[地域]=配置项_CPU选项表[[#This Row],[地域]])
*IF(#REF!="",TRUE,(cvm表[机型]=#REF!))
*IF(配置项_CPU选项表[[#This Row],[内存]]="",TRUE,(cvm表[内存]=配置项_CPU选项表[[#This Row],[内存]]))))
)</f>
        <v>#REF!</v>
      </c>
      <c r="FM679" t="s">
        <v>66</v>
      </c>
      <c r="FN679" t="s">
        <v>1879</v>
      </c>
      <c r="FO679" t="s">
        <v>2420</v>
      </c>
      <c r="FP679" s="21" t="s">
        <v>3410</v>
      </c>
      <c r="FQ679" t="s">
        <v>3804</v>
      </c>
      <c r="FR679" t="str">
        <f t="shared" si="21"/>
        <v>cvm!$FV$679#</v>
      </c>
      <c r="FS679" t="str" cm="1">
        <f t="array" ref="FS679">_xlfn.LET(_xlpm.x, FV679,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cvm!$FS$679】</v>
      </c>
      <c r="FV679" t="e" cm="1">
        <f t="array" ref="FV679">TRANSPOSE(
    _xlfn._xlws.SORT(
        _xlfn.UNIQUE(
            _xlfn._xlws.FILTER(cvm表[内存],
                 (cvm表[地域]=配置项_内存选项表[[#This Row],[地域]])
                *IF(#REF!="",TRUE,(cvm表[机型]=#REF!))
                *IF(ISBLANK(配置项_内存选项表[[#This Row],[CPU]]),TRUE,(cvm表[CPU]=配置项_内存选项表[[#This Row],[CPU]]))
            )
        )
    )
)</f>
        <v>#REF!</v>
      </c>
    </row>
    <row r="680" spans="2:178">
      <c r="B680" t="e" vm="1030">
        <v>#VALUE!</v>
      </c>
      <c r="C680" t="s">
        <v>1879</v>
      </c>
      <c r="D680" t="s">
        <v>2522</v>
      </c>
      <c r="E680">
        <v>1</v>
      </c>
      <c r="F680">
        <v>8</v>
      </c>
      <c r="G680" t="s">
        <v>1947</v>
      </c>
      <c r="H680">
        <v>176</v>
      </c>
      <c r="I680">
        <v>1</v>
      </c>
      <c r="J680" t="s">
        <v>2904</v>
      </c>
      <c r="CY680" t="s">
        <v>66</v>
      </c>
      <c r="CZ680" t="s">
        <v>11</v>
      </c>
      <c r="DA680" t="s">
        <v>2282</v>
      </c>
      <c r="DB680" s="21" t="s">
        <v>3410</v>
      </c>
      <c r="DC680" s="21" t="s">
        <v>3451</v>
      </c>
      <c r="DD680" s="21" t="str">
        <f t="shared" si="20"/>
        <v>cvm!$DH$680#</v>
      </c>
      <c r="DE680" s="21" t="str" cm="1">
        <f t="array" ref="DE680">_xlfn.LET(_xlpm.x, DH680,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cvm!$DE$680】</v>
      </c>
      <c r="DH680" t="e" cm="1">
        <f t="array" ref="DH680">TRANSPOSE(
_xlfn.UNIQUE(
_xlfn._xlws.FILTER(cvm表[CPU],(cvm表[地域]=配置项_CPU选项表[[#This Row],[地域]])
*IF(#REF!="",TRUE,(cvm表[机型]=#REF!))
*IF(配置项_CPU选项表[[#This Row],[内存]]="",TRUE,(cvm表[内存]=配置项_CPU选项表[[#This Row],[内存]]))))
)</f>
        <v>#REF!</v>
      </c>
      <c r="FM680" t="s">
        <v>66</v>
      </c>
      <c r="FN680" t="s">
        <v>1879</v>
      </c>
      <c r="FO680" t="s">
        <v>2420</v>
      </c>
      <c r="FP680" s="21" t="s">
        <v>3437</v>
      </c>
      <c r="FQ680" t="s">
        <v>3805</v>
      </c>
      <c r="FR680" t="str">
        <f t="shared" si="21"/>
        <v>cvm!$FV$680#</v>
      </c>
      <c r="FS680" t="str" cm="1">
        <f t="array" ref="FS680">_xlfn.LET(_xlpm.x, FV680,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cvm!$FS$680】</v>
      </c>
      <c r="FV680" t="e" cm="1">
        <f t="array" ref="FV680">TRANSPOSE(
    _xlfn._xlws.SORT(
        _xlfn.UNIQUE(
            _xlfn._xlws.FILTER(cvm表[内存],
                 (cvm表[地域]=配置项_内存选项表[[#This Row],[地域]])
                *IF(#REF!="",TRUE,(cvm表[机型]=#REF!))
                *IF(ISBLANK(配置项_内存选项表[[#This Row],[CPU]]),TRUE,(cvm表[CPU]=配置项_内存选项表[[#This Row],[CPU]]))
            )
        )
    )
)</f>
        <v>#REF!</v>
      </c>
    </row>
    <row r="681" spans="2:178">
      <c r="B681" t="e" vm="1031">
        <v>#VALUE!</v>
      </c>
      <c r="C681" t="s">
        <v>1879</v>
      </c>
      <c r="D681" t="s">
        <v>2522</v>
      </c>
      <c r="E681">
        <v>2</v>
      </c>
      <c r="F681">
        <v>16</v>
      </c>
      <c r="G681" t="s">
        <v>1957</v>
      </c>
      <c r="H681">
        <v>352</v>
      </c>
      <c r="I681">
        <v>1</v>
      </c>
      <c r="J681" t="s">
        <v>2905</v>
      </c>
      <c r="CY681" t="s">
        <v>66</v>
      </c>
      <c r="CZ681" t="s">
        <v>11</v>
      </c>
      <c r="DA681" t="s">
        <v>2282</v>
      </c>
      <c r="DB681" s="21" t="s">
        <v>3448</v>
      </c>
      <c r="DC681" s="21" t="s">
        <v>3447</v>
      </c>
      <c r="DD681" s="21" t="str">
        <f t="shared" si="20"/>
        <v>cvm!$DH$681#</v>
      </c>
      <c r="DE681" s="21" t="str" cm="1">
        <f t="array" ref="DE681">_xlfn.LET(_xlpm.x, DH681,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cvm!$DE$681】</v>
      </c>
      <c r="DH681" t="e" cm="1">
        <f t="array" ref="DH681">TRANSPOSE(
_xlfn.UNIQUE(
_xlfn._xlws.FILTER(cvm表[CPU],(cvm表[地域]=配置项_CPU选项表[[#This Row],[地域]])
*IF(#REF!="",TRUE,(cvm表[机型]=#REF!))
*IF(配置项_CPU选项表[[#This Row],[内存]]="",TRUE,(cvm表[内存]=配置项_CPU选项表[[#This Row],[内存]]))))
)</f>
        <v>#REF!</v>
      </c>
      <c r="FM681" t="s">
        <v>66</v>
      </c>
      <c r="FN681" t="s">
        <v>1879</v>
      </c>
      <c r="FO681" t="s">
        <v>2420</v>
      </c>
      <c r="FP681" s="21" t="s">
        <v>3411</v>
      </c>
      <c r="FQ681" t="s">
        <v>3503</v>
      </c>
      <c r="FR681" t="str">
        <f t="shared" si="21"/>
        <v>cvm!$FV$681#</v>
      </c>
      <c r="FS681" t="str" cm="1">
        <f t="array" ref="FS681">_xlfn.LET(_xlpm.x, FV681,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cvm!$FS$681】</v>
      </c>
      <c r="FV681" t="e" cm="1">
        <f t="array" ref="FV681">TRANSPOSE(
    _xlfn._xlws.SORT(
        _xlfn.UNIQUE(
            _xlfn._xlws.FILTER(cvm表[内存],
                 (cvm表[地域]=配置项_内存选项表[[#This Row],[地域]])
                *IF(#REF!="",TRUE,(cvm表[机型]=#REF!))
                *IF(ISBLANK(配置项_内存选项表[[#This Row],[CPU]]),TRUE,(cvm表[CPU]=配置项_内存选项表[[#This Row],[CPU]]))
            )
        )
    )
)</f>
        <v>#REF!</v>
      </c>
    </row>
    <row r="682" spans="2:178">
      <c r="B682" t="e" vm="1032">
        <v>#VALUE!</v>
      </c>
      <c r="C682" t="s">
        <v>1879</v>
      </c>
      <c r="D682" t="s">
        <v>2522</v>
      </c>
      <c r="E682">
        <v>4</v>
      </c>
      <c r="F682">
        <v>32</v>
      </c>
      <c r="G682" t="s">
        <v>1948</v>
      </c>
      <c r="H682">
        <v>704</v>
      </c>
      <c r="I682">
        <v>1</v>
      </c>
      <c r="J682" t="s">
        <v>2906</v>
      </c>
      <c r="CY682" t="s">
        <v>66</v>
      </c>
      <c r="CZ682" t="s">
        <v>11</v>
      </c>
      <c r="DA682" t="s">
        <v>2291</v>
      </c>
      <c r="DB682" s="21" t="s">
        <v>3376</v>
      </c>
      <c r="DC682" s="21" t="s">
        <v>3369</v>
      </c>
      <c r="DD682" s="21" t="str">
        <f t="shared" si="20"/>
        <v>cvm!$DH$682#</v>
      </c>
      <c r="DE682" s="21" t="str" cm="1">
        <f t="array" ref="DE682">_xlfn.LET(_xlpm.x, DH682,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cvm!$DE$682】</v>
      </c>
      <c r="DH682" t="e" cm="1">
        <f t="array" ref="DH682">TRANSPOSE(
_xlfn.UNIQUE(
_xlfn._xlws.FILTER(cvm表[CPU],(cvm表[地域]=配置项_CPU选项表[[#This Row],[地域]])
*IF(#REF!="",TRUE,(cvm表[机型]=#REF!))
*IF(配置项_CPU选项表[[#This Row],[内存]]="",TRUE,(cvm表[内存]=配置项_CPU选项表[[#This Row],[内存]]))))
)</f>
        <v>#REF!</v>
      </c>
      <c r="FM682" t="s">
        <v>66</v>
      </c>
      <c r="FN682" t="s">
        <v>1879</v>
      </c>
      <c r="FO682" t="s">
        <v>2420</v>
      </c>
      <c r="FP682" s="21" t="s">
        <v>3376</v>
      </c>
      <c r="FQ682" t="s">
        <v>3464</v>
      </c>
      <c r="FR682" t="str">
        <f t="shared" si="21"/>
        <v>cvm!$FV$682#</v>
      </c>
      <c r="FS682" t="str" cm="1">
        <f t="array" ref="FS682">_xlfn.LET(_xlpm.x, FV682,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cvm!$FS$682】</v>
      </c>
      <c r="FV682" t="e" cm="1">
        <f t="array" ref="FV682">TRANSPOSE(
    _xlfn._xlws.SORT(
        _xlfn.UNIQUE(
            _xlfn._xlws.FILTER(cvm表[内存],
                 (cvm表[地域]=配置项_内存选项表[[#This Row],[地域]])
                *IF(#REF!="",TRUE,(cvm表[机型]=#REF!))
                *IF(ISBLANK(配置项_内存选项表[[#This Row],[CPU]]),TRUE,(cvm表[CPU]=配置项_内存选项表[[#This Row],[CPU]]))
            )
        )
    )
)</f>
        <v>#REF!</v>
      </c>
    </row>
    <row r="683" spans="2:178">
      <c r="B683" t="e" vm="1033">
        <v>#VALUE!</v>
      </c>
      <c r="C683" t="s">
        <v>1879</v>
      </c>
      <c r="D683" t="s">
        <v>2522</v>
      </c>
      <c r="E683">
        <v>8</v>
      </c>
      <c r="F683">
        <v>64</v>
      </c>
      <c r="G683" t="s">
        <v>1949</v>
      </c>
      <c r="H683">
        <v>1408</v>
      </c>
      <c r="I683">
        <v>1</v>
      </c>
      <c r="J683" t="s">
        <v>2907</v>
      </c>
      <c r="CY683" t="s">
        <v>66</v>
      </c>
      <c r="CZ683" t="s">
        <v>11</v>
      </c>
      <c r="DA683" t="s">
        <v>2293</v>
      </c>
      <c r="DB683" s="21" t="s">
        <v>3442</v>
      </c>
      <c r="DC683" s="21" t="s">
        <v>3442</v>
      </c>
      <c r="DD683" s="21" t="str">
        <f t="shared" si="20"/>
        <v>cvm!$DH$683#</v>
      </c>
      <c r="DE683" s="21" t="str" cm="1">
        <f t="array" ref="DE683">_xlfn.LET(_xlpm.x, DH683,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cvm!$DE$683】</v>
      </c>
      <c r="DH683" t="e" cm="1">
        <f t="array" ref="DH683">TRANSPOSE(
_xlfn.UNIQUE(
_xlfn._xlws.FILTER(cvm表[CPU],(cvm表[地域]=配置项_CPU选项表[[#This Row],[地域]])
*IF(#REF!="",TRUE,(cvm表[机型]=#REF!))
*IF(配置项_CPU选项表[[#This Row],[内存]]="",TRUE,(cvm表[内存]=配置项_CPU选项表[[#This Row],[内存]]))))
)</f>
        <v>#REF!</v>
      </c>
      <c r="FM683" t="s">
        <v>66</v>
      </c>
      <c r="FN683" t="s">
        <v>1879</v>
      </c>
      <c r="FO683" t="s">
        <v>2442</v>
      </c>
      <c r="FP683" s="21" t="s">
        <v>3442</v>
      </c>
      <c r="FQ683" t="s">
        <v>3726</v>
      </c>
      <c r="FR683" t="str">
        <f t="shared" si="21"/>
        <v>cvm!$FV$683#</v>
      </c>
      <c r="FS683" t="str" cm="1">
        <f t="array" ref="FS683">_xlfn.LET(_xlpm.x, FV683,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cvm!$FS$683】</v>
      </c>
      <c r="FV683" t="e" cm="1">
        <f t="array" ref="FV683">TRANSPOSE(
    _xlfn._xlws.SORT(
        _xlfn.UNIQUE(
            _xlfn._xlws.FILTER(cvm表[内存],
                 (cvm表[地域]=配置项_内存选项表[[#This Row],[地域]])
                *IF(#REF!="",TRUE,(cvm表[机型]=#REF!))
                *IF(ISBLANK(配置项_内存选项表[[#This Row],[CPU]]),TRUE,(cvm表[CPU]=配置项_内存选项表[[#This Row],[CPU]]))
            )
        )
    )
)</f>
        <v>#REF!</v>
      </c>
    </row>
    <row r="684" spans="2:178">
      <c r="B684" t="e" vm="1034">
        <v>#VALUE!</v>
      </c>
      <c r="C684" t="s">
        <v>1879</v>
      </c>
      <c r="D684" t="s">
        <v>2522</v>
      </c>
      <c r="E684">
        <v>12</v>
      </c>
      <c r="F684">
        <v>96</v>
      </c>
      <c r="G684" t="s">
        <v>1958</v>
      </c>
      <c r="H684">
        <v>2112</v>
      </c>
      <c r="I684">
        <v>1</v>
      </c>
      <c r="J684" t="s">
        <v>2908</v>
      </c>
      <c r="CY684" t="s">
        <v>66</v>
      </c>
      <c r="CZ684" t="s">
        <v>11</v>
      </c>
      <c r="DA684" t="s">
        <v>2293</v>
      </c>
      <c r="DB684" s="21" t="s">
        <v>3442</v>
      </c>
      <c r="DC684" s="21" t="s">
        <v>3443</v>
      </c>
      <c r="DD684" s="21" t="str">
        <f t="shared" si="20"/>
        <v>cvm!$DH$684#</v>
      </c>
      <c r="DE684" s="21" t="str" cm="1">
        <f t="array" ref="DE684">_xlfn.LET(_xlpm.x, DH684,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cvm!$DE$684】</v>
      </c>
      <c r="DH684" t="e" cm="1">
        <f t="array" ref="DH684">TRANSPOSE(
_xlfn.UNIQUE(
_xlfn._xlws.FILTER(cvm表[CPU],(cvm表[地域]=配置项_CPU选项表[[#This Row],[地域]])
*IF(#REF!="",TRUE,(cvm表[机型]=#REF!))
*IF(配置项_CPU选项表[[#This Row],[内存]]="",TRUE,(cvm表[内存]=配置项_CPU选项表[[#This Row],[内存]]))))
)</f>
        <v>#REF!</v>
      </c>
      <c r="FM684" t="s">
        <v>66</v>
      </c>
      <c r="FN684" t="s">
        <v>1879</v>
      </c>
      <c r="FO684" t="s">
        <v>2442</v>
      </c>
      <c r="FP684" s="21" t="s">
        <v>3443</v>
      </c>
      <c r="FQ684" t="s">
        <v>3814</v>
      </c>
      <c r="FR684" t="str">
        <f t="shared" si="21"/>
        <v>cvm!$FV$684#</v>
      </c>
      <c r="FS684" t="str" cm="1">
        <f t="array" ref="FS684">_xlfn.LET(_xlpm.x, FV684,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cvm!$FS$684】</v>
      </c>
      <c r="FV684" t="e" cm="1">
        <f t="array" ref="FV684">TRANSPOSE(
    _xlfn._xlws.SORT(
        _xlfn.UNIQUE(
            _xlfn._xlws.FILTER(cvm表[内存],
                 (cvm表[地域]=配置项_内存选项表[[#This Row],[地域]])
                *IF(#REF!="",TRUE,(cvm表[机型]=#REF!))
                *IF(ISBLANK(配置项_内存选项表[[#This Row],[CPU]]),TRUE,(cvm表[CPU]=配置项_内存选项表[[#This Row],[CPU]]))
            )
        )
    )
)</f>
        <v>#REF!</v>
      </c>
    </row>
    <row r="685" spans="2:178">
      <c r="B685" t="e" vm="1035">
        <v>#VALUE!</v>
      </c>
      <c r="C685" t="s">
        <v>1879</v>
      </c>
      <c r="D685" t="s">
        <v>2522</v>
      </c>
      <c r="E685">
        <v>12</v>
      </c>
      <c r="F685">
        <v>144</v>
      </c>
      <c r="G685" t="s">
        <v>1959</v>
      </c>
      <c r="H685">
        <v>2880</v>
      </c>
      <c r="I685">
        <v>1</v>
      </c>
      <c r="J685" t="s">
        <v>2909</v>
      </c>
      <c r="CY685" t="s">
        <v>66</v>
      </c>
      <c r="CZ685" t="s">
        <v>11</v>
      </c>
      <c r="DA685" t="s">
        <v>2293</v>
      </c>
      <c r="DB685" s="21" t="s">
        <v>3691</v>
      </c>
      <c r="DC685" s="21" t="s">
        <v>3432</v>
      </c>
      <c r="DD685" s="21" t="str">
        <f t="shared" si="20"/>
        <v>cvm!$DH$685#</v>
      </c>
      <c r="DE685" s="21" t="str" cm="1">
        <f t="array" ref="DE685">_xlfn.LET(_xlpm.x, DH685,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cvm!$DE$685】</v>
      </c>
      <c r="DH685" t="e" cm="1">
        <f t="array" ref="DH685">TRANSPOSE(
_xlfn.UNIQUE(
_xlfn._xlws.FILTER(cvm表[CPU],(cvm表[地域]=配置项_CPU选项表[[#This Row],[地域]])
*IF(#REF!="",TRUE,(cvm表[机型]=#REF!))
*IF(配置项_CPU选项表[[#This Row],[内存]]="",TRUE,(cvm表[内存]=配置项_CPU选项表[[#This Row],[内存]]))))
)</f>
        <v>#REF!</v>
      </c>
      <c r="FM685" t="s">
        <v>66</v>
      </c>
      <c r="FN685" t="s">
        <v>1879</v>
      </c>
      <c r="FO685" t="s">
        <v>2442</v>
      </c>
      <c r="FP685" s="21" t="s">
        <v>3432</v>
      </c>
      <c r="FQ685" t="s">
        <v>3801</v>
      </c>
      <c r="FR685" t="str">
        <f t="shared" si="21"/>
        <v>cvm!$FV$685#</v>
      </c>
      <c r="FS685" t="str" cm="1">
        <f t="array" ref="FS685">_xlfn.LET(_xlpm.x, FV685,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cvm!$FS$685】</v>
      </c>
      <c r="FV685" t="e" cm="1">
        <f t="array" ref="FV685">TRANSPOSE(
    _xlfn._xlws.SORT(
        _xlfn.UNIQUE(
            _xlfn._xlws.FILTER(cvm表[内存],
                 (cvm表[地域]=配置项_内存选项表[[#This Row],[地域]])
                *IF(#REF!="",TRUE,(cvm表[机型]=#REF!))
                *IF(ISBLANK(配置项_内存选项表[[#This Row],[CPU]]),TRUE,(cvm表[CPU]=配置项_内存选项表[[#This Row],[CPU]]))
            )
        )
    )
)</f>
        <v>#REF!</v>
      </c>
    </row>
    <row r="686" spans="2:178">
      <c r="B686" t="e" vm="1036">
        <v>#VALUE!</v>
      </c>
      <c r="C686" t="s">
        <v>1879</v>
      </c>
      <c r="D686" t="s">
        <v>2522</v>
      </c>
      <c r="E686">
        <v>16</v>
      </c>
      <c r="F686">
        <v>128</v>
      </c>
      <c r="G686" t="s">
        <v>1950</v>
      </c>
      <c r="H686">
        <v>2816</v>
      </c>
      <c r="I686">
        <v>1</v>
      </c>
      <c r="J686" t="s">
        <v>2910</v>
      </c>
      <c r="CY686" t="s">
        <v>66</v>
      </c>
      <c r="CZ686" t="s">
        <v>11</v>
      </c>
      <c r="DA686" t="s">
        <v>2293</v>
      </c>
      <c r="DB686" s="21" t="s">
        <v>3811</v>
      </c>
      <c r="DC686" s="21" t="s">
        <v>3430</v>
      </c>
      <c r="DD686" s="21" t="str">
        <f t="shared" si="20"/>
        <v>cvm!$DH$686#</v>
      </c>
      <c r="DE686" s="21" t="str" cm="1">
        <f t="array" ref="DE686">_xlfn.LET(_xlpm.x, DH686,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cvm!$DE$686】</v>
      </c>
      <c r="DH686" t="e" cm="1">
        <f t="array" ref="DH686">TRANSPOSE(
_xlfn.UNIQUE(
_xlfn._xlws.FILTER(cvm表[CPU],(cvm表[地域]=配置项_CPU选项表[[#This Row],[地域]])
*IF(#REF!="",TRUE,(cvm表[机型]=#REF!))
*IF(配置项_CPU选项表[[#This Row],[内存]]="",TRUE,(cvm表[内存]=配置项_CPU选项表[[#This Row],[内存]]))))
)</f>
        <v>#REF!</v>
      </c>
      <c r="FM686" t="s">
        <v>66</v>
      </c>
      <c r="FN686" t="s">
        <v>1879</v>
      </c>
      <c r="FO686" t="s">
        <v>2442</v>
      </c>
      <c r="FP686" s="21" t="s">
        <v>3430</v>
      </c>
      <c r="FQ686" t="s">
        <v>3802</v>
      </c>
      <c r="FR686" t="str">
        <f t="shared" si="21"/>
        <v>cvm!$FV$686#</v>
      </c>
      <c r="FS686" t="str" cm="1">
        <f t="array" ref="FS686">_xlfn.LET(_xlpm.x, FV686,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cvm!$FS$686】</v>
      </c>
      <c r="FV686" t="e" cm="1">
        <f t="array" ref="FV686">TRANSPOSE(
    _xlfn._xlws.SORT(
        _xlfn.UNIQUE(
            _xlfn._xlws.FILTER(cvm表[内存],
                 (cvm表[地域]=配置项_内存选项表[[#This Row],[地域]])
                *IF(#REF!="",TRUE,(cvm表[机型]=#REF!))
                *IF(ISBLANK(配置项_内存选项表[[#This Row],[CPU]]),TRUE,(cvm表[CPU]=配置项_内存选项表[[#This Row],[CPU]]))
            )
        )
    )
)</f>
        <v>#REF!</v>
      </c>
    </row>
    <row r="687" spans="2:178">
      <c r="B687" t="e" vm="1037">
        <v>#VALUE!</v>
      </c>
      <c r="C687" t="s">
        <v>1879</v>
      </c>
      <c r="D687" t="s">
        <v>2522</v>
      </c>
      <c r="E687">
        <v>16</v>
      </c>
      <c r="F687">
        <v>192</v>
      </c>
      <c r="G687" t="s">
        <v>1960</v>
      </c>
      <c r="H687">
        <v>3840</v>
      </c>
      <c r="I687">
        <v>1</v>
      </c>
      <c r="J687" t="s">
        <v>2911</v>
      </c>
      <c r="CY687" t="s">
        <v>66</v>
      </c>
      <c r="CZ687" t="s">
        <v>11</v>
      </c>
      <c r="DA687" t="s">
        <v>2293</v>
      </c>
      <c r="DB687" s="21" t="s">
        <v>3399</v>
      </c>
      <c r="DC687" s="21" t="s">
        <v>3427</v>
      </c>
      <c r="DD687" s="21" t="str">
        <f t="shared" si="20"/>
        <v>cvm!$DH$687#</v>
      </c>
      <c r="DE687" s="21" t="str" cm="1">
        <f t="array" ref="DE687">_xlfn.LET(_xlpm.x, DH687,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cvm!$DE$687】</v>
      </c>
      <c r="DH687" t="e" cm="1">
        <f t="array" ref="DH687">TRANSPOSE(
_xlfn.UNIQUE(
_xlfn._xlws.FILTER(cvm表[CPU],(cvm表[地域]=配置项_CPU选项表[[#This Row],[地域]])
*IF(#REF!="",TRUE,(cvm表[机型]=#REF!))
*IF(配置项_CPU选项表[[#This Row],[内存]]="",TRUE,(cvm表[内存]=配置项_CPU选项表[[#This Row],[内存]]))))
)</f>
        <v>#REF!</v>
      </c>
      <c r="FM687" t="s">
        <v>66</v>
      </c>
      <c r="FN687" t="s">
        <v>1879</v>
      </c>
      <c r="FO687" t="s">
        <v>2442</v>
      </c>
      <c r="FP687" s="21" t="s">
        <v>3444</v>
      </c>
      <c r="FQ687" t="s">
        <v>3813</v>
      </c>
      <c r="FR687" t="str">
        <f t="shared" si="21"/>
        <v>cvm!$FV$687#</v>
      </c>
      <c r="FS687" t="str" cm="1">
        <f t="array" ref="FS687">_xlfn.LET(_xlpm.x, FV687,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cvm!$FS$687】</v>
      </c>
      <c r="FV687" t="e" cm="1">
        <f t="array" ref="FV687">TRANSPOSE(
    _xlfn._xlws.SORT(
        _xlfn.UNIQUE(
            _xlfn._xlws.FILTER(cvm表[内存],
                 (cvm表[地域]=配置项_内存选项表[[#This Row],[地域]])
                *IF(#REF!="",TRUE,(cvm表[机型]=#REF!))
                *IF(ISBLANK(配置项_内存选项表[[#This Row],[CPU]]),TRUE,(cvm表[CPU]=配置项_内存选项表[[#This Row],[CPU]]))
            )
        )
    )
)</f>
        <v>#REF!</v>
      </c>
    </row>
    <row r="688" spans="2:178">
      <c r="B688" t="e" vm="1038">
        <v>#VALUE!</v>
      </c>
      <c r="C688" t="s">
        <v>1879</v>
      </c>
      <c r="D688" t="s">
        <v>2522</v>
      </c>
      <c r="E688">
        <v>32</v>
      </c>
      <c r="F688">
        <v>256</v>
      </c>
      <c r="G688" t="s">
        <v>1951</v>
      </c>
      <c r="H688">
        <v>5632</v>
      </c>
      <c r="I688">
        <v>1</v>
      </c>
      <c r="J688" t="s">
        <v>2912</v>
      </c>
      <c r="CY688" t="s">
        <v>66</v>
      </c>
      <c r="CZ688" t="s">
        <v>11</v>
      </c>
      <c r="DA688" t="s">
        <v>2293</v>
      </c>
      <c r="DB688" s="21" t="s">
        <v>3801</v>
      </c>
      <c r="DC688" s="21" t="s">
        <v>3410</v>
      </c>
      <c r="DD688" s="21" t="str">
        <f t="shared" si="20"/>
        <v>cvm!$DH$688#</v>
      </c>
      <c r="DE688" s="21" t="str" cm="1">
        <f t="array" ref="DE688">_xlfn.LET(_xlpm.x, DH688,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cvm!$DE$688】</v>
      </c>
      <c r="DH688" t="e" cm="1">
        <f t="array" ref="DH688">TRANSPOSE(
_xlfn.UNIQUE(
_xlfn._xlws.FILTER(cvm表[CPU],(cvm表[地域]=配置项_CPU选项表[[#This Row],[地域]])
*IF(#REF!="",TRUE,(cvm表[机型]=#REF!))
*IF(配置项_CPU选项表[[#This Row],[内存]]="",TRUE,(cvm表[内存]=配置项_CPU选项表[[#This Row],[内存]]))))
)</f>
        <v>#REF!</v>
      </c>
      <c r="FM688" t="s">
        <v>66</v>
      </c>
      <c r="FN688" t="s">
        <v>1879</v>
      </c>
      <c r="FO688" t="s">
        <v>2442</v>
      </c>
      <c r="FP688" s="21" t="s">
        <v>3427</v>
      </c>
      <c r="FQ688" t="s">
        <v>3803</v>
      </c>
      <c r="FR688" t="str">
        <f t="shared" si="21"/>
        <v>cvm!$FV$688#</v>
      </c>
      <c r="FS688" t="str" cm="1">
        <f t="array" ref="FS688">_xlfn.LET(_xlpm.x, FV688,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cvm!$FS$688】</v>
      </c>
      <c r="FV688" t="e" cm="1">
        <f t="array" ref="FV688">TRANSPOSE(
    _xlfn._xlws.SORT(
        _xlfn.UNIQUE(
            _xlfn._xlws.FILTER(cvm表[内存],
                 (cvm表[地域]=配置项_内存选项表[[#This Row],[地域]])
                *IF(#REF!="",TRUE,(cvm表[机型]=#REF!))
                *IF(ISBLANK(配置项_内存选项表[[#This Row],[CPU]]),TRUE,(cvm表[CPU]=配置项_内存选项表[[#This Row],[CPU]]))
            )
        )
    )
)</f>
        <v>#REF!</v>
      </c>
    </row>
    <row r="689" spans="2:178">
      <c r="B689" t="e" vm="1039">
        <v>#VALUE!</v>
      </c>
      <c r="C689" t="s">
        <v>1879</v>
      </c>
      <c r="D689" t="s">
        <v>2522</v>
      </c>
      <c r="E689">
        <v>32</v>
      </c>
      <c r="F689">
        <v>384</v>
      </c>
      <c r="G689" t="s">
        <v>1961</v>
      </c>
      <c r="H689">
        <v>7680</v>
      </c>
      <c r="I689">
        <v>1</v>
      </c>
      <c r="J689" t="s">
        <v>2913</v>
      </c>
      <c r="CY689" t="s">
        <v>66</v>
      </c>
      <c r="CZ689" t="s">
        <v>11</v>
      </c>
      <c r="DA689" t="s">
        <v>2293</v>
      </c>
      <c r="DB689" s="21" t="s">
        <v>3802</v>
      </c>
      <c r="DC689" s="21" t="s">
        <v>3411</v>
      </c>
      <c r="DD689" s="21" t="str">
        <f t="shared" si="20"/>
        <v>cvm!$DH$689#</v>
      </c>
      <c r="DE689" s="21" t="str" cm="1">
        <f t="array" ref="DE689">_xlfn.LET(_xlpm.x, DH689,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cvm!$DE$689】</v>
      </c>
      <c r="DH689" t="e" cm="1">
        <f t="array" ref="DH689">TRANSPOSE(
_xlfn.UNIQUE(
_xlfn._xlws.FILTER(cvm表[CPU],(cvm表[地域]=配置项_CPU选项表[[#This Row],[地域]])
*IF(#REF!="",TRUE,(cvm表[机型]=#REF!))
*IF(配置项_CPU选项表[[#This Row],[内存]]="",TRUE,(cvm表[内存]=配置项_CPU选项表[[#This Row],[内存]]))))
)</f>
        <v>#REF!</v>
      </c>
      <c r="FM689" t="s">
        <v>66</v>
      </c>
      <c r="FN689" t="s">
        <v>1879</v>
      </c>
      <c r="FO689" t="s">
        <v>2442</v>
      </c>
      <c r="FP689" s="21" t="s">
        <v>3431</v>
      </c>
      <c r="FQ689" t="s">
        <v>3419</v>
      </c>
      <c r="FR689" t="str">
        <f t="shared" si="21"/>
        <v>cvm!$FV$689#</v>
      </c>
      <c r="FS689" t="str" cm="1">
        <f t="array" ref="FS689">_xlfn.LET(_xlpm.x, FV689,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cvm!$FS$689】</v>
      </c>
      <c r="FV689" t="e" cm="1">
        <f t="array" ref="FV689">TRANSPOSE(
    _xlfn._xlws.SORT(
        _xlfn.UNIQUE(
            _xlfn._xlws.FILTER(cvm表[内存],
                 (cvm表[地域]=配置项_内存选项表[[#This Row],[地域]])
                *IF(#REF!="",TRUE,(cvm表[机型]=#REF!))
                *IF(ISBLANK(配置项_内存选项表[[#This Row],[CPU]]),TRUE,(cvm表[CPU]=配置项_内存选项表[[#This Row],[CPU]]))
            )
        )
    )
)</f>
        <v>#REF!</v>
      </c>
    </row>
    <row r="690" spans="2:178">
      <c r="B690" t="e" vm="1040">
        <v>#VALUE!</v>
      </c>
      <c r="C690" t="s">
        <v>1879</v>
      </c>
      <c r="D690" t="s">
        <v>2522</v>
      </c>
      <c r="E690">
        <v>64</v>
      </c>
      <c r="F690">
        <v>512</v>
      </c>
      <c r="G690" t="s">
        <v>1955</v>
      </c>
      <c r="H690">
        <v>11264</v>
      </c>
      <c r="I690">
        <v>1</v>
      </c>
      <c r="J690" t="s">
        <v>2914</v>
      </c>
      <c r="CY690" t="s">
        <v>66</v>
      </c>
      <c r="CZ690" t="s">
        <v>11</v>
      </c>
      <c r="DA690" t="s">
        <v>2293</v>
      </c>
      <c r="DB690" s="21" t="s">
        <v>3803</v>
      </c>
      <c r="DC690" s="21" t="s">
        <v>3451</v>
      </c>
      <c r="DD690" s="21" t="str">
        <f t="shared" si="20"/>
        <v>cvm!$DH$690#</v>
      </c>
      <c r="DE690" s="21" t="str" cm="1">
        <f t="array" ref="DE690">_xlfn.LET(_xlpm.x, DH690,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cvm!$DE$690】</v>
      </c>
      <c r="DH690" t="e" cm="1">
        <f t="array" ref="DH690">TRANSPOSE(
_xlfn.UNIQUE(
_xlfn._xlws.FILTER(cvm表[CPU],(cvm表[地域]=配置项_CPU选项表[[#This Row],[地域]])
*IF(#REF!="",TRUE,(cvm表[机型]=#REF!))
*IF(配置项_CPU选项表[[#This Row],[内存]]="",TRUE,(cvm表[内存]=配置项_CPU选项表[[#This Row],[内存]]))))
)</f>
        <v>#REF!</v>
      </c>
      <c r="FM690" t="s">
        <v>66</v>
      </c>
      <c r="FN690" t="s">
        <v>1879</v>
      </c>
      <c r="FO690" t="s">
        <v>2442</v>
      </c>
      <c r="FP690" s="21" t="s">
        <v>3410</v>
      </c>
      <c r="FQ690" t="s">
        <v>3804</v>
      </c>
      <c r="FR690" t="str">
        <f t="shared" si="21"/>
        <v>cvm!$FV$690#</v>
      </c>
      <c r="FS690" t="str" cm="1">
        <f t="array" ref="FS690">_xlfn.LET(_xlpm.x, FV690,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cvm!$FS$690】</v>
      </c>
      <c r="FV690" t="e" cm="1">
        <f t="array" ref="FV690">TRANSPOSE(
    _xlfn._xlws.SORT(
        _xlfn.UNIQUE(
            _xlfn._xlws.FILTER(cvm表[内存],
                 (cvm表[地域]=配置项_内存选项表[[#This Row],[地域]])
                *IF(#REF!="",TRUE,(cvm表[机型]=#REF!))
                *IF(ISBLANK(配置项_内存选项表[[#This Row],[CPU]]),TRUE,(cvm表[CPU]=配置项_内存选项表[[#This Row],[CPU]]))
            )
        )
    )
)</f>
        <v>#REF!</v>
      </c>
    </row>
    <row r="691" spans="2:178">
      <c r="B691" t="e" vm="1041">
        <v>#VALUE!</v>
      </c>
      <c r="C691" t="s">
        <v>1879</v>
      </c>
      <c r="D691" t="s">
        <v>2522</v>
      </c>
      <c r="E691">
        <v>72</v>
      </c>
      <c r="F691">
        <v>648</v>
      </c>
      <c r="G691" t="s">
        <v>1962</v>
      </c>
      <c r="H691">
        <v>13824</v>
      </c>
      <c r="I691">
        <v>1</v>
      </c>
      <c r="J691" t="s">
        <v>2915</v>
      </c>
      <c r="CY691" t="s">
        <v>66</v>
      </c>
      <c r="CZ691" t="s">
        <v>11</v>
      </c>
      <c r="DA691" t="s">
        <v>2293</v>
      </c>
      <c r="DB691" s="21" t="s">
        <v>3437</v>
      </c>
      <c r="DC691" s="21" t="s">
        <v>3368</v>
      </c>
      <c r="DD691" s="21" t="str">
        <f t="shared" si="20"/>
        <v>cvm!$DH$691#</v>
      </c>
      <c r="DE691" s="21" t="str" cm="1">
        <f t="array" ref="DE691">_xlfn.LET(_xlpm.x, DH691,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cvm!$DE$691】</v>
      </c>
      <c r="DH691" t="e" cm="1">
        <f t="array" ref="DH691">TRANSPOSE(
_xlfn.UNIQUE(
_xlfn._xlws.FILTER(cvm表[CPU],(cvm表[地域]=配置项_CPU选项表[[#This Row],[地域]])
*IF(#REF!="",TRUE,(cvm表[机型]=#REF!))
*IF(配置项_CPU选项表[[#This Row],[内存]]="",TRUE,(cvm表[内存]=配置项_CPU选项表[[#This Row],[内存]]))))
)</f>
        <v>#REF!</v>
      </c>
      <c r="FM691" t="s">
        <v>66</v>
      </c>
      <c r="FN691" t="s">
        <v>1879</v>
      </c>
      <c r="FO691" t="s">
        <v>2442</v>
      </c>
      <c r="FP691" s="21" t="s">
        <v>3414</v>
      </c>
      <c r="FQ691" t="s">
        <v>3415</v>
      </c>
      <c r="FR691" t="str">
        <f t="shared" si="21"/>
        <v>cvm!$FV$691#</v>
      </c>
      <c r="FS691" t="str" cm="1">
        <f t="array" ref="FS691">_xlfn.LET(_xlpm.x, FV691,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cvm!$FS$691】</v>
      </c>
      <c r="FV691" t="e" cm="1">
        <f t="array" ref="FV691">TRANSPOSE(
    _xlfn._xlws.SORT(
        _xlfn.UNIQUE(
            _xlfn._xlws.FILTER(cvm表[内存],
                 (cvm表[地域]=配置项_内存选项表[[#This Row],[地域]])
                *IF(#REF!="",TRUE,(cvm表[机型]=#REF!))
                *IF(ISBLANK(配置项_内存选项表[[#This Row],[CPU]]),TRUE,(cvm表[CPU]=配置项_内存选项表[[#This Row],[CPU]]))
            )
        )
    )
)</f>
        <v>#REF!</v>
      </c>
    </row>
    <row r="692" spans="2:178">
      <c r="B692" t="e" vm="1042">
        <v>#VALUE!</v>
      </c>
      <c r="C692" t="s">
        <v>1879</v>
      </c>
      <c r="D692" t="s">
        <v>2547</v>
      </c>
      <c r="E692">
        <v>1</v>
      </c>
      <c r="F692">
        <v>8</v>
      </c>
      <c r="G692" t="s">
        <v>1947</v>
      </c>
      <c r="H692">
        <v>176</v>
      </c>
      <c r="I692">
        <v>1</v>
      </c>
      <c r="J692" t="s">
        <v>2916</v>
      </c>
      <c r="CY692" t="s">
        <v>66</v>
      </c>
      <c r="CZ692" t="s">
        <v>11</v>
      </c>
      <c r="DA692" t="s">
        <v>2293</v>
      </c>
      <c r="DB692" s="21" t="s">
        <v>3419</v>
      </c>
      <c r="DC692" s="21" t="s">
        <v>3413</v>
      </c>
      <c r="DD692" s="21" t="str">
        <f t="shared" si="20"/>
        <v>cvm!$DH$692#</v>
      </c>
      <c r="DE692" s="21" t="str" cm="1">
        <f t="array" ref="DE692">_xlfn.LET(_xlpm.x, DH692,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cvm!$DE$692】</v>
      </c>
      <c r="DH692" t="e" cm="1">
        <f t="array" ref="DH692">TRANSPOSE(
_xlfn.UNIQUE(
_xlfn._xlws.FILTER(cvm表[CPU],(cvm表[地域]=配置项_CPU选项表[[#This Row],[地域]])
*IF(#REF!="",TRUE,(cvm表[机型]=#REF!))
*IF(配置项_CPU选项表[[#This Row],[内存]]="",TRUE,(cvm表[内存]=配置项_CPU选项表[[#This Row],[内存]]))))
)</f>
        <v>#REF!</v>
      </c>
      <c r="FM692" t="s">
        <v>66</v>
      </c>
      <c r="FN692" t="s">
        <v>1879</v>
      </c>
      <c r="FO692" t="s">
        <v>2462</v>
      </c>
      <c r="FP692" s="21" t="s">
        <v>3442</v>
      </c>
      <c r="FQ692" t="s">
        <v>3726</v>
      </c>
      <c r="FR692" t="str">
        <f t="shared" si="21"/>
        <v>cvm!$FV$692#</v>
      </c>
      <c r="FS692" t="str" cm="1">
        <f t="array" ref="FS692">_xlfn.LET(_xlpm.x, FV692,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cvm!$FS$692】</v>
      </c>
      <c r="FV692" t="e" cm="1">
        <f t="array" ref="FV692">TRANSPOSE(
    _xlfn._xlws.SORT(
        _xlfn.UNIQUE(
            _xlfn._xlws.FILTER(cvm表[内存],
                 (cvm表[地域]=配置项_内存选项表[[#This Row],[地域]])
                *IF(#REF!="",TRUE,(cvm表[机型]=#REF!))
                *IF(ISBLANK(配置项_内存选项表[[#This Row],[CPU]]),TRUE,(cvm表[CPU]=配置项_内存选项表[[#This Row],[CPU]]))
            )
        )
    )
)</f>
        <v>#REF!</v>
      </c>
    </row>
    <row r="693" spans="2:178">
      <c r="B693" t="e" vm="1043">
        <v>#VALUE!</v>
      </c>
      <c r="C693" t="s">
        <v>1879</v>
      </c>
      <c r="D693" t="s">
        <v>2547</v>
      </c>
      <c r="E693">
        <v>2</v>
      </c>
      <c r="F693">
        <v>16</v>
      </c>
      <c r="G693" t="s">
        <v>1957</v>
      </c>
      <c r="H693">
        <v>352</v>
      </c>
      <c r="I693">
        <v>1</v>
      </c>
      <c r="J693" t="s">
        <v>2917</v>
      </c>
      <c r="CY693" t="s">
        <v>66</v>
      </c>
      <c r="CZ693" t="s">
        <v>11</v>
      </c>
      <c r="DA693" t="s">
        <v>2293</v>
      </c>
      <c r="DB693" s="21" t="s">
        <v>3804</v>
      </c>
      <c r="DC693" s="21" t="s">
        <v>3503</v>
      </c>
      <c r="DD693" s="21" t="str">
        <f t="shared" si="20"/>
        <v>cvm!$DH$693#</v>
      </c>
      <c r="DE693" s="21" t="str" cm="1">
        <f t="array" ref="DE693">_xlfn.LET(_xlpm.x, DH693,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cvm!$DE$693】</v>
      </c>
      <c r="DH693" t="e" cm="1">
        <f t="array" ref="DH693">TRANSPOSE(
_xlfn.UNIQUE(
_xlfn._xlws.FILTER(cvm表[CPU],(cvm表[地域]=配置项_CPU选项表[[#This Row],[地域]])
*IF(#REF!="",TRUE,(cvm表[机型]=#REF!))
*IF(配置项_CPU选项表[[#This Row],[内存]]="",TRUE,(cvm表[内存]=配置项_CPU选项表[[#This Row],[内存]]))))
)</f>
        <v>#REF!</v>
      </c>
      <c r="FM693" t="s">
        <v>66</v>
      </c>
      <c r="FN693" t="s">
        <v>1879</v>
      </c>
      <c r="FO693" t="s">
        <v>2462</v>
      </c>
      <c r="FP693" s="21" t="s">
        <v>3443</v>
      </c>
      <c r="FQ693" t="s">
        <v>3814</v>
      </c>
      <c r="FR693" t="str">
        <f t="shared" si="21"/>
        <v>cvm!$FV$693#</v>
      </c>
      <c r="FS693" t="str" cm="1">
        <f t="array" ref="FS693">_xlfn.LET(_xlpm.x, FV693,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cvm!$FS$693】</v>
      </c>
      <c r="FV693" t="e" cm="1">
        <f t="array" ref="FV693">TRANSPOSE(
    _xlfn._xlws.SORT(
        _xlfn.UNIQUE(
            _xlfn._xlws.FILTER(cvm表[内存],
                 (cvm表[地域]=配置项_内存选项表[[#This Row],[地域]])
                *IF(#REF!="",TRUE,(cvm表[机型]=#REF!))
                *IF(ISBLANK(配置项_内存选项表[[#This Row],[CPU]]),TRUE,(cvm表[CPU]=配置项_内存选项表[[#This Row],[CPU]]))
            )
        )
    )
)</f>
        <v>#REF!</v>
      </c>
    </row>
    <row r="694" spans="2:178">
      <c r="B694" t="e" vm="1044">
        <v>#VALUE!</v>
      </c>
      <c r="C694" t="s">
        <v>1879</v>
      </c>
      <c r="D694" t="s">
        <v>2547</v>
      </c>
      <c r="E694">
        <v>4</v>
      </c>
      <c r="F694">
        <v>32</v>
      </c>
      <c r="G694" t="s">
        <v>1948</v>
      </c>
      <c r="H694">
        <v>704</v>
      </c>
      <c r="I694">
        <v>1</v>
      </c>
      <c r="J694" t="s">
        <v>2918</v>
      </c>
      <c r="CY694" t="s">
        <v>66</v>
      </c>
      <c r="CZ694" t="s">
        <v>11</v>
      </c>
      <c r="DA694" t="s">
        <v>2293</v>
      </c>
      <c r="DB694" s="21" t="s">
        <v>3376</v>
      </c>
      <c r="DC694" s="21" t="s">
        <v>3452</v>
      </c>
      <c r="DD694" s="21" t="str">
        <f t="shared" si="20"/>
        <v>cvm!$DH$694#</v>
      </c>
      <c r="DE694" s="21" t="str" cm="1">
        <f t="array" ref="DE694">_xlfn.LET(_xlpm.x, DH694,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cvm!$DE$694】</v>
      </c>
      <c r="DH694" t="e" cm="1">
        <f t="array" ref="DH694">TRANSPOSE(
_xlfn.UNIQUE(
_xlfn._xlws.FILTER(cvm表[CPU],(cvm表[地域]=配置项_CPU选项表[[#This Row],[地域]])
*IF(#REF!="",TRUE,(cvm表[机型]=#REF!))
*IF(配置项_CPU选项表[[#This Row],[内存]]="",TRUE,(cvm表[内存]=配置项_CPU选项表[[#This Row],[内存]]))))
)</f>
        <v>#REF!</v>
      </c>
      <c r="FM694" t="s">
        <v>66</v>
      </c>
      <c r="FN694" t="s">
        <v>1879</v>
      </c>
      <c r="FO694" t="s">
        <v>2462</v>
      </c>
      <c r="FP694" s="21" t="s">
        <v>3432</v>
      </c>
      <c r="FQ694" t="s">
        <v>3815</v>
      </c>
      <c r="FR694" t="str">
        <f t="shared" si="21"/>
        <v>cvm!$FV$694#</v>
      </c>
      <c r="FS694" t="str" cm="1">
        <f t="array" ref="FS694">_xlfn.LET(_xlpm.x, FV694,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cvm!$FS$694】</v>
      </c>
      <c r="FV694" t="e" cm="1">
        <f t="array" ref="FV694">TRANSPOSE(
    _xlfn._xlws.SORT(
        _xlfn.UNIQUE(
            _xlfn._xlws.FILTER(cvm表[内存],
                 (cvm表[地域]=配置项_内存选项表[[#This Row],[地域]])
                *IF(#REF!="",TRUE,(cvm表[机型]=#REF!))
                *IF(ISBLANK(配置项_内存选项表[[#This Row],[CPU]]),TRUE,(cvm表[CPU]=配置项_内存选项表[[#This Row],[CPU]]))
            )
        )
    )
)</f>
        <v>#REF!</v>
      </c>
    </row>
    <row r="695" spans="2:178">
      <c r="B695" t="e" vm="1045">
        <v>#VALUE!</v>
      </c>
      <c r="C695" t="s">
        <v>1879</v>
      </c>
      <c r="D695" t="s">
        <v>2547</v>
      </c>
      <c r="E695">
        <v>8</v>
      </c>
      <c r="F695">
        <v>64</v>
      </c>
      <c r="G695" t="s">
        <v>1949</v>
      </c>
      <c r="H695">
        <v>1408</v>
      </c>
      <c r="I695">
        <v>1</v>
      </c>
      <c r="J695" t="s">
        <v>2919</v>
      </c>
      <c r="CY695" t="s">
        <v>66</v>
      </c>
      <c r="CZ695" t="s">
        <v>11</v>
      </c>
      <c r="DA695" t="s">
        <v>2293</v>
      </c>
      <c r="DB695" s="21" t="s">
        <v>3826</v>
      </c>
      <c r="DC695" s="21" t="s">
        <v>3464</v>
      </c>
      <c r="DD695" s="21" t="str">
        <f t="shared" si="20"/>
        <v>cvm!$DH$695#</v>
      </c>
      <c r="DE695" s="21" t="str" cm="1">
        <f t="array" ref="DE695">_xlfn.LET(_xlpm.x, DH695,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cvm!$DE$695】</v>
      </c>
      <c r="DH695" t="e" cm="1">
        <f t="array" ref="DH695">TRANSPOSE(
_xlfn.UNIQUE(
_xlfn._xlws.FILTER(cvm表[CPU],(cvm表[地域]=配置项_CPU选项表[[#This Row],[地域]])
*IF(#REF!="",TRUE,(cvm表[机型]=#REF!))
*IF(配置项_CPU选项表[[#This Row],[内存]]="",TRUE,(cvm表[内存]=配置项_CPU选项表[[#This Row],[内存]]))))
)</f>
        <v>#REF!</v>
      </c>
      <c r="FM695" t="s">
        <v>66</v>
      </c>
      <c r="FN695" t="s">
        <v>1879</v>
      </c>
      <c r="FO695" t="s">
        <v>2462</v>
      </c>
      <c r="FP695" s="21" t="s">
        <v>3430</v>
      </c>
      <c r="FQ695" t="s">
        <v>3802</v>
      </c>
      <c r="FR695" t="str">
        <f t="shared" si="21"/>
        <v>cvm!$FV$695#</v>
      </c>
      <c r="FS695" t="str" cm="1">
        <f t="array" ref="FS695">_xlfn.LET(_xlpm.x, FV695,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cvm!$FS$695】</v>
      </c>
      <c r="FV695" t="e" cm="1">
        <f t="array" ref="FV695">TRANSPOSE(
    _xlfn._xlws.SORT(
        _xlfn.UNIQUE(
            _xlfn._xlws.FILTER(cvm表[内存],
                 (cvm表[地域]=配置项_内存选项表[[#This Row],[地域]])
                *IF(#REF!="",TRUE,(cvm表[机型]=#REF!))
                *IF(ISBLANK(配置项_内存选项表[[#This Row],[CPU]]),TRUE,(cvm表[CPU]=配置项_内存选项表[[#This Row],[CPU]]))
            )
        )
    )
)</f>
        <v>#REF!</v>
      </c>
    </row>
    <row r="696" spans="2:178">
      <c r="B696" t="e" vm="1046">
        <v>#VALUE!</v>
      </c>
      <c r="C696" t="s">
        <v>1879</v>
      </c>
      <c r="D696" t="s">
        <v>2547</v>
      </c>
      <c r="E696">
        <v>12</v>
      </c>
      <c r="F696">
        <v>96</v>
      </c>
      <c r="G696" t="s">
        <v>1958</v>
      </c>
      <c r="H696">
        <v>2112</v>
      </c>
      <c r="I696">
        <v>1</v>
      </c>
      <c r="J696" t="s">
        <v>2920</v>
      </c>
      <c r="CY696" t="s">
        <v>66</v>
      </c>
      <c r="CZ696" t="s">
        <v>11</v>
      </c>
      <c r="DA696" t="s">
        <v>2293</v>
      </c>
      <c r="DB696" s="21" t="s">
        <v>3368</v>
      </c>
      <c r="DC696" s="21" t="s">
        <v>3369</v>
      </c>
      <c r="DD696" s="21" t="str">
        <f t="shared" si="20"/>
        <v>cvm!$DH$696#</v>
      </c>
      <c r="DE696" s="21" t="str" cm="1">
        <f t="array" ref="DE696">_xlfn.LET(_xlpm.x, DH696,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cvm!$DE$696】</v>
      </c>
      <c r="DH696" t="e" cm="1">
        <f t="array" ref="DH696">TRANSPOSE(
_xlfn.UNIQUE(
_xlfn._xlws.FILTER(cvm表[CPU],(cvm表[地域]=配置项_CPU选项表[[#This Row],[地域]])
*IF(#REF!="",TRUE,(cvm表[机型]=#REF!))
*IF(配置项_CPU选项表[[#This Row],[内存]]="",TRUE,(cvm表[内存]=配置项_CPU选项表[[#This Row],[内存]]))))
)</f>
        <v>#REF!</v>
      </c>
      <c r="FM696" t="s">
        <v>66</v>
      </c>
      <c r="FN696" t="s">
        <v>1879</v>
      </c>
      <c r="FO696" t="s">
        <v>2462</v>
      </c>
      <c r="FP696" s="21" t="s">
        <v>3444</v>
      </c>
      <c r="FQ696" t="s">
        <v>3813</v>
      </c>
      <c r="FR696" t="str">
        <f t="shared" si="21"/>
        <v>cvm!$FV$696#</v>
      </c>
      <c r="FS696" t="str" cm="1">
        <f t="array" ref="FS696">_xlfn.LET(_xlpm.x, FV696,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cvm!$FS$696】</v>
      </c>
      <c r="FV696" t="e" cm="1">
        <f t="array" ref="FV696">TRANSPOSE(
    _xlfn._xlws.SORT(
        _xlfn.UNIQUE(
            _xlfn._xlws.FILTER(cvm表[内存],
                 (cvm表[地域]=配置项_内存选项表[[#This Row],[地域]])
                *IF(#REF!="",TRUE,(cvm表[机型]=#REF!))
                *IF(ISBLANK(配置项_内存选项表[[#This Row],[CPU]]),TRUE,(cvm表[CPU]=配置项_内存选项表[[#This Row],[CPU]]))
            )
        )
    )
)</f>
        <v>#REF!</v>
      </c>
    </row>
    <row r="697" spans="2:178">
      <c r="B697" t="e" vm="1047">
        <v>#VALUE!</v>
      </c>
      <c r="C697" t="s">
        <v>1879</v>
      </c>
      <c r="D697" t="s">
        <v>2547</v>
      </c>
      <c r="E697">
        <v>16</v>
      </c>
      <c r="F697">
        <v>128</v>
      </c>
      <c r="G697" t="s">
        <v>1950</v>
      </c>
      <c r="H697">
        <v>2816</v>
      </c>
      <c r="I697">
        <v>1</v>
      </c>
      <c r="J697" t="s">
        <v>2921</v>
      </c>
      <c r="CY697" t="s">
        <v>66</v>
      </c>
      <c r="CZ697" t="s">
        <v>11</v>
      </c>
      <c r="DA697" t="s">
        <v>2293</v>
      </c>
      <c r="DB697" s="21" t="s">
        <v>3450</v>
      </c>
      <c r="DC697" s="21" t="s">
        <v>3433</v>
      </c>
      <c r="DD697" s="21" t="str">
        <f t="shared" si="20"/>
        <v>cvm!$DH$697#</v>
      </c>
      <c r="DE697" s="21" t="str" cm="1">
        <f t="array" ref="DE697">_xlfn.LET(_xlpm.x, DH697,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cvm!$DE$697】</v>
      </c>
      <c r="DH697" t="e" cm="1">
        <f t="array" ref="DH697">TRANSPOSE(
_xlfn.UNIQUE(
_xlfn._xlws.FILTER(cvm表[CPU],(cvm表[地域]=配置项_CPU选项表[[#This Row],[地域]])
*IF(#REF!="",TRUE,(cvm表[机型]=#REF!))
*IF(配置项_CPU选项表[[#This Row],[内存]]="",TRUE,(cvm表[内存]=配置项_CPU选项表[[#This Row],[内存]]))))
)</f>
        <v>#REF!</v>
      </c>
      <c r="FM697" t="s">
        <v>66</v>
      </c>
      <c r="FN697" t="s">
        <v>1879</v>
      </c>
      <c r="FO697" t="s">
        <v>2462</v>
      </c>
      <c r="FP697" s="21" t="s">
        <v>3427</v>
      </c>
      <c r="FQ697" t="s">
        <v>3802</v>
      </c>
      <c r="FR697" t="str">
        <f t="shared" si="21"/>
        <v>cvm!$FV$697#</v>
      </c>
      <c r="FS697" t="str" cm="1">
        <f t="array" ref="FS697">_xlfn.LET(_xlpm.x, FV697,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cvm!$FS$697】</v>
      </c>
      <c r="FV697" t="e" cm="1">
        <f t="array" ref="FV697">TRANSPOSE(
    _xlfn._xlws.SORT(
        _xlfn.UNIQUE(
            _xlfn._xlws.FILTER(cvm表[内存],
                 (cvm表[地域]=配置项_内存选项表[[#This Row],[地域]])
                *IF(#REF!="",TRUE,(cvm表[机型]=#REF!))
                *IF(ISBLANK(配置项_内存选项表[[#This Row],[CPU]]),TRUE,(cvm表[CPU]=配置项_内存选项表[[#This Row],[CPU]]))
            )
        )
    )
)</f>
        <v>#REF!</v>
      </c>
    </row>
    <row r="698" spans="2:178">
      <c r="B698" t="e" vm="1048">
        <v>#VALUE!</v>
      </c>
      <c r="C698" t="s">
        <v>1879</v>
      </c>
      <c r="D698" t="s">
        <v>2547</v>
      </c>
      <c r="E698">
        <v>24</v>
      </c>
      <c r="F698">
        <v>192</v>
      </c>
      <c r="G698" t="s">
        <v>1963</v>
      </c>
      <c r="H698">
        <v>4224</v>
      </c>
      <c r="I698">
        <v>1</v>
      </c>
      <c r="J698" t="s">
        <v>2922</v>
      </c>
      <c r="CY698" t="s">
        <v>66</v>
      </c>
      <c r="CZ698" t="s">
        <v>11</v>
      </c>
      <c r="DA698" t="s">
        <v>2293</v>
      </c>
      <c r="DB698" s="21" t="s">
        <v>3450</v>
      </c>
      <c r="DC698" s="21" t="s">
        <v>3495</v>
      </c>
      <c r="DD698" s="21" t="str">
        <f t="shared" si="20"/>
        <v>cvm!$DH$698#</v>
      </c>
      <c r="DE698" s="21" t="str" cm="1">
        <f t="array" ref="DE698">_xlfn.LET(_xlpm.x, DH698,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cvm!$DE$698】</v>
      </c>
      <c r="DH698" t="e" cm="1">
        <f t="array" ref="DH698">TRANSPOSE(
_xlfn.UNIQUE(
_xlfn._xlws.FILTER(cvm表[CPU],(cvm表[地域]=配置项_CPU选项表[[#This Row],[地域]])
*IF(#REF!="",TRUE,(cvm表[机型]=#REF!))
*IF(配置项_CPU选项表[[#This Row],[内存]]="",TRUE,(cvm表[内存]=配置项_CPU选项表[[#This Row],[内存]]))))
)</f>
        <v>#REF!</v>
      </c>
      <c r="FM698" t="s">
        <v>66</v>
      </c>
      <c r="FN698" t="s">
        <v>1879</v>
      </c>
      <c r="FO698" t="s">
        <v>2462</v>
      </c>
      <c r="FP698" s="21" t="s">
        <v>3431</v>
      </c>
      <c r="FQ698" t="s">
        <v>3437</v>
      </c>
      <c r="FR698" t="str">
        <f t="shared" si="21"/>
        <v>cvm!$FV$698#</v>
      </c>
      <c r="FS698" t="str" cm="1">
        <f t="array" ref="FS698">_xlfn.LET(_xlpm.x, FV698,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cvm!$FS$698】</v>
      </c>
      <c r="FV698" t="e" cm="1">
        <f t="array" ref="FV698">TRANSPOSE(
    _xlfn._xlws.SORT(
        _xlfn.UNIQUE(
            _xlfn._xlws.FILTER(cvm表[内存],
                 (cvm表[地域]=配置项_内存选项表[[#This Row],[地域]])
                *IF(#REF!="",TRUE,(cvm表[机型]=#REF!))
                *IF(ISBLANK(配置项_内存选项表[[#This Row],[CPU]]),TRUE,(cvm表[CPU]=配置项_内存选项表[[#This Row],[CPU]]))
            )
        )
    )
)</f>
        <v>#REF!</v>
      </c>
    </row>
    <row r="699" spans="2:178">
      <c r="B699" t="e" vm="1049">
        <v>#VALUE!</v>
      </c>
      <c r="C699" t="s">
        <v>1879</v>
      </c>
      <c r="D699" t="s">
        <v>2547</v>
      </c>
      <c r="E699">
        <v>32</v>
      </c>
      <c r="F699">
        <v>256</v>
      </c>
      <c r="G699" t="s">
        <v>1951</v>
      </c>
      <c r="H699">
        <v>5632</v>
      </c>
      <c r="I699">
        <v>1</v>
      </c>
      <c r="J699" t="s">
        <v>2923</v>
      </c>
      <c r="CY699" t="s">
        <v>66</v>
      </c>
      <c r="CZ699" t="s">
        <v>11</v>
      </c>
      <c r="DA699" t="s">
        <v>2293</v>
      </c>
      <c r="DB699" s="21" t="s">
        <v>3451</v>
      </c>
      <c r="DC699" s="21" t="s">
        <v>3525</v>
      </c>
      <c r="DD699" s="21" t="str">
        <f t="shared" si="20"/>
        <v>cvm!$DH$699#</v>
      </c>
      <c r="DE699" s="21" t="str" cm="1">
        <f t="array" ref="DE699">_xlfn.LET(_xlpm.x, DH699,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cvm!$DE$699】</v>
      </c>
      <c r="DH699" t="e" cm="1">
        <f t="array" ref="DH699">TRANSPOSE(
_xlfn.UNIQUE(
_xlfn._xlws.FILTER(cvm表[CPU],(cvm表[地域]=配置项_CPU选项表[[#This Row],[地域]])
*IF(#REF!="",TRUE,(cvm表[机型]=#REF!))
*IF(配置项_CPU选项表[[#This Row],[内存]]="",TRUE,(cvm表[内存]=配置项_CPU选项表[[#This Row],[内存]]))))
)</f>
        <v>#REF!</v>
      </c>
      <c r="FM699" t="s">
        <v>66</v>
      </c>
      <c r="FN699" t="s">
        <v>1879</v>
      </c>
      <c r="FO699" t="s">
        <v>2462</v>
      </c>
      <c r="FP699" s="21" t="s">
        <v>3410</v>
      </c>
      <c r="FQ699" t="s">
        <v>3411</v>
      </c>
      <c r="FR699" t="str">
        <f t="shared" si="21"/>
        <v>cvm!$FV$699#</v>
      </c>
      <c r="FS699" t="str" cm="1">
        <f t="array" ref="FS699">_xlfn.LET(_xlpm.x, FV699,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cvm!$FS$699】</v>
      </c>
      <c r="FV699" t="e" cm="1">
        <f t="array" ref="FV699">TRANSPOSE(
    _xlfn._xlws.SORT(
        _xlfn.UNIQUE(
            _xlfn._xlws.FILTER(cvm表[内存],
                 (cvm表[地域]=配置项_内存选项表[[#This Row],[地域]])
                *IF(#REF!="",TRUE,(cvm表[机型]=#REF!))
                *IF(ISBLANK(配置项_内存选项表[[#This Row],[CPU]]),TRUE,(cvm表[CPU]=配置项_内存选项表[[#This Row],[CPU]]))
            )
        )
    )
)</f>
        <v>#REF!</v>
      </c>
    </row>
    <row r="700" spans="2:178">
      <c r="B700" t="e" vm="1050">
        <v>#VALUE!</v>
      </c>
      <c r="C700" t="s">
        <v>1879</v>
      </c>
      <c r="D700" t="s">
        <v>2547</v>
      </c>
      <c r="E700">
        <v>48</v>
      </c>
      <c r="F700">
        <v>384</v>
      </c>
      <c r="G700" t="s">
        <v>1952</v>
      </c>
      <c r="H700">
        <v>8448</v>
      </c>
      <c r="I700">
        <v>1</v>
      </c>
      <c r="J700" t="s">
        <v>2924</v>
      </c>
      <c r="CY700" t="s">
        <v>66</v>
      </c>
      <c r="CZ700" t="s">
        <v>11</v>
      </c>
      <c r="DA700" t="s">
        <v>2293</v>
      </c>
      <c r="DB700" s="21" t="s">
        <v>3452</v>
      </c>
      <c r="DC700" s="21" t="s">
        <v>3526</v>
      </c>
      <c r="DD700" s="21" t="str">
        <f t="shared" si="20"/>
        <v>cvm!$DH$700#</v>
      </c>
      <c r="DE700" s="21" t="str" cm="1">
        <f t="array" ref="DE700">_xlfn.LET(_xlpm.x, DH700,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cvm!$DE$700】</v>
      </c>
      <c r="DH700" t="e" cm="1">
        <f t="array" ref="DH700">TRANSPOSE(
_xlfn.UNIQUE(
_xlfn._xlws.FILTER(cvm表[CPU],(cvm表[地域]=配置项_CPU选项表[[#This Row],[地域]])
*IF(#REF!="",TRUE,(cvm表[机型]=#REF!))
*IF(配置项_CPU选项表[[#This Row],[内存]]="",TRUE,(cvm表[内存]=配置项_CPU选项表[[#This Row],[内存]]))))
)</f>
        <v>#REF!</v>
      </c>
      <c r="FM700" t="s">
        <v>66</v>
      </c>
      <c r="FN700" t="s">
        <v>1879</v>
      </c>
      <c r="FO700" t="s">
        <v>2462</v>
      </c>
      <c r="FP700" s="21" t="s">
        <v>3437</v>
      </c>
      <c r="FQ700" t="s">
        <v>3368</v>
      </c>
      <c r="FR700" t="str">
        <f t="shared" si="21"/>
        <v>cvm!$FV$700#</v>
      </c>
      <c r="FS700" t="str" cm="1">
        <f t="array" ref="FS700">_xlfn.LET(_xlpm.x, FV700,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cvm!$FS$700】</v>
      </c>
      <c r="FV700" t="e" cm="1">
        <f t="array" ref="FV700">TRANSPOSE(
    _xlfn._xlws.SORT(
        _xlfn.UNIQUE(
            _xlfn._xlws.FILTER(cvm表[内存],
                 (cvm表[地域]=配置项_内存选项表[[#This Row],[地域]])
                *IF(#REF!="",TRUE,(cvm表[机型]=#REF!))
                *IF(ISBLANK(配置项_内存选项表[[#This Row],[CPU]]),TRUE,(cvm表[CPU]=配置项_内存选项表[[#This Row],[CPU]]))
            )
        )
    )
)</f>
        <v>#REF!</v>
      </c>
    </row>
    <row r="701" spans="2:178">
      <c r="B701" t="e" vm="1051">
        <v>#VALUE!</v>
      </c>
      <c r="C701" t="s">
        <v>1879</v>
      </c>
      <c r="D701" t="s">
        <v>2547</v>
      </c>
      <c r="E701">
        <v>56</v>
      </c>
      <c r="F701">
        <v>448</v>
      </c>
      <c r="G701" t="s">
        <v>1964</v>
      </c>
      <c r="H701">
        <v>9856</v>
      </c>
      <c r="I701">
        <v>1</v>
      </c>
      <c r="J701" t="s">
        <v>2925</v>
      </c>
      <c r="CY701" t="s">
        <v>66</v>
      </c>
      <c r="CZ701" t="s">
        <v>11</v>
      </c>
      <c r="DA701" t="s">
        <v>2293</v>
      </c>
      <c r="DB701" s="21" t="s">
        <v>3454</v>
      </c>
      <c r="DC701" s="21" t="s">
        <v>3435</v>
      </c>
      <c r="DD701" s="21" t="str">
        <f t="shared" si="20"/>
        <v>cvm!$DH$701#</v>
      </c>
      <c r="DE701" s="21" t="str" cm="1">
        <f t="array" ref="DE701">_xlfn.LET(_xlpm.x, DH701,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cvm!$DE$701】</v>
      </c>
      <c r="DH701" t="e" cm="1">
        <f t="array" ref="DH701">TRANSPOSE(
_xlfn.UNIQUE(
_xlfn._xlws.FILTER(cvm表[CPU],(cvm表[地域]=配置项_CPU选项表[[#This Row],[地域]])
*IF(#REF!="",TRUE,(cvm表[机型]=#REF!))
*IF(配置项_CPU选项表[[#This Row],[内存]]="",TRUE,(cvm表[内存]=配置项_CPU选项表[[#This Row],[内存]]))))
)</f>
        <v>#REF!</v>
      </c>
      <c r="FM701" t="s">
        <v>66</v>
      </c>
      <c r="FN701" t="s">
        <v>1879</v>
      </c>
      <c r="FO701" t="s">
        <v>2863</v>
      </c>
      <c r="FP701" s="21" t="s">
        <v>3368</v>
      </c>
      <c r="FQ701" t="s">
        <v>3413</v>
      </c>
      <c r="FR701" t="str">
        <f t="shared" si="21"/>
        <v>cvm!$FV$701#</v>
      </c>
      <c r="FS701" t="str" cm="1">
        <f t="array" ref="FS701">_xlfn.LET(_xlpm.x, FV701,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cvm!$FS$701】</v>
      </c>
      <c r="FV701" t="e" cm="1">
        <f t="array" ref="FV701">TRANSPOSE(
    _xlfn._xlws.SORT(
        _xlfn.UNIQUE(
            _xlfn._xlws.FILTER(cvm表[内存],
                 (cvm表[地域]=配置项_内存选项表[[#This Row],[地域]])
                *IF(#REF!="",TRUE,(cvm表[机型]=#REF!))
                *IF(ISBLANK(配置项_内存选项表[[#This Row],[CPU]]),TRUE,(cvm表[CPU]=配置项_内存选项表[[#This Row],[CPU]]))
            )
        )
    )
)</f>
        <v>#REF!</v>
      </c>
    </row>
    <row r="702" spans="2:178">
      <c r="B702" t="e" vm="1052">
        <v>#VALUE!</v>
      </c>
      <c r="C702" t="s">
        <v>1879</v>
      </c>
      <c r="D702" t="s">
        <v>2558</v>
      </c>
      <c r="E702">
        <v>1</v>
      </c>
      <c r="F702">
        <v>8</v>
      </c>
      <c r="G702" t="s">
        <v>1947</v>
      </c>
      <c r="H702">
        <v>165</v>
      </c>
      <c r="I702">
        <v>1</v>
      </c>
      <c r="J702" t="s">
        <v>2926</v>
      </c>
      <c r="CY702" t="s">
        <v>66</v>
      </c>
      <c r="CZ702" t="s">
        <v>11</v>
      </c>
      <c r="DA702" t="s">
        <v>2293</v>
      </c>
      <c r="DB702" s="21" t="s">
        <v>3454</v>
      </c>
      <c r="DC702" s="21" t="s">
        <v>3527</v>
      </c>
      <c r="DD702" s="21" t="str">
        <f t="shared" si="20"/>
        <v>cvm!$DH$702#</v>
      </c>
      <c r="DE702" s="21" t="str" cm="1">
        <f t="array" ref="DE702">_xlfn.LET(_xlpm.x, DH702,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cvm!$DE$702】</v>
      </c>
      <c r="DH702" t="e" cm="1">
        <f t="array" ref="DH702">TRANSPOSE(
_xlfn.UNIQUE(
_xlfn._xlws.FILTER(cvm表[CPU],(cvm表[地域]=配置项_CPU选项表[[#This Row],[地域]])
*IF(#REF!="",TRUE,(cvm表[机型]=#REF!))
*IF(配置项_CPU选项表[[#This Row],[内存]]="",TRUE,(cvm表[内存]=配置项_CPU选项表[[#This Row],[内存]]))))
)</f>
        <v>#REF!</v>
      </c>
      <c r="FM702" t="s">
        <v>66</v>
      </c>
      <c r="FN702" t="s">
        <v>1879</v>
      </c>
      <c r="FO702" t="s">
        <v>2481</v>
      </c>
      <c r="FP702" s="21" t="s">
        <v>3376</v>
      </c>
      <c r="FQ702" t="s">
        <v>3369</v>
      </c>
      <c r="FR702" t="str">
        <f t="shared" si="21"/>
        <v>cvm!$FV$702#</v>
      </c>
      <c r="FS702" t="str" cm="1">
        <f t="array" ref="FS702">_xlfn.LET(_xlpm.x, FV702,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cvm!$FS$702】</v>
      </c>
      <c r="FV702" t="e" cm="1">
        <f t="array" ref="FV702">TRANSPOSE(
    _xlfn._xlws.SORT(
        _xlfn.UNIQUE(
            _xlfn._xlws.FILTER(cvm表[内存],
                 (cvm表[地域]=配置项_内存选项表[[#This Row],[地域]])
                *IF(#REF!="",TRUE,(cvm表[机型]=#REF!))
                *IF(ISBLANK(配置项_内存选项表[[#This Row],[CPU]]),TRUE,(cvm表[CPU]=配置项_内存选项表[[#This Row],[CPU]]))
            )
        )
    )
)</f>
        <v>#REF!</v>
      </c>
    </row>
    <row r="703" spans="2:178">
      <c r="B703" t="e" vm="1053">
        <v>#VALUE!</v>
      </c>
      <c r="C703" t="s">
        <v>1879</v>
      </c>
      <c r="D703" t="s">
        <v>2558</v>
      </c>
      <c r="E703">
        <v>2</v>
      </c>
      <c r="F703">
        <v>16</v>
      </c>
      <c r="G703" t="s">
        <v>1957</v>
      </c>
      <c r="H703">
        <v>330</v>
      </c>
      <c r="I703">
        <v>1</v>
      </c>
      <c r="J703" t="s">
        <v>2927</v>
      </c>
      <c r="CY703" t="s">
        <v>66</v>
      </c>
      <c r="CZ703" t="s">
        <v>11</v>
      </c>
      <c r="DA703" t="s">
        <v>2323</v>
      </c>
      <c r="DB703" s="21" t="s">
        <v>3442</v>
      </c>
      <c r="DC703" s="21" t="s">
        <v>3442</v>
      </c>
      <c r="DD703" s="21" t="str">
        <f t="shared" si="20"/>
        <v>cvm!$DH$703#</v>
      </c>
      <c r="DE703" s="21" t="str" cm="1">
        <f t="array" ref="DE703">_xlfn.LET(_xlpm.x, DH703,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cvm!$DE$703】</v>
      </c>
      <c r="DH703" t="e" cm="1">
        <f t="array" ref="DH703">TRANSPOSE(
_xlfn.UNIQUE(
_xlfn._xlws.FILTER(cvm表[CPU],(cvm表[地域]=配置项_CPU选项表[[#This Row],[地域]])
*IF(#REF!="",TRUE,(cvm表[机型]=#REF!))
*IF(配置项_CPU选项表[[#This Row],[内存]]="",TRUE,(cvm表[内存]=配置项_CPU选项表[[#This Row],[内存]]))))
)</f>
        <v>#REF!</v>
      </c>
      <c r="FM703" t="s">
        <v>66</v>
      </c>
      <c r="FN703" t="s">
        <v>1879</v>
      </c>
      <c r="FO703" t="s">
        <v>2483</v>
      </c>
      <c r="FP703" s="21" t="s">
        <v>3430</v>
      </c>
      <c r="FQ703" t="s">
        <v>3410</v>
      </c>
      <c r="FR703" t="str">
        <f t="shared" si="21"/>
        <v>cvm!$FV$703#</v>
      </c>
      <c r="FS703" t="str" cm="1">
        <f t="array" ref="FS703">_xlfn.LET(_xlpm.x, FV703,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cvm!$FS$703】</v>
      </c>
      <c r="FV703" t="e" cm="1">
        <f t="array" ref="FV703">TRANSPOSE(
    _xlfn._xlws.SORT(
        _xlfn.UNIQUE(
            _xlfn._xlws.FILTER(cvm表[内存],
                 (cvm表[地域]=配置项_内存选项表[[#This Row],[地域]])
                *IF(#REF!="",TRUE,(cvm表[机型]=#REF!))
                *IF(ISBLANK(配置项_内存选项表[[#This Row],[CPU]]),TRUE,(cvm表[CPU]=配置项_内存选项表[[#This Row],[CPU]]))
            )
        )
    )
)</f>
        <v>#REF!</v>
      </c>
    </row>
    <row r="704" spans="2:178">
      <c r="B704" t="e" vm="1054">
        <v>#VALUE!</v>
      </c>
      <c r="C704" t="s">
        <v>1879</v>
      </c>
      <c r="D704" t="s">
        <v>2558</v>
      </c>
      <c r="E704">
        <v>4</v>
      </c>
      <c r="F704">
        <v>32</v>
      </c>
      <c r="G704" t="s">
        <v>1948</v>
      </c>
      <c r="H704">
        <v>660</v>
      </c>
      <c r="I704">
        <v>1</v>
      </c>
      <c r="J704" t="s">
        <v>2928</v>
      </c>
      <c r="CY704" t="s">
        <v>66</v>
      </c>
      <c r="CZ704" t="s">
        <v>11</v>
      </c>
      <c r="DA704" t="s">
        <v>2323</v>
      </c>
      <c r="DB704" s="21" t="s">
        <v>3442</v>
      </c>
      <c r="DC704" s="21" t="s">
        <v>3443</v>
      </c>
      <c r="DD704" s="21" t="str">
        <f t="shared" si="20"/>
        <v>cvm!$DH$704#</v>
      </c>
      <c r="DE704" s="21" t="str" cm="1">
        <f t="array" ref="DE704">_xlfn.LET(_xlpm.x, DH704,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cvm!$DE$704】</v>
      </c>
      <c r="DH704" t="e" cm="1">
        <f t="array" ref="DH704">TRANSPOSE(
_xlfn.UNIQUE(
_xlfn._xlws.FILTER(cvm表[CPU],(cvm表[地域]=配置项_CPU选项表[[#This Row],[地域]])
*IF(#REF!="",TRUE,(cvm表[机型]=#REF!))
*IF(配置项_CPU选项表[[#This Row],[内存]]="",TRUE,(cvm表[内存]=配置项_CPU选项表[[#This Row],[内存]]))))
)</f>
        <v>#REF!</v>
      </c>
      <c r="FM704" t="s">
        <v>66</v>
      </c>
      <c r="FN704" t="s">
        <v>1879</v>
      </c>
      <c r="FO704" t="s">
        <v>2483</v>
      </c>
      <c r="FP704" s="21" t="s">
        <v>3427</v>
      </c>
      <c r="FQ704" t="s">
        <v>3411</v>
      </c>
      <c r="FR704" t="str">
        <f t="shared" si="21"/>
        <v>cvm!$FV$704#</v>
      </c>
      <c r="FS704" t="str" cm="1">
        <f t="array" ref="FS704">_xlfn.LET(_xlpm.x, FV704,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cvm!$FS$704】</v>
      </c>
      <c r="FV704" t="e" cm="1">
        <f t="array" ref="FV704">TRANSPOSE(
    _xlfn._xlws.SORT(
        _xlfn.UNIQUE(
            _xlfn._xlws.FILTER(cvm表[内存],
                 (cvm表[地域]=配置项_内存选项表[[#This Row],[地域]])
                *IF(#REF!="",TRUE,(cvm表[机型]=#REF!))
                *IF(ISBLANK(配置项_内存选项表[[#This Row],[CPU]]),TRUE,(cvm表[CPU]=配置项_内存选项表[[#This Row],[CPU]]))
            )
        )
    )
)</f>
        <v>#REF!</v>
      </c>
    </row>
    <row r="705" spans="2:178">
      <c r="B705" t="e" vm="1055">
        <v>#VALUE!</v>
      </c>
      <c r="C705" t="s">
        <v>1879</v>
      </c>
      <c r="D705" t="s">
        <v>2558</v>
      </c>
      <c r="E705">
        <v>8</v>
      </c>
      <c r="F705">
        <v>64</v>
      </c>
      <c r="G705" t="s">
        <v>1949</v>
      </c>
      <c r="H705">
        <v>1320</v>
      </c>
      <c r="I705">
        <v>1</v>
      </c>
      <c r="J705" t="s">
        <v>2929</v>
      </c>
      <c r="CY705" t="s">
        <v>66</v>
      </c>
      <c r="CZ705" t="s">
        <v>11</v>
      </c>
      <c r="DA705" t="s">
        <v>2323</v>
      </c>
      <c r="DB705" s="21" t="s">
        <v>3691</v>
      </c>
      <c r="DC705" s="21" t="s">
        <v>3432</v>
      </c>
      <c r="DD705" s="21" t="str">
        <f t="shared" si="20"/>
        <v>cvm!$DH$705#</v>
      </c>
      <c r="DE705" s="21" t="str" cm="1">
        <f t="array" ref="DE705">_xlfn.LET(_xlpm.x, DH705,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cvm!$DE$705】</v>
      </c>
      <c r="DH705" t="e" cm="1">
        <f t="array" ref="DH705">TRANSPOSE(
_xlfn.UNIQUE(
_xlfn._xlws.FILTER(cvm表[CPU],(cvm表[地域]=配置项_CPU选项表[[#This Row],[地域]])
*IF(#REF!="",TRUE,(cvm表[机型]=#REF!))
*IF(配置项_CPU选项表[[#This Row],[内存]]="",TRUE,(cvm表[内存]=配置项_CPU选项表[[#This Row],[内存]]))))
)</f>
        <v>#REF!</v>
      </c>
      <c r="FM705" t="s">
        <v>66</v>
      </c>
      <c r="FN705" t="s">
        <v>1879</v>
      </c>
      <c r="FO705" t="s">
        <v>2483</v>
      </c>
      <c r="FP705" s="21" t="s">
        <v>3410</v>
      </c>
      <c r="FQ705" t="s">
        <v>3451</v>
      </c>
      <c r="FR705" t="str">
        <f t="shared" si="21"/>
        <v>cvm!$FV$705#</v>
      </c>
      <c r="FS705" t="str" cm="1">
        <f t="array" ref="FS705">_xlfn.LET(_xlpm.x, FV705,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cvm!$FS$705】</v>
      </c>
      <c r="FV705" t="e" cm="1">
        <f t="array" ref="FV705">TRANSPOSE(
    _xlfn._xlws.SORT(
        _xlfn.UNIQUE(
            _xlfn._xlws.FILTER(cvm表[内存],
                 (cvm表[地域]=配置项_内存选项表[[#This Row],[地域]])
                *IF(#REF!="",TRUE,(cvm表[机型]=#REF!))
                *IF(ISBLANK(配置项_内存选项表[[#This Row],[CPU]]),TRUE,(cvm表[CPU]=配置项_内存选项表[[#This Row],[CPU]]))
            )
        )
    )
)</f>
        <v>#REF!</v>
      </c>
    </row>
    <row r="706" spans="2:178">
      <c r="B706" t="e" vm="1056">
        <v>#VALUE!</v>
      </c>
      <c r="C706" t="s">
        <v>1879</v>
      </c>
      <c r="D706" t="s">
        <v>2558</v>
      </c>
      <c r="E706">
        <v>12</v>
      </c>
      <c r="F706">
        <v>96</v>
      </c>
      <c r="G706" t="s">
        <v>1958</v>
      </c>
      <c r="H706">
        <v>1980</v>
      </c>
      <c r="I706">
        <v>1</v>
      </c>
      <c r="J706" t="s">
        <v>2930</v>
      </c>
      <c r="CY706" t="s">
        <v>66</v>
      </c>
      <c r="CZ706" t="s">
        <v>11</v>
      </c>
      <c r="DA706" t="s">
        <v>2323</v>
      </c>
      <c r="DB706" s="21" t="s">
        <v>3811</v>
      </c>
      <c r="DC706" s="21" t="s">
        <v>3430</v>
      </c>
      <c r="DD706" s="21" t="str">
        <f t="shared" ref="DD706:DD769" si="22">"cvm!"&amp;ADDRESS(ROW(DH706),COLUMN(DH706)) &amp; "#"</f>
        <v>cvm!$DH$706#</v>
      </c>
      <c r="DE706" s="21" t="str" cm="1">
        <f t="array" ref="DE706">_xlfn.LET(_xlpm.x, DH706,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cvm!$DE$706】</v>
      </c>
      <c r="DH706" t="e" cm="1">
        <f t="array" ref="DH706">TRANSPOSE(
_xlfn.UNIQUE(
_xlfn._xlws.FILTER(cvm表[CPU],(cvm表[地域]=配置项_CPU选项表[[#This Row],[地域]])
*IF(#REF!="",TRUE,(cvm表[机型]=#REF!))
*IF(配置项_CPU选项表[[#This Row],[内存]]="",TRUE,(cvm表[内存]=配置项_CPU选项表[[#This Row],[内存]]))))
)</f>
        <v>#REF!</v>
      </c>
      <c r="FM706" t="s">
        <v>66</v>
      </c>
      <c r="FN706" t="s">
        <v>1879</v>
      </c>
      <c r="FO706" t="s">
        <v>2483</v>
      </c>
      <c r="FP706" s="21" t="s">
        <v>3411</v>
      </c>
      <c r="FQ706" t="s">
        <v>3503</v>
      </c>
      <c r="FR706" t="str">
        <f t="shared" ref="FR706:FR769" si="23">"cvm!"&amp;ADDRESS(ROW(FV706),COLUMN(FV706)) &amp; "#"</f>
        <v>cvm!$FV$706#</v>
      </c>
      <c r="FS706" t="str" cm="1">
        <f t="array" ref="FS706">_xlfn.LET(_xlpm.x, FV706,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cvm!$FS$706】</v>
      </c>
      <c r="FV706" t="e" cm="1">
        <f t="array" ref="FV706">TRANSPOSE(
    _xlfn._xlws.SORT(
        _xlfn.UNIQUE(
            _xlfn._xlws.FILTER(cvm表[内存],
                 (cvm表[地域]=配置项_内存选项表[[#This Row],[地域]])
                *IF(#REF!="",TRUE,(cvm表[机型]=#REF!))
                *IF(ISBLANK(配置项_内存选项表[[#This Row],[CPU]]),TRUE,(cvm表[CPU]=配置项_内存选项表[[#This Row],[CPU]]))
            )
        )
    )
)</f>
        <v>#REF!</v>
      </c>
    </row>
    <row r="707" spans="2:178">
      <c r="B707" t="e" vm="1057">
        <v>#VALUE!</v>
      </c>
      <c r="C707" t="s">
        <v>1879</v>
      </c>
      <c r="D707" t="s">
        <v>2558</v>
      </c>
      <c r="E707">
        <v>16</v>
      </c>
      <c r="F707">
        <v>128</v>
      </c>
      <c r="G707" t="s">
        <v>1950</v>
      </c>
      <c r="H707">
        <v>2640</v>
      </c>
      <c r="I707">
        <v>1</v>
      </c>
      <c r="J707" t="s">
        <v>2931</v>
      </c>
      <c r="CY707" t="s">
        <v>66</v>
      </c>
      <c r="CZ707" t="s">
        <v>11</v>
      </c>
      <c r="DA707" t="s">
        <v>2323</v>
      </c>
      <c r="DB707" s="21" t="s">
        <v>3399</v>
      </c>
      <c r="DC707" s="21" t="s">
        <v>3427</v>
      </c>
      <c r="DD707" s="21" t="str">
        <f t="shared" si="22"/>
        <v>cvm!$DH$707#</v>
      </c>
      <c r="DE707" s="21" t="str" cm="1">
        <f t="array" ref="DE707">_xlfn.LET(_xlpm.x, DH707,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cvm!$DE$707】</v>
      </c>
      <c r="DH707" t="e" cm="1">
        <f t="array" ref="DH707">TRANSPOSE(
_xlfn.UNIQUE(
_xlfn._xlws.FILTER(cvm表[CPU],(cvm表[地域]=配置项_CPU选项表[[#This Row],[地域]])
*IF(#REF!="",TRUE,(cvm表[机型]=#REF!))
*IF(配置项_CPU选项表[[#This Row],[内存]]="",TRUE,(cvm表[内存]=配置项_CPU选项表[[#This Row],[内存]]))))
)</f>
        <v>#REF!</v>
      </c>
      <c r="FM707" t="s">
        <v>66</v>
      </c>
      <c r="FN707" t="s">
        <v>1879</v>
      </c>
      <c r="FO707" t="s">
        <v>2483</v>
      </c>
      <c r="FP707" s="21" t="s">
        <v>3428</v>
      </c>
      <c r="FQ707" t="s">
        <v>3464</v>
      </c>
      <c r="FR707" t="str">
        <f t="shared" si="23"/>
        <v>cvm!$FV$707#</v>
      </c>
      <c r="FS707" t="str" cm="1">
        <f t="array" ref="FS707">_xlfn.LET(_xlpm.x, FV707,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cvm!$FS$707】</v>
      </c>
      <c r="FV707" t="e" cm="1">
        <f t="array" ref="FV707">TRANSPOSE(
    _xlfn._xlws.SORT(
        _xlfn.UNIQUE(
            _xlfn._xlws.FILTER(cvm表[内存],
                 (cvm表[地域]=配置项_内存选项表[[#This Row],[地域]])
                *IF(#REF!="",TRUE,(cvm表[机型]=#REF!))
                *IF(ISBLANK(配置项_内存选项表[[#This Row],[CPU]]),TRUE,(cvm表[CPU]=配置项_内存选项表[[#This Row],[CPU]]))
            )
        )
    )
)</f>
        <v>#REF!</v>
      </c>
    </row>
    <row r="708" spans="2:178">
      <c r="B708" t="e" vm="1058">
        <v>#VALUE!</v>
      </c>
      <c r="C708" t="s">
        <v>1879</v>
      </c>
      <c r="D708" t="s">
        <v>2558</v>
      </c>
      <c r="E708">
        <v>24</v>
      </c>
      <c r="F708">
        <v>192</v>
      </c>
      <c r="G708" t="s">
        <v>1963</v>
      </c>
      <c r="H708">
        <v>3960</v>
      </c>
      <c r="I708">
        <v>1</v>
      </c>
      <c r="J708" t="s">
        <v>2932</v>
      </c>
      <c r="CY708" t="s">
        <v>66</v>
      </c>
      <c r="CZ708" t="s">
        <v>11</v>
      </c>
      <c r="DA708" t="s">
        <v>2323</v>
      </c>
      <c r="DB708" s="21" t="s">
        <v>3801</v>
      </c>
      <c r="DC708" s="21" t="s">
        <v>3410</v>
      </c>
      <c r="DD708" s="21" t="str">
        <f t="shared" si="22"/>
        <v>cvm!$DH$708#</v>
      </c>
      <c r="DE708" s="21" t="str" cm="1">
        <f t="array" ref="DE708">_xlfn.LET(_xlpm.x, DH708,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cvm!$DE$708】</v>
      </c>
      <c r="DH708" t="e" cm="1">
        <f t="array" ref="DH708">TRANSPOSE(
_xlfn.UNIQUE(
_xlfn._xlws.FILTER(cvm表[CPU],(cvm表[地域]=配置项_CPU选项表[[#This Row],[地域]])
*IF(#REF!="",TRUE,(cvm表[机型]=#REF!))
*IF(配置项_CPU选项表[[#This Row],[内存]]="",TRUE,(cvm表[内存]=配置项_CPU选项表[[#This Row],[内存]]))))
)</f>
        <v>#REF!</v>
      </c>
      <c r="FM708" t="s">
        <v>66</v>
      </c>
      <c r="FN708" t="s">
        <v>1879</v>
      </c>
      <c r="FO708" t="s">
        <v>2489</v>
      </c>
      <c r="FP708" s="21" t="s">
        <v>3430</v>
      </c>
      <c r="FQ708" t="s">
        <v>3410</v>
      </c>
      <c r="FR708" t="str">
        <f t="shared" si="23"/>
        <v>cvm!$FV$708#</v>
      </c>
      <c r="FS708" t="str" cm="1">
        <f t="array" ref="FS708">_xlfn.LET(_xlpm.x, FV708,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cvm!$FS$708】</v>
      </c>
      <c r="FV708" t="e" cm="1">
        <f t="array" ref="FV708">TRANSPOSE(
    _xlfn._xlws.SORT(
        _xlfn.UNIQUE(
            _xlfn._xlws.FILTER(cvm表[内存],
                 (cvm表[地域]=配置项_内存选项表[[#This Row],[地域]])
                *IF(#REF!="",TRUE,(cvm表[机型]=#REF!))
                *IF(ISBLANK(配置项_内存选项表[[#This Row],[CPU]]),TRUE,(cvm表[CPU]=配置项_内存选项表[[#This Row],[CPU]]))
            )
        )
    )
)</f>
        <v>#REF!</v>
      </c>
    </row>
    <row r="709" spans="2:178">
      <c r="B709" t="e" vm="1059">
        <v>#VALUE!</v>
      </c>
      <c r="C709" t="s">
        <v>1879</v>
      </c>
      <c r="D709" t="s">
        <v>2558</v>
      </c>
      <c r="E709">
        <v>32</v>
      </c>
      <c r="F709">
        <v>256</v>
      </c>
      <c r="G709" t="s">
        <v>1951</v>
      </c>
      <c r="H709">
        <v>5280</v>
      </c>
      <c r="I709">
        <v>1</v>
      </c>
      <c r="J709" t="s">
        <v>2933</v>
      </c>
      <c r="CY709" t="s">
        <v>66</v>
      </c>
      <c r="CZ709" t="s">
        <v>11</v>
      </c>
      <c r="DA709" t="s">
        <v>2323</v>
      </c>
      <c r="DB709" s="21" t="s">
        <v>3802</v>
      </c>
      <c r="DC709" s="21" t="s">
        <v>3411</v>
      </c>
      <c r="DD709" s="21" t="str">
        <f t="shared" si="22"/>
        <v>cvm!$DH$709#</v>
      </c>
      <c r="DE709" s="21" t="str" cm="1">
        <f t="array" ref="DE709">_xlfn.LET(_xlpm.x, DH709,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cvm!$DE$709】</v>
      </c>
      <c r="DH709" t="e" cm="1">
        <f t="array" ref="DH709">TRANSPOSE(
_xlfn.UNIQUE(
_xlfn._xlws.FILTER(cvm表[CPU],(cvm表[地域]=配置项_CPU选项表[[#This Row],[地域]])
*IF(#REF!="",TRUE,(cvm表[机型]=#REF!))
*IF(配置项_CPU选项表[[#This Row],[内存]]="",TRUE,(cvm表[内存]=配置项_CPU选项表[[#This Row],[内存]]))))
)</f>
        <v>#REF!</v>
      </c>
      <c r="FM709" t="s">
        <v>66</v>
      </c>
      <c r="FN709" t="s">
        <v>1879</v>
      </c>
      <c r="FO709" t="s">
        <v>2489</v>
      </c>
      <c r="FP709" s="21" t="s">
        <v>3427</v>
      </c>
      <c r="FQ709" t="s">
        <v>3411</v>
      </c>
      <c r="FR709" t="str">
        <f t="shared" si="23"/>
        <v>cvm!$FV$709#</v>
      </c>
      <c r="FS709" t="str" cm="1">
        <f t="array" ref="FS709">_xlfn.LET(_xlpm.x, FV709,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cvm!$FS$709】</v>
      </c>
      <c r="FV709" t="e" cm="1">
        <f t="array" ref="FV709">TRANSPOSE(
    _xlfn._xlws.SORT(
        _xlfn.UNIQUE(
            _xlfn._xlws.FILTER(cvm表[内存],
                 (cvm表[地域]=配置项_内存选项表[[#This Row],[地域]])
                *IF(#REF!="",TRUE,(cvm表[机型]=#REF!))
                *IF(ISBLANK(配置项_内存选项表[[#This Row],[CPU]]),TRUE,(cvm表[CPU]=配置项_内存选项表[[#This Row],[CPU]]))
            )
        )
    )
)</f>
        <v>#REF!</v>
      </c>
    </row>
    <row r="710" spans="2:178">
      <c r="B710" t="e" vm="1060">
        <v>#VALUE!</v>
      </c>
      <c r="C710" t="s">
        <v>1879</v>
      </c>
      <c r="D710" t="s">
        <v>2567</v>
      </c>
      <c r="E710">
        <v>16</v>
      </c>
      <c r="F710">
        <v>96</v>
      </c>
      <c r="G710" t="s">
        <v>1965</v>
      </c>
      <c r="H710">
        <v>13748</v>
      </c>
      <c r="I710">
        <v>1</v>
      </c>
      <c r="J710" t="s">
        <v>2934</v>
      </c>
      <c r="CY710" t="s">
        <v>66</v>
      </c>
      <c r="CZ710" t="s">
        <v>11</v>
      </c>
      <c r="DA710" t="s">
        <v>2323</v>
      </c>
      <c r="DB710" s="21" t="s">
        <v>3803</v>
      </c>
      <c r="DC710" s="21" t="s">
        <v>3451</v>
      </c>
      <c r="DD710" s="21" t="str">
        <f t="shared" si="22"/>
        <v>cvm!$DH$710#</v>
      </c>
      <c r="DE710" s="21" t="str" cm="1">
        <f t="array" ref="DE710">_xlfn.LET(_xlpm.x, DH710,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cvm!$DE$710】</v>
      </c>
      <c r="DH710" t="e" cm="1">
        <f t="array" ref="DH710">TRANSPOSE(
_xlfn.UNIQUE(
_xlfn._xlws.FILTER(cvm表[CPU],(cvm表[地域]=配置项_CPU选项表[[#This Row],[地域]])
*IF(#REF!="",TRUE,(cvm表[机型]=#REF!))
*IF(配置项_CPU选项表[[#This Row],[内存]]="",TRUE,(cvm表[内存]=配置项_CPU选项表[[#This Row],[内存]]))))
)</f>
        <v>#REF!</v>
      </c>
      <c r="FM710" t="s">
        <v>66</v>
      </c>
      <c r="FN710" t="s">
        <v>1879</v>
      </c>
      <c r="FO710" t="s">
        <v>2489</v>
      </c>
      <c r="FP710" s="21" t="s">
        <v>3431</v>
      </c>
      <c r="FQ710" t="s">
        <v>3368</v>
      </c>
      <c r="FR710" t="str">
        <f t="shared" si="23"/>
        <v>cvm!$FV$710#</v>
      </c>
      <c r="FS710" t="str" cm="1">
        <f t="array" ref="FS710">_xlfn.LET(_xlpm.x, FV710,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cvm!$FS$710】</v>
      </c>
      <c r="FV710" t="e" cm="1">
        <f t="array" ref="FV710">TRANSPOSE(
    _xlfn._xlws.SORT(
        _xlfn.UNIQUE(
            _xlfn._xlws.FILTER(cvm表[内存],
                 (cvm表[地域]=配置项_内存选项表[[#This Row],[地域]])
                *IF(#REF!="",TRUE,(cvm表[机型]=#REF!))
                *IF(ISBLANK(配置项_内存选项表[[#This Row],[CPU]]),TRUE,(cvm表[CPU]=配置项_内存选项表[[#This Row],[CPU]]))
            )
        )
    )
)</f>
        <v>#REF!</v>
      </c>
    </row>
    <row r="711" spans="2:178">
      <c r="B711" t="e" vm="1061">
        <v>#VALUE!</v>
      </c>
      <c r="C711" t="s">
        <v>1879</v>
      </c>
      <c r="D711" t="s">
        <v>2567</v>
      </c>
      <c r="E711">
        <v>32</v>
      </c>
      <c r="F711">
        <v>192</v>
      </c>
      <c r="G711" t="s">
        <v>1966</v>
      </c>
      <c r="H711">
        <v>27496</v>
      </c>
      <c r="I711">
        <v>1</v>
      </c>
      <c r="J711" t="s">
        <v>2935</v>
      </c>
      <c r="CY711" t="s">
        <v>66</v>
      </c>
      <c r="CZ711" t="s">
        <v>11</v>
      </c>
      <c r="DA711" t="s">
        <v>2323</v>
      </c>
      <c r="DB711" s="21" t="s">
        <v>3437</v>
      </c>
      <c r="DC711" s="21" t="s">
        <v>3368</v>
      </c>
      <c r="DD711" s="21" t="str">
        <f t="shared" si="22"/>
        <v>cvm!$DH$711#</v>
      </c>
      <c r="DE711" s="21" t="str" cm="1">
        <f t="array" ref="DE711">_xlfn.LET(_xlpm.x, DH711,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cvm!$DE$711】</v>
      </c>
      <c r="DH711" t="e" cm="1">
        <f t="array" ref="DH711">TRANSPOSE(
_xlfn.UNIQUE(
_xlfn._xlws.FILTER(cvm表[CPU],(cvm表[地域]=配置项_CPU选项表[[#This Row],[地域]])
*IF(#REF!="",TRUE,(cvm表[机型]=#REF!))
*IF(配置项_CPU选项表[[#This Row],[内存]]="",TRUE,(cvm表[内存]=配置项_CPU选项表[[#This Row],[内存]]))))
)</f>
        <v>#REF!</v>
      </c>
      <c r="FM711" t="s">
        <v>66</v>
      </c>
      <c r="FN711" t="s">
        <v>1879</v>
      </c>
      <c r="FO711" t="s">
        <v>2489</v>
      </c>
      <c r="FP711" s="21" t="s">
        <v>3410</v>
      </c>
      <c r="FQ711" t="s">
        <v>3451</v>
      </c>
      <c r="FR711" t="str">
        <f t="shared" si="23"/>
        <v>cvm!$FV$711#</v>
      </c>
      <c r="FS711" t="str" cm="1">
        <f t="array" ref="FS711">_xlfn.LET(_xlpm.x, FV711,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cvm!$FS$711】</v>
      </c>
      <c r="FV711" t="e" cm="1">
        <f t="array" ref="FV711">TRANSPOSE(
    _xlfn._xlws.SORT(
        _xlfn.UNIQUE(
            _xlfn._xlws.FILTER(cvm表[内存],
                 (cvm表[地域]=配置项_内存选项表[[#This Row],[地域]])
                *IF(#REF!="",TRUE,(cvm表[机型]=#REF!))
                *IF(ISBLANK(配置项_内存选项表[[#This Row],[CPU]]),TRUE,(cvm表[CPU]=配置项_内存选项表[[#This Row],[CPU]]))
            )
        )
    )
)</f>
        <v>#REF!</v>
      </c>
    </row>
    <row r="712" spans="2:178">
      <c r="B712" t="e" vm="1062">
        <v>#VALUE!</v>
      </c>
      <c r="C712" t="s">
        <v>1879</v>
      </c>
      <c r="D712" t="s">
        <v>2567</v>
      </c>
      <c r="E712">
        <v>82</v>
      </c>
      <c r="F712">
        <v>474</v>
      </c>
      <c r="G712" t="s">
        <v>1967</v>
      </c>
      <c r="H712">
        <v>57008</v>
      </c>
      <c r="I712">
        <v>1</v>
      </c>
      <c r="J712" t="s">
        <v>2936</v>
      </c>
      <c r="CY712" t="s">
        <v>66</v>
      </c>
      <c r="CZ712" t="s">
        <v>11</v>
      </c>
      <c r="DA712" t="s">
        <v>2323</v>
      </c>
      <c r="DB712" s="21" t="s">
        <v>3437</v>
      </c>
      <c r="DC712" s="21" t="s">
        <v>3413</v>
      </c>
      <c r="DD712" s="21" t="str">
        <f t="shared" si="22"/>
        <v>cvm!$DH$712#</v>
      </c>
      <c r="DE712" s="21" t="str" cm="1">
        <f t="array" ref="DE712">_xlfn.LET(_xlpm.x, DH712,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cvm!$DE$712】</v>
      </c>
      <c r="DH712" t="e" cm="1">
        <f t="array" ref="DH712">TRANSPOSE(
_xlfn.UNIQUE(
_xlfn._xlws.FILTER(cvm表[CPU],(cvm表[地域]=配置项_CPU选项表[[#This Row],[地域]])
*IF(#REF!="",TRUE,(cvm表[机型]=#REF!))
*IF(配置项_CPU选项表[[#This Row],[内存]]="",TRUE,(cvm表[内存]=配置项_CPU选项表[[#This Row],[内存]]))))
)</f>
        <v>#REF!</v>
      </c>
      <c r="FM712" t="s">
        <v>66</v>
      </c>
      <c r="FN712" t="s">
        <v>1879</v>
      </c>
      <c r="FO712" t="s">
        <v>2489</v>
      </c>
      <c r="FP712" s="21" t="s">
        <v>3411</v>
      </c>
      <c r="FQ712" t="s">
        <v>3503</v>
      </c>
      <c r="FR712" t="str">
        <f t="shared" si="23"/>
        <v>cvm!$FV$712#</v>
      </c>
      <c r="FS712" t="str" cm="1">
        <f t="array" ref="FS712">_xlfn.LET(_xlpm.x, FV712,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cvm!$FS$712】</v>
      </c>
      <c r="FV712" t="e" cm="1">
        <f t="array" ref="FV712">TRANSPOSE(
    _xlfn._xlws.SORT(
        _xlfn.UNIQUE(
            _xlfn._xlws.FILTER(cvm表[内存],
                 (cvm表[地域]=配置项_内存选项表[[#This Row],[地域]])
                *IF(#REF!="",TRUE,(cvm表[机型]=#REF!))
                *IF(ISBLANK(配置项_内存选项表[[#This Row],[CPU]]),TRUE,(cvm表[CPU]=配置项_内存选项表[[#This Row],[CPU]]))
            )
        )
    )
)</f>
        <v>#REF!</v>
      </c>
    </row>
    <row r="713" spans="2:178">
      <c r="B713" t="e" vm="1063">
        <v>#VALUE!</v>
      </c>
      <c r="C713" t="s">
        <v>1879</v>
      </c>
      <c r="D713" t="s">
        <v>2567</v>
      </c>
      <c r="E713">
        <v>164</v>
      </c>
      <c r="F713">
        <v>948</v>
      </c>
      <c r="G713" t="s">
        <v>1968</v>
      </c>
      <c r="H713">
        <v>114016</v>
      </c>
      <c r="I713">
        <v>1</v>
      </c>
      <c r="J713" t="s">
        <v>2937</v>
      </c>
      <c r="CY713" t="s">
        <v>66</v>
      </c>
      <c r="CZ713" t="s">
        <v>11</v>
      </c>
      <c r="DA713" t="s">
        <v>2323</v>
      </c>
      <c r="DB713" s="21" t="s">
        <v>3804</v>
      </c>
      <c r="DC713" s="21" t="s">
        <v>3503</v>
      </c>
      <c r="DD713" s="21" t="str">
        <f t="shared" si="22"/>
        <v>cvm!$DH$713#</v>
      </c>
      <c r="DE713" s="21" t="str" cm="1">
        <f t="array" ref="DE713">_xlfn.LET(_xlpm.x, DH713,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cvm!$DE$713】</v>
      </c>
      <c r="DH713" t="e" cm="1">
        <f t="array" ref="DH713">TRANSPOSE(
_xlfn.UNIQUE(
_xlfn._xlws.FILTER(cvm表[CPU],(cvm表[地域]=配置项_CPU选项表[[#This Row],[地域]])
*IF(#REF!="",TRUE,(cvm表[机型]=#REF!))
*IF(配置项_CPU选项表[[#This Row],[内存]]="",TRUE,(cvm表[内存]=配置项_CPU选项表[[#This Row],[内存]]))))
)</f>
        <v>#REF!</v>
      </c>
      <c r="FM713" t="s">
        <v>66</v>
      </c>
      <c r="FN713" t="s">
        <v>1879</v>
      </c>
      <c r="FO713" t="s">
        <v>2489</v>
      </c>
      <c r="FP713" s="21" t="s">
        <v>3465</v>
      </c>
      <c r="FQ713" t="s">
        <v>3464</v>
      </c>
      <c r="FR713" t="str">
        <f t="shared" si="23"/>
        <v>cvm!$FV$713#</v>
      </c>
      <c r="FS713" t="str" cm="1">
        <f t="array" ref="FS713">_xlfn.LET(_xlpm.x, FV713,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cvm!$FS$713】</v>
      </c>
      <c r="FV713" t="e" cm="1">
        <f t="array" ref="FV713">TRANSPOSE(
    _xlfn._xlws.SORT(
        _xlfn.UNIQUE(
            _xlfn._xlws.FILTER(cvm表[内存],
                 (cvm表[地域]=配置项_内存选项表[[#This Row],[地域]])
                *IF(#REF!="",TRUE,(cvm表[机型]=#REF!))
                *IF(ISBLANK(配置项_内存选项表[[#This Row],[CPU]]),TRUE,(cvm表[CPU]=配置项_内存选项表[[#This Row],[CPU]]))
            )
        )
    )
)</f>
        <v>#REF!</v>
      </c>
    </row>
    <row r="714" spans="2:178">
      <c r="B714" t="e" vm="1064">
        <v>#VALUE!</v>
      </c>
      <c r="C714" t="s">
        <v>1879</v>
      </c>
      <c r="D714" t="s">
        <v>2572</v>
      </c>
      <c r="E714">
        <v>6</v>
      </c>
      <c r="F714">
        <v>56</v>
      </c>
      <c r="G714" t="s">
        <v>1969</v>
      </c>
      <c r="H714">
        <v>4400</v>
      </c>
      <c r="I714">
        <v>1</v>
      </c>
      <c r="J714" t="s">
        <v>2938</v>
      </c>
      <c r="CY714" t="s">
        <v>66</v>
      </c>
      <c r="CZ714" t="s">
        <v>11</v>
      </c>
      <c r="DA714" t="s">
        <v>2323</v>
      </c>
      <c r="DB714" s="21" t="s">
        <v>3376</v>
      </c>
      <c r="DC714" s="21" t="s">
        <v>3452</v>
      </c>
      <c r="DD714" s="21" t="str">
        <f t="shared" si="22"/>
        <v>cvm!$DH$714#</v>
      </c>
      <c r="DE714" s="21" t="str" cm="1">
        <f t="array" ref="DE714">_xlfn.LET(_xlpm.x, DH714,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cvm!$DE$714】</v>
      </c>
      <c r="DH714" t="e" cm="1">
        <f t="array" ref="DH714">TRANSPOSE(
_xlfn.UNIQUE(
_xlfn._xlws.FILTER(cvm表[CPU],(cvm表[地域]=配置项_CPU选项表[[#This Row],[地域]])
*IF(#REF!="",TRUE,(cvm表[机型]=#REF!))
*IF(配置项_CPU选项表[[#This Row],[内存]]="",TRUE,(cvm表[内存]=配置项_CPU选项表[[#This Row],[内存]]))))
)</f>
        <v>#REF!</v>
      </c>
      <c r="FM714" t="s">
        <v>66</v>
      </c>
      <c r="FN714" t="s">
        <v>1879</v>
      </c>
      <c r="FO714" t="s">
        <v>2877</v>
      </c>
      <c r="FP714" s="21" t="s">
        <v>3414</v>
      </c>
      <c r="FQ714" t="s">
        <v>3415</v>
      </c>
      <c r="FR714" t="str">
        <f t="shared" si="23"/>
        <v>cvm!$FV$714#</v>
      </c>
      <c r="FS714" t="str" cm="1">
        <f t="array" ref="FS714">_xlfn.LET(_xlpm.x, FV714,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cvm!$FS$714】</v>
      </c>
      <c r="FV714" t="e" cm="1">
        <f t="array" ref="FV714">TRANSPOSE(
    _xlfn._xlws.SORT(
        _xlfn.UNIQUE(
            _xlfn._xlws.FILTER(cvm表[内存],
                 (cvm表[地域]=配置项_内存选项表[[#This Row],[地域]])
                *IF(#REF!="",TRUE,(cvm表[机型]=#REF!))
                *IF(ISBLANK(配置项_内存选项表[[#This Row],[CPU]]),TRUE,(cvm表[CPU]=配置项_内存选项表[[#This Row],[CPU]]))
            )
        )
    )
)</f>
        <v>#REF!</v>
      </c>
    </row>
    <row r="715" spans="2:178">
      <c r="B715" t="e" vm="1065">
        <v>#VALUE!</v>
      </c>
      <c r="C715" t="s">
        <v>1879</v>
      </c>
      <c r="D715" t="s">
        <v>2572</v>
      </c>
      <c r="E715">
        <v>14</v>
      </c>
      <c r="F715">
        <v>112</v>
      </c>
      <c r="G715" t="s">
        <v>1970</v>
      </c>
      <c r="H715">
        <v>9000</v>
      </c>
      <c r="I715">
        <v>1</v>
      </c>
      <c r="J715" t="s">
        <v>2939</v>
      </c>
      <c r="CY715" t="s">
        <v>66</v>
      </c>
      <c r="CZ715" t="s">
        <v>11</v>
      </c>
      <c r="DA715" t="s">
        <v>2323</v>
      </c>
      <c r="DB715" s="21" t="s">
        <v>3456</v>
      </c>
      <c r="DC715" s="21" t="s">
        <v>3415</v>
      </c>
      <c r="DD715" s="21" t="str">
        <f t="shared" si="22"/>
        <v>cvm!$DH$715#</v>
      </c>
      <c r="DE715" s="21" t="str" cm="1">
        <f t="array" ref="DE715">_xlfn.LET(_xlpm.x, DH715,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cvm!$DE$715】</v>
      </c>
      <c r="DH715" t="e" cm="1">
        <f t="array" ref="DH715">TRANSPOSE(
_xlfn.UNIQUE(
_xlfn._xlws.FILTER(cvm表[CPU],(cvm表[地域]=配置项_CPU选项表[[#This Row],[地域]])
*IF(#REF!="",TRUE,(cvm表[机型]=#REF!))
*IF(配置项_CPU选项表[[#This Row],[内存]]="",TRUE,(cvm表[内存]=配置项_CPU选项表[[#This Row],[内存]]))))
)</f>
        <v>#REF!</v>
      </c>
      <c r="FM715" t="s">
        <v>66</v>
      </c>
      <c r="FN715" t="s">
        <v>1879</v>
      </c>
      <c r="FO715" t="s">
        <v>2496</v>
      </c>
      <c r="FP715" s="21" t="s">
        <v>3442</v>
      </c>
      <c r="FQ715" t="s">
        <v>3430</v>
      </c>
      <c r="FR715" t="str">
        <f t="shared" si="23"/>
        <v>cvm!$FV$715#</v>
      </c>
      <c r="FS715" t="str" cm="1">
        <f t="array" ref="FS715">_xlfn.LET(_xlpm.x, FV715,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cvm!$FS$715】</v>
      </c>
      <c r="FV715" t="e" cm="1">
        <f t="array" ref="FV715">TRANSPOSE(
    _xlfn._xlws.SORT(
        _xlfn.UNIQUE(
            _xlfn._xlws.FILTER(cvm表[内存],
                 (cvm表[地域]=配置项_内存选项表[[#This Row],[地域]])
                *IF(#REF!="",TRUE,(cvm表[机型]=#REF!))
                *IF(ISBLANK(配置项_内存选项表[[#This Row],[CPU]]),TRUE,(cvm表[CPU]=配置项_内存选项表[[#This Row],[CPU]]))
            )
        )
    )
)</f>
        <v>#REF!</v>
      </c>
    </row>
    <row r="716" spans="2:178">
      <c r="B716" t="e" vm="1066">
        <v>#VALUE!</v>
      </c>
      <c r="C716" t="s">
        <v>1879</v>
      </c>
      <c r="D716" t="s">
        <v>2572</v>
      </c>
      <c r="E716">
        <v>28</v>
      </c>
      <c r="F716">
        <v>224</v>
      </c>
      <c r="G716" t="s">
        <v>1971</v>
      </c>
      <c r="H716">
        <v>18000</v>
      </c>
      <c r="I716">
        <v>1</v>
      </c>
      <c r="J716" t="s">
        <v>2940</v>
      </c>
      <c r="CY716" t="s">
        <v>66</v>
      </c>
      <c r="CZ716" t="s">
        <v>11</v>
      </c>
      <c r="DA716" t="s">
        <v>2323</v>
      </c>
      <c r="DB716" s="21" t="s">
        <v>3456</v>
      </c>
      <c r="DC716" s="21" t="s">
        <v>3565</v>
      </c>
      <c r="DD716" s="21" t="str">
        <f t="shared" si="22"/>
        <v>cvm!$DH$716#</v>
      </c>
      <c r="DE716" s="21" t="str" cm="1">
        <f t="array" ref="DE716">_xlfn.LET(_xlpm.x, DH716,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cvm!$DE$716】</v>
      </c>
      <c r="DH716" t="e" cm="1">
        <f t="array" ref="DH716">TRANSPOSE(
_xlfn.UNIQUE(
_xlfn._xlws.FILTER(cvm表[CPU],(cvm表[地域]=配置项_CPU选项表[[#This Row],[地域]])
*IF(#REF!="",TRUE,(cvm表[机型]=#REF!))
*IF(配置项_CPU选项表[[#This Row],[内存]]="",TRUE,(cvm表[内存]=配置项_CPU选项表[[#This Row],[内存]]))))
)</f>
        <v>#REF!</v>
      </c>
      <c r="FM716" t="s">
        <v>66</v>
      </c>
      <c r="FN716" t="s">
        <v>1879</v>
      </c>
      <c r="FO716" t="s">
        <v>2496</v>
      </c>
      <c r="FP716" s="21" t="s">
        <v>3432</v>
      </c>
      <c r="FQ716" t="s">
        <v>3410</v>
      </c>
      <c r="FR716" t="str">
        <f t="shared" si="23"/>
        <v>cvm!$FV$716#</v>
      </c>
      <c r="FS716" t="str" cm="1">
        <f t="array" ref="FS716">_xlfn.LET(_xlpm.x, FV716,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cvm!$FS$716】</v>
      </c>
      <c r="FV716" t="e" cm="1">
        <f t="array" ref="FV716">TRANSPOSE(
    _xlfn._xlws.SORT(
        _xlfn.UNIQUE(
            _xlfn._xlws.FILTER(cvm表[内存],
                 (cvm表[地域]=配置项_内存选项表[[#This Row],[地域]])
                *IF(#REF!="",TRUE,(cvm表[机型]=#REF!))
                *IF(ISBLANK(配置项_内存选项表[[#This Row],[CPU]]),TRUE,(cvm表[CPU]=配置项_内存选项表[[#This Row],[CPU]]))
            )
        )
    )
)</f>
        <v>#REF!</v>
      </c>
    </row>
    <row r="717" spans="2:178">
      <c r="B717" t="e" vm="1067">
        <v>#VALUE!</v>
      </c>
      <c r="C717" t="s">
        <v>1879</v>
      </c>
      <c r="D717" t="s">
        <v>2572</v>
      </c>
      <c r="E717">
        <v>56</v>
      </c>
      <c r="F717">
        <v>448</v>
      </c>
      <c r="G717" t="s">
        <v>1964</v>
      </c>
      <c r="H717">
        <v>36000</v>
      </c>
      <c r="I717">
        <v>1</v>
      </c>
      <c r="J717" t="s">
        <v>2941</v>
      </c>
      <c r="CY717" t="s">
        <v>66</v>
      </c>
      <c r="CZ717" t="s">
        <v>11</v>
      </c>
      <c r="DA717" t="s">
        <v>2323</v>
      </c>
      <c r="DB717" s="21" t="s">
        <v>3452</v>
      </c>
      <c r="DC717" s="21" t="s">
        <v>3464</v>
      </c>
      <c r="DD717" s="21" t="str">
        <f t="shared" si="22"/>
        <v>cvm!$DH$717#</v>
      </c>
      <c r="DE717" s="21" t="str" cm="1">
        <f t="array" ref="DE717">_xlfn.LET(_xlpm.x, DH717,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cvm!$DE$717】</v>
      </c>
      <c r="DH717" t="e" cm="1">
        <f t="array" ref="DH717">TRANSPOSE(
_xlfn.UNIQUE(
_xlfn._xlws.FILTER(cvm表[CPU],(cvm表[地域]=配置项_CPU选项表[[#This Row],[地域]])
*IF(#REF!="",TRUE,(cvm表[机型]=#REF!))
*IF(配置项_CPU选项表[[#This Row],[内存]]="",TRUE,(cvm表[内存]=配置项_CPU选项表[[#This Row],[内存]]))))
)</f>
        <v>#REF!</v>
      </c>
      <c r="FM717" t="s">
        <v>66</v>
      </c>
      <c r="FN717" t="s">
        <v>1879</v>
      </c>
      <c r="FO717" t="s">
        <v>2496</v>
      </c>
      <c r="FP717" s="21" t="s">
        <v>3430</v>
      </c>
      <c r="FQ717" t="s">
        <v>3411</v>
      </c>
      <c r="FR717" t="str">
        <f t="shared" si="23"/>
        <v>cvm!$FV$717#</v>
      </c>
      <c r="FS717" t="str" cm="1">
        <f t="array" ref="FS717">_xlfn.LET(_xlpm.x, FV717,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cvm!$FS$717】</v>
      </c>
      <c r="FV717" t="e" cm="1">
        <f t="array" ref="FV717">TRANSPOSE(
    _xlfn._xlws.SORT(
        _xlfn.UNIQUE(
            _xlfn._xlws.FILTER(cvm表[内存],
                 (cvm表[地域]=配置项_内存选项表[[#This Row],[地域]])
                *IF(#REF!="",TRUE,(cvm表[机型]=#REF!))
                *IF(ISBLANK(配置项_内存选项表[[#This Row],[CPU]]),TRUE,(cvm表[CPU]=配置项_内存选项表[[#This Row],[CPU]]))
            )
        )
    )
)</f>
        <v>#REF!</v>
      </c>
    </row>
    <row r="718" spans="2:178">
      <c r="B718" t="e" vm="1068">
        <v>#VALUE!</v>
      </c>
      <c r="C718" t="s">
        <v>1879</v>
      </c>
      <c r="D718" t="s">
        <v>2577</v>
      </c>
      <c r="E718">
        <v>4</v>
      </c>
      <c r="F718">
        <v>20</v>
      </c>
      <c r="G718" t="s">
        <v>1972</v>
      </c>
      <c r="H718">
        <v>975</v>
      </c>
      <c r="I718">
        <v>1</v>
      </c>
      <c r="J718" t="s">
        <v>2942</v>
      </c>
      <c r="CY718" t="s">
        <v>66</v>
      </c>
      <c r="CZ718" t="s">
        <v>11</v>
      </c>
      <c r="DA718" t="s">
        <v>2323</v>
      </c>
      <c r="DB718" s="21" t="s">
        <v>3459</v>
      </c>
      <c r="DC718" s="21" t="s">
        <v>3528</v>
      </c>
      <c r="DD718" s="21" t="str">
        <f t="shared" si="22"/>
        <v>cvm!$DH$718#</v>
      </c>
      <c r="DE718" s="21" t="str" cm="1">
        <f t="array" ref="DE718">_xlfn.LET(_xlpm.x, DH718,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cvm!$DE$718】</v>
      </c>
      <c r="DH718" t="e" cm="1">
        <f t="array" ref="DH718">TRANSPOSE(
_xlfn.UNIQUE(
_xlfn._xlws.FILTER(cvm表[CPU],(cvm表[地域]=配置项_CPU选项表[[#This Row],[地域]])
*IF(#REF!="",TRUE,(cvm表[机型]=#REF!))
*IF(配置项_CPU选项表[[#This Row],[内存]]="",TRUE,(cvm表[内存]=配置项_CPU选项表[[#This Row],[内存]]))))
)</f>
        <v>#REF!</v>
      </c>
      <c r="FM718" t="s">
        <v>66</v>
      </c>
      <c r="FN718" t="s">
        <v>1879</v>
      </c>
      <c r="FO718" t="s">
        <v>2496</v>
      </c>
      <c r="FP718" s="21" t="s">
        <v>3427</v>
      </c>
      <c r="FQ718" t="s">
        <v>3451</v>
      </c>
      <c r="FR718" t="str">
        <f t="shared" si="23"/>
        <v>cvm!$FV$718#</v>
      </c>
      <c r="FS718" t="str" cm="1">
        <f t="array" ref="FS718">_xlfn.LET(_xlpm.x, FV718,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cvm!$FS$718】</v>
      </c>
      <c r="FV718" t="e" cm="1">
        <f t="array" ref="FV718">TRANSPOSE(
    _xlfn._xlws.SORT(
        _xlfn.UNIQUE(
            _xlfn._xlws.FILTER(cvm表[内存],
                 (cvm表[地域]=配置项_内存选项表[[#This Row],[地域]])
                *IF(#REF!="",TRUE,(cvm表[机型]=#REF!))
                *IF(ISBLANK(配置项_内存选项表[[#This Row],[CPU]]),TRUE,(cvm表[CPU]=配置项_内存选项表[[#This Row],[CPU]]))
            )
        )
    )
)</f>
        <v>#REF!</v>
      </c>
    </row>
    <row r="719" spans="2:178">
      <c r="B719" t="e" vm="1069">
        <v>#VALUE!</v>
      </c>
      <c r="C719" t="s">
        <v>1879</v>
      </c>
      <c r="D719" t="s">
        <v>2577</v>
      </c>
      <c r="E719">
        <v>8</v>
      </c>
      <c r="F719">
        <v>32</v>
      </c>
      <c r="G719" t="s">
        <v>1897</v>
      </c>
      <c r="H719">
        <v>2500</v>
      </c>
      <c r="I719">
        <v>1</v>
      </c>
      <c r="J719" t="s">
        <v>2943</v>
      </c>
      <c r="CY719" t="s">
        <v>66</v>
      </c>
      <c r="CZ719" t="s">
        <v>11</v>
      </c>
      <c r="DA719" t="s">
        <v>2323</v>
      </c>
      <c r="DB719" s="21" t="s">
        <v>3459</v>
      </c>
      <c r="DC719" s="21" t="s">
        <v>3566</v>
      </c>
      <c r="DD719" s="21" t="str">
        <f t="shared" si="22"/>
        <v>cvm!$DH$719#</v>
      </c>
      <c r="DE719" s="21" t="str" cm="1">
        <f t="array" ref="DE719">_xlfn.LET(_xlpm.x, DH719,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cvm!$DE$719】</v>
      </c>
      <c r="DH719" t="e" cm="1">
        <f t="array" ref="DH719">TRANSPOSE(
_xlfn.UNIQUE(
_xlfn._xlws.FILTER(cvm表[CPU],(cvm表[地域]=配置项_CPU选项表[[#This Row],[地域]])
*IF(#REF!="",TRUE,(cvm表[机型]=#REF!))
*IF(配置项_CPU选项表[[#This Row],[内存]]="",TRUE,(cvm表[内存]=配置项_CPU选项表[[#This Row],[内存]]))))
)</f>
        <v>#REF!</v>
      </c>
      <c r="FM719" t="s">
        <v>66</v>
      </c>
      <c r="FN719" t="s">
        <v>1879</v>
      </c>
      <c r="FO719" t="s">
        <v>2496</v>
      </c>
      <c r="FP719" s="21" t="s">
        <v>3410</v>
      </c>
      <c r="FQ719" t="s">
        <v>3503</v>
      </c>
      <c r="FR719" t="str">
        <f t="shared" si="23"/>
        <v>cvm!$FV$719#</v>
      </c>
      <c r="FS719" t="str" cm="1">
        <f t="array" ref="FS719">_xlfn.LET(_xlpm.x, FV719,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cvm!$FS$719】</v>
      </c>
      <c r="FV719" t="e" cm="1">
        <f t="array" ref="FV719">TRANSPOSE(
    _xlfn._xlws.SORT(
        _xlfn.UNIQUE(
            _xlfn._xlws.FILTER(cvm表[内存],
                 (cvm表[地域]=配置项_内存选项表[[#This Row],[地域]])
                *IF(#REF!="",TRUE,(cvm表[机型]=#REF!))
                *IF(ISBLANK(配置项_内存选项表[[#This Row],[CPU]]),TRUE,(cvm表[CPU]=配置项_内存选项表[[#This Row],[CPU]]))
            )
        )
    )
)</f>
        <v>#REF!</v>
      </c>
    </row>
    <row r="720" spans="2:178">
      <c r="B720" t="e" vm="1070">
        <v>#VALUE!</v>
      </c>
      <c r="C720" t="s">
        <v>1879</v>
      </c>
      <c r="D720" t="s">
        <v>2577</v>
      </c>
      <c r="E720">
        <v>10</v>
      </c>
      <c r="F720">
        <v>40</v>
      </c>
      <c r="G720" t="s">
        <v>1973</v>
      </c>
      <c r="H720">
        <v>2000</v>
      </c>
      <c r="I720">
        <v>1</v>
      </c>
      <c r="J720" t="s">
        <v>2944</v>
      </c>
      <c r="CY720" t="s">
        <v>66</v>
      </c>
      <c r="CZ720" t="s">
        <v>11</v>
      </c>
      <c r="DA720" t="s">
        <v>2345</v>
      </c>
      <c r="DB720" s="21" t="s">
        <v>3442</v>
      </c>
      <c r="DC720" s="21" t="s">
        <v>3442</v>
      </c>
      <c r="DD720" s="21" t="str">
        <f t="shared" si="22"/>
        <v>cvm!$DH$720#</v>
      </c>
      <c r="DE720" s="21" t="str" cm="1">
        <f t="array" ref="DE720">_xlfn.LET(_xlpm.x, DH720,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cvm!$DE$720】</v>
      </c>
      <c r="DH720" t="e" cm="1">
        <f t="array" ref="DH720">TRANSPOSE(
_xlfn.UNIQUE(
_xlfn._xlws.FILTER(cvm表[CPU],(cvm表[地域]=配置项_CPU选项表[[#This Row],[地域]])
*IF(#REF!="",TRUE,(cvm表[机型]=#REF!))
*IF(配置项_CPU选项表[[#This Row],[内存]]="",TRUE,(cvm表[内存]=配置项_CPU选项表[[#This Row],[内存]]))))
)</f>
        <v>#REF!</v>
      </c>
      <c r="FM720" t="s">
        <v>66</v>
      </c>
      <c r="FN720" t="s">
        <v>1879</v>
      </c>
      <c r="FO720" t="s">
        <v>2496</v>
      </c>
      <c r="FP720" s="21" t="s">
        <v>3437</v>
      </c>
      <c r="FQ720" t="s">
        <v>3369</v>
      </c>
      <c r="FR720" t="str">
        <f t="shared" si="23"/>
        <v>cvm!$FV$720#</v>
      </c>
      <c r="FS720" t="str" cm="1">
        <f t="array" ref="FS720">_xlfn.LET(_xlpm.x, FV720,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cvm!$FS$720】</v>
      </c>
      <c r="FV720" t="e" cm="1">
        <f t="array" ref="FV720">TRANSPOSE(
    _xlfn._xlws.SORT(
        _xlfn.UNIQUE(
            _xlfn._xlws.FILTER(cvm表[内存],
                 (cvm表[地域]=配置项_内存选项表[[#This Row],[地域]])
                *IF(#REF!="",TRUE,(cvm表[机型]=#REF!))
                *IF(ISBLANK(配置项_内存选项表[[#This Row],[CPU]]),TRUE,(cvm表[CPU]=配置项_内存选项表[[#This Row],[CPU]]))
            )
        )
    )
)</f>
        <v>#REF!</v>
      </c>
    </row>
    <row r="721" spans="2:178">
      <c r="B721" t="e" vm="1071">
        <v>#VALUE!</v>
      </c>
      <c r="C721" t="s">
        <v>1879</v>
      </c>
      <c r="D721" t="s">
        <v>2577</v>
      </c>
      <c r="E721">
        <v>20</v>
      </c>
      <c r="F721">
        <v>80</v>
      </c>
      <c r="G721" t="s">
        <v>1974</v>
      </c>
      <c r="H721">
        <v>4000</v>
      </c>
      <c r="I721">
        <v>1</v>
      </c>
      <c r="J721" t="s">
        <v>2945</v>
      </c>
      <c r="CY721" t="s">
        <v>66</v>
      </c>
      <c r="CZ721" t="s">
        <v>11</v>
      </c>
      <c r="DA721" t="s">
        <v>2345</v>
      </c>
      <c r="DB721" s="21" t="s">
        <v>3442</v>
      </c>
      <c r="DC721" s="21" t="s">
        <v>3443</v>
      </c>
      <c r="DD721" s="21" t="str">
        <f t="shared" si="22"/>
        <v>cvm!$DH$721#</v>
      </c>
      <c r="DE721" s="21" t="str" cm="1">
        <f t="array" ref="DE721">_xlfn.LET(_xlpm.x, DH721,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cvm!$DE$721】</v>
      </c>
      <c r="DH721" t="e" cm="1">
        <f t="array" ref="DH721">TRANSPOSE(
_xlfn.UNIQUE(
_xlfn._xlws.FILTER(cvm表[CPU],(cvm表[地域]=配置项_CPU选项表[[#This Row],[地域]])
*IF(#REF!="",TRUE,(cvm表[机型]=#REF!))
*IF(配置项_CPU选项表[[#This Row],[内存]]="",TRUE,(cvm表[内存]=配置项_CPU选项表[[#This Row],[内存]]))))
)</f>
        <v>#REF!</v>
      </c>
      <c r="FM721" t="s">
        <v>66</v>
      </c>
      <c r="FN721" t="s">
        <v>1879</v>
      </c>
      <c r="FO721" t="s">
        <v>2503</v>
      </c>
      <c r="FP721" s="21" t="s">
        <v>3442</v>
      </c>
      <c r="FQ721" t="s">
        <v>3430</v>
      </c>
      <c r="FR721" t="str">
        <f t="shared" si="23"/>
        <v>cvm!$FV$721#</v>
      </c>
      <c r="FS721" t="str" cm="1">
        <f t="array" ref="FS721">_xlfn.LET(_xlpm.x, FV721,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cvm!$FS$721】</v>
      </c>
      <c r="FV721" t="e" cm="1">
        <f t="array" ref="FV721">TRANSPOSE(
    _xlfn._xlws.SORT(
        _xlfn.UNIQUE(
            _xlfn._xlws.FILTER(cvm表[内存],
                 (cvm表[地域]=配置项_内存选项表[[#This Row],[地域]])
                *IF(#REF!="",TRUE,(cvm表[机型]=#REF!))
                *IF(ISBLANK(配置项_内存选项表[[#This Row],[CPU]]),TRUE,(cvm表[CPU]=配置项_内存选项表[[#This Row],[CPU]]))
            )
        )
    )
)</f>
        <v>#REF!</v>
      </c>
    </row>
    <row r="722" spans="2:178">
      <c r="B722" t="e" vm="1072">
        <v>#VALUE!</v>
      </c>
      <c r="C722" t="s">
        <v>1879</v>
      </c>
      <c r="D722" t="s">
        <v>2577</v>
      </c>
      <c r="E722">
        <v>32</v>
      </c>
      <c r="F722">
        <v>128</v>
      </c>
      <c r="G722" t="s">
        <v>1894</v>
      </c>
      <c r="H722">
        <v>5500</v>
      </c>
      <c r="I722">
        <v>1</v>
      </c>
      <c r="J722" t="s">
        <v>2946</v>
      </c>
      <c r="CY722" t="s">
        <v>66</v>
      </c>
      <c r="CZ722" t="s">
        <v>11</v>
      </c>
      <c r="DA722" t="s">
        <v>2345</v>
      </c>
      <c r="DB722" s="21" t="s">
        <v>3691</v>
      </c>
      <c r="DC722" s="21" t="s">
        <v>3432</v>
      </c>
      <c r="DD722" s="21" t="str">
        <f t="shared" si="22"/>
        <v>cvm!$DH$722#</v>
      </c>
      <c r="DE722" s="21" t="str" cm="1">
        <f t="array" ref="DE722">_xlfn.LET(_xlpm.x, DH722,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cvm!$DE$722】</v>
      </c>
      <c r="DH722" t="e" cm="1">
        <f t="array" ref="DH722">TRANSPOSE(
_xlfn.UNIQUE(
_xlfn._xlws.FILTER(cvm表[CPU],(cvm表[地域]=配置项_CPU选项表[[#This Row],[地域]])
*IF(#REF!="",TRUE,(cvm表[机型]=#REF!))
*IF(配置项_CPU选项表[[#This Row],[内存]]="",TRUE,(cvm表[内存]=配置项_CPU选项表[[#This Row],[内存]]))))
)</f>
        <v>#REF!</v>
      </c>
      <c r="FM722" t="s">
        <v>66</v>
      </c>
      <c r="FN722" t="s">
        <v>1879</v>
      </c>
      <c r="FO722" t="s">
        <v>2503</v>
      </c>
      <c r="FP722" s="21" t="s">
        <v>3443</v>
      </c>
      <c r="FQ722" t="s">
        <v>3444</v>
      </c>
      <c r="FR722" t="str">
        <f t="shared" si="23"/>
        <v>cvm!$FV$722#</v>
      </c>
      <c r="FS722" t="str" cm="1">
        <f t="array" ref="FS722">_xlfn.LET(_xlpm.x, FV722,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cvm!$FS$722】</v>
      </c>
      <c r="FV722" t="e" cm="1">
        <f t="array" ref="FV722">TRANSPOSE(
    _xlfn._xlws.SORT(
        _xlfn.UNIQUE(
            _xlfn._xlws.FILTER(cvm表[内存],
                 (cvm表[地域]=配置项_内存选项表[[#This Row],[地域]])
                *IF(#REF!="",TRUE,(cvm表[机型]=#REF!))
                *IF(ISBLANK(配置项_内存选项表[[#This Row],[CPU]]),TRUE,(cvm表[CPU]=配置项_内存选项表[[#This Row],[CPU]]))
            )
        )
    )
)</f>
        <v>#REF!</v>
      </c>
    </row>
    <row r="723" spans="2:178">
      <c r="B723" t="e" vm="1073">
        <v>#VALUE!</v>
      </c>
      <c r="C723" t="s">
        <v>1879</v>
      </c>
      <c r="D723" t="s">
        <v>2577</v>
      </c>
      <c r="E723">
        <v>40</v>
      </c>
      <c r="F723">
        <v>160</v>
      </c>
      <c r="G723" t="s">
        <v>1975</v>
      </c>
      <c r="H723">
        <v>8000</v>
      </c>
      <c r="I723">
        <v>1</v>
      </c>
      <c r="J723" t="s">
        <v>2947</v>
      </c>
      <c r="CY723" t="s">
        <v>66</v>
      </c>
      <c r="CZ723" t="s">
        <v>11</v>
      </c>
      <c r="DA723" t="s">
        <v>2345</v>
      </c>
      <c r="DB723" s="21" t="s">
        <v>3811</v>
      </c>
      <c r="DC723" s="21" t="s">
        <v>3430</v>
      </c>
      <c r="DD723" s="21" t="str">
        <f t="shared" si="22"/>
        <v>cvm!$DH$723#</v>
      </c>
      <c r="DE723" s="21" t="str" cm="1">
        <f t="array" ref="DE723">_xlfn.LET(_xlpm.x, DH723,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cvm!$DE$723】</v>
      </c>
      <c r="DH723" t="e" cm="1">
        <f t="array" ref="DH723">TRANSPOSE(
_xlfn.UNIQUE(
_xlfn._xlws.FILTER(cvm表[CPU],(cvm表[地域]=配置项_CPU选项表[[#This Row],[地域]])
*IF(#REF!="",TRUE,(cvm表[机型]=#REF!))
*IF(配置项_CPU选项表[[#This Row],[内存]]="",TRUE,(cvm表[内存]=配置项_CPU选项表[[#This Row],[内存]]))))
)</f>
        <v>#REF!</v>
      </c>
      <c r="FM723" t="s">
        <v>66</v>
      </c>
      <c r="FN723" t="s">
        <v>1879</v>
      </c>
      <c r="FO723" t="s">
        <v>2503</v>
      </c>
      <c r="FP723" s="21" t="s">
        <v>3432</v>
      </c>
      <c r="FQ723" t="s">
        <v>3410</v>
      </c>
      <c r="FR723" t="str">
        <f t="shared" si="23"/>
        <v>cvm!$FV$723#</v>
      </c>
      <c r="FS723" t="str" cm="1">
        <f t="array" ref="FS723">_xlfn.LET(_xlpm.x, FV723,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cvm!$FS$723】</v>
      </c>
      <c r="FV723" t="e" cm="1">
        <f t="array" ref="FV723">TRANSPOSE(
    _xlfn._xlws.SORT(
        _xlfn.UNIQUE(
            _xlfn._xlws.FILTER(cvm表[内存],
                 (cvm表[地域]=配置项_内存选项表[[#This Row],[地域]])
                *IF(#REF!="",TRUE,(cvm表[机型]=#REF!))
                *IF(ISBLANK(配置项_内存选项表[[#This Row],[CPU]]),TRUE,(cvm表[CPU]=配置项_内存选项表[[#This Row],[CPU]]))
            )
        )
    )
)</f>
        <v>#REF!</v>
      </c>
    </row>
    <row r="724" spans="2:178">
      <c r="B724" t="e" vm="1074">
        <v>#VALUE!</v>
      </c>
      <c r="C724" t="s">
        <v>1879</v>
      </c>
      <c r="D724" t="s">
        <v>2577</v>
      </c>
      <c r="E724">
        <v>80</v>
      </c>
      <c r="F724">
        <v>320</v>
      </c>
      <c r="G724" t="s">
        <v>1905</v>
      </c>
      <c r="H724">
        <v>16000</v>
      </c>
      <c r="I724">
        <v>1</v>
      </c>
      <c r="J724" t="s">
        <v>2948</v>
      </c>
      <c r="CY724" t="s">
        <v>66</v>
      </c>
      <c r="CZ724" t="s">
        <v>11</v>
      </c>
      <c r="DA724" t="s">
        <v>2345</v>
      </c>
      <c r="DB724" s="21" t="s">
        <v>3399</v>
      </c>
      <c r="DC724" s="21" t="s">
        <v>3427</v>
      </c>
      <c r="DD724" s="21" t="str">
        <f t="shared" si="22"/>
        <v>cvm!$DH$724#</v>
      </c>
      <c r="DE724" s="21" t="str" cm="1">
        <f t="array" ref="DE724">_xlfn.LET(_xlpm.x, DH724,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cvm!$DE$724】</v>
      </c>
      <c r="DH724" t="e" cm="1">
        <f t="array" ref="DH724">TRANSPOSE(
_xlfn.UNIQUE(
_xlfn._xlws.FILTER(cvm表[CPU],(cvm表[地域]=配置项_CPU选项表[[#This Row],[地域]])
*IF(#REF!="",TRUE,(cvm表[机型]=#REF!))
*IF(配置项_CPU选项表[[#This Row],[内存]]="",TRUE,(cvm表[内存]=配置项_CPU选项表[[#This Row],[内存]]))))
)</f>
        <v>#REF!</v>
      </c>
      <c r="FM724" t="s">
        <v>66</v>
      </c>
      <c r="FN724" t="s">
        <v>1879</v>
      </c>
      <c r="FO724" t="s">
        <v>2503</v>
      </c>
      <c r="FP724" s="21" t="s">
        <v>3430</v>
      </c>
      <c r="FQ724" t="s">
        <v>3411</v>
      </c>
      <c r="FR724" t="str">
        <f t="shared" si="23"/>
        <v>cvm!$FV$724#</v>
      </c>
      <c r="FS724" t="str" cm="1">
        <f t="array" ref="FS724">_xlfn.LET(_xlpm.x, FV724,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cvm!$FS$724】</v>
      </c>
      <c r="FV724" t="e" cm="1">
        <f t="array" ref="FV724">TRANSPOSE(
    _xlfn._xlws.SORT(
        _xlfn.UNIQUE(
            _xlfn._xlws.FILTER(cvm表[内存],
                 (cvm表[地域]=配置项_内存选项表[[#This Row],[地域]])
                *IF(#REF!="",TRUE,(cvm表[机型]=#REF!))
                *IF(ISBLANK(配置项_内存选项表[[#This Row],[CPU]]),TRUE,(cvm表[CPU]=配置项_内存选项表[[#This Row],[CPU]]))
            )
        )
    )
)</f>
        <v>#REF!</v>
      </c>
    </row>
    <row r="725" spans="2:178">
      <c r="B725" t="e" vm="1075">
        <v>#VALUE!</v>
      </c>
      <c r="C725" t="s">
        <v>1879</v>
      </c>
      <c r="D725" t="s">
        <v>2585</v>
      </c>
      <c r="E725">
        <v>4</v>
      </c>
      <c r="F725">
        <v>20</v>
      </c>
      <c r="G725" t="s">
        <v>1972</v>
      </c>
      <c r="H725">
        <v>2000</v>
      </c>
      <c r="I725">
        <v>1</v>
      </c>
      <c r="J725" t="s">
        <v>2949</v>
      </c>
      <c r="CY725" t="s">
        <v>66</v>
      </c>
      <c r="CZ725" t="s">
        <v>11</v>
      </c>
      <c r="DA725" t="s">
        <v>2345</v>
      </c>
      <c r="DB725" s="21" t="s">
        <v>3801</v>
      </c>
      <c r="DC725" s="21" t="s">
        <v>3410</v>
      </c>
      <c r="DD725" s="21" t="str">
        <f t="shared" si="22"/>
        <v>cvm!$DH$725#</v>
      </c>
      <c r="DE725" s="21" t="str" cm="1">
        <f t="array" ref="DE725">_xlfn.LET(_xlpm.x, DH725,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cvm!$DE$725】</v>
      </c>
      <c r="DH725" t="e" cm="1">
        <f t="array" ref="DH725">TRANSPOSE(
_xlfn.UNIQUE(
_xlfn._xlws.FILTER(cvm表[CPU],(cvm表[地域]=配置项_CPU选项表[[#This Row],[地域]])
*IF(#REF!="",TRUE,(cvm表[机型]=#REF!))
*IF(配置项_CPU选项表[[#This Row],[内存]]="",TRUE,(cvm表[内存]=配置项_CPU选项表[[#This Row],[内存]]))))
)</f>
        <v>#REF!</v>
      </c>
      <c r="FM725" t="s">
        <v>66</v>
      </c>
      <c r="FN725" t="s">
        <v>1879</v>
      </c>
      <c r="FO725" t="s">
        <v>2503</v>
      </c>
      <c r="FP725" s="21" t="s">
        <v>3427</v>
      </c>
      <c r="FQ725" t="s">
        <v>3451</v>
      </c>
      <c r="FR725" t="str">
        <f t="shared" si="23"/>
        <v>cvm!$FV$725#</v>
      </c>
      <c r="FS725" t="str" cm="1">
        <f t="array" ref="FS725">_xlfn.LET(_xlpm.x, FV725,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cvm!$FS$725】</v>
      </c>
      <c r="FV725" t="e" cm="1">
        <f t="array" ref="FV725">TRANSPOSE(
    _xlfn._xlws.SORT(
        _xlfn.UNIQUE(
            _xlfn._xlws.FILTER(cvm表[内存],
                 (cvm表[地域]=配置项_内存选项表[[#This Row],[地域]])
                *IF(#REF!="",TRUE,(cvm表[机型]=#REF!))
                *IF(ISBLANK(配置项_内存选项表[[#This Row],[CPU]]),TRUE,(cvm表[CPU]=配置项_内存选项表[[#This Row],[CPU]]))
            )
        )
    )
)</f>
        <v>#REF!</v>
      </c>
    </row>
    <row r="726" spans="2:178">
      <c r="B726" t="e" vm="1076">
        <v>#VALUE!</v>
      </c>
      <c r="C726" t="s">
        <v>1879</v>
      </c>
      <c r="D726" t="s">
        <v>2585</v>
      </c>
      <c r="E726">
        <v>8</v>
      </c>
      <c r="F726">
        <v>40</v>
      </c>
      <c r="G726" t="s">
        <v>1976</v>
      </c>
      <c r="H726">
        <v>4000</v>
      </c>
      <c r="I726">
        <v>1</v>
      </c>
      <c r="J726" t="s">
        <v>2950</v>
      </c>
      <c r="CY726" t="s">
        <v>66</v>
      </c>
      <c r="CZ726" t="s">
        <v>11</v>
      </c>
      <c r="DA726" t="s">
        <v>2345</v>
      </c>
      <c r="DB726" s="21" t="s">
        <v>3802</v>
      </c>
      <c r="DC726" s="21" t="s">
        <v>3411</v>
      </c>
      <c r="DD726" s="21" t="str">
        <f t="shared" si="22"/>
        <v>cvm!$DH$726#</v>
      </c>
      <c r="DE726" s="21" t="str" cm="1">
        <f t="array" ref="DE726">_xlfn.LET(_xlpm.x, DH726,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cvm!$DE$726】</v>
      </c>
      <c r="DH726" t="e" cm="1">
        <f t="array" ref="DH726">TRANSPOSE(
_xlfn.UNIQUE(
_xlfn._xlws.FILTER(cvm表[CPU],(cvm表[地域]=配置项_CPU选项表[[#This Row],[地域]])
*IF(#REF!="",TRUE,(cvm表[机型]=#REF!))
*IF(配置项_CPU选项表[[#This Row],[内存]]="",TRUE,(cvm表[内存]=配置项_CPU选项表[[#This Row],[内存]]))))
)</f>
        <v>#REF!</v>
      </c>
      <c r="FM726" t="s">
        <v>66</v>
      </c>
      <c r="FN726" t="s">
        <v>1879</v>
      </c>
      <c r="FO726" t="s">
        <v>2503</v>
      </c>
      <c r="FP726" s="21" t="s">
        <v>3410</v>
      </c>
      <c r="FQ726" t="s">
        <v>3503</v>
      </c>
      <c r="FR726" t="str">
        <f t="shared" si="23"/>
        <v>cvm!$FV$726#</v>
      </c>
      <c r="FS726" t="str" cm="1">
        <f t="array" ref="FS726">_xlfn.LET(_xlpm.x, FV726,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cvm!$FS$726】</v>
      </c>
      <c r="FV726" t="e" cm="1">
        <f t="array" ref="FV726">TRANSPOSE(
    _xlfn._xlws.SORT(
        _xlfn.UNIQUE(
            _xlfn._xlws.FILTER(cvm表[内存],
                 (cvm表[地域]=配置项_内存选项表[[#This Row],[地域]])
                *IF(#REF!="",TRUE,(cvm表[机型]=#REF!))
                *IF(ISBLANK(配置项_内存选项表[[#This Row],[CPU]]),TRUE,(cvm表[CPU]=配置项_内存选项表[[#This Row],[CPU]]))
            )
        )
    )
)</f>
        <v>#REF!</v>
      </c>
    </row>
    <row r="727" spans="2:178">
      <c r="B727" t="e" vm="1077">
        <v>#VALUE!</v>
      </c>
      <c r="C727" t="s">
        <v>1879</v>
      </c>
      <c r="D727" t="s">
        <v>2951</v>
      </c>
      <c r="E727">
        <v>28</v>
      </c>
      <c r="F727">
        <v>48</v>
      </c>
      <c r="G727" t="s">
        <v>1993</v>
      </c>
      <c r="H727">
        <v>2600</v>
      </c>
      <c r="I727">
        <v>1</v>
      </c>
      <c r="J727" t="s">
        <v>2952</v>
      </c>
      <c r="CY727" t="s">
        <v>66</v>
      </c>
      <c r="CZ727" t="s">
        <v>11</v>
      </c>
      <c r="DA727" t="s">
        <v>2345</v>
      </c>
      <c r="DB727" s="21" t="s">
        <v>3803</v>
      </c>
      <c r="DC727" s="21" t="s">
        <v>3451</v>
      </c>
      <c r="DD727" s="21" t="str">
        <f t="shared" si="22"/>
        <v>cvm!$DH$727#</v>
      </c>
      <c r="DE727" s="21" t="str" cm="1">
        <f t="array" ref="DE727">_xlfn.LET(_xlpm.x, DH727,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cvm!$DE$727】</v>
      </c>
      <c r="DH727" t="e" cm="1">
        <f t="array" ref="DH727">TRANSPOSE(
_xlfn.UNIQUE(
_xlfn._xlws.FILTER(cvm表[CPU],(cvm表[地域]=配置项_CPU选项表[[#This Row],[地域]])
*IF(#REF!="",TRUE,(cvm表[机型]=#REF!))
*IF(配置项_CPU选项表[[#This Row],[内存]]="",TRUE,(cvm表[内存]=配置项_CPU选项表[[#This Row],[内存]]))))
)</f>
        <v>#REF!</v>
      </c>
      <c r="FM727" t="s">
        <v>66</v>
      </c>
      <c r="FN727" t="s">
        <v>1879</v>
      </c>
      <c r="FO727" t="s">
        <v>2503</v>
      </c>
      <c r="FP727" s="21" t="s">
        <v>3460</v>
      </c>
      <c r="FQ727" t="s">
        <v>3495</v>
      </c>
      <c r="FR727" t="str">
        <f t="shared" si="23"/>
        <v>cvm!$FV$727#</v>
      </c>
      <c r="FS727" t="str" cm="1">
        <f t="array" ref="FS727">_xlfn.LET(_xlpm.x, FV727,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cvm!$FS$727】</v>
      </c>
      <c r="FV727" t="e" cm="1">
        <f t="array" ref="FV727">TRANSPOSE(
    _xlfn._xlws.SORT(
        _xlfn.UNIQUE(
            _xlfn._xlws.FILTER(cvm表[内存],
                 (cvm表[地域]=配置项_内存选项表[[#This Row],[地域]])
                *IF(#REF!="",TRUE,(cvm表[机型]=#REF!))
                *IF(ISBLANK(配置项_内存选项表[[#This Row],[CPU]]),TRUE,(cvm表[CPU]=配置项_内存选项表[[#This Row],[CPU]]))
            )
        )
    )
)</f>
        <v>#REF!</v>
      </c>
    </row>
    <row r="728" spans="2:178">
      <c r="B728" t="e" vm="1078">
        <v>#VALUE!</v>
      </c>
      <c r="C728" t="s">
        <v>1879</v>
      </c>
      <c r="D728" t="s">
        <v>2951</v>
      </c>
      <c r="E728">
        <v>56</v>
      </c>
      <c r="F728">
        <v>96</v>
      </c>
      <c r="G728" t="s">
        <v>1994</v>
      </c>
      <c r="H728">
        <v>5200</v>
      </c>
      <c r="I728">
        <v>1</v>
      </c>
      <c r="J728" t="s">
        <v>2953</v>
      </c>
      <c r="CY728" t="s">
        <v>66</v>
      </c>
      <c r="CZ728" t="s">
        <v>11</v>
      </c>
      <c r="DA728" t="s">
        <v>2345</v>
      </c>
      <c r="DB728" s="21" t="s">
        <v>3411</v>
      </c>
      <c r="DC728" s="21" t="s">
        <v>3503</v>
      </c>
      <c r="DD728" s="21" t="str">
        <f t="shared" si="22"/>
        <v>cvm!$DH$728#</v>
      </c>
      <c r="DE728" s="21" t="str" cm="1">
        <f t="array" ref="DE728">_xlfn.LET(_xlpm.x, DH728,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cvm!$DE$728】</v>
      </c>
      <c r="DH728" t="e" cm="1">
        <f t="array" ref="DH728">TRANSPOSE(
_xlfn.UNIQUE(
_xlfn._xlws.FILTER(cvm表[CPU],(cvm表[地域]=配置项_CPU选项表[[#This Row],[地域]])
*IF(#REF!="",TRUE,(cvm表[机型]=#REF!))
*IF(配置项_CPU选项表[[#This Row],[内存]]="",TRUE,(cvm表[内存]=配置项_CPU选项表[[#This Row],[内存]]))))
)</f>
        <v>#REF!</v>
      </c>
      <c r="FM728" t="s">
        <v>66</v>
      </c>
      <c r="FN728" t="s">
        <v>1879</v>
      </c>
      <c r="FO728" t="s">
        <v>2503</v>
      </c>
      <c r="FP728" s="21" t="s">
        <v>3411</v>
      </c>
      <c r="FQ728" t="s">
        <v>3534</v>
      </c>
      <c r="FR728" t="str">
        <f t="shared" si="23"/>
        <v>cvm!$FV$728#</v>
      </c>
      <c r="FS728" t="str" cm="1">
        <f t="array" ref="FS728">_xlfn.LET(_xlpm.x, FV728,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cvm!$FS$728】</v>
      </c>
      <c r="FV728" t="e" cm="1">
        <f t="array" ref="FV728">TRANSPOSE(
    _xlfn._xlws.SORT(
        _xlfn.UNIQUE(
            _xlfn._xlws.FILTER(cvm表[内存],
                 (cvm表[地域]=配置项_内存选项表[[#This Row],[地域]])
                *IF(#REF!="",TRUE,(cvm表[机型]=#REF!))
                *IF(ISBLANK(配置项_内存选项表[[#This Row],[CPU]]),TRUE,(cvm表[CPU]=配置项_内存选项表[[#This Row],[CPU]]))
            )
        )
    )
)</f>
        <v>#REF!</v>
      </c>
    </row>
    <row r="729" spans="2:178">
      <c r="B729" t="e" vm="1079">
        <v>#VALUE!</v>
      </c>
      <c r="C729" t="s">
        <v>1879</v>
      </c>
      <c r="D729" t="s">
        <v>2588</v>
      </c>
      <c r="E729">
        <v>10</v>
      </c>
      <c r="F729">
        <v>40</v>
      </c>
      <c r="G729" t="s">
        <v>1973</v>
      </c>
      <c r="H729">
        <v>5750</v>
      </c>
      <c r="I729">
        <v>1</v>
      </c>
      <c r="J729" t="s">
        <v>2954</v>
      </c>
      <c r="CY729" t="s">
        <v>66</v>
      </c>
      <c r="CZ729" t="s">
        <v>11</v>
      </c>
      <c r="DA729" t="s">
        <v>2345</v>
      </c>
      <c r="DB729" s="21" t="s">
        <v>3451</v>
      </c>
      <c r="DC729" s="21" t="s">
        <v>3529</v>
      </c>
      <c r="DD729" s="21" t="str">
        <f t="shared" si="22"/>
        <v>cvm!$DH$729#</v>
      </c>
      <c r="DE729" s="21" t="str" cm="1">
        <f t="array" ref="DE729">_xlfn.LET(_xlpm.x, DH729,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cvm!$DE$729】</v>
      </c>
      <c r="DH729" t="e" cm="1">
        <f t="array" ref="DH729">TRANSPOSE(
_xlfn.UNIQUE(
_xlfn._xlws.FILTER(cvm表[CPU],(cvm表[地域]=配置项_CPU选项表[[#This Row],[地域]])
*IF(#REF!="",TRUE,(cvm表[机型]=#REF!))
*IF(配置项_CPU选项表[[#This Row],[内存]]="",TRUE,(cvm表[内存]=配置项_CPU选项表[[#This Row],[内存]]))))
)</f>
        <v>#REF!</v>
      </c>
      <c r="FM729" t="s">
        <v>66</v>
      </c>
      <c r="FN729" t="s">
        <v>1879</v>
      </c>
      <c r="FO729" t="s">
        <v>2503</v>
      </c>
      <c r="FP729" s="21" t="s">
        <v>3462</v>
      </c>
      <c r="FQ729" t="s">
        <v>3527</v>
      </c>
      <c r="FR729" t="str">
        <f t="shared" si="23"/>
        <v>cvm!$FV$729#</v>
      </c>
      <c r="FS729" t="str" cm="1">
        <f t="array" ref="FS729">_xlfn.LET(_xlpm.x, FV729,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cvm!$FS$729】</v>
      </c>
      <c r="FV729" t="e" cm="1">
        <f t="array" ref="FV729">TRANSPOSE(
    _xlfn._xlws.SORT(
        _xlfn.UNIQUE(
            _xlfn._xlws.FILTER(cvm表[内存],
                 (cvm表[地域]=配置项_内存选项表[[#This Row],[地域]])
                *IF(#REF!="",TRUE,(cvm表[机型]=#REF!))
                *IF(ISBLANK(配置项_内存选项表[[#This Row],[CPU]]),TRUE,(cvm表[CPU]=配置项_内存选项表[[#This Row],[CPU]]))
            )
        )
    )
)</f>
        <v>#REF!</v>
      </c>
    </row>
    <row r="730" spans="2:178">
      <c r="B730" t="e" vm="1080">
        <v>#VALUE!</v>
      </c>
      <c r="C730" t="s">
        <v>1879</v>
      </c>
      <c r="D730" t="s">
        <v>2588</v>
      </c>
      <c r="E730">
        <v>20</v>
      </c>
      <c r="F730">
        <v>80</v>
      </c>
      <c r="G730" t="s">
        <v>1974</v>
      </c>
      <c r="H730">
        <v>11500</v>
      </c>
      <c r="I730">
        <v>1</v>
      </c>
      <c r="J730" t="s">
        <v>2955</v>
      </c>
      <c r="CY730" t="s">
        <v>66</v>
      </c>
      <c r="CZ730" t="s">
        <v>11</v>
      </c>
      <c r="DA730" t="s">
        <v>2362</v>
      </c>
      <c r="DB730" s="21" t="s">
        <v>3442</v>
      </c>
      <c r="DC730" s="21" t="s">
        <v>3442</v>
      </c>
      <c r="DD730" s="21" t="str">
        <f t="shared" si="22"/>
        <v>cvm!$DH$730#</v>
      </c>
      <c r="DE730" s="21" t="str" cm="1">
        <f t="array" ref="DE730">_xlfn.LET(_xlpm.x, DH730,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cvm!$DE$730】</v>
      </c>
      <c r="DH730" t="e" cm="1">
        <f t="array" ref="DH730">TRANSPOSE(
_xlfn.UNIQUE(
_xlfn._xlws.FILTER(cvm表[CPU],(cvm表[地域]=配置项_CPU选项表[[#This Row],[地域]])
*IF(#REF!="",TRUE,(cvm表[机型]=#REF!))
*IF(配置项_CPU选项表[[#This Row],[内存]]="",TRUE,(cvm表[内存]=配置项_CPU选项表[[#This Row],[内存]]))))
)</f>
        <v>#REF!</v>
      </c>
      <c r="FM730" t="s">
        <v>66</v>
      </c>
      <c r="FN730" t="s">
        <v>1879</v>
      </c>
      <c r="FO730" t="s">
        <v>2513</v>
      </c>
      <c r="FP730" s="21" t="s">
        <v>3442</v>
      </c>
      <c r="FQ730" t="s">
        <v>3430</v>
      </c>
      <c r="FR730" t="str">
        <f t="shared" si="23"/>
        <v>cvm!$FV$730#</v>
      </c>
      <c r="FS730" t="str" cm="1">
        <f t="array" ref="FS730">_xlfn.LET(_xlpm.x, FV730,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cvm!$FS$730】</v>
      </c>
      <c r="FV730" t="e" cm="1">
        <f t="array" ref="FV730">TRANSPOSE(
    _xlfn._xlws.SORT(
        _xlfn.UNIQUE(
            _xlfn._xlws.FILTER(cvm表[内存],
                 (cvm表[地域]=配置项_内存选项表[[#This Row],[地域]])
                *IF(#REF!="",TRUE,(cvm表[机型]=#REF!))
                *IF(ISBLANK(配置项_内存选项表[[#This Row],[CPU]]),TRUE,(cvm表[CPU]=配置项_内存选项表[[#This Row],[CPU]]))
            )
        )
    )
)</f>
        <v>#REF!</v>
      </c>
    </row>
    <row r="731" spans="2:178">
      <c r="B731" t="e" vm="1081">
        <v>#VALUE!</v>
      </c>
      <c r="C731" t="s">
        <v>1879</v>
      </c>
      <c r="D731" t="s">
        <v>2588</v>
      </c>
      <c r="E731">
        <v>40</v>
      </c>
      <c r="F731">
        <v>160</v>
      </c>
      <c r="G731" t="s">
        <v>1975</v>
      </c>
      <c r="H731">
        <v>23000</v>
      </c>
      <c r="I731">
        <v>1</v>
      </c>
      <c r="J731" t="s">
        <v>2956</v>
      </c>
      <c r="CY731" t="s">
        <v>66</v>
      </c>
      <c r="CZ731" t="s">
        <v>11</v>
      </c>
      <c r="DA731" t="s">
        <v>2362</v>
      </c>
      <c r="DB731" s="21" t="s">
        <v>3442</v>
      </c>
      <c r="DC731" s="21" t="s">
        <v>3443</v>
      </c>
      <c r="DD731" s="21" t="str">
        <f t="shared" si="22"/>
        <v>cvm!$DH$731#</v>
      </c>
      <c r="DE731" s="21" t="str" cm="1">
        <f t="array" ref="DE731">_xlfn.LET(_xlpm.x, DH731,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cvm!$DE$731】</v>
      </c>
      <c r="DH731" t="e" cm="1">
        <f t="array" ref="DH731">TRANSPOSE(
_xlfn.UNIQUE(
_xlfn._xlws.FILTER(cvm表[CPU],(cvm表[地域]=配置项_CPU选项表[[#This Row],[地域]])
*IF(#REF!="",TRUE,(cvm表[机型]=#REF!))
*IF(配置项_CPU选项表[[#This Row],[内存]]="",TRUE,(cvm表[内存]=配置项_CPU选项表[[#This Row],[内存]]))))
)</f>
        <v>#REF!</v>
      </c>
      <c r="FM731" t="s">
        <v>66</v>
      </c>
      <c r="FN731" t="s">
        <v>1879</v>
      </c>
      <c r="FO731" t="s">
        <v>2513</v>
      </c>
      <c r="FP731" s="21" t="s">
        <v>3443</v>
      </c>
      <c r="FQ731" t="s">
        <v>3427</v>
      </c>
      <c r="FR731" t="str">
        <f t="shared" si="23"/>
        <v>cvm!$FV$731#</v>
      </c>
      <c r="FS731" t="str" cm="1">
        <f t="array" ref="FS731">_xlfn.LET(_xlpm.x, FV731,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cvm!$FS$731】</v>
      </c>
      <c r="FV731" t="e" cm="1">
        <f t="array" ref="FV731">TRANSPOSE(
    _xlfn._xlws.SORT(
        _xlfn.UNIQUE(
            _xlfn._xlws.FILTER(cvm表[内存],
                 (cvm表[地域]=配置项_内存选项表[[#This Row],[地域]])
                *IF(#REF!="",TRUE,(cvm表[机型]=#REF!))
                *IF(ISBLANK(配置项_内存选项表[[#This Row],[CPU]]),TRUE,(cvm表[CPU]=配置项_内存选项表[[#This Row],[CPU]]))
            )
        )
    )
)</f>
        <v>#REF!</v>
      </c>
    </row>
    <row r="732" spans="2:178">
      <c r="B732" t="e" vm="1082">
        <v>#VALUE!</v>
      </c>
      <c r="C732" t="s">
        <v>1879</v>
      </c>
      <c r="D732" t="s">
        <v>2588</v>
      </c>
      <c r="E732">
        <v>80</v>
      </c>
      <c r="F732">
        <v>320</v>
      </c>
      <c r="G732" t="s">
        <v>1905</v>
      </c>
      <c r="H732">
        <v>46000</v>
      </c>
      <c r="I732">
        <v>1</v>
      </c>
      <c r="J732" t="s">
        <v>2957</v>
      </c>
      <c r="CY732" t="s">
        <v>66</v>
      </c>
      <c r="CZ732" t="s">
        <v>11</v>
      </c>
      <c r="DA732" t="s">
        <v>2362</v>
      </c>
      <c r="DB732" s="21" t="s">
        <v>3691</v>
      </c>
      <c r="DC732" s="21" t="s">
        <v>3432</v>
      </c>
      <c r="DD732" s="21" t="str">
        <f t="shared" si="22"/>
        <v>cvm!$DH$732#</v>
      </c>
      <c r="DE732" s="21" t="str" cm="1">
        <f t="array" ref="DE732">_xlfn.LET(_xlpm.x, DH732,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cvm!$DE$732】</v>
      </c>
      <c r="DH732" t="e" cm="1">
        <f t="array" ref="DH732">TRANSPOSE(
_xlfn.UNIQUE(
_xlfn._xlws.FILTER(cvm表[CPU],(cvm表[地域]=配置项_CPU选项表[[#This Row],[地域]])
*IF(#REF!="",TRUE,(cvm表[机型]=#REF!))
*IF(配置项_CPU选项表[[#This Row],[内存]]="",TRUE,(cvm表[内存]=配置项_CPU选项表[[#This Row],[内存]]))))
)</f>
        <v>#REF!</v>
      </c>
      <c r="FM732" t="s">
        <v>66</v>
      </c>
      <c r="FN732" t="s">
        <v>1879</v>
      </c>
      <c r="FO732" t="s">
        <v>2513</v>
      </c>
      <c r="FP732" s="21" t="s">
        <v>3432</v>
      </c>
      <c r="FQ732" t="s">
        <v>3410</v>
      </c>
      <c r="FR732" t="str">
        <f t="shared" si="23"/>
        <v>cvm!$FV$732#</v>
      </c>
      <c r="FS732" t="str" cm="1">
        <f t="array" ref="FS732">_xlfn.LET(_xlpm.x, FV732,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cvm!$FS$732】</v>
      </c>
      <c r="FV732" t="e" cm="1">
        <f t="array" ref="FV732">TRANSPOSE(
    _xlfn._xlws.SORT(
        _xlfn.UNIQUE(
            _xlfn._xlws.FILTER(cvm表[内存],
                 (cvm表[地域]=配置项_内存选项表[[#This Row],[地域]])
                *IF(#REF!="",TRUE,(cvm表[机型]=#REF!))
                *IF(ISBLANK(配置项_内存选项表[[#This Row],[CPU]]),TRUE,(cvm表[CPU]=配置项_内存选项表[[#This Row],[CPU]]))
            )
        )
    )
)</f>
        <v>#REF!</v>
      </c>
    </row>
    <row r="733" spans="2:178">
      <c r="B733" t="e" vm="1083">
        <v>#VALUE!</v>
      </c>
      <c r="C733" t="s">
        <v>1879</v>
      </c>
      <c r="D733" t="s">
        <v>2593</v>
      </c>
      <c r="E733">
        <v>8</v>
      </c>
      <c r="F733">
        <v>40</v>
      </c>
      <c r="G733" t="s">
        <v>1976</v>
      </c>
      <c r="H733">
        <v>5190</v>
      </c>
      <c r="I733">
        <v>1</v>
      </c>
      <c r="J733" t="s">
        <v>2958</v>
      </c>
      <c r="CY733" t="s">
        <v>66</v>
      </c>
      <c r="CZ733" t="s">
        <v>11</v>
      </c>
      <c r="DA733" t="s">
        <v>2362</v>
      </c>
      <c r="DB733" s="21" t="s">
        <v>3811</v>
      </c>
      <c r="DC733" s="21" t="s">
        <v>3430</v>
      </c>
      <c r="DD733" s="21" t="str">
        <f t="shared" si="22"/>
        <v>cvm!$DH$733#</v>
      </c>
      <c r="DE733" s="21" t="str" cm="1">
        <f t="array" ref="DE733">_xlfn.LET(_xlpm.x, DH733,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cvm!$DE$733】</v>
      </c>
      <c r="DH733" t="e" cm="1">
        <f t="array" ref="DH733">TRANSPOSE(
_xlfn.UNIQUE(
_xlfn._xlws.FILTER(cvm表[CPU],(cvm表[地域]=配置项_CPU选项表[[#This Row],[地域]])
*IF(#REF!="",TRUE,(cvm表[机型]=#REF!))
*IF(配置项_CPU选项表[[#This Row],[内存]]="",TRUE,(cvm表[内存]=配置项_CPU选项表[[#This Row],[内存]]))))
)</f>
        <v>#REF!</v>
      </c>
      <c r="FM733" t="s">
        <v>66</v>
      </c>
      <c r="FN733" t="s">
        <v>1879</v>
      </c>
      <c r="FO733" t="s">
        <v>2513</v>
      </c>
      <c r="FP733" s="21" t="s">
        <v>3430</v>
      </c>
      <c r="FQ733" t="s">
        <v>3411</v>
      </c>
      <c r="FR733" t="str">
        <f t="shared" si="23"/>
        <v>cvm!$FV$733#</v>
      </c>
      <c r="FS733" t="str" cm="1">
        <f t="array" ref="FS733">_xlfn.LET(_xlpm.x, FV733,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cvm!$FS$733】</v>
      </c>
      <c r="FV733" t="e" cm="1">
        <f t="array" ref="FV733">TRANSPOSE(
    _xlfn._xlws.SORT(
        _xlfn.UNIQUE(
            _xlfn._xlws.FILTER(cvm表[内存],
                 (cvm表[地域]=配置项_内存选项表[[#This Row],[地域]])
                *IF(#REF!="",TRUE,(cvm表[机型]=#REF!))
                *IF(ISBLANK(配置项_内存选项表[[#This Row],[CPU]]),TRUE,(cvm表[CPU]=配置项_内存选项表[[#This Row],[CPU]]))
            )
        )
    )
)</f>
        <v>#REF!</v>
      </c>
    </row>
    <row r="734" spans="2:178">
      <c r="B734" t="e" vm="1084">
        <v>#VALUE!</v>
      </c>
      <c r="C734" t="s">
        <v>1879</v>
      </c>
      <c r="D734" t="s">
        <v>2593</v>
      </c>
      <c r="E734">
        <v>36</v>
      </c>
      <c r="F734">
        <v>160</v>
      </c>
      <c r="G734" t="s">
        <v>1978</v>
      </c>
      <c r="H734">
        <v>21000</v>
      </c>
      <c r="I734">
        <v>1</v>
      </c>
      <c r="J734" t="s">
        <v>2959</v>
      </c>
      <c r="CY734" t="s">
        <v>66</v>
      </c>
      <c r="CZ734" t="s">
        <v>11</v>
      </c>
      <c r="DA734" t="s">
        <v>2362</v>
      </c>
      <c r="DB734" s="21" t="s">
        <v>3399</v>
      </c>
      <c r="DC734" s="21" t="s">
        <v>3427</v>
      </c>
      <c r="DD734" s="21" t="str">
        <f t="shared" si="22"/>
        <v>cvm!$DH$734#</v>
      </c>
      <c r="DE734" s="21" t="str" cm="1">
        <f t="array" ref="DE734">_xlfn.LET(_xlpm.x, DH734,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cvm!$DE$734】</v>
      </c>
      <c r="DH734" t="e" cm="1">
        <f t="array" ref="DH734">TRANSPOSE(
_xlfn.UNIQUE(
_xlfn._xlws.FILTER(cvm表[CPU],(cvm表[地域]=配置项_CPU选项表[[#This Row],[地域]])
*IF(#REF!="",TRUE,(cvm表[机型]=#REF!))
*IF(配置项_CPU选项表[[#This Row],[内存]]="",TRUE,(cvm表[内存]=配置项_CPU选项表[[#This Row],[内存]]))))
)</f>
        <v>#REF!</v>
      </c>
      <c r="FM734" t="s">
        <v>66</v>
      </c>
      <c r="FN734" t="s">
        <v>1879</v>
      </c>
      <c r="FO734" t="s">
        <v>2513</v>
      </c>
      <c r="FP734" s="21" t="s">
        <v>3444</v>
      </c>
      <c r="FQ734" t="s">
        <v>3368</v>
      </c>
      <c r="FR734" t="str">
        <f t="shared" si="23"/>
        <v>cvm!$FV$734#</v>
      </c>
      <c r="FS734" t="str" cm="1">
        <f t="array" ref="FS734">_xlfn.LET(_xlpm.x, FV734,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cvm!$FS$734】</v>
      </c>
      <c r="FV734" t="e" cm="1">
        <f t="array" ref="FV734">TRANSPOSE(
    _xlfn._xlws.SORT(
        _xlfn.UNIQUE(
            _xlfn._xlws.FILTER(cvm表[内存],
                 (cvm表[地域]=配置项_内存选项表[[#This Row],[地域]])
                *IF(#REF!="",TRUE,(cvm表[机型]=#REF!))
                *IF(ISBLANK(配置项_内存选项表[[#This Row],[CPU]]),TRUE,(cvm表[CPU]=配置项_内存选项表[[#This Row],[CPU]]))
            )
        )
    )
)</f>
        <v>#REF!</v>
      </c>
    </row>
    <row r="735" spans="2:178">
      <c r="B735" t="e" vm="1085">
        <v>#VALUE!</v>
      </c>
      <c r="C735" t="s">
        <v>1879</v>
      </c>
      <c r="D735" t="s">
        <v>2593</v>
      </c>
      <c r="E735">
        <v>72</v>
      </c>
      <c r="F735">
        <v>320</v>
      </c>
      <c r="G735" t="s">
        <v>1979</v>
      </c>
      <c r="H735">
        <v>42000</v>
      </c>
      <c r="I735">
        <v>1</v>
      </c>
      <c r="J735" t="s">
        <v>2960</v>
      </c>
      <c r="CY735" t="s">
        <v>66</v>
      </c>
      <c r="CZ735" t="s">
        <v>11</v>
      </c>
      <c r="DA735" t="s">
        <v>2362</v>
      </c>
      <c r="DB735" s="21" t="s">
        <v>3801</v>
      </c>
      <c r="DC735" s="21" t="s">
        <v>3410</v>
      </c>
      <c r="DD735" s="21" t="str">
        <f t="shared" si="22"/>
        <v>cvm!$DH$735#</v>
      </c>
      <c r="DE735" s="21" t="str" cm="1">
        <f t="array" ref="DE735">_xlfn.LET(_xlpm.x, DH735,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cvm!$DE$735】</v>
      </c>
      <c r="DH735" t="e" cm="1">
        <f t="array" ref="DH735">TRANSPOSE(
_xlfn.UNIQUE(
_xlfn._xlws.FILTER(cvm表[CPU],(cvm表[地域]=配置项_CPU选项表[[#This Row],[地域]])
*IF(#REF!="",TRUE,(cvm表[机型]=#REF!))
*IF(配置项_CPU选项表[[#This Row],[内存]]="",TRUE,(cvm表[内存]=配置项_CPU选项表[[#This Row],[内存]]))))
)</f>
        <v>#REF!</v>
      </c>
      <c r="FM735" t="s">
        <v>66</v>
      </c>
      <c r="FN735" t="s">
        <v>1879</v>
      </c>
      <c r="FO735" t="s">
        <v>2513</v>
      </c>
      <c r="FP735" s="21" t="s">
        <v>3427</v>
      </c>
      <c r="FQ735" t="s">
        <v>3451</v>
      </c>
      <c r="FR735" t="str">
        <f t="shared" si="23"/>
        <v>cvm!$FV$735#</v>
      </c>
      <c r="FS735" t="str" cm="1">
        <f t="array" ref="FS735">_xlfn.LET(_xlpm.x, FV735,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cvm!$FS$735】</v>
      </c>
      <c r="FV735" t="e" cm="1">
        <f t="array" ref="FV735">TRANSPOSE(
    _xlfn._xlws.SORT(
        _xlfn.UNIQUE(
            _xlfn._xlws.FILTER(cvm表[内存],
                 (cvm表[地域]=配置项_内存选项表[[#This Row],[地域]])
                *IF(#REF!="",TRUE,(cvm表[机型]=#REF!))
                *IF(ISBLANK(配置项_内存选项表[[#This Row],[CPU]]),TRUE,(cvm表[CPU]=配置项_内存选项表[[#This Row],[CPU]]))
            )
        )
    )
)</f>
        <v>#REF!</v>
      </c>
    </row>
    <row r="736" spans="2:178">
      <c r="B736" t="e" vm="1086">
        <v>#VALUE!</v>
      </c>
      <c r="C736" t="s">
        <v>1879</v>
      </c>
      <c r="D736" t="s">
        <v>2598</v>
      </c>
      <c r="E736">
        <v>32</v>
      </c>
      <c r="F736">
        <v>64</v>
      </c>
      <c r="G736" t="s">
        <v>1903</v>
      </c>
      <c r="H736">
        <v>4600</v>
      </c>
      <c r="I736">
        <v>1</v>
      </c>
      <c r="J736" t="s">
        <v>2961</v>
      </c>
      <c r="CY736" t="s">
        <v>66</v>
      </c>
      <c r="CZ736" t="s">
        <v>11</v>
      </c>
      <c r="DA736" t="s">
        <v>2362</v>
      </c>
      <c r="DB736" s="21" t="s">
        <v>3802</v>
      </c>
      <c r="DC736" s="21" t="s">
        <v>3411</v>
      </c>
      <c r="DD736" s="21" t="str">
        <f t="shared" si="22"/>
        <v>cvm!$DH$736#</v>
      </c>
      <c r="DE736" s="21" t="str" cm="1">
        <f t="array" ref="DE736">_xlfn.LET(_xlpm.x, DH736,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cvm!$DE$736】</v>
      </c>
      <c r="DH736" t="e" cm="1">
        <f t="array" ref="DH736">TRANSPOSE(
_xlfn.UNIQUE(
_xlfn._xlws.FILTER(cvm表[CPU],(cvm表[地域]=配置项_CPU选项表[[#This Row],[地域]])
*IF(#REF!="",TRUE,(cvm表[机型]=#REF!))
*IF(配置项_CPU选项表[[#This Row],[内存]]="",TRUE,(cvm表[内存]=配置项_CPU选项表[[#This Row],[内存]]))))
)</f>
        <v>#REF!</v>
      </c>
      <c r="FM736" t="s">
        <v>66</v>
      </c>
      <c r="FN736" t="s">
        <v>1879</v>
      </c>
      <c r="FO736" t="s">
        <v>2513</v>
      </c>
      <c r="FP736" s="21" t="s">
        <v>3431</v>
      </c>
      <c r="FQ736" t="s">
        <v>3413</v>
      </c>
      <c r="FR736" t="str">
        <f t="shared" si="23"/>
        <v>cvm!$FV$736#</v>
      </c>
      <c r="FS736" t="str" cm="1">
        <f t="array" ref="FS736">_xlfn.LET(_xlpm.x, FV736,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cvm!$FS$736】</v>
      </c>
      <c r="FV736" t="e" cm="1">
        <f t="array" ref="FV736">TRANSPOSE(
    _xlfn._xlws.SORT(
        _xlfn.UNIQUE(
            _xlfn._xlws.FILTER(cvm表[内存],
                 (cvm表[地域]=配置项_内存选项表[[#This Row],[地域]])
                *IF(#REF!="",TRUE,(cvm表[机型]=#REF!))
                *IF(ISBLANK(配置项_内存选项表[[#This Row],[CPU]]),TRUE,(cvm表[CPU]=配置项_内存选项表[[#This Row],[CPU]]))
            )
        )
    )
)</f>
        <v>#REF!</v>
      </c>
    </row>
    <row r="737" spans="2:178">
      <c r="B737" t="e" vm="1087">
        <v>#VALUE!</v>
      </c>
      <c r="C737" t="s">
        <v>1879</v>
      </c>
      <c r="D737" t="s">
        <v>2598</v>
      </c>
      <c r="E737">
        <v>90</v>
      </c>
      <c r="F737">
        <v>226</v>
      </c>
      <c r="G737" t="s">
        <v>1980</v>
      </c>
      <c r="H737">
        <v>9200</v>
      </c>
      <c r="I737">
        <v>1</v>
      </c>
      <c r="J737" t="s">
        <v>2962</v>
      </c>
      <c r="CY737" t="s">
        <v>66</v>
      </c>
      <c r="CZ737" t="s">
        <v>11</v>
      </c>
      <c r="DA737" t="s">
        <v>2362</v>
      </c>
      <c r="DB737" s="21" t="s">
        <v>3410</v>
      </c>
      <c r="DC737" s="21" t="s">
        <v>3451</v>
      </c>
      <c r="DD737" s="21" t="str">
        <f t="shared" si="22"/>
        <v>cvm!$DH$737#</v>
      </c>
      <c r="DE737" s="21" t="str" cm="1">
        <f t="array" ref="DE737">_xlfn.LET(_xlpm.x, DH737,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cvm!$DE$737】</v>
      </c>
      <c r="DH737" t="e" cm="1">
        <f t="array" ref="DH737">TRANSPOSE(
_xlfn.UNIQUE(
_xlfn._xlws.FILTER(cvm表[CPU],(cvm表[地域]=配置项_CPU选项表[[#This Row],[地域]])
*IF(#REF!="",TRUE,(cvm表[机型]=#REF!))
*IF(配置项_CPU选项表[[#This Row],[内存]]="",TRUE,(cvm表[内存]=配置项_CPU选项表[[#This Row],[内存]]))))
)</f>
        <v>#REF!</v>
      </c>
      <c r="FM737" t="s">
        <v>66</v>
      </c>
      <c r="FN737" t="s">
        <v>1879</v>
      </c>
      <c r="FO737" t="s">
        <v>2513</v>
      </c>
      <c r="FP737" s="21" t="s">
        <v>3410</v>
      </c>
      <c r="FQ737" t="s">
        <v>3503</v>
      </c>
      <c r="FR737" t="str">
        <f t="shared" si="23"/>
        <v>cvm!$FV$737#</v>
      </c>
      <c r="FS737" t="str" cm="1">
        <f t="array" ref="FS737">_xlfn.LET(_xlpm.x, FV737,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cvm!$FS$737】</v>
      </c>
      <c r="FV737" t="e" cm="1">
        <f t="array" ref="FV737">TRANSPOSE(
    _xlfn._xlws.SORT(
        _xlfn.UNIQUE(
            _xlfn._xlws.FILTER(cvm表[内存],
                 (cvm表[地域]=配置项_内存选项表[[#This Row],[地域]])
                *IF(#REF!="",TRUE,(cvm表[机型]=#REF!))
                *IF(ISBLANK(配置项_内存选项表[[#This Row],[CPU]]),TRUE,(cvm表[CPU]=配置项_内存选项表[[#This Row],[CPU]]))
            )
        )
    )
)</f>
        <v>#REF!</v>
      </c>
    </row>
    <row r="738" spans="2:178">
      <c r="B738" t="e" vm="1088">
        <v>#VALUE!</v>
      </c>
      <c r="C738" t="s">
        <v>1879</v>
      </c>
      <c r="D738" t="s">
        <v>2598</v>
      </c>
      <c r="E738">
        <v>180</v>
      </c>
      <c r="F738">
        <v>452</v>
      </c>
      <c r="G738" t="s">
        <v>1981</v>
      </c>
      <c r="H738">
        <v>18400</v>
      </c>
      <c r="I738">
        <v>1</v>
      </c>
      <c r="J738" t="s">
        <v>2963</v>
      </c>
      <c r="CY738" t="s">
        <v>66</v>
      </c>
      <c r="CZ738" t="s">
        <v>11</v>
      </c>
      <c r="DA738" t="s">
        <v>2362</v>
      </c>
      <c r="DB738" s="21" t="s">
        <v>3437</v>
      </c>
      <c r="DC738" s="21" t="s">
        <v>3368</v>
      </c>
      <c r="DD738" s="21" t="str">
        <f t="shared" si="22"/>
        <v>cvm!$DH$738#</v>
      </c>
      <c r="DE738" s="21" t="str" cm="1">
        <f t="array" ref="DE738">_xlfn.LET(_xlpm.x, DH738,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cvm!$DE$738】</v>
      </c>
      <c r="DH738" t="e" cm="1">
        <f t="array" ref="DH738">TRANSPOSE(
_xlfn.UNIQUE(
_xlfn._xlws.FILTER(cvm表[CPU],(cvm表[地域]=配置项_CPU选项表[[#This Row],[地域]])
*IF(#REF!="",TRUE,(cvm表[机型]=#REF!))
*IF(配置项_CPU选项表[[#This Row],[内存]]="",TRUE,(cvm表[内存]=配置项_CPU选项表[[#This Row],[内存]]))))
)</f>
        <v>#REF!</v>
      </c>
      <c r="FM738" t="s">
        <v>66</v>
      </c>
      <c r="FN738" t="s">
        <v>1879</v>
      </c>
      <c r="FO738" t="s">
        <v>2513</v>
      </c>
      <c r="FP738" s="21" t="s">
        <v>3411</v>
      </c>
      <c r="FQ738" t="s">
        <v>3534</v>
      </c>
      <c r="FR738" t="str">
        <f t="shared" si="23"/>
        <v>cvm!$FV$738#</v>
      </c>
      <c r="FS738" t="str" cm="1">
        <f t="array" ref="FS738">_xlfn.LET(_xlpm.x, FV738,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cvm!$FS$738】</v>
      </c>
      <c r="FV738" t="e" cm="1">
        <f t="array" ref="FV738">TRANSPOSE(
    _xlfn._xlws.SORT(
        _xlfn.UNIQUE(
            _xlfn._xlws.FILTER(cvm表[内存],
                 (cvm表[地域]=配置项_内存选项表[[#This Row],[地域]])
                *IF(#REF!="",TRUE,(cvm表[机型]=#REF!))
                *IF(ISBLANK(配置项_内存选项表[[#This Row],[CPU]]),TRUE,(cvm表[CPU]=配置项_内存选项表[[#This Row],[CPU]]))
            )
        )
    )
)</f>
        <v>#REF!</v>
      </c>
    </row>
    <row r="739" spans="2:178">
      <c r="B739" t="e" vm="1089">
        <v>#VALUE!</v>
      </c>
      <c r="C739" t="s">
        <v>1879</v>
      </c>
      <c r="D739" t="s">
        <v>2964</v>
      </c>
      <c r="E739">
        <v>96</v>
      </c>
      <c r="F739">
        <v>384</v>
      </c>
      <c r="G739" t="s">
        <v>1892</v>
      </c>
      <c r="H739">
        <v>50200</v>
      </c>
      <c r="I739">
        <v>1</v>
      </c>
      <c r="J739" t="s">
        <v>2965</v>
      </c>
      <c r="CY739" t="s">
        <v>66</v>
      </c>
      <c r="CZ739" t="s">
        <v>11</v>
      </c>
      <c r="DA739" t="s">
        <v>2362</v>
      </c>
      <c r="DB739" s="21" t="s">
        <v>3437</v>
      </c>
      <c r="DC739" s="21" t="s">
        <v>3413</v>
      </c>
      <c r="DD739" s="21" t="str">
        <f t="shared" si="22"/>
        <v>cvm!$DH$739#</v>
      </c>
      <c r="DE739" s="21" t="str" cm="1">
        <f t="array" ref="DE739">_xlfn.LET(_xlpm.x, DH739,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cvm!$DE$739】</v>
      </c>
      <c r="DH739" t="e" cm="1">
        <f t="array" ref="DH739">TRANSPOSE(
_xlfn.UNIQUE(
_xlfn._xlws.FILTER(cvm表[CPU],(cvm表[地域]=配置项_CPU选项表[[#This Row],[地域]])
*IF(#REF!="",TRUE,(cvm表[机型]=#REF!))
*IF(配置项_CPU选项表[[#This Row],[内存]]="",TRUE,(cvm表[内存]=配置项_CPU选项表[[#This Row],[内存]]))))
)</f>
        <v>#REF!</v>
      </c>
      <c r="FM739" t="s">
        <v>66</v>
      </c>
      <c r="FN739" t="s">
        <v>1879</v>
      </c>
      <c r="FO739" t="s">
        <v>2513</v>
      </c>
      <c r="FP739" s="21" t="s">
        <v>3428</v>
      </c>
      <c r="FQ739" t="s">
        <v>3575</v>
      </c>
      <c r="FR739" t="str">
        <f t="shared" si="23"/>
        <v>cvm!$FV$739#</v>
      </c>
      <c r="FS739" t="str" cm="1">
        <f t="array" ref="FS739">_xlfn.LET(_xlpm.x, FV739,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cvm!$FS$739】</v>
      </c>
      <c r="FV739" t="e" cm="1">
        <f t="array" ref="FV739">TRANSPOSE(
    _xlfn._xlws.SORT(
        _xlfn.UNIQUE(
            _xlfn._xlws.FILTER(cvm表[内存],
                 (cvm表[地域]=配置项_内存选项表[[#This Row],[地域]])
                *IF(#REF!="",TRUE,(cvm表[机型]=#REF!))
                *IF(ISBLANK(配置项_内存选项表[[#This Row],[CPU]]),TRUE,(cvm表[CPU]=配置项_内存选项表[[#This Row],[CPU]]))
            )
        )
    )
)</f>
        <v>#REF!</v>
      </c>
    </row>
    <row r="740" spans="2:178">
      <c r="B740" t="e" vm="1090">
        <v>#VALUE!</v>
      </c>
      <c r="C740" t="s">
        <v>1879</v>
      </c>
      <c r="D740" t="s">
        <v>2602</v>
      </c>
      <c r="E740">
        <v>96</v>
      </c>
      <c r="F740">
        <v>384</v>
      </c>
      <c r="G740" t="s">
        <v>1892</v>
      </c>
      <c r="H740">
        <v>25248</v>
      </c>
      <c r="I740">
        <v>1</v>
      </c>
      <c r="J740" t="s">
        <v>2966</v>
      </c>
      <c r="CY740" t="s">
        <v>66</v>
      </c>
      <c r="CZ740" t="s">
        <v>11</v>
      </c>
      <c r="DA740" t="s">
        <v>2362</v>
      </c>
      <c r="DB740" s="21" t="s">
        <v>3460</v>
      </c>
      <c r="DC740" s="21" t="s">
        <v>3433</v>
      </c>
      <c r="DD740" s="21" t="str">
        <f t="shared" si="22"/>
        <v>cvm!$DH$740#</v>
      </c>
      <c r="DE740" s="21" t="str" cm="1">
        <f t="array" ref="DE740">_xlfn.LET(_xlpm.x, DH740,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cvm!$DE$740】</v>
      </c>
      <c r="DH740" t="e" cm="1">
        <f t="array" ref="DH740">TRANSPOSE(
_xlfn.UNIQUE(
_xlfn._xlws.FILTER(cvm表[CPU],(cvm表[地域]=配置项_CPU选项表[[#This Row],[地域]])
*IF(#REF!="",TRUE,(cvm表[机型]=#REF!))
*IF(配置项_CPU选项表[[#This Row],[内存]]="",TRUE,(cvm表[内存]=配置项_CPU选项表[[#This Row],[内存]]))))
)</f>
        <v>#REF!</v>
      </c>
      <c r="FM740" t="s">
        <v>66</v>
      </c>
      <c r="FN740" t="s">
        <v>1879</v>
      </c>
      <c r="FO740" t="s">
        <v>2522</v>
      </c>
      <c r="FP740" s="21" t="s">
        <v>3442</v>
      </c>
      <c r="FQ740" t="s">
        <v>3430</v>
      </c>
      <c r="FR740" t="str">
        <f t="shared" si="23"/>
        <v>cvm!$FV$740#</v>
      </c>
      <c r="FS740" t="str" cm="1">
        <f t="array" ref="FS740">_xlfn.LET(_xlpm.x, FV740,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cvm!$FS$740】</v>
      </c>
      <c r="FV740" t="e" cm="1">
        <f t="array" ref="FV740">TRANSPOSE(
    _xlfn._xlws.SORT(
        _xlfn.UNIQUE(
            _xlfn._xlws.FILTER(cvm表[内存],
                 (cvm表[地域]=配置项_内存选项表[[#This Row],[地域]])
                *IF(#REF!="",TRUE,(cvm表[机型]=#REF!))
                *IF(ISBLANK(配置项_内存选项表[[#This Row],[CPU]]),TRUE,(cvm表[CPU]=配置项_内存选项表[[#This Row],[CPU]]))
            )
        )
    )
)</f>
        <v>#REF!</v>
      </c>
    </row>
    <row r="741" spans="2:178">
      <c r="B741" t="e" vm="1091">
        <v>#VALUE!</v>
      </c>
      <c r="C741" t="s">
        <v>1879</v>
      </c>
      <c r="D741" t="s">
        <v>2604</v>
      </c>
      <c r="E741">
        <v>10</v>
      </c>
      <c r="F741">
        <v>88</v>
      </c>
      <c r="G741" t="s">
        <v>1982</v>
      </c>
      <c r="H741">
        <v>5225</v>
      </c>
      <c r="I741">
        <v>1</v>
      </c>
      <c r="J741" t="s">
        <v>2967</v>
      </c>
      <c r="CY741" t="s">
        <v>66</v>
      </c>
      <c r="CZ741" t="s">
        <v>11</v>
      </c>
      <c r="DA741" t="s">
        <v>2362</v>
      </c>
      <c r="DB741" s="21" t="s">
        <v>3411</v>
      </c>
      <c r="DC741" s="21" t="s">
        <v>3503</v>
      </c>
      <c r="DD741" s="21" t="str">
        <f t="shared" si="22"/>
        <v>cvm!$DH$741#</v>
      </c>
      <c r="DE741" s="21" t="str" cm="1">
        <f t="array" ref="DE741">_xlfn.LET(_xlpm.x, DH741,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cvm!$DE$741】</v>
      </c>
      <c r="DH741" t="e" cm="1">
        <f t="array" ref="DH741">TRANSPOSE(
_xlfn.UNIQUE(
_xlfn._xlws.FILTER(cvm表[CPU],(cvm表[地域]=配置项_CPU选项表[[#This Row],[地域]])
*IF(#REF!="",TRUE,(cvm表[机型]=#REF!))
*IF(配置项_CPU选项表[[#This Row],[内存]]="",TRUE,(cvm表[内存]=配置项_CPU选项表[[#This Row],[内存]]))))
)</f>
        <v>#REF!</v>
      </c>
      <c r="FM741" t="s">
        <v>66</v>
      </c>
      <c r="FN741" t="s">
        <v>1879</v>
      </c>
      <c r="FO741" t="s">
        <v>2522</v>
      </c>
      <c r="FP741" s="21" t="s">
        <v>3443</v>
      </c>
      <c r="FQ741" t="s">
        <v>3427</v>
      </c>
      <c r="FR741" t="str">
        <f t="shared" si="23"/>
        <v>cvm!$FV$741#</v>
      </c>
      <c r="FS741" t="str" cm="1">
        <f t="array" ref="FS741">_xlfn.LET(_xlpm.x, FV741,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cvm!$FS$741】</v>
      </c>
      <c r="FV741" t="e" cm="1">
        <f t="array" ref="FV741">TRANSPOSE(
    _xlfn._xlws.SORT(
        _xlfn.UNIQUE(
            _xlfn._xlws.FILTER(cvm表[内存],
                 (cvm表[地域]=配置项_内存选项表[[#This Row],[地域]])
                *IF(#REF!="",TRUE,(cvm表[机型]=#REF!))
                *IF(ISBLANK(配置项_内存选项表[[#This Row],[CPU]]),TRUE,(cvm表[CPU]=配置项_内存选项表[[#This Row],[CPU]]))
            )
        )
    )
)</f>
        <v>#REF!</v>
      </c>
    </row>
    <row r="742" spans="2:178">
      <c r="B742" t="e" vm="1092">
        <v>#VALUE!</v>
      </c>
      <c r="C742" t="s">
        <v>1879</v>
      </c>
      <c r="D742" t="s">
        <v>2604</v>
      </c>
      <c r="E742">
        <v>22</v>
      </c>
      <c r="F742">
        <v>176</v>
      </c>
      <c r="G742" t="s">
        <v>1983</v>
      </c>
      <c r="H742">
        <v>10500</v>
      </c>
      <c r="I742">
        <v>1</v>
      </c>
      <c r="J742" t="s">
        <v>2968</v>
      </c>
      <c r="CY742" t="s">
        <v>66</v>
      </c>
      <c r="CZ742" t="s">
        <v>11</v>
      </c>
      <c r="DA742" t="s">
        <v>2362</v>
      </c>
      <c r="DB742" s="21" t="s">
        <v>3462</v>
      </c>
      <c r="DC742" s="21" t="s">
        <v>3435</v>
      </c>
      <c r="DD742" s="21" t="str">
        <f t="shared" si="22"/>
        <v>cvm!$DH$742#</v>
      </c>
      <c r="DE742" s="21" t="str" cm="1">
        <f t="array" ref="DE742">_xlfn.LET(_xlpm.x, DH742,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cvm!$DE$742】</v>
      </c>
      <c r="DH742" t="e" cm="1">
        <f t="array" ref="DH742">TRANSPOSE(
_xlfn.UNIQUE(
_xlfn._xlws.FILTER(cvm表[CPU],(cvm表[地域]=配置项_CPU选项表[[#This Row],[地域]])
*IF(#REF!="",TRUE,(cvm表[机型]=#REF!))
*IF(配置项_CPU选项表[[#This Row],[内存]]="",TRUE,(cvm表[内存]=配置项_CPU选项表[[#This Row],[内存]]))))
)</f>
        <v>#REF!</v>
      </c>
      <c r="FM742" t="s">
        <v>66</v>
      </c>
      <c r="FN742" t="s">
        <v>1879</v>
      </c>
      <c r="FO742" t="s">
        <v>2522</v>
      </c>
      <c r="FP742" s="21" t="s">
        <v>3432</v>
      </c>
      <c r="FQ742" t="s">
        <v>3410</v>
      </c>
      <c r="FR742" t="str">
        <f t="shared" si="23"/>
        <v>cvm!$FV$742#</v>
      </c>
      <c r="FS742" t="str" cm="1">
        <f t="array" ref="FS742">_xlfn.LET(_xlpm.x, FV742,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cvm!$FS$742】</v>
      </c>
      <c r="FV742" t="e" cm="1">
        <f t="array" ref="FV742">TRANSPOSE(
    _xlfn._xlws.SORT(
        _xlfn.UNIQUE(
            _xlfn._xlws.FILTER(cvm表[内存],
                 (cvm表[地域]=配置项_内存选项表[[#This Row],[地域]])
                *IF(#REF!="",TRUE,(cvm表[机型]=#REF!))
                *IF(ISBLANK(配置项_内存选项表[[#This Row],[CPU]]),TRUE,(cvm表[CPU]=配置项_内存选项表[[#This Row],[CPU]]))
            )
        )
    )
)</f>
        <v>#REF!</v>
      </c>
    </row>
    <row r="743" spans="2:178">
      <c r="B743" t="e" vm="1093">
        <v>#VALUE!</v>
      </c>
      <c r="C743" t="s">
        <v>1879</v>
      </c>
      <c r="D743" t="s">
        <v>2604</v>
      </c>
      <c r="E743">
        <v>44</v>
      </c>
      <c r="F743">
        <v>352</v>
      </c>
      <c r="G743" t="s">
        <v>1984</v>
      </c>
      <c r="H743">
        <v>21000</v>
      </c>
      <c r="I743">
        <v>1</v>
      </c>
      <c r="J743" t="s">
        <v>2969</v>
      </c>
      <c r="CY743" t="s">
        <v>66</v>
      </c>
      <c r="CZ743" t="s">
        <v>11</v>
      </c>
      <c r="DA743" t="s">
        <v>2381</v>
      </c>
      <c r="DB743" s="21" t="s">
        <v>3442</v>
      </c>
      <c r="DC743" s="21" t="s">
        <v>3443</v>
      </c>
      <c r="DD743" s="21" t="str">
        <f t="shared" si="22"/>
        <v>cvm!$DH$743#</v>
      </c>
      <c r="DE743" s="21" t="str" cm="1">
        <f t="array" ref="DE743">_xlfn.LET(_xlpm.x, DH743,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cvm!$DE$743】</v>
      </c>
      <c r="DH743" t="e" cm="1">
        <f t="array" ref="DH743">TRANSPOSE(
_xlfn.UNIQUE(
_xlfn._xlws.FILTER(cvm表[CPU],(cvm表[地域]=配置项_CPU选项表[[#This Row],[地域]])
*IF(#REF!="",TRUE,(cvm表[机型]=#REF!))
*IF(配置项_CPU选项表[[#This Row],[内存]]="",TRUE,(cvm表[内存]=配置项_CPU选项表[[#This Row],[内存]]))))
)</f>
        <v>#REF!</v>
      </c>
      <c r="FM743" t="s">
        <v>66</v>
      </c>
      <c r="FN743" t="s">
        <v>1879</v>
      </c>
      <c r="FO743" t="s">
        <v>2522</v>
      </c>
      <c r="FP743" s="21" t="s">
        <v>3430</v>
      </c>
      <c r="FQ743" t="s">
        <v>3411</v>
      </c>
      <c r="FR743" t="str">
        <f t="shared" si="23"/>
        <v>cvm!$FV$743#</v>
      </c>
      <c r="FS743" t="str" cm="1">
        <f t="array" ref="FS743">_xlfn.LET(_xlpm.x, FV743,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cvm!$FS$743】</v>
      </c>
      <c r="FV743" t="e" cm="1">
        <f t="array" ref="FV743">TRANSPOSE(
    _xlfn._xlws.SORT(
        _xlfn.UNIQUE(
            _xlfn._xlws.FILTER(cvm表[内存],
                 (cvm表[地域]=配置项_内存选项表[[#This Row],[地域]])
                *IF(#REF!="",TRUE,(cvm表[机型]=#REF!))
                *IF(ISBLANK(配置项_内存选项表[[#This Row],[CPU]]),TRUE,(cvm表[CPU]=配置项_内存选项表[[#This Row],[CPU]]))
            )
        )
    )
)</f>
        <v>#REF!</v>
      </c>
    </row>
    <row r="744" spans="2:178">
      <c r="B744" t="e" vm="1094">
        <v>#VALUE!</v>
      </c>
      <c r="C744" t="s">
        <v>11</v>
      </c>
      <c r="D744" t="s">
        <v>2183</v>
      </c>
      <c r="E744">
        <v>96</v>
      </c>
      <c r="F744">
        <v>384</v>
      </c>
      <c r="G744" t="s">
        <v>1892</v>
      </c>
      <c r="H744">
        <v>12884</v>
      </c>
      <c r="I744">
        <v>1</v>
      </c>
      <c r="J744" t="s">
        <v>2970</v>
      </c>
      <c r="CY744" t="s">
        <v>66</v>
      </c>
      <c r="CZ744" t="s">
        <v>11</v>
      </c>
      <c r="DA744" t="s">
        <v>2381</v>
      </c>
      <c r="DB744" s="21" t="s">
        <v>3691</v>
      </c>
      <c r="DC744" s="21" t="s">
        <v>3432</v>
      </c>
      <c r="DD744" s="21" t="str">
        <f t="shared" si="22"/>
        <v>cvm!$DH$744#</v>
      </c>
      <c r="DE744" s="21" t="str" cm="1">
        <f t="array" ref="DE744">_xlfn.LET(_xlpm.x, DH744,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cvm!$DE$744】</v>
      </c>
      <c r="DH744" t="e" cm="1">
        <f t="array" ref="DH744">TRANSPOSE(
_xlfn.UNIQUE(
_xlfn._xlws.FILTER(cvm表[CPU],(cvm表[地域]=配置项_CPU选项表[[#This Row],[地域]])
*IF(#REF!="",TRUE,(cvm表[机型]=#REF!))
*IF(配置项_CPU选项表[[#This Row],[内存]]="",TRUE,(cvm表[内存]=配置项_CPU选项表[[#This Row],[内存]]))))
)</f>
        <v>#REF!</v>
      </c>
      <c r="FM744" t="s">
        <v>66</v>
      </c>
      <c r="FN744" t="s">
        <v>1879</v>
      </c>
      <c r="FO744" t="s">
        <v>2522</v>
      </c>
      <c r="FP744" s="21" t="s">
        <v>3444</v>
      </c>
      <c r="FQ744" t="s">
        <v>3817</v>
      </c>
      <c r="FR744" t="str">
        <f t="shared" si="23"/>
        <v>cvm!$FV$744#</v>
      </c>
      <c r="FS744" t="str" cm="1">
        <f t="array" ref="FS744">_xlfn.LET(_xlpm.x, FV744,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cvm!$FS$744】</v>
      </c>
      <c r="FV744" t="e" cm="1">
        <f t="array" ref="FV744">TRANSPOSE(
    _xlfn._xlws.SORT(
        _xlfn.UNIQUE(
            _xlfn._xlws.FILTER(cvm表[内存],
                 (cvm表[地域]=配置项_内存选项表[[#This Row],[地域]])
                *IF(#REF!="",TRUE,(cvm表[机型]=#REF!))
                *IF(ISBLANK(配置项_内存选项表[[#This Row],[CPU]]),TRUE,(cvm表[CPU]=配置项_内存选项表[[#This Row],[CPU]]))
            )
        )
    )
)</f>
        <v>#REF!</v>
      </c>
    </row>
    <row r="745" spans="2:178">
      <c r="B745" t="e" vm="1095">
        <v>#VALUE!</v>
      </c>
      <c r="C745" t="s">
        <v>11</v>
      </c>
      <c r="D745" t="s">
        <v>2185</v>
      </c>
      <c r="E745">
        <v>16</v>
      </c>
      <c r="F745">
        <v>64</v>
      </c>
      <c r="G745" t="s">
        <v>1893</v>
      </c>
      <c r="H745">
        <v>2608</v>
      </c>
      <c r="I745">
        <v>1</v>
      </c>
      <c r="J745" t="s">
        <v>2971</v>
      </c>
      <c r="CY745" t="s">
        <v>66</v>
      </c>
      <c r="CZ745" t="s">
        <v>11</v>
      </c>
      <c r="DA745" t="s">
        <v>2381</v>
      </c>
      <c r="DB745" s="21" t="s">
        <v>3811</v>
      </c>
      <c r="DC745" s="21" t="s">
        <v>3430</v>
      </c>
      <c r="DD745" s="21" t="str">
        <f t="shared" si="22"/>
        <v>cvm!$DH$745#</v>
      </c>
      <c r="DE745" s="21" t="str" cm="1">
        <f t="array" ref="DE745">_xlfn.LET(_xlpm.x, DH745,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cvm!$DE$745】</v>
      </c>
      <c r="DH745" t="e" cm="1">
        <f t="array" ref="DH745">TRANSPOSE(
_xlfn.UNIQUE(
_xlfn._xlws.FILTER(cvm表[CPU],(cvm表[地域]=配置项_CPU选项表[[#This Row],[地域]])
*IF(#REF!="",TRUE,(cvm表[机型]=#REF!))
*IF(配置项_CPU选项表[[#This Row],[内存]]="",TRUE,(cvm表[内存]=配置项_CPU选项表[[#This Row],[内存]]))))
)</f>
        <v>#REF!</v>
      </c>
      <c r="FM745" t="s">
        <v>66</v>
      </c>
      <c r="FN745" t="s">
        <v>1879</v>
      </c>
      <c r="FO745" t="s">
        <v>2522</v>
      </c>
      <c r="FP745" s="21" t="s">
        <v>3427</v>
      </c>
      <c r="FQ745" t="s">
        <v>3818</v>
      </c>
      <c r="FR745" t="str">
        <f t="shared" si="23"/>
        <v>cvm!$FV$745#</v>
      </c>
      <c r="FS745" t="str" cm="1">
        <f t="array" ref="FS745">_xlfn.LET(_xlpm.x, FV745,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cvm!$FS$745】</v>
      </c>
      <c r="FV745" t="e" cm="1">
        <f t="array" ref="FV745">TRANSPOSE(
    _xlfn._xlws.SORT(
        _xlfn.UNIQUE(
            _xlfn._xlws.FILTER(cvm表[内存],
                 (cvm表[地域]=配置项_内存选项表[[#This Row],[地域]])
                *IF(#REF!="",TRUE,(cvm表[机型]=#REF!))
                *IF(ISBLANK(配置项_内存选项表[[#This Row],[CPU]]),TRUE,(cvm表[CPU]=配置项_内存选项表[[#This Row],[CPU]]))
            )
        )
    )
)</f>
        <v>#REF!</v>
      </c>
    </row>
    <row r="746" spans="2:178">
      <c r="B746" t="e" vm="1096">
        <v>#VALUE!</v>
      </c>
      <c r="C746" t="s">
        <v>11</v>
      </c>
      <c r="D746" t="s">
        <v>2185</v>
      </c>
      <c r="E746">
        <v>32</v>
      </c>
      <c r="F746">
        <v>128</v>
      </c>
      <c r="G746" t="s">
        <v>1894</v>
      </c>
      <c r="H746">
        <v>5216</v>
      </c>
      <c r="I746">
        <v>1</v>
      </c>
      <c r="J746" t="s">
        <v>2972</v>
      </c>
      <c r="CY746" t="s">
        <v>66</v>
      </c>
      <c r="CZ746" t="s">
        <v>11</v>
      </c>
      <c r="DA746" t="s">
        <v>2381</v>
      </c>
      <c r="DB746" s="21" t="s">
        <v>3399</v>
      </c>
      <c r="DC746" s="21" t="s">
        <v>3427</v>
      </c>
      <c r="DD746" s="21" t="str">
        <f t="shared" si="22"/>
        <v>cvm!$DH$746#</v>
      </c>
      <c r="DE746" s="21" t="str" cm="1">
        <f t="array" ref="DE746">_xlfn.LET(_xlpm.x, DH746,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cvm!$DE$746】</v>
      </c>
      <c r="DH746" t="e" cm="1">
        <f t="array" ref="DH746">TRANSPOSE(
_xlfn.UNIQUE(
_xlfn._xlws.FILTER(cvm表[CPU],(cvm表[地域]=配置项_CPU选项表[[#This Row],[地域]])
*IF(#REF!="",TRUE,(cvm表[机型]=#REF!))
*IF(配置项_CPU选项表[[#This Row],[内存]]="",TRUE,(cvm表[内存]=配置项_CPU选项表[[#This Row],[内存]]))))
)</f>
        <v>#REF!</v>
      </c>
      <c r="FM746" t="s">
        <v>66</v>
      </c>
      <c r="FN746" t="s">
        <v>1879</v>
      </c>
      <c r="FO746" t="s">
        <v>2522</v>
      </c>
      <c r="FP746" s="21" t="s">
        <v>3410</v>
      </c>
      <c r="FQ746" t="s">
        <v>3819</v>
      </c>
      <c r="FR746" t="str">
        <f t="shared" si="23"/>
        <v>cvm!$FV$746#</v>
      </c>
      <c r="FS746" t="str" cm="1">
        <f t="array" ref="FS746">_xlfn.LET(_xlpm.x, FV746,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cvm!$FS$746】</v>
      </c>
      <c r="FV746" t="e" cm="1">
        <f t="array" ref="FV746">TRANSPOSE(
    _xlfn._xlws.SORT(
        _xlfn.UNIQUE(
            _xlfn._xlws.FILTER(cvm表[内存],
                 (cvm表[地域]=配置项_内存选项表[[#This Row],[地域]])
                *IF(#REF!="",TRUE,(cvm表[机型]=#REF!))
                *IF(ISBLANK(配置项_内存选项表[[#This Row],[CPU]]),TRUE,(cvm表[CPU]=配置项_内存选项表[[#This Row],[CPU]]))
            )
        )
    )
)</f>
        <v>#REF!</v>
      </c>
    </row>
    <row r="747" spans="2:178">
      <c r="B747" t="e" vm="1097">
        <v>#VALUE!</v>
      </c>
      <c r="C747" t="s">
        <v>11</v>
      </c>
      <c r="D747" t="s">
        <v>2185</v>
      </c>
      <c r="E747">
        <v>64</v>
      </c>
      <c r="F747">
        <v>256</v>
      </c>
      <c r="G747" t="s">
        <v>1895</v>
      </c>
      <c r="H747">
        <v>10432</v>
      </c>
      <c r="I747">
        <v>1</v>
      </c>
      <c r="J747" t="s">
        <v>2973</v>
      </c>
      <c r="CY747" t="s">
        <v>66</v>
      </c>
      <c r="CZ747" t="s">
        <v>11</v>
      </c>
      <c r="DA747" t="s">
        <v>2381</v>
      </c>
      <c r="DB747" s="21" t="s">
        <v>3801</v>
      </c>
      <c r="DC747" s="21" t="s">
        <v>3410</v>
      </c>
      <c r="DD747" s="21" t="str">
        <f t="shared" si="22"/>
        <v>cvm!$DH$747#</v>
      </c>
      <c r="DE747" s="21" t="str" cm="1">
        <f t="array" ref="DE747">_xlfn.LET(_xlpm.x, DH747,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cvm!$DE$747】</v>
      </c>
      <c r="DH747" t="e" cm="1">
        <f t="array" ref="DH747">TRANSPOSE(
_xlfn.UNIQUE(
_xlfn._xlws.FILTER(cvm表[CPU],(cvm表[地域]=配置项_CPU选项表[[#This Row],[地域]])
*IF(#REF!="",TRUE,(cvm表[机型]=#REF!))
*IF(配置项_CPU选项表[[#This Row],[内存]]="",TRUE,(cvm表[内存]=配置项_CPU选项表[[#This Row],[内存]]))))
)</f>
        <v>#REF!</v>
      </c>
      <c r="FM747" t="s">
        <v>66</v>
      </c>
      <c r="FN747" t="s">
        <v>1879</v>
      </c>
      <c r="FO747" t="s">
        <v>2522</v>
      </c>
      <c r="FP747" s="21" t="s">
        <v>3411</v>
      </c>
      <c r="FQ747" t="s">
        <v>3534</v>
      </c>
      <c r="FR747" t="str">
        <f t="shared" si="23"/>
        <v>cvm!$FV$747#</v>
      </c>
      <c r="FS747" t="str" cm="1">
        <f t="array" ref="FS747">_xlfn.LET(_xlpm.x, FV747,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cvm!$FS$747】</v>
      </c>
      <c r="FV747" t="e" cm="1">
        <f t="array" ref="FV747">TRANSPOSE(
    _xlfn._xlws.SORT(
        _xlfn.UNIQUE(
            _xlfn._xlws.FILTER(cvm表[内存],
                 (cvm表[地域]=配置项_内存选项表[[#This Row],[地域]])
                *IF(#REF!="",TRUE,(cvm表[机型]=#REF!))
                *IF(ISBLANK(配置项_内存选项表[[#This Row],[CPU]]),TRUE,(cvm表[CPU]=配置项_内存选项表[[#This Row],[CPU]]))
            )
        )
    )
)</f>
        <v>#REF!</v>
      </c>
    </row>
    <row r="748" spans="2:178">
      <c r="B748" t="e" vm="1098">
        <v>#VALUE!</v>
      </c>
      <c r="C748" t="s">
        <v>11</v>
      </c>
      <c r="D748" t="s">
        <v>2185</v>
      </c>
      <c r="E748">
        <v>84</v>
      </c>
      <c r="F748">
        <v>320</v>
      </c>
      <c r="G748" t="s">
        <v>1896</v>
      </c>
      <c r="H748">
        <v>12824</v>
      </c>
      <c r="I748">
        <v>1</v>
      </c>
      <c r="J748" t="s">
        <v>2974</v>
      </c>
      <c r="CY748" t="s">
        <v>66</v>
      </c>
      <c r="CZ748" t="s">
        <v>11</v>
      </c>
      <c r="DA748" t="s">
        <v>2381</v>
      </c>
      <c r="DB748" s="21" t="s">
        <v>3802</v>
      </c>
      <c r="DC748" s="21" t="s">
        <v>3411</v>
      </c>
      <c r="DD748" s="21" t="str">
        <f t="shared" si="22"/>
        <v>cvm!$DH$748#</v>
      </c>
      <c r="DE748" s="21" t="str" cm="1">
        <f t="array" ref="DE748">_xlfn.LET(_xlpm.x, DH748,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cvm!$DE$748】</v>
      </c>
      <c r="DH748" t="e" cm="1">
        <f t="array" ref="DH748">TRANSPOSE(
_xlfn.UNIQUE(
_xlfn._xlws.FILTER(cvm表[CPU],(cvm表[地域]=配置项_CPU选项表[[#This Row],[地域]])
*IF(#REF!="",TRUE,(cvm表[机型]=#REF!))
*IF(配置项_CPU选项表[[#This Row],[内存]]="",TRUE,(cvm表[内存]=配置项_CPU选项表[[#This Row],[内存]]))))
)</f>
        <v>#REF!</v>
      </c>
      <c r="FM748" t="s">
        <v>66</v>
      </c>
      <c r="FN748" t="s">
        <v>1879</v>
      </c>
      <c r="FO748" t="s">
        <v>2522</v>
      </c>
      <c r="FP748" s="21" t="s">
        <v>3445</v>
      </c>
      <c r="FQ748" t="s">
        <v>3539</v>
      </c>
      <c r="FR748" t="str">
        <f t="shared" si="23"/>
        <v>cvm!$FV$748#</v>
      </c>
      <c r="FS748" t="str" cm="1">
        <f t="array" ref="FS748">_xlfn.LET(_xlpm.x, FV748,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cvm!$FS$748】</v>
      </c>
      <c r="FV748" t="e" cm="1">
        <f t="array" ref="FV748">TRANSPOSE(
    _xlfn._xlws.SORT(
        _xlfn.UNIQUE(
            _xlfn._xlws.FILTER(cvm表[内存],
                 (cvm表[地域]=配置项_内存选项表[[#This Row],[地域]])
                *IF(#REF!="",TRUE,(cvm表[机型]=#REF!))
                *IF(ISBLANK(配置项_内存选项表[[#This Row],[CPU]]),TRUE,(cvm表[CPU]=配置项_内存选项表[[#This Row],[CPU]]))
            )
        )
    )
)</f>
        <v>#REF!</v>
      </c>
    </row>
    <row r="749" spans="2:178">
      <c r="B749" t="e" vm="1099">
        <v>#VALUE!</v>
      </c>
      <c r="C749" t="s">
        <v>11</v>
      </c>
      <c r="D749" t="s">
        <v>2190</v>
      </c>
      <c r="E749">
        <v>16</v>
      </c>
      <c r="F749">
        <v>64</v>
      </c>
      <c r="G749" t="s">
        <v>1893</v>
      </c>
      <c r="H749">
        <v>2804</v>
      </c>
      <c r="I749">
        <v>1</v>
      </c>
      <c r="J749" t="s">
        <v>2975</v>
      </c>
      <c r="CY749" t="s">
        <v>66</v>
      </c>
      <c r="CZ749" t="s">
        <v>11</v>
      </c>
      <c r="DA749" t="s">
        <v>2381</v>
      </c>
      <c r="DB749" s="21" t="s">
        <v>3431</v>
      </c>
      <c r="DC749" s="21" t="s">
        <v>3437</v>
      </c>
      <c r="DD749" s="21" t="str">
        <f t="shared" si="22"/>
        <v>cvm!$DH$749#</v>
      </c>
      <c r="DE749" s="21" t="str" cm="1">
        <f t="array" ref="DE749">_xlfn.LET(_xlpm.x, DH749,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cvm!$DE$749】</v>
      </c>
      <c r="DH749" t="e" cm="1">
        <f t="array" ref="DH749">TRANSPOSE(
_xlfn.UNIQUE(
_xlfn._xlws.FILTER(cvm表[CPU],(cvm表[地域]=配置项_CPU选项表[[#This Row],[地域]])
*IF(#REF!="",TRUE,(cvm表[机型]=#REF!))
*IF(配置项_CPU选项表[[#This Row],[内存]]="",TRUE,(cvm表[内存]=配置项_CPU选项表[[#This Row],[内存]]))))
)</f>
        <v>#REF!</v>
      </c>
      <c r="FM749" t="s">
        <v>66</v>
      </c>
      <c r="FN749" t="s">
        <v>1879</v>
      </c>
      <c r="FO749" t="s">
        <v>2547</v>
      </c>
      <c r="FP749" s="21" t="s">
        <v>3442</v>
      </c>
      <c r="FQ749" t="s">
        <v>3430</v>
      </c>
      <c r="FR749" t="str">
        <f t="shared" si="23"/>
        <v>cvm!$FV$749#</v>
      </c>
      <c r="FS749" t="str" cm="1">
        <f t="array" ref="FS749">_xlfn.LET(_xlpm.x, FV749,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cvm!$FS$749】</v>
      </c>
      <c r="FV749" t="e" cm="1">
        <f t="array" ref="FV749">TRANSPOSE(
    _xlfn._xlws.SORT(
        _xlfn.UNIQUE(
            _xlfn._xlws.FILTER(cvm表[内存],
                 (cvm表[地域]=配置项_内存选项表[[#This Row],[地域]])
                *IF(#REF!="",TRUE,(cvm表[机型]=#REF!))
                *IF(ISBLANK(配置项_内存选项表[[#This Row],[CPU]]),TRUE,(cvm表[CPU]=配置项_内存选项表[[#This Row],[CPU]]))
            )
        )
    )
)</f>
        <v>#REF!</v>
      </c>
    </row>
    <row r="750" spans="2:178">
      <c r="B750" t="e" vm="1100">
        <v>#VALUE!</v>
      </c>
      <c r="C750" t="s">
        <v>11</v>
      </c>
      <c r="D750" t="s">
        <v>2190</v>
      </c>
      <c r="E750">
        <v>32</v>
      </c>
      <c r="F750">
        <v>128</v>
      </c>
      <c r="G750" t="s">
        <v>1894</v>
      </c>
      <c r="H750">
        <v>5608</v>
      </c>
      <c r="I750">
        <v>1</v>
      </c>
      <c r="J750" t="s">
        <v>2976</v>
      </c>
      <c r="CY750" t="s">
        <v>66</v>
      </c>
      <c r="CZ750" t="s">
        <v>11</v>
      </c>
      <c r="DA750" t="s">
        <v>2381</v>
      </c>
      <c r="DB750" s="21" t="s">
        <v>3813</v>
      </c>
      <c r="DC750" s="21" t="s">
        <v>3368</v>
      </c>
      <c r="DD750" s="21" t="str">
        <f t="shared" si="22"/>
        <v>cvm!$DH$750#</v>
      </c>
      <c r="DE750" s="21" t="str" cm="1">
        <f t="array" ref="DE750">_xlfn.LET(_xlpm.x, DH750,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cvm!$DE$750】</v>
      </c>
      <c r="DH750" t="e" cm="1">
        <f t="array" ref="DH750">TRANSPOSE(
_xlfn.UNIQUE(
_xlfn._xlws.FILTER(cvm表[CPU],(cvm表[地域]=配置项_CPU选项表[[#This Row],[地域]])
*IF(#REF!="",TRUE,(cvm表[机型]=#REF!))
*IF(配置项_CPU选项表[[#This Row],[内存]]="",TRUE,(cvm表[内存]=配置项_CPU选项表[[#This Row],[内存]]))))
)</f>
        <v>#REF!</v>
      </c>
      <c r="FM750" t="s">
        <v>66</v>
      </c>
      <c r="FN750" t="s">
        <v>1879</v>
      </c>
      <c r="FO750" t="s">
        <v>2547</v>
      </c>
      <c r="FP750" s="21" t="s">
        <v>3443</v>
      </c>
      <c r="FQ750" t="s">
        <v>3427</v>
      </c>
      <c r="FR750" t="str">
        <f t="shared" si="23"/>
        <v>cvm!$FV$750#</v>
      </c>
      <c r="FS750" t="str" cm="1">
        <f t="array" ref="FS750">_xlfn.LET(_xlpm.x, FV750,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cvm!$FS$750】</v>
      </c>
      <c r="FV750" t="e" cm="1">
        <f t="array" ref="FV750">TRANSPOSE(
    _xlfn._xlws.SORT(
        _xlfn.UNIQUE(
            _xlfn._xlws.FILTER(cvm表[内存],
                 (cvm表[地域]=配置项_内存选项表[[#This Row],[地域]])
                *IF(#REF!="",TRUE,(cvm表[机型]=#REF!))
                *IF(ISBLANK(配置项_内存选项表[[#This Row],[CPU]]),TRUE,(cvm表[CPU]=配置项_内存选项表[[#This Row],[CPU]]))
            )
        )
    )
)</f>
        <v>#REF!</v>
      </c>
    </row>
    <row r="751" spans="2:178">
      <c r="B751" t="e" vm="1101">
        <v>#VALUE!</v>
      </c>
      <c r="C751" t="s">
        <v>11</v>
      </c>
      <c r="D751" t="s">
        <v>2190</v>
      </c>
      <c r="E751">
        <v>64</v>
      </c>
      <c r="F751">
        <v>256</v>
      </c>
      <c r="G751" t="s">
        <v>1895</v>
      </c>
      <c r="H751">
        <v>11216</v>
      </c>
      <c r="I751">
        <v>1</v>
      </c>
      <c r="J751" t="s">
        <v>2977</v>
      </c>
      <c r="CY751" t="s">
        <v>66</v>
      </c>
      <c r="CZ751" t="s">
        <v>11</v>
      </c>
      <c r="DA751" t="s">
        <v>2381</v>
      </c>
      <c r="DB751" s="21" t="s">
        <v>3410</v>
      </c>
      <c r="DC751" s="21" t="s">
        <v>3451</v>
      </c>
      <c r="DD751" s="21" t="str">
        <f t="shared" si="22"/>
        <v>cvm!$DH$751#</v>
      </c>
      <c r="DE751" s="21" t="str" cm="1">
        <f t="array" ref="DE751">_xlfn.LET(_xlpm.x, DH751,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cvm!$DE$751】</v>
      </c>
      <c r="DH751" t="e" cm="1">
        <f t="array" ref="DH751">TRANSPOSE(
_xlfn.UNIQUE(
_xlfn._xlws.FILTER(cvm表[CPU],(cvm表[地域]=配置项_CPU选项表[[#This Row],[地域]])
*IF(#REF!="",TRUE,(cvm表[机型]=#REF!))
*IF(配置项_CPU选项表[[#This Row],[内存]]="",TRUE,(cvm表[内存]=配置项_CPU选项表[[#This Row],[内存]]))))
)</f>
        <v>#REF!</v>
      </c>
      <c r="FM751" t="s">
        <v>66</v>
      </c>
      <c r="FN751" t="s">
        <v>1879</v>
      </c>
      <c r="FO751" t="s">
        <v>2547</v>
      </c>
      <c r="FP751" s="21" t="s">
        <v>3432</v>
      </c>
      <c r="FQ751" t="s">
        <v>3410</v>
      </c>
      <c r="FR751" t="str">
        <f t="shared" si="23"/>
        <v>cvm!$FV$751#</v>
      </c>
      <c r="FS751" t="str" cm="1">
        <f t="array" ref="FS751">_xlfn.LET(_xlpm.x, FV751,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cvm!$FS$751】</v>
      </c>
      <c r="FV751" t="e" cm="1">
        <f t="array" ref="FV751">TRANSPOSE(
    _xlfn._xlws.SORT(
        _xlfn.UNIQUE(
            _xlfn._xlws.FILTER(cvm表[内存],
                 (cvm表[地域]=配置项_内存选项表[[#This Row],[地域]])
                *IF(#REF!="",TRUE,(cvm表[机型]=#REF!))
                *IF(ISBLANK(配置项_内存选项表[[#This Row],[CPU]]),TRUE,(cvm表[CPU]=配置项_内存选项表[[#This Row],[CPU]]))
            )
        )
    )
)</f>
        <v>#REF!</v>
      </c>
    </row>
    <row r="752" spans="2:178">
      <c r="B752" t="e" vm="1102">
        <v>#VALUE!</v>
      </c>
      <c r="C752" t="s">
        <v>11</v>
      </c>
      <c r="D752" t="s">
        <v>2194</v>
      </c>
      <c r="E752">
        <v>8</v>
      </c>
      <c r="F752">
        <v>32</v>
      </c>
      <c r="G752" t="s">
        <v>1897</v>
      </c>
      <c r="H752">
        <v>1404</v>
      </c>
      <c r="I752">
        <v>1</v>
      </c>
      <c r="J752" t="s">
        <v>2978</v>
      </c>
      <c r="CY752" t="s">
        <v>66</v>
      </c>
      <c r="CZ752" t="s">
        <v>11</v>
      </c>
      <c r="DA752" t="s">
        <v>2381</v>
      </c>
      <c r="DB752" s="21" t="s">
        <v>3437</v>
      </c>
      <c r="DC752" s="21" t="s">
        <v>3413</v>
      </c>
      <c r="DD752" s="21" t="str">
        <f t="shared" si="22"/>
        <v>cvm!$DH$752#</v>
      </c>
      <c r="DE752" s="21" t="str" cm="1">
        <f t="array" ref="DE752">_xlfn.LET(_xlpm.x, DH752,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cvm!$DE$752】</v>
      </c>
      <c r="DH752" t="e" cm="1">
        <f t="array" ref="DH752">TRANSPOSE(
_xlfn.UNIQUE(
_xlfn._xlws.FILTER(cvm表[CPU],(cvm表[地域]=配置项_CPU选项表[[#This Row],[地域]])
*IF(#REF!="",TRUE,(cvm表[机型]=#REF!))
*IF(配置项_CPU选项表[[#This Row],[内存]]="",TRUE,(cvm表[内存]=配置项_CPU选项表[[#This Row],[内存]]))))
)</f>
        <v>#REF!</v>
      </c>
      <c r="FM752" t="s">
        <v>66</v>
      </c>
      <c r="FN752" t="s">
        <v>1879</v>
      </c>
      <c r="FO752" t="s">
        <v>2547</v>
      </c>
      <c r="FP752" s="21" t="s">
        <v>3430</v>
      </c>
      <c r="FQ752" t="s">
        <v>3411</v>
      </c>
      <c r="FR752" t="str">
        <f t="shared" si="23"/>
        <v>cvm!$FV$752#</v>
      </c>
      <c r="FS752" t="str" cm="1">
        <f t="array" ref="FS752">_xlfn.LET(_xlpm.x, FV752,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cvm!$FS$752】</v>
      </c>
      <c r="FV752" t="e" cm="1">
        <f t="array" ref="FV752">TRANSPOSE(
    _xlfn._xlws.SORT(
        _xlfn.UNIQUE(
            _xlfn._xlws.FILTER(cvm表[内存],
                 (cvm表[地域]=配置项_内存选项表[[#This Row],[地域]])
                *IF(#REF!="",TRUE,(cvm表[机型]=#REF!))
                *IF(ISBLANK(配置项_内存选项表[[#This Row],[CPU]]),TRUE,(cvm表[CPU]=配置项_内存选项表[[#This Row],[CPU]]))
            )
        )
    )
)</f>
        <v>#REF!</v>
      </c>
    </row>
    <row r="753" spans="2:178">
      <c r="B753" t="e" vm="1103">
        <v>#VALUE!</v>
      </c>
      <c r="C753" t="s">
        <v>11</v>
      </c>
      <c r="D753" t="s">
        <v>2194</v>
      </c>
      <c r="E753">
        <v>16</v>
      </c>
      <c r="F753">
        <v>64</v>
      </c>
      <c r="G753" t="s">
        <v>1893</v>
      </c>
      <c r="H753">
        <v>2808</v>
      </c>
      <c r="I753">
        <v>1</v>
      </c>
      <c r="J753" t="s">
        <v>2979</v>
      </c>
      <c r="CY753" t="s">
        <v>66</v>
      </c>
      <c r="CZ753" t="s">
        <v>11</v>
      </c>
      <c r="DA753" t="s">
        <v>2381</v>
      </c>
      <c r="DB753" s="21" t="s">
        <v>3411</v>
      </c>
      <c r="DC753" s="21" t="s">
        <v>3503</v>
      </c>
      <c r="DD753" s="21" t="str">
        <f t="shared" si="22"/>
        <v>cvm!$DH$753#</v>
      </c>
      <c r="DE753" s="21" t="str" cm="1">
        <f t="array" ref="DE753">_xlfn.LET(_xlpm.x, DH753,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cvm!$DE$753】</v>
      </c>
      <c r="DH753" t="e" cm="1">
        <f t="array" ref="DH753">TRANSPOSE(
_xlfn.UNIQUE(
_xlfn._xlws.FILTER(cvm表[CPU],(cvm表[地域]=配置项_CPU选项表[[#This Row],[地域]])
*IF(#REF!="",TRUE,(cvm表[机型]=#REF!))
*IF(配置项_CPU选项表[[#This Row],[内存]]="",TRUE,(cvm表[内存]=配置项_CPU选项表[[#This Row],[内存]]))))
)</f>
        <v>#REF!</v>
      </c>
      <c r="FM753" t="s">
        <v>66</v>
      </c>
      <c r="FN753" t="s">
        <v>1879</v>
      </c>
      <c r="FO753" t="s">
        <v>2547</v>
      </c>
      <c r="FP753" s="21" t="s">
        <v>3444</v>
      </c>
      <c r="FQ753" t="s">
        <v>3368</v>
      </c>
      <c r="FR753" t="str">
        <f t="shared" si="23"/>
        <v>cvm!$FV$753#</v>
      </c>
      <c r="FS753" t="str" cm="1">
        <f t="array" ref="FS753">_xlfn.LET(_xlpm.x, FV753,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cvm!$FS$753】</v>
      </c>
      <c r="FV753" t="e" cm="1">
        <f t="array" ref="FV753">TRANSPOSE(
    _xlfn._xlws.SORT(
        _xlfn.UNIQUE(
            _xlfn._xlws.FILTER(cvm表[内存],
                 (cvm表[地域]=配置项_内存选项表[[#This Row],[地域]])
                *IF(#REF!="",TRUE,(cvm表[机型]=#REF!))
                *IF(ISBLANK(配置项_内存选项表[[#This Row],[CPU]]),TRUE,(cvm表[CPU]=配置项_内存选项表[[#This Row],[CPU]]))
            )
        )
    )
)</f>
        <v>#REF!</v>
      </c>
    </row>
    <row r="754" spans="2:178">
      <c r="B754" t="e" vm="1104">
        <v>#VALUE!</v>
      </c>
      <c r="C754" t="s">
        <v>11</v>
      </c>
      <c r="D754" t="s">
        <v>2194</v>
      </c>
      <c r="E754">
        <v>24</v>
      </c>
      <c r="F754">
        <v>96</v>
      </c>
      <c r="G754" t="s">
        <v>1898</v>
      </c>
      <c r="H754">
        <v>4512</v>
      </c>
      <c r="I754">
        <v>1</v>
      </c>
      <c r="J754" t="s">
        <v>2980</v>
      </c>
      <c r="CY754" t="s">
        <v>66</v>
      </c>
      <c r="CZ754" t="s">
        <v>11</v>
      </c>
      <c r="DA754" t="s">
        <v>2399</v>
      </c>
      <c r="DB754" s="21" t="s">
        <v>3442</v>
      </c>
      <c r="DC754" s="21" t="s">
        <v>3442</v>
      </c>
      <c r="DD754" s="21" t="str">
        <f t="shared" si="22"/>
        <v>cvm!$DH$754#</v>
      </c>
      <c r="DE754" s="21" t="str" cm="1">
        <f t="array" ref="DE754">_xlfn.LET(_xlpm.x, DH754,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cvm!$DE$754】</v>
      </c>
      <c r="DH754" t="e" cm="1">
        <f t="array" ref="DH754">TRANSPOSE(
_xlfn.UNIQUE(
_xlfn._xlws.FILTER(cvm表[CPU],(cvm表[地域]=配置项_CPU选项表[[#This Row],[地域]])
*IF(#REF!="",TRUE,(cvm表[机型]=#REF!))
*IF(配置项_CPU选项表[[#This Row],[内存]]="",TRUE,(cvm表[内存]=配置项_CPU选项表[[#This Row],[内存]]))))
)</f>
        <v>#REF!</v>
      </c>
      <c r="FM754" t="s">
        <v>66</v>
      </c>
      <c r="FN754" t="s">
        <v>1879</v>
      </c>
      <c r="FO754" t="s">
        <v>2547</v>
      </c>
      <c r="FP754" s="21" t="s">
        <v>3427</v>
      </c>
      <c r="FQ754" t="s">
        <v>3451</v>
      </c>
      <c r="FR754" t="str">
        <f t="shared" si="23"/>
        <v>cvm!$FV$754#</v>
      </c>
      <c r="FS754" t="str" cm="1">
        <f t="array" ref="FS754">_xlfn.LET(_xlpm.x, FV754,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cvm!$FS$754】</v>
      </c>
      <c r="FV754" t="e" cm="1">
        <f t="array" ref="FV754">TRANSPOSE(
    _xlfn._xlws.SORT(
        _xlfn.UNIQUE(
            _xlfn._xlws.FILTER(cvm表[内存],
                 (cvm表[地域]=配置项_内存选项表[[#This Row],[地域]])
                *IF(#REF!="",TRUE,(cvm表[机型]=#REF!))
                *IF(ISBLANK(配置项_内存选项表[[#This Row],[CPU]]),TRUE,(cvm表[CPU]=配置项_内存选项表[[#This Row],[CPU]]))
            )
        )
    )
)</f>
        <v>#REF!</v>
      </c>
    </row>
    <row r="755" spans="2:178">
      <c r="B755" t="e" vm="1105">
        <v>#VALUE!</v>
      </c>
      <c r="C755" t="s">
        <v>11</v>
      </c>
      <c r="D755" t="s">
        <v>2194</v>
      </c>
      <c r="E755">
        <v>32</v>
      </c>
      <c r="F755">
        <v>128</v>
      </c>
      <c r="G755" t="s">
        <v>1894</v>
      </c>
      <c r="H755">
        <v>6216</v>
      </c>
      <c r="I755">
        <v>1</v>
      </c>
      <c r="J755" t="s">
        <v>2981</v>
      </c>
      <c r="CY755" t="s">
        <v>66</v>
      </c>
      <c r="CZ755" t="s">
        <v>11</v>
      </c>
      <c r="DA755" t="s">
        <v>2399</v>
      </c>
      <c r="DB755" s="21" t="s">
        <v>3442</v>
      </c>
      <c r="DC755" s="21" t="s">
        <v>3443</v>
      </c>
      <c r="DD755" s="21" t="str">
        <f t="shared" si="22"/>
        <v>cvm!$DH$755#</v>
      </c>
      <c r="DE755" s="21" t="str" cm="1">
        <f t="array" ref="DE755">_xlfn.LET(_xlpm.x, DH755,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cvm!$DE$755】</v>
      </c>
      <c r="DH755" t="e" cm="1">
        <f t="array" ref="DH755">TRANSPOSE(
_xlfn.UNIQUE(
_xlfn._xlws.FILTER(cvm表[CPU],(cvm表[地域]=配置项_CPU选项表[[#This Row],[地域]])
*IF(#REF!="",TRUE,(cvm表[机型]=#REF!))
*IF(配置项_CPU选项表[[#This Row],[内存]]="",TRUE,(cvm表[内存]=配置项_CPU选项表[[#This Row],[内存]]))))
)</f>
        <v>#REF!</v>
      </c>
      <c r="FM755" t="s">
        <v>66</v>
      </c>
      <c r="FN755" t="s">
        <v>1879</v>
      </c>
      <c r="FO755" t="s">
        <v>2547</v>
      </c>
      <c r="FP755" s="21" t="s">
        <v>3431</v>
      </c>
      <c r="FQ755" t="s">
        <v>3413</v>
      </c>
      <c r="FR755" t="str">
        <f t="shared" si="23"/>
        <v>cvm!$FV$755#</v>
      </c>
      <c r="FS755" t="str" cm="1">
        <f t="array" ref="FS755">_xlfn.LET(_xlpm.x, FV755,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cvm!$FS$755】</v>
      </c>
      <c r="FV755" t="e" cm="1">
        <f t="array" ref="FV755">TRANSPOSE(
    _xlfn._xlws.SORT(
        _xlfn.UNIQUE(
            _xlfn._xlws.FILTER(cvm表[内存],
                 (cvm表[地域]=配置项_内存选项表[[#This Row],[地域]])
                *IF(#REF!="",TRUE,(cvm表[机型]=#REF!))
                *IF(ISBLANK(配置项_内存选项表[[#This Row],[CPU]]),TRUE,(cvm表[CPU]=配置项_内存选项表[[#This Row],[CPU]]))
            )
        )
    )
)</f>
        <v>#REF!</v>
      </c>
    </row>
    <row r="756" spans="2:178">
      <c r="B756" t="e" vm="1106">
        <v>#VALUE!</v>
      </c>
      <c r="C756" t="s">
        <v>11</v>
      </c>
      <c r="D756" t="s">
        <v>2194</v>
      </c>
      <c r="E756">
        <v>64</v>
      </c>
      <c r="F756">
        <v>256</v>
      </c>
      <c r="G756" t="s">
        <v>1895</v>
      </c>
      <c r="H756">
        <v>11232</v>
      </c>
      <c r="I756">
        <v>1</v>
      </c>
      <c r="J756" t="s">
        <v>2982</v>
      </c>
      <c r="CY756" t="s">
        <v>66</v>
      </c>
      <c r="CZ756" t="s">
        <v>11</v>
      </c>
      <c r="DA756" t="s">
        <v>2399</v>
      </c>
      <c r="DB756" s="21" t="s">
        <v>3691</v>
      </c>
      <c r="DC756" s="21" t="s">
        <v>3432</v>
      </c>
      <c r="DD756" s="21" t="str">
        <f t="shared" si="22"/>
        <v>cvm!$DH$756#</v>
      </c>
      <c r="DE756" s="21" t="str" cm="1">
        <f t="array" ref="DE756">_xlfn.LET(_xlpm.x, DH756,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cvm!$DE$756】</v>
      </c>
      <c r="DH756" t="e" cm="1">
        <f t="array" ref="DH756">TRANSPOSE(
_xlfn.UNIQUE(
_xlfn._xlws.FILTER(cvm表[CPU],(cvm表[地域]=配置项_CPU选项表[[#This Row],[地域]])
*IF(#REF!="",TRUE,(cvm表[机型]=#REF!))
*IF(配置项_CPU选项表[[#This Row],[内存]]="",TRUE,(cvm表[内存]=配置项_CPU选项表[[#This Row],[内存]]))))
)</f>
        <v>#REF!</v>
      </c>
      <c r="FM756" t="s">
        <v>66</v>
      </c>
      <c r="FN756" t="s">
        <v>1879</v>
      </c>
      <c r="FO756" t="s">
        <v>2547</v>
      </c>
      <c r="FP756" s="21" t="s">
        <v>3410</v>
      </c>
      <c r="FQ756" t="s">
        <v>3503</v>
      </c>
      <c r="FR756" t="str">
        <f t="shared" si="23"/>
        <v>cvm!$FV$756#</v>
      </c>
      <c r="FS756" t="str" cm="1">
        <f t="array" ref="FS756">_xlfn.LET(_xlpm.x, FV756,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cvm!$FS$756】</v>
      </c>
      <c r="FV756" t="e" cm="1">
        <f t="array" ref="FV756">TRANSPOSE(
    _xlfn._xlws.SORT(
        _xlfn.UNIQUE(
            _xlfn._xlws.FILTER(cvm表[内存],
                 (cvm表[地域]=配置项_内存选项表[[#This Row],[地域]])
                *IF(#REF!="",TRUE,(cvm表[机型]=#REF!))
                *IF(ISBLANK(配置项_内存选项表[[#This Row],[CPU]]),TRUE,(cvm表[CPU]=配置项_内存选项表[[#This Row],[CPU]]))
            )
        )
    )
)</f>
        <v>#REF!</v>
      </c>
    </row>
    <row r="757" spans="2:178">
      <c r="B757" t="e" vm="1107">
        <v>#VALUE!</v>
      </c>
      <c r="C757" t="s">
        <v>11</v>
      </c>
      <c r="D757" t="s">
        <v>2194</v>
      </c>
      <c r="E757">
        <v>76</v>
      </c>
      <c r="F757">
        <v>320</v>
      </c>
      <c r="G757" t="s">
        <v>1946</v>
      </c>
      <c r="H757">
        <v>14456</v>
      </c>
      <c r="I757">
        <v>1</v>
      </c>
      <c r="J757" t="s">
        <v>2983</v>
      </c>
      <c r="CY757" t="s">
        <v>66</v>
      </c>
      <c r="CZ757" t="s">
        <v>11</v>
      </c>
      <c r="DA757" t="s">
        <v>2399</v>
      </c>
      <c r="DB757" s="21" t="s">
        <v>3811</v>
      </c>
      <c r="DC757" s="21" t="s">
        <v>3430</v>
      </c>
      <c r="DD757" s="21" t="str">
        <f t="shared" si="22"/>
        <v>cvm!$DH$757#</v>
      </c>
      <c r="DE757" s="21" t="str" cm="1">
        <f t="array" ref="DE757">_xlfn.LET(_xlpm.x, DH757,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cvm!$DE$757】</v>
      </c>
      <c r="DH757" t="e" cm="1">
        <f t="array" ref="DH757">TRANSPOSE(
_xlfn.UNIQUE(
_xlfn._xlws.FILTER(cvm表[CPU],(cvm表[地域]=配置项_CPU选项表[[#This Row],[地域]])
*IF(#REF!="",TRUE,(cvm表[机型]=#REF!))
*IF(配置项_CPU选项表[[#This Row],[内存]]="",TRUE,(cvm表[内存]=配置项_CPU选项表[[#This Row],[内存]]))))
)</f>
        <v>#REF!</v>
      </c>
      <c r="FM757" t="s">
        <v>66</v>
      </c>
      <c r="FN757" t="s">
        <v>1879</v>
      </c>
      <c r="FO757" t="s">
        <v>2547</v>
      </c>
      <c r="FP757" s="21" t="s">
        <v>3437</v>
      </c>
      <c r="FQ757" t="s">
        <v>3369</v>
      </c>
      <c r="FR757" t="str">
        <f t="shared" si="23"/>
        <v>cvm!$FV$757#</v>
      </c>
      <c r="FS757" t="str" cm="1">
        <f t="array" ref="FS757">_xlfn.LET(_xlpm.x, FV757,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cvm!$FS$757】</v>
      </c>
      <c r="FV757" t="e" cm="1">
        <f t="array" ref="FV757">TRANSPOSE(
    _xlfn._xlws.SORT(
        _xlfn.UNIQUE(
            _xlfn._xlws.FILTER(cvm表[内存],
                 (cvm表[地域]=配置项_内存选项表[[#This Row],[地域]])
                *IF(#REF!="",TRUE,(cvm表[机型]=#REF!))
                *IF(ISBLANK(配置项_内存选项表[[#This Row],[CPU]]),TRUE,(cvm表[CPU]=配置项_内存选项表[[#This Row],[CPU]]))
            )
        )
    )
)</f>
        <v>#REF!</v>
      </c>
    </row>
    <row r="758" spans="2:178">
      <c r="B758" t="e" vm="1108">
        <v>#VALUE!</v>
      </c>
      <c r="C758" t="s">
        <v>11</v>
      </c>
      <c r="D758" t="s">
        <v>2200</v>
      </c>
      <c r="E758">
        <v>4</v>
      </c>
      <c r="F758">
        <v>8</v>
      </c>
      <c r="G758" t="s">
        <v>1900</v>
      </c>
      <c r="H758">
        <v>452</v>
      </c>
      <c r="I758">
        <v>1</v>
      </c>
      <c r="J758" t="s">
        <v>2984</v>
      </c>
      <c r="CY758" t="s">
        <v>66</v>
      </c>
      <c r="CZ758" t="s">
        <v>11</v>
      </c>
      <c r="DA758" t="s">
        <v>2399</v>
      </c>
      <c r="DB758" s="21" t="s">
        <v>3399</v>
      </c>
      <c r="DC758" s="21" t="s">
        <v>3427</v>
      </c>
      <c r="DD758" s="21" t="str">
        <f t="shared" si="22"/>
        <v>cvm!$DH$758#</v>
      </c>
      <c r="DE758" s="21" t="str" cm="1">
        <f t="array" ref="DE758">_xlfn.LET(_xlpm.x, DH758,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cvm!$DE$758】</v>
      </c>
      <c r="DH758" t="e" cm="1">
        <f t="array" ref="DH758">TRANSPOSE(
_xlfn.UNIQUE(
_xlfn._xlws.FILTER(cvm表[CPU],(cvm表[地域]=配置项_CPU选项表[[#This Row],[地域]])
*IF(#REF!="",TRUE,(cvm表[机型]=#REF!))
*IF(配置项_CPU选项表[[#This Row],[内存]]="",TRUE,(cvm表[内存]=配置项_CPU选项表[[#This Row],[内存]]))))
)</f>
        <v>#REF!</v>
      </c>
      <c r="FM758" t="s">
        <v>66</v>
      </c>
      <c r="FN758" t="s">
        <v>1879</v>
      </c>
      <c r="FO758" t="s">
        <v>2547</v>
      </c>
      <c r="FP758" s="21" t="s">
        <v>3414</v>
      </c>
      <c r="FQ758" t="s">
        <v>3529</v>
      </c>
      <c r="FR758" t="str">
        <f t="shared" si="23"/>
        <v>cvm!$FV$758#</v>
      </c>
      <c r="FS758" t="str" cm="1">
        <f t="array" ref="FS758">_xlfn.LET(_xlpm.x, FV758,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cvm!$FS$758】</v>
      </c>
      <c r="FV758" t="e" cm="1">
        <f t="array" ref="FV758">TRANSPOSE(
    _xlfn._xlws.SORT(
        _xlfn.UNIQUE(
            _xlfn._xlws.FILTER(cvm表[内存],
                 (cvm表[地域]=配置项_内存选项表[[#This Row],[地域]])
                *IF(#REF!="",TRUE,(cvm表[机型]=#REF!))
                *IF(ISBLANK(配置项_内存选项表[[#This Row],[CPU]]),TRUE,(cvm表[CPU]=配置项_内存选项表[[#This Row],[CPU]]))
            )
        )
    )
)</f>
        <v>#REF!</v>
      </c>
    </row>
    <row r="759" spans="2:178">
      <c r="B759" t="e" vm="1109">
        <v>#VALUE!</v>
      </c>
      <c r="C759" t="s">
        <v>11</v>
      </c>
      <c r="D759" t="s">
        <v>2200</v>
      </c>
      <c r="E759">
        <v>4</v>
      </c>
      <c r="F759">
        <v>16</v>
      </c>
      <c r="G759" t="s">
        <v>1899</v>
      </c>
      <c r="H759">
        <v>678</v>
      </c>
      <c r="I759">
        <v>1</v>
      </c>
      <c r="J759" t="s">
        <v>2985</v>
      </c>
      <c r="CY759" t="s">
        <v>66</v>
      </c>
      <c r="CZ759" t="s">
        <v>11</v>
      </c>
      <c r="DA759" t="s">
        <v>2399</v>
      </c>
      <c r="DB759" s="21" t="s">
        <v>3801</v>
      </c>
      <c r="DC759" s="21" t="s">
        <v>3410</v>
      </c>
      <c r="DD759" s="21" t="str">
        <f t="shared" si="22"/>
        <v>cvm!$DH$759#</v>
      </c>
      <c r="DE759" s="21" t="str" cm="1">
        <f t="array" ref="DE759">_xlfn.LET(_xlpm.x, DH759,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cvm!$DE$759】</v>
      </c>
      <c r="DH759" t="e" cm="1">
        <f t="array" ref="DH759">TRANSPOSE(
_xlfn.UNIQUE(
_xlfn._xlws.FILTER(cvm表[CPU],(cvm表[地域]=配置项_CPU选项表[[#This Row],[地域]])
*IF(#REF!="",TRUE,(cvm表[机型]=#REF!))
*IF(配置项_CPU选项表[[#This Row],[内存]]="",TRUE,(cvm表[内存]=配置项_CPU选项表[[#This Row],[内存]]))))
)</f>
        <v>#REF!</v>
      </c>
      <c r="FM759" t="s">
        <v>66</v>
      </c>
      <c r="FN759" t="s">
        <v>1879</v>
      </c>
      <c r="FO759" t="s">
        <v>2558</v>
      </c>
      <c r="FP759" s="21" t="s">
        <v>3442</v>
      </c>
      <c r="FQ759" t="s">
        <v>3430</v>
      </c>
      <c r="FR759" t="str">
        <f t="shared" si="23"/>
        <v>cvm!$FV$759#</v>
      </c>
      <c r="FS759" t="str" cm="1">
        <f t="array" ref="FS759">_xlfn.LET(_xlpm.x, FV759,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cvm!$FS$759】</v>
      </c>
      <c r="FV759" t="e" cm="1">
        <f t="array" ref="FV759">TRANSPOSE(
    _xlfn._xlws.SORT(
        _xlfn.UNIQUE(
            _xlfn._xlws.FILTER(cvm表[内存],
                 (cvm表[地域]=配置项_内存选项表[[#This Row],[地域]])
                *IF(#REF!="",TRUE,(cvm表[机型]=#REF!))
                *IF(ISBLANK(配置项_内存选项表[[#This Row],[CPU]]),TRUE,(cvm表[CPU]=配置项_内存选项表[[#This Row],[CPU]]))
            )
        )
    )
)</f>
        <v>#REF!</v>
      </c>
    </row>
    <row r="760" spans="2:178">
      <c r="B760" t="e" vm="1110">
        <v>#VALUE!</v>
      </c>
      <c r="C760" t="s">
        <v>11</v>
      </c>
      <c r="D760" t="s">
        <v>2200</v>
      </c>
      <c r="E760">
        <v>8</v>
      </c>
      <c r="F760">
        <v>16</v>
      </c>
      <c r="G760" t="s">
        <v>1901</v>
      </c>
      <c r="H760">
        <v>904</v>
      </c>
      <c r="I760">
        <v>1</v>
      </c>
      <c r="J760" t="s">
        <v>2986</v>
      </c>
      <c r="CY760" t="s">
        <v>66</v>
      </c>
      <c r="CZ760" t="s">
        <v>11</v>
      </c>
      <c r="DA760" t="s">
        <v>2399</v>
      </c>
      <c r="DB760" s="21" t="s">
        <v>3802</v>
      </c>
      <c r="DC760" s="21" t="s">
        <v>3411</v>
      </c>
      <c r="DD760" s="21" t="str">
        <f t="shared" si="22"/>
        <v>cvm!$DH$760#</v>
      </c>
      <c r="DE760" s="21" t="str" cm="1">
        <f t="array" ref="DE760">_xlfn.LET(_xlpm.x, DH760,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cvm!$DE$760】</v>
      </c>
      <c r="DH760" t="e" cm="1">
        <f t="array" ref="DH760">TRANSPOSE(
_xlfn.UNIQUE(
_xlfn._xlws.FILTER(cvm表[CPU],(cvm表[地域]=配置项_CPU选项表[[#This Row],[地域]])
*IF(#REF!="",TRUE,(cvm表[机型]=#REF!))
*IF(配置项_CPU选项表[[#This Row],[内存]]="",TRUE,(cvm表[内存]=配置项_CPU选项表[[#This Row],[内存]]))))
)</f>
        <v>#REF!</v>
      </c>
      <c r="FM760" t="s">
        <v>66</v>
      </c>
      <c r="FN760" t="s">
        <v>1879</v>
      </c>
      <c r="FO760" t="s">
        <v>2558</v>
      </c>
      <c r="FP760" s="21" t="s">
        <v>3443</v>
      </c>
      <c r="FQ760" t="s">
        <v>3427</v>
      </c>
      <c r="FR760" t="str">
        <f t="shared" si="23"/>
        <v>cvm!$FV$760#</v>
      </c>
      <c r="FS760" t="str" cm="1">
        <f t="array" ref="FS760">_xlfn.LET(_xlpm.x, FV760,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cvm!$FS$760】</v>
      </c>
      <c r="FV760" t="e" cm="1">
        <f t="array" ref="FV760">TRANSPOSE(
    _xlfn._xlws.SORT(
        _xlfn.UNIQUE(
            _xlfn._xlws.FILTER(cvm表[内存],
                 (cvm表[地域]=配置项_内存选项表[[#This Row],[地域]])
                *IF(#REF!="",TRUE,(cvm表[机型]=#REF!))
                *IF(ISBLANK(配置项_内存选项表[[#This Row],[CPU]]),TRUE,(cvm表[CPU]=配置项_内存选项表[[#This Row],[CPU]]))
            )
        )
    )
)</f>
        <v>#REF!</v>
      </c>
    </row>
    <row r="761" spans="2:178">
      <c r="B761" t="e" vm="1111">
        <v>#VALUE!</v>
      </c>
      <c r="C761" t="s">
        <v>11</v>
      </c>
      <c r="D761" t="s">
        <v>2200</v>
      </c>
      <c r="E761">
        <v>8</v>
      </c>
      <c r="F761">
        <v>32</v>
      </c>
      <c r="G761" t="s">
        <v>1897</v>
      </c>
      <c r="H761">
        <v>1356</v>
      </c>
      <c r="I761">
        <v>1</v>
      </c>
      <c r="J761" t="s">
        <v>2987</v>
      </c>
      <c r="CY761" t="s">
        <v>66</v>
      </c>
      <c r="CZ761" t="s">
        <v>11</v>
      </c>
      <c r="DA761" t="s">
        <v>2399</v>
      </c>
      <c r="DB761" s="21" t="s">
        <v>3431</v>
      </c>
      <c r="DC761" s="21" t="s">
        <v>3437</v>
      </c>
      <c r="DD761" s="21" t="str">
        <f t="shared" si="22"/>
        <v>cvm!$DH$761#</v>
      </c>
      <c r="DE761" s="21" t="str" cm="1">
        <f t="array" ref="DE761">_xlfn.LET(_xlpm.x, DH761,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cvm!$DE$761】</v>
      </c>
      <c r="DH761" t="e" cm="1">
        <f t="array" ref="DH761">TRANSPOSE(
_xlfn.UNIQUE(
_xlfn._xlws.FILTER(cvm表[CPU],(cvm表[地域]=配置项_CPU选项表[[#This Row],[地域]])
*IF(#REF!="",TRUE,(cvm表[机型]=#REF!))
*IF(配置项_CPU选项表[[#This Row],[内存]]="",TRUE,(cvm表[内存]=配置项_CPU选项表[[#This Row],[内存]]))))
)</f>
        <v>#REF!</v>
      </c>
      <c r="FM761" t="s">
        <v>66</v>
      </c>
      <c r="FN761" t="s">
        <v>1879</v>
      </c>
      <c r="FO761" t="s">
        <v>2558</v>
      </c>
      <c r="FP761" s="21" t="s">
        <v>3432</v>
      </c>
      <c r="FQ761" t="s">
        <v>3410</v>
      </c>
      <c r="FR761" t="str">
        <f t="shared" si="23"/>
        <v>cvm!$FV$761#</v>
      </c>
      <c r="FS761" t="str" cm="1">
        <f t="array" ref="FS761">_xlfn.LET(_xlpm.x, FV761,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cvm!$FS$761】</v>
      </c>
      <c r="FV761" t="e" cm="1">
        <f t="array" ref="FV761">TRANSPOSE(
    _xlfn._xlws.SORT(
        _xlfn.UNIQUE(
            _xlfn._xlws.FILTER(cvm表[内存],
                 (cvm表[地域]=配置项_内存选项表[[#This Row],[地域]])
                *IF(#REF!="",TRUE,(cvm表[机型]=#REF!))
                *IF(ISBLANK(配置项_内存选项表[[#This Row],[CPU]]),TRUE,(cvm表[CPU]=配置项_内存选项表[[#This Row],[CPU]]))
            )
        )
    )
)</f>
        <v>#REF!</v>
      </c>
    </row>
    <row r="762" spans="2:178">
      <c r="B762" t="e" vm="1112">
        <v>#VALUE!</v>
      </c>
      <c r="C762" t="s">
        <v>11</v>
      </c>
      <c r="D762" t="s">
        <v>2200</v>
      </c>
      <c r="E762">
        <v>16</v>
      </c>
      <c r="F762">
        <v>32</v>
      </c>
      <c r="G762" t="s">
        <v>1902</v>
      </c>
      <c r="H762">
        <v>1808</v>
      </c>
      <c r="I762">
        <v>1</v>
      </c>
      <c r="J762" t="s">
        <v>2988</v>
      </c>
      <c r="CY762" t="s">
        <v>66</v>
      </c>
      <c r="CZ762" t="s">
        <v>11</v>
      </c>
      <c r="DA762" t="s">
        <v>2399</v>
      </c>
      <c r="DB762" s="21" t="s">
        <v>3813</v>
      </c>
      <c r="DC762" s="21" t="s">
        <v>3368</v>
      </c>
      <c r="DD762" s="21" t="str">
        <f t="shared" si="22"/>
        <v>cvm!$DH$762#</v>
      </c>
      <c r="DE762" s="21" t="str" cm="1">
        <f t="array" ref="DE762">_xlfn.LET(_xlpm.x, DH762,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cvm!$DE$762】</v>
      </c>
      <c r="DH762" t="e" cm="1">
        <f t="array" ref="DH762">TRANSPOSE(
_xlfn.UNIQUE(
_xlfn._xlws.FILTER(cvm表[CPU],(cvm表[地域]=配置项_CPU选项表[[#This Row],[地域]])
*IF(#REF!="",TRUE,(cvm表[机型]=#REF!))
*IF(配置项_CPU选项表[[#This Row],[内存]]="",TRUE,(cvm表[内存]=配置项_CPU选项表[[#This Row],[内存]]))))
)</f>
        <v>#REF!</v>
      </c>
      <c r="FM762" t="s">
        <v>66</v>
      </c>
      <c r="FN762" t="s">
        <v>1879</v>
      </c>
      <c r="FO762" t="s">
        <v>2558</v>
      </c>
      <c r="FP762" s="21" t="s">
        <v>3430</v>
      </c>
      <c r="FQ762" t="s">
        <v>3411</v>
      </c>
      <c r="FR762" t="str">
        <f t="shared" si="23"/>
        <v>cvm!$FV$762#</v>
      </c>
      <c r="FS762" t="str" cm="1">
        <f t="array" ref="FS762">_xlfn.LET(_xlpm.x, FV762,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cvm!$FS$762】</v>
      </c>
      <c r="FV762" t="e" cm="1">
        <f t="array" ref="FV762">TRANSPOSE(
    _xlfn._xlws.SORT(
        _xlfn.UNIQUE(
            _xlfn._xlws.FILTER(cvm表[内存],
                 (cvm表[地域]=配置项_内存选项表[[#This Row],[地域]])
                *IF(#REF!="",TRUE,(cvm表[机型]=#REF!))
                *IF(ISBLANK(配置项_内存选项表[[#This Row],[CPU]]),TRUE,(cvm表[CPU]=配置项_内存选项表[[#This Row],[CPU]]))
            )
        )
    )
)</f>
        <v>#REF!</v>
      </c>
    </row>
    <row r="763" spans="2:178">
      <c r="B763" t="e" vm="1113">
        <v>#VALUE!</v>
      </c>
      <c r="C763" t="s">
        <v>11</v>
      </c>
      <c r="D763" t="s">
        <v>2200</v>
      </c>
      <c r="E763">
        <v>16</v>
      </c>
      <c r="F763">
        <v>64</v>
      </c>
      <c r="G763" t="s">
        <v>1893</v>
      </c>
      <c r="H763">
        <v>2712</v>
      </c>
      <c r="I763">
        <v>1</v>
      </c>
      <c r="J763" t="s">
        <v>2989</v>
      </c>
      <c r="CY763" t="s">
        <v>66</v>
      </c>
      <c r="CZ763" t="s">
        <v>11</v>
      </c>
      <c r="DA763" t="s">
        <v>2399</v>
      </c>
      <c r="DB763" s="21" t="s">
        <v>3831</v>
      </c>
      <c r="DC763" s="21" t="s">
        <v>3451</v>
      </c>
      <c r="DD763" s="21" t="str">
        <f t="shared" si="22"/>
        <v>cvm!$DH$763#</v>
      </c>
      <c r="DE763" s="21" t="str" cm="1">
        <f t="array" ref="DE763">_xlfn.LET(_xlpm.x, DH763,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cvm!$DE$763】</v>
      </c>
      <c r="DH763" t="e" cm="1">
        <f t="array" ref="DH763">TRANSPOSE(
_xlfn.UNIQUE(
_xlfn._xlws.FILTER(cvm表[CPU],(cvm表[地域]=配置项_CPU选项表[[#This Row],[地域]])
*IF(#REF!="",TRUE,(cvm表[机型]=#REF!))
*IF(配置项_CPU选项表[[#This Row],[内存]]="",TRUE,(cvm表[内存]=配置项_CPU选项表[[#This Row],[内存]]))))
)</f>
        <v>#REF!</v>
      </c>
      <c r="FM763" t="s">
        <v>66</v>
      </c>
      <c r="FN763" t="s">
        <v>1879</v>
      </c>
      <c r="FO763" t="s">
        <v>2558</v>
      </c>
      <c r="FP763" s="21" t="s">
        <v>3444</v>
      </c>
      <c r="FQ763" t="s">
        <v>3368</v>
      </c>
      <c r="FR763" t="str">
        <f t="shared" si="23"/>
        <v>cvm!$FV$763#</v>
      </c>
      <c r="FS763" t="str" cm="1">
        <f t="array" ref="FS763">_xlfn.LET(_xlpm.x, FV763,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cvm!$FS$763】</v>
      </c>
      <c r="FV763" t="e" cm="1">
        <f t="array" ref="FV763">TRANSPOSE(
    _xlfn._xlws.SORT(
        _xlfn.UNIQUE(
            _xlfn._xlws.FILTER(cvm表[内存],
                 (cvm表[地域]=配置项_内存选项表[[#This Row],[地域]])
                *IF(#REF!="",TRUE,(cvm表[机型]=#REF!))
                *IF(ISBLANK(配置项_内存选项表[[#This Row],[CPU]]),TRUE,(cvm表[CPU]=配置项_内存选项表[[#This Row],[CPU]]))
            )
        )
    )
)</f>
        <v>#REF!</v>
      </c>
    </row>
    <row r="764" spans="2:178">
      <c r="B764" t="e" vm="1114">
        <v>#VALUE!</v>
      </c>
      <c r="C764" t="s">
        <v>11</v>
      </c>
      <c r="D764" t="s">
        <v>2200</v>
      </c>
      <c r="E764">
        <v>32</v>
      </c>
      <c r="F764">
        <v>64</v>
      </c>
      <c r="G764" t="s">
        <v>1903</v>
      </c>
      <c r="H764">
        <v>3616</v>
      </c>
      <c r="I764">
        <v>1</v>
      </c>
      <c r="J764" t="s">
        <v>2990</v>
      </c>
      <c r="CY764" t="s">
        <v>66</v>
      </c>
      <c r="CZ764" t="s">
        <v>11</v>
      </c>
      <c r="DA764" t="s">
        <v>2399</v>
      </c>
      <c r="DB764" s="21" t="s">
        <v>3437</v>
      </c>
      <c r="DC764" s="21" t="s">
        <v>3413</v>
      </c>
      <c r="DD764" s="21" t="str">
        <f t="shared" si="22"/>
        <v>cvm!$DH$764#</v>
      </c>
      <c r="DE764" s="21" t="str" cm="1">
        <f t="array" ref="DE764">_xlfn.LET(_xlpm.x, DH764,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cvm!$DE$764】</v>
      </c>
      <c r="DH764" t="e" cm="1">
        <f t="array" ref="DH764">TRANSPOSE(
_xlfn.UNIQUE(
_xlfn._xlws.FILTER(cvm表[CPU],(cvm表[地域]=配置项_CPU选项表[[#This Row],[地域]])
*IF(#REF!="",TRUE,(cvm表[机型]=#REF!))
*IF(配置项_CPU选项表[[#This Row],[内存]]="",TRUE,(cvm表[内存]=配置项_CPU选项表[[#This Row],[内存]]))))
)</f>
        <v>#REF!</v>
      </c>
      <c r="FM764" t="s">
        <v>66</v>
      </c>
      <c r="FN764" t="s">
        <v>1879</v>
      </c>
      <c r="FO764" t="s">
        <v>2558</v>
      </c>
      <c r="FP764" s="21" t="s">
        <v>3427</v>
      </c>
      <c r="FQ764" t="s">
        <v>3451</v>
      </c>
      <c r="FR764" t="str">
        <f t="shared" si="23"/>
        <v>cvm!$FV$764#</v>
      </c>
      <c r="FS764" t="str" cm="1">
        <f t="array" ref="FS764">_xlfn.LET(_xlpm.x, FV764,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cvm!$FS$764】</v>
      </c>
      <c r="FV764" t="e" cm="1">
        <f t="array" ref="FV764">TRANSPOSE(
    _xlfn._xlws.SORT(
        _xlfn.UNIQUE(
            _xlfn._xlws.FILTER(cvm表[内存],
                 (cvm表[地域]=配置项_内存选项表[[#This Row],[地域]])
                *IF(#REF!="",TRUE,(cvm表[机型]=#REF!))
                *IF(ISBLANK(配置项_内存选项表[[#This Row],[CPU]]),TRUE,(cvm表[CPU]=配置项_内存选项表[[#This Row],[CPU]]))
            )
        )
    )
)</f>
        <v>#REF!</v>
      </c>
    </row>
    <row r="765" spans="2:178">
      <c r="B765" t="e" vm="1115">
        <v>#VALUE!</v>
      </c>
      <c r="C765" t="s">
        <v>11</v>
      </c>
      <c r="D765" t="s">
        <v>2200</v>
      </c>
      <c r="E765">
        <v>32</v>
      </c>
      <c r="F765">
        <v>128</v>
      </c>
      <c r="G765" t="s">
        <v>1894</v>
      </c>
      <c r="H765">
        <v>5424</v>
      </c>
      <c r="I765">
        <v>1</v>
      </c>
      <c r="J765" t="s">
        <v>2991</v>
      </c>
      <c r="CY765" t="s">
        <v>66</v>
      </c>
      <c r="CZ765" t="s">
        <v>11</v>
      </c>
      <c r="DA765" t="s">
        <v>2399</v>
      </c>
      <c r="DB765" s="21" t="s">
        <v>3411</v>
      </c>
      <c r="DC765" s="21" t="s">
        <v>3503</v>
      </c>
      <c r="DD765" s="21" t="str">
        <f t="shared" si="22"/>
        <v>cvm!$DH$765#</v>
      </c>
      <c r="DE765" s="21" t="str" cm="1">
        <f t="array" ref="DE765">_xlfn.LET(_xlpm.x, DH765,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cvm!$DE$765】</v>
      </c>
      <c r="DH765" t="e" cm="1">
        <f t="array" ref="DH765">TRANSPOSE(
_xlfn.UNIQUE(
_xlfn._xlws.FILTER(cvm表[CPU],(cvm表[地域]=配置项_CPU选项表[[#This Row],[地域]])
*IF(#REF!="",TRUE,(cvm表[机型]=#REF!))
*IF(配置项_CPU选项表[[#This Row],[内存]]="",TRUE,(cvm表[内存]=配置项_CPU选项表[[#This Row],[内存]]))))
)</f>
        <v>#REF!</v>
      </c>
      <c r="FM765" t="s">
        <v>66</v>
      </c>
      <c r="FN765" t="s">
        <v>1879</v>
      </c>
      <c r="FO765" t="s">
        <v>2558</v>
      </c>
      <c r="FP765" s="21" t="s">
        <v>3431</v>
      </c>
      <c r="FQ765" t="s">
        <v>3413</v>
      </c>
      <c r="FR765" t="str">
        <f t="shared" si="23"/>
        <v>cvm!$FV$765#</v>
      </c>
      <c r="FS765" t="str" cm="1">
        <f t="array" ref="FS765">_xlfn.LET(_xlpm.x, FV765,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cvm!$FS$765】</v>
      </c>
      <c r="FV765" t="e" cm="1">
        <f t="array" ref="FV765">TRANSPOSE(
    _xlfn._xlws.SORT(
        _xlfn.UNIQUE(
            _xlfn._xlws.FILTER(cvm表[内存],
                 (cvm表[地域]=配置项_内存选项表[[#This Row],[地域]])
                *IF(#REF!="",TRUE,(cvm表[机型]=#REF!))
                *IF(ISBLANK(配置项_内存选项表[[#This Row],[CPU]]),TRUE,(cvm表[CPU]=配置项_内存选项表[[#This Row],[CPU]]))
            )
        )
    )
)</f>
        <v>#REF!</v>
      </c>
    </row>
    <row r="766" spans="2:178">
      <c r="B766" t="e" vm="1116">
        <v>#VALUE!</v>
      </c>
      <c r="C766" t="s">
        <v>11</v>
      </c>
      <c r="D766" t="s">
        <v>2221</v>
      </c>
      <c r="E766">
        <v>2</v>
      </c>
      <c r="F766">
        <v>4</v>
      </c>
      <c r="G766" t="s">
        <v>1916</v>
      </c>
      <c r="H766">
        <v>200</v>
      </c>
      <c r="I766">
        <v>1</v>
      </c>
      <c r="J766" t="s">
        <v>2992</v>
      </c>
      <c r="CY766" t="s">
        <v>66</v>
      </c>
      <c r="CZ766" t="s">
        <v>11</v>
      </c>
      <c r="DA766" t="s">
        <v>2399</v>
      </c>
      <c r="DB766" s="21" t="s">
        <v>3445</v>
      </c>
      <c r="DC766" s="21" t="s">
        <v>3519</v>
      </c>
      <c r="DD766" s="21" t="str">
        <f t="shared" si="22"/>
        <v>cvm!$DH$766#</v>
      </c>
      <c r="DE766" s="21" t="str" cm="1">
        <f t="array" ref="DE766">_xlfn.LET(_xlpm.x, DH766,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cvm!$DE$766】</v>
      </c>
      <c r="DH766" t="e" cm="1">
        <f t="array" ref="DH766">TRANSPOSE(
_xlfn.UNIQUE(
_xlfn._xlws.FILTER(cvm表[CPU],(cvm表[地域]=配置项_CPU选项表[[#This Row],[地域]])
*IF(#REF!="",TRUE,(cvm表[机型]=#REF!))
*IF(配置项_CPU选项表[[#This Row],[内存]]="",TRUE,(cvm表[内存]=配置项_CPU选项表[[#This Row],[内存]]))))
)</f>
        <v>#REF!</v>
      </c>
      <c r="FM766" t="s">
        <v>66</v>
      </c>
      <c r="FN766" t="s">
        <v>1879</v>
      </c>
      <c r="FO766" t="s">
        <v>2558</v>
      </c>
      <c r="FP766" s="21" t="s">
        <v>3410</v>
      </c>
      <c r="FQ766" t="s">
        <v>3503</v>
      </c>
      <c r="FR766" t="str">
        <f t="shared" si="23"/>
        <v>cvm!$FV$766#</v>
      </c>
      <c r="FS766" t="str" cm="1">
        <f t="array" ref="FS766">_xlfn.LET(_xlpm.x, FV766,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cvm!$FS$766】</v>
      </c>
      <c r="FV766" t="e" cm="1">
        <f t="array" ref="FV766">TRANSPOSE(
    _xlfn._xlws.SORT(
        _xlfn.UNIQUE(
            _xlfn._xlws.FILTER(cvm表[内存],
                 (cvm表[地域]=配置项_内存选项表[[#This Row],[地域]])
                *IF(#REF!="",TRUE,(cvm表[机型]=#REF!))
                *IF(ISBLANK(配置项_内存选项表[[#This Row],[CPU]]),TRUE,(cvm表[CPU]=配置项_内存选项表[[#This Row],[CPU]]))
            )
        )
    )
)</f>
        <v>#REF!</v>
      </c>
    </row>
    <row r="767" spans="2:178">
      <c r="B767" t="e" vm="1117">
        <v>#VALUE!</v>
      </c>
      <c r="C767" t="s">
        <v>11</v>
      </c>
      <c r="D767" t="s">
        <v>2221</v>
      </c>
      <c r="E767">
        <v>4</v>
      </c>
      <c r="F767">
        <v>8</v>
      </c>
      <c r="G767" t="s">
        <v>1900</v>
      </c>
      <c r="H767">
        <v>400</v>
      </c>
      <c r="I767">
        <v>1</v>
      </c>
      <c r="J767" t="s">
        <v>2993</v>
      </c>
      <c r="CY767" t="s">
        <v>66</v>
      </c>
      <c r="CZ767" t="s">
        <v>11</v>
      </c>
      <c r="DA767" t="s">
        <v>2399</v>
      </c>
      <c r="DB767" s="21" t="s">
        <v>3465</v>
      </c>
      <c r="DC767" s="21" t="s">
        <v>3464</v>
      </c>
      <c r="DD767" s="21" t="str">
        <f t="shared" si="22"/>
        <v>cvm!$DH$767#</v>
      </c>
      <c r="DE767" s="21" t="str" cm="1">
        <f t="array" ref="DE767">_xlfn.LET(_xlpm.x, DH767,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cvm!$DE$767】</v>
      </c>
      <c r="DH767" t="e" cm="1">
        <f t="array" ref="DH767">TRANSPOSE(
_xlfn.UNIQUE(
_xlfn._xlws.FILTER(cvm表[CPU],(cvm表[地域]=配置项_CPU选项表[[#This Row],[地域]])
*IF(#REF!="",TRUE,(cvm表[机型]=#REF!))
*IF(配置项_CPU选项表[[#This Row],[内存]]="",TRUE,(cvm表[内存]=配置项_CPU选项表[[#This Row],[内存]]))))
)</f>
        <v>#REF!</v>
      </c>
      <c r="FM767" t="s">
        <v>66</v>
      </c>
      <c r="FN767" t="s">
        <v>1879</v>
      </c>
      <c r="FO767" t="s">
        <v>2567</v>
      </c>
      <c r="FP767" s="21" t="s">
        <v>3427</v>
      </c>
      <c r="FQ767" t="s">
        <v>3368</v>
      </c>
      <c r="FR767" t="str">
        <f t="shared" si="23"/>
        <v>cvm!$FV$767#</v>
      </c>
      <c r="FS767" t="str" cm="1">
        <f t="array" ref="FS767">_xlfn.LET(_xlpm.x, FV767,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cvm!$FS$767】</v>
      </c>
      <c r="FV767" t="e" cm="1">
        <f t="array" ref="FV767">TRANSPOSE(
    _xlfn._xlws.SORT(
        _xlfn.UNIQUE(
            _xlfn._xlws.FILTER(cvm表[内存],
                 (cvm表[地域]=配置项_内存选项表[[#This Row],[地域]])
                *IF(#REF!="",TRUE,(cvm表[机型]=#REF!))
                *IF(ISBLANK(配置项_内存选项表[[#This Row],[CPU]]),TRUE,(cvm表[CPU]=配置项_内存选项表[[#This Row],[CPU]]))
            )
        )
    )
)</f>
        <v>#REF!</v>
      </c>
    </row>
    <row r="768" spans="2:178">
      <c r="B768" t="e" vm="1118">
        <v>#VALUE!</v>
      </c>
      <c r="C768" t="s">
        <v>11</v>
      </c>
      <c r="D768" t="s">
        <v>2221</v>
      </c>
      <c r="E768">
        <v>4</v>
      </c>
      <c r="F768">
        <v>16</v>
      </c>
      <c r="G768" t="s">
        <v>1899</v>
      </c>
      <c r="H768">
        <v>600</v>
      </c>
      <c r="I768">
        <v>1</v>
      </c>
      <c r="J768" t="s">
        <v>2994</v>
      </c>
      <c r="CY768" t="s">
        <v>66</v>
      </c>
      <c r="CZ768" t="s">
        <v>11</v>
      </c>
      <c r="DA768" t="s">
        <v>2420</v>
      </c>
      <c r="DB768" s="21" t="s">
        <v>3442</v>
      </c>
      <c r="DC768" s="21" t="s">
        <v>3442</v>
      </c>
      <c r="DD768" s="21" t="str">
        <f t="shared" si="22"/>
        <v>cvm!$DH$768#</v>
      </c>
      <c r="DE768" s="21" t="str" cm="1">
        <f t="array" ref="DE768">_xlfn.LET(_xlpm.x, DH768,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cvm!$DE$768】</v>
      </c>
      <c r="DH768" t="e" cm="1">
        <f t="array" ref="DH768">TRANSPOSE(
_xlfn.UNIQUE(
_xlfn._xlws.FILTER(cvm表[CPU],(cvm表[地域]=配置项_CPU选项表[[#This Row],[地域]])
*IF(#REF!="",TRUE,(cvm表[机型]=#REF!))
*IF(配置项_CPU选项表[[#This Row],[内存]]="",TRUE,(cvm表[内存]=配置项_CPU选项表[[#This Row],[内存]]))))
)</f>
        <v>#REF!</v>
      </c>
      <c r="FM768" t="s">
        <v>66</v>
      </c>
      <c r="FN768" t="s">
        <v>1879</v>
      </c>
      <c r="FO768" t="s">
        <v>2567</v>
      </c>
      <c r="FP768" s="21" t="s">
        <v>3410</v>
      </c>
      <c r="FQ768" t="s">
        <v>3413</v>
      </c>
      <c r="FR768" t="str">
        <f t="shared" si="23"/>
        <v>cvm!$FV$768#</v>
      </c>
      <c r="FS768" t="str" cm="1">
        <f t="array" ref="FS768">_xlfn.LET(_xlpm.x, FV768,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cvm!$FS$768】</v>
      </c>
      <c r="FV768" t="e" cm="1">
        <f t="array" ref="FV768">TRANSPOSE(
    _xlfn._xlws.SORT(
        _xlfn.UNIQUE(
            _xlfn._xlws.FILTER(cvm表[内存],
                 (cvm表[地域]=配置项_内存选项表[[#This Row],[地域]])
                *IF(#REF!="",TRUE,(cvm表[机型]=#REF!))
                *IF(ISBLANK(配置项_内存选项表[[#This Row],[CPU]]),TRUE,(cvm表[CPU]=配置项_内存选项表[[#This Row],[CPU]]))
            )
        )
    )
)</f>
        <v>#REF!</v>
      </c>
    </row>
    <row r="769" spans="2:178">
      <c r="B769" t="e" vm="1119">
        <v>#VALUE!</v>
      </c>
      <c r="C769" t="s">
        <v>11</v>
      </c>
      <c r="D769" t="s">
        <v>2221</v>
      </c>
      <c r="E769">
        <v>8</v>
      </c>
      <c r="F769">
        <v>16</v>
      </c>
      <c r="G769" t="s">
        <v>1901</v>
      </c>
      <c r="H769">
        <v>800</v>
      </c>
      <c r="I769">
        <v>1</v>
      </c>
      <c r="J769" t="s">
        <v>2995</v>
      </c>
      <c r="CY769" t="s">
        <v>66</v>
      </c>
      <c r="CZ769" t="s">
        <v>11</v>
      </c>
      <c r="DA769" t="s">
        <v>2420</v>
      </c>
      <c r="DB769" s="21" t="s">
        <v>3442</v>
      </c>
      <c r="DC769" s="21" t="s">
        <v>3443</v>
      </c>
      <c r="DD769" s="21" t="str">
        <f t="shared" si="22"/>
        <v>cvm!$DH$769#</v>
      </c>
      <c r="DE769" s="21" t="str" cm="1">
        <f t="array" ref="DE769">_xlfn.LET(_xlpm.x, DH769,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cvm!$DE$769】</v>
      </c>
      <c r="DH769" t="e" cm="1">
        <f t="array" ref="DH769">TRANSPOSE(
_xlfn.UNIQUE(
_xlfn._xlws.FILTER(cvm表[CPU],(cvm表[地域]=配置项_CPU选项表[[#This Row],[地域]])
*IF(#REF!="",TRUE,(cvm表[机型]=#REF!))
*IF(配置项_CPU选项表[[#This Row],[内存]]="",TRUE,(cvm表[内存]=配置项_CPU选项表[[#This Row],[内存]]))))
)</f>
        <v>#REF!</v>
      </c>
      <c r="FM769" t="s">
        <v>66</v>
      </c>
      <c r="FN769" t="s">
        <v>1879</v>
      </c>
      <c r="FO769" t="s">
        <v>2567</v>
      </c>
      <c r="FP769" s="21" t="s">
        <v>3467</v>
      </c>
      <c r="FQ769" t="s">
        <v>3466</v>
      </c>
      <c r="FR769" t="str">
        <f t="shared" si="23"/>
        <v>cvm!$FV$769#</v>
      </c>
      <c r="FS769" t="str" cm="1">
        <f t="array" ref="FS769">_xlfn.LET(_xlpm.x, FV769,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cvm!$FS$769】</v>
      </c>
      <c r="FV769" t="e" cm="1">
        <f t="array" ref="FV769">TRANSPOSE(
    _xlfn._xlws.SORT(
        _xlfn.UNIQUE(
            _xlfn._xlws.FILTER(cvm表[内存],
                 (cvm表[地域]=配置项_内存选项表[[#This Row],[地域]])
                *IF(#REF!="",TRUE,(cvm表[机型]=#REF!))
                *IF(ISBLANK(配置项_内存选项表[[#This Row],[CPU]]),TRUE,(cvm表[CPU]=配置项_内存选项表[[#This Row],[CPU]]))
            )
        )
    )
)</f>
        <v>#REF!</v>
      </c>
    </row>
    <row r="770" spans="2:178">
      <c r="B770" t="e" vm="1120">
        <v>#VALUE!</v>
      </c>
      <c r="C770" t="s">
        <v>11</v>
      </c>
      <c r="D770" t="s">
        <v>2221</v>
      </c>
      <c r="E770">
        <v>8</v>
      </c>
      <c r="F770">
        <v>32</v>
      </c>
      <c r="G770" t="s">
        <v>1897</v>
      </c>
      <c r="H770">
        <v>1200</v>
      </c>
      <c r="I770">
        <v>1</v>
      </c>
      <c r="J770" t="s">
        <v>2996</v>
      </c>
      <c r="CY770" t="s">
        <v>66</v>
      </c>
      <c r="CZ770" t="s">
        <v>11</v>
      </c>
      <c r="DA770" t="s">
        <v>2420</v>
      </c>
      <c r="DB770" s="21" t="s">
        <v>3691</v>
      </c>
      <c r="DC770" s="21" t="s">
        <v>3432</v>
      </c>
      <c r="DD770" s="21" t="str">
        <f t="shared" ref="DD770:DD833" si="24">"cvm!"&amp;ADDRESS(ROW(DH770),COLUMN(DH770)) &amp; "#"</f>
        <v>cvm!$DH$770#</v>
      </c>
      <c r="DE770" s="21" t="str" cm="1">
        <f t="array" ref="DE770">_xlfn.LET(_xlpm.x, DH770,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cvm!$DE$770】</v>
      </c>
      <c r="DH770" t="e" cm="1">
        <f t="array" ref="DH770">TRANSPOSE(
_xlfn.UNIQUE(
_xlfn._xlws.FILTER(cvm表[CPU],(cvm表[地域]=配置项_CPU选项表[[#This Row],[地域]])
*IF(#REF!="",TRUE,(cvm表[机型]=#REF!))
*IF(配置项_CPU选项表[[#This Row],[内存]]="",TRUE,(cvm表[内存]=配置项_CPU选项表[[#This Row],[内存]]))))
)</f>
        <v>#REF!</v>
      </c>
      <c r="FM770" t="s">
        <v>66</v>
      </c>
      <c r="FN770" t="s">
        <v>1879</v>
      </c>
      <c r="FO770" t="s">
        <v>2567</v>
      </c>
      <c r="FP770" s="21" t="s">
        <v>3469</v>
      </c>
      <c r="FQ770" t="s">
        <v>3468</v>
      </c>
      <c r="FR770" t="str">
        <f t="shared" ref="FR770:FR833" si="25">"cvm!"&amp;ADDRESS(ROW(FV770),COLUMN(FV770)) &amp; "#"</f>
        <v>cvm!$FV$770#</v>
      </c>
      <c r="FS770" t="str" cm="1">
        <f t="array" ref="FS770">_xlfn.LET(_xlpm.x, FV770,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cvm!$FS$770】</v>
      </c>
      <c r="FV770" t="e" cm="1">
        <f t="array" ref="FV770">TRANSPOSE(
    _xlfn._xlws.SORT(
        _xlfn.UNIQUE(
            _xlfn._xlws.FILTER(cvm表[内存],
                 (cvm表[地域]=配置项_内存选项表[[#This Row],[地域]])
                *IF(#REF!="",TRUE,(cvm表[机型]=#REF!))
                *IF(ISBLANK(配置项_内存选项表[[#This Row],[CPU]]),TRUE,(cvm表[CPU]=配置项_内存选项表[[#This Row],[CPU]]))
            )
        )
    )
)</f>
        <v>#REF!</v>
      </c>
    </row>
    <row r="771" spans="2:178">
      <c r="B771" t="e" vm="1121">
        <v>#VALUE!</v>
      </c>
      <c r="C771" t="s">
        <v>11</v>
      </c>
      <c r="D771" t="s">
        <v>2221</v>
      </c>
      <c r="E771">
        <v>16</v>
      </c>
      <c r="F771">
        <v>32</v>
      </c>
      <c r="G771" t="s">
        <v>1902</v>
      </c>
      <c r="H771">
        <v>1600</v>
      </c>
      <c r="I771">
        <v>1</v>
      </c>
      <c r="J771" t="s">
        <v>2997</v>
      </c>
      <c r="CY771" t="s">
        <v>66</v>
      </c>
      <c r="CZ771" t="s">
        <v>11</v>
      </c>
      <c r="DA771" t="s">
        <v>2420</v>
      </c>
      <c r="DB771" s="21" t="s">
        <v>3811</v>
      </c>
      <c r="DC771" s="21" t="s">
        <v>3430</v>
      </c>
      <c r="DD771" s="21" t="str">
        <f t="shared" si="24"/>
        <v>cvm!$DH$771#</v>
      </c>
      <c r="DE771" s="21" t="str" cm="1">
        <f t="array" ref="DE771">_xlfn.LET(_xlpm.x, DH771,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cvm!$DE$771】</v>
      </c>
      <c r="DH771" t="e" cm="1">
        <f t="array" ref="DH771">TRANSPOSE(
_xlfn.UNIQUE(
_xlfn._xlws.FILTER(cvm表[CPU],(cvm表[地域]=配置项_CPU选项表[[#This Row],[地域]])
*IF(#REF!="",TRUE,(cvm表[机型]=#REF!))
*IF(配置项_CPU选项表[[#This Row],[内存]]="",TRUE,(cvm表[内存]=配置项_CPU选项表[[#This Row],[内存]]))))
)</f>
        <v>#REF!</v>
      </c>
      <c r="FM771" t="s">
        <v>66</v>
      </c>
      <c r="FN771" t="s">
        <v>1879</v>
      </c>
      <c r="FO771" t="s">
        <v>2572</v>
      </c>
      <c r="FP771" s="21" t="s">
        <v>3470</v>
      </c>
      <c r="FQ771" t="s">
        <v>3414</v>
      </c>
      <c r="FR771" t="str">
        <f t="shared" si="25"/>
        <v>cvm!$FV$771#</v>
      </c>
      <c r="FS771" t="str" cm="1">
        <f t="array" ref="FS771">_xlfn.LET(_xlpm.x, FV771,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cvm!$FS$771】</v>
      </c>
      <c r="FV771" t="e" cm="1">
        <f t="array" ref="FV771">TRANSPOSE(
    _xlfn._xlws.SORT(
        _xlfn.UNIQUE(
            _xlfn._xlws.FILTER(cvm表[内存],
                 (cvm表[地域]=配置项_内存选项表[[#This Row],[地域]])
                *IF(#REF!="",TRUE,(cvm表[机型]=#REF!))
                *IF(ISBLANK(配置项_内存选项表[[#This Row],[CPU]]),TRUE,(cvm表[CPU]=配置项_内存选项表[[#This Row],[CPU]]))
            )
        )
    )
)</f>
        <v>#REF!</v>
      </c>
    </row>
    <row r="772" spans="2:178">
      <c r="B772" t="e" vm="1122">
        <v>#VALUE!</v>
      </c>
      <c r="C772" t="s">
        <v>11</v>
      </c>
      <c r="D772" t="s">
        <v>2221</v>
      </c>
      <c r="E772">
        <v>16</v>
      </c>
      <c r="F772">
        <v>64</v>
      </c>
      <c r="G772" t="s">
        <v>1893</v>
      </c>
      <c r="H772">
        <v>2400</v>
      </c>
      <c r="I772">
        <v>1</v>
      </c>
      <c r="J772" t="s">
        <v>2998</v>
      </c>
      <c r="CY772" t="s">
        <v>66</v>
      </c>
      <c r="CZ772" t="s">
        <v>11</v>
      </c>
      <c r="DA772" t="s">
        <v>2420</v>
      </c>
      <c r="DB772" s="21" t="s">
        <v>3399</v>
      </c>
      <c r="DC772" s="21" t="s">
        <v>3427</v>
      </c>
      <c r="DD772" s="21" t="str">
        <f t="shared" si="24"/>
        <v>cvm!$DH$772#</v>
      </c>
      <c r="DE772" s="21" t="str" cm="1">
        <f t="array" ref="DE772">_xlfn.LET(_xlpm.x, DH772,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cvm!$DE$772】</v>
      </c>
      <c r="DH772" t="e" cm="1">
        <f t="array" ref="DH772">TRANSPOSE(
_xlfn.UNIQUE(
_xlfn._xlws.FILTER(cvm表[CPU],(cvm表[地域]=配置项_CPU选项表[[#This Row],[地域]])
*IF(#REF!="",TRUE,(cvm表[机型]=#REF!))
*IF(配置项_CPU选项表[[#This Row],[内存]]="",TRUE,(cvm表[内存]=配置项_CPU选项表[[#This Row],[内存]]))))
)</f>
        <v>#REF!</v>
      </c>
      <c r="FM772" t="s">
        <v>66</v>
      </c>
      <c r="FN772" t="s">
        <v>1879</v>
      </c>
      <c r="FO772" t="s">
        <v>2572</v>
      </c>
      <c r="FP772" s="21" t="s">
        <v>3472</v>
      </c>
      <c r="FQ772" t="s">
        <v>3471</v>
      </c>
      <c r="FR772" t="str">
        <f t="shared" si="25"/>
        <v>cvm!$FV$772#</v>
      </c>
      <c r="FS772" t="str" cm="1">
        <f t="array" ref="FS772">_xlfn.LET(_xlpm.x, FV772,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cvm!$FS$772】</v>
      </c>
      <c r="FV772" t="e" cm="1">
        <f t="array" ref="FV772">TRANSPOSE(
    _xlfn._xlws.SORT(
        _xlfn.UNIQUE(
            _xlfn._xlws.FILTER(cvm表[内存],
                 (cvm表[地域]=配置项_内存选项表[[#This Row],[地域]])
                *IF(#REF!="",TRUE,(cvm表[机型]=#REF!))
                *IF(ISBLANK(配置项_内存选项表[[#This Row],[CPU]]),TRUE,(cvm表[CPU]=配置项_内存选项表[[#This Row],[CPU]]))
            )
        )
    )
)</f>
        <v>#REF!</v>
      </c>
    </row>
    <row r="773" spans="2:178">
      <c r="B773" t="e" vm="1123">
        <v>#VALUE!</v>
      </c>
      <c r="C773" t="s">
        <v>11</v>
      </c>
      <c r="D773" t="s">
        <v>2221</v>
      </c>
      <c r="E773">
        <v>32</v>
      </c>
      <c r="F773">
        <v>64</v>
      </c>
      <c r="G773" t="s">
        <v>1903</v>
      </c>
      <c r="H773">
        <v>3200</v>
      </c>
      <c r="I773">
        <v>1</v>
      </c>
      <c r="J773" t="s">
        <v>2999</v>
      </c>
      <c r="CY773" t="s">
        <v>66</v>
      </c>
      <c r="CZ773" t="s">
        <v>11</v>
      </c>
      <c r="DA773" t="s">
        <v>2420</v>
      </c>
      <c r="DB773" s="21" t="s">
        <v>3801</v>
      </c>
      <c r="DC773" s="21" t="s">
        <v>3410</v>
      </c>
      <c r="DD773" s="21" t="str">
        <f t="shared" si="24"/>
        <v>cvm!$DH$773#</v>
      </c>
      <c r="DE773" s="21" t="str" cm="1">
        <f t="array" ref="DE773">_xlfn.LET(_xlpm.x, DH773,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cvm!$DE$773】</v>
      </c>
      <c r="DH773" t="e" cm="1">
        <f t="array" ref="DH773">TRANSPOSE(
_xlfn.UNIQUE(
_xlfn._xlws.FILTER(cvm表[CPU],(cvm表[地域]=配置项_CPU选项表[[#This Row],[地域]])
*IF(#REF!="",TRUE,(cvm表[机型]=#REF!))
*IF(配置项_CPU选项表[[#This Row],[内存]]="",TRUE,(cvm表[内存]=配置项_CPU选项表[[#This Row],[内存]]))))
)</f>
        <v>#REF!</v>
      </c>
      <c r="FM773" t="s">
        <v>66</v>
      </c>
      <c r="FN773" t="s">
        <v>1879</v>
      </c>
      <c r="FO773" t="s">
        <v>2572</v>
      </c>
      <c r="FP773" s="21" t="s">
        <v>3473</v>
      </c>
      <c r="FQ773" t="s">
        <v>3415</v>
      </c>
      <c r="FR773" t="str">
        <f t="shared" si="25"/>
        <v>cvm!$FV$773#</v>
      </c>
      <c r="FS773" t="str" cm="1">
        <f t="array" ref="FS773">_xlfn.LET(_xlpm.x, FV773,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cvm!$FS$773】</v>
      </c>
      <c r="FV773" t="e" cm="1">
        <f t="array" ref="FV773">TRANSPOSE(
    _xlfn._xlws.SORT(
        _xlfn.UNIQUE(
            _xlfn._xlws.FILTER(cvm表[内存],
                 (cvm表[地域]=配置项_内存选项表[[#This Row],[地域]])
                *IF(#REF!="",TRUE,(cvm表[机型]=#REF!))
                *IF(ISBLANK(配置项_内存选项表[[#This Row],[CPU]]),TRUE,(cvm表[CPU]=配置项_内存选项表[[#This Row],[CPU]]))
            )
        )
    )
)</f>
        <v>#REF!</v>
      </c>
    </row>
    <row r="774" spans="2:178">
      <c r="B774" t="e" vm="1124">
        <v>#VALUE!</v>
      </c>
      <c r="C774" t="s">
        <v>11</v>
      </c>
      <c r="D774" t="s">
        <v>2221</v>
      </c>
      <c r="E774">
        <v>32</v>
      </c>
      <c r="F774">
        <v>128</v>
      </c>
      <c r="G774" t="s">
        <v>1894</v>
      </c>
      <c r="H774">
        <v>4800</v>
      </c>
      <c r="I774">
        <v>1</v>
      </c>
      <c r="J774" t="s">
        <v>3000</v>
      </c>
      <c r="CY774" t="s">
        <v>66</v>
      </c>
      <c r="CZ774" t="s">
        <v>11</v>
      </c>
      <c r="DA774" t="s">
        <v>2420</v>
      </c>
      <c r="DB774" s="21" t="s">
        <v>3444</v>
      </c>
      <c r="DC774" s="21" t="s">
        <v>3431</v>
      </c>
      <c r="DD774" s="21" t="str">
        <f t="shared" si="24"/>
        <v>cvm!$DH$774#</v>
      </c>
      <c r="DE774" s="21" t="str" cm="1">
        <f t="array" ref="DE774">_xlfn.LET(_xlpm.x, DH774,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cvm!$DE$774】</v>
      </c>
      <c r="DH774" t="e" cm="1">
        <f t="array" ref="DH774">TRANSPOSE(
_xlfn.UNIQUE(
_xlfn._xlws.FILTER(cvm表[CPU],(cvm表[地域]=配置项_CPU选项表[[#This Row],[地域]])
*IF(#REF!="",TRUE,(cvm表[机型]=#REF!))
*IF(配置项_CPU选项表[[#This Row],[内存]]="",TRUE,(cvm表[内存]=配置项_CPU选项表[[#This Row],[内存]]))))
)</f>
        <v>#REF!</v>
      </c>
      <c r="FM774" t="s">
        <v>66</v>
      </c>
      <c r="FN774" t="s">
        <v>1879</v>
      </c>
      <c r="FO774" t="s">
        <v>2572</v>
      </c>
      <c r="FP774" s="21" t="s">
        <v>3414</v>
      </c>
      <c r="FQ774" t="s">
        <v>3529</v>
      </c>
      <c r="FR774" t="str">
        <f t="shared" si="25"/>
        <v>cvm!$FV$774#</v>
      </c>
      <c r="FS774" t="str" cm="1">
        <f t="array" ref="FS774">_xlfn.LET(_xlpm.x, FV774,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cvm!$FS$774】</v>
      </c>
      <c r="FV774" t="e" cm="1">
        <f t="array" ref="FV774">TRANSPOSE(
    _xlfn._xlws.SORT(
        _xlfn.UNIQUE(
            _xlfn._xlws.FILTER(cvm表[内存],
                 (cvm表[地域]=配置项_内存选项表[[#This Row],[地域]])
                *IF(#REF!="",TRUE,(cvm表[机型]=#REF!))
                *IF(ISBLANK(配置项_内存选项表[[#This Row],[CPU]]),TRUE,(cvm表[CPU]=配置项_内存选项表[[#This Row],[CPU]]))
            )
        )
    )
)</f>
        <v>#REF!</v>
      </c>
    </row>
    <row r="775" spans="2:178">
      <c r="B775" t="e" vm="1125">
        <v>#VALUE!</v>
      </c>
      <c r="C775" t="s">
        <v>11</v>
      </c>
      <c r="D775" t="s">
        <v>2221</v>
      </c>
      <c r="E775">
        <v>32</v>
      </c>
      <c r="F775">
        <v>256</v>
      </c>
      <c r="G775" t="s">
        <v>1951</v>
      </c>
      <c r="H775">
        <v>8000</v>
      </c>
      <c r="I775">
        <v>1</v>
      </c>
      <c r="J775" t="s">
        <v>3001</v>
      </c>
      <c r="CY775" t="s">
        <v>66</v>
      </c>
      <c r="CZ775" t="s">
        <v>11</v>
      </c>
      <c r="DA775" t="s">
        <v>2420</v>
      </c>
      <c r="DB775" s="21" t="s">
        <v>3828</v>
      </c>
      <c r="DC775" s="21" t="s">
        <v>3437</v>
      </c>
      <c r="DD775" s="21" t="str">
        <f t="shared" si="24"/>
        <v>cvm!$DH$775#</v>
      </c>
      <c r="DE775" s="21" t="str" cm="1">
        <f t="array" ref="DE775">_xlfn.LET(_xlpm.x, DH775,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cvm!$DE$775】</v>
      </c>
      <c r="DH775" t="e" cm="1">
        <f t="array" ref="DH775">TRANSPOSE(
_xlfn.UNIQUE(
_xlfn._xlws.FILTER(cvm表[CPU],(cvm表[地域]=配置项_CPU选项表[[#This Row],[地域]])
*IF(#REF!="",TRUE,(cvm表[机型]=#REF!))
*IF(配置项_CPU选项表[[#This Row],[内存]]="",TRUE,(cvm表[内存]=配置项_CPU选项表[[#This Row],[内存]]))))
)</f>
        <v>#REF!</v>
      </c>
      <c r="FM775" t="s">
        <v>66</v>
      </c>
      <c r="FN775" t="s">
        <v>1879</v>
      </c>
      <c r="FO775" t="s">
        <v>2577</v>
      </c>
      <c r="FP775" s="21" t="s">
        <v>3432</v>
      </c>
      <c r="FQ775" t="s">
        <v>3476</v>
      </c>
      <c r="FR775" t="str">
        <f t="shared" si="25"/>
        <v>cvm!$FV$775#</v>
      </c>
      <c r="FS775" t="str" cm="1">
        <f t="array" ref="FS775">_xlfn.LET(_xlpm.x, FV775,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cvm!$FS$775】</v>
      </c>
      <c r="FV775" t="e" cm="1">
        <f t="array" ref="FV775">TRANSPOSE(
    _xlfn._xlws.SORT(
        _xlfn.UNIQUE(
            _xlfn._xlws.FILTER(cvm表[内存],
                 (cvm表[地域]=配置项_内存选项表[[#This Row],[地域]])
                *IF(#REF!="",TRUE,(cvm表[机型]=#REF!))
                *IF(ISBLANK(配置项_内存选项表[[#This Row],[CPU]]),TRUE,(cvm表[CPU]=配置项_内存选项表[[#This Row],[CPU]]))
            )
        )
    )
)</f>
        <v>#REF!</v>
      </c>
    </row>
    <row r="776" spans="2:178">
      <c r="B776" t="e" vm="1126">
        <v>#VALUE!</v>
      </c>
      <c r="C776" t="s">
        <v>11</v>
      </c>
      <c r="D776" t="s">
        <v>2221</v>
      </c>
      <c r="E776">
        <v>48</v>
      </c>
      <c r="F776">
        <v>96</v>
      </c>
      <c r="G776" t="s">
        <v>1907</v>
      </c>
      <c r="H776">
        <v>4800</v>
      </c>
      <c r="I776">
        <v>1</v>
      </c>
      <c r="J776" t="s">
        <v>3002</v>
      </c>
      <c r="CY776" t="s">
        <v>66</v>
      </c>
      <c r="CZ776" t="s">
        <v>11</v>
      </c>
      <c r="DA776" t="s">
        <v>2420</v>
      </c>
      <c r="DB776" s="21" t="s">
        <v>3802</v>
      </c>
      <c r="DC776" s="21" t="s">
        <v>3411</v>
      </c>
      <c r="DD776" s="21" t="str">
        <f t="shared" si="24"/>
        <v>cvm!$DH$776#</v>
      </c>
      <c r="DE776" s="21" t="str" cm="1">
        <f t="array" ref="DE776">_xlfn.LET(_xlpm.x, DH776,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cvm!$DE$776】</v>
      </c>
      <c r="DH776" t="e" cm="1">
        <f t="array" ref="DH776">TRANSPOSE(
_xlfn.UNIQUE(
_xlfn._xlws.FILTER(cvm表[CPU],(cvm表[地域]=配置项_CPU选项表[[#This Row],[地域]])
*IF(#REF!="",TRUE,(cvm表[机型]=#REF!))
*IF(配置项_CPU选项表[[#This Row],[内存]]="",TRUE,(cvm表[内存]=配置项_CPU选项表[[#This Row],[内存]]))))
)</f>
        <v>#REF!</v>
      </c>
      <c r="FM776" t="s">
        <v>66</v>
      </c>
      <c r="FN776" t="s">
        <v>1879</v>
      </c>
      <c r="FO776" t="s">
        <v>2577</v>
      </c>
      <c r="FP776" s="21" t="s">
        <v>3430</v>
      </c>
      <c r="FQ776" t="s">
        <v>3410</v>
      </c>
      <c r="FR776" t="str">
        <f t="shared" si="25"/>
        <v>cvm!$FV$776#</v>
      </c>
      <c r="FS776" t="str" cm="1">
        <f t="array" ref="FS776">_xlfn.LET(_xlpm.x, FV776,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cvm!$FS$776】</v>
      </c>
      <c r="FV776" t="e" cm="1">
        <f t="array" ref="FV776">TRANSPOSE(
    _xlfn._xlws.SORT(
        _xlfn.UNIQUE(
            _xlfn._xlws.FILTER(cvm表[内存],
                 (cvm表[地域]=配置项_内存选项表[[#This Row],[地域]])
                *IF(#REF!="",TRUE,(cvm表[机型]=#REF!))
                *IF(ISBLANK(配置项_内存选项表[[#This Row],[CPU]]),TRUE,(cvm表[CPU]=配置项_内存选项表[[#This Row],[CPU]]))
            )
        )
    )
)</f>
        <v>#REF!</v>
      </c>
    </row>
    <row r="777" spans="2:178">
      <c r="B777" t="e" vm="1127">
        <v>#VALUE!</v>
      </c>
      <c r="C777" t="s">
        <v>11</v>
      </c>
      <c r="D777" t="s">
        <v>2221</v>
      </c>
      <c r="E777">
        <v>48</v>
      </c>
      <c r="F777">
        <v>192</v>
      </c>
      <c r="G777" t="s">
        <v>1908</v>
      </c>
      <c r="H777">
        <v>7200</v>
      </c>
      <c r="I777">
        <v>1</v>
      </c>
      <c r="J777" t="s">
        <v>3003</v>
      </c>
      <c r="CY777" t="s">
        <v>66</v>
      </c>
      <c r="CZ777" t="s">
        <v>11</v>
      </c>
      <c r="DA777" t="s">
        <v>2420</v>
      </c>
      <c r="DB777" s="21" t="s">
        <v>3813</v>
      </c>
      <c r="DC777" s="21" t="s">
        <v>3368</v>
      </c>
      <c r="DD777" s="21" t="str">
        <f t="shared" si="24"/>
        <v>cvm!$DH$777#</v>
      </c>
      <c r="DE777" s="21" t="str" cm="1">
        <f t="array" ref="DE777">_xlfn.LET(_xlpm.x, DH777,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cvm!$DE$777】</v>
      </c>
      <c r="DH777" t="e" cm="1">
        <f t="array" ref="DH777">TRANSPOSE(
_xlfn.UNIQUE(
_xlfn._xlws.FILTER(cvm表[CPU],(cvm表[地域]=配置项_CPU选项表[[#This Row],[地域]])
*IF(#REF!="",TRUE,(cvm表[机型]=#REF!))
*IF(配置项_CPU选项表[[#This Row],[内存]]="",TRUE,(cvm表[内存]=配置项_CPU选项表[[#This Row],[内存]]))))
)</f>
        <v>#REF!</v>
      </c>
      <c r="FM777" t="s">
        <v>66</v>
      </c>
      <c r="FN777" t="s">
        <v>1879</v>
      </c>
      <c r="FO777" t="s">
        <v>2577</v>
      </c>
      <c r="FP777" s="21" t="s">
        <v>3474</v>
      </c>
      <c r="FQ777" t="s">
        <v>3478</v>
      </c>
      <c r="FR777" t="str">
        <f t="shared" si="25"/>
        <v>cvm!$FV$777#</v>
      </c>
      <c r="FS777" t="str" cm="1">
        <f t="array" ref="FS777">_xlfn.LET(_xlpm.x, FV777,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cvm!$FS$777】</v>
      </c>
      <c r="FV777" t="e" cm="1">
        <f t="array" ref="FV777">TRANSPOSE(
    _xlfn._xlws.SORT(
        _xlfn.UNIQUE(
            _xlfn._xlws.FILTER(cvm表[内存],
                 (cvm表[地域]=配置项_内存选项表[[#This Row],[地域]])
                *IF(#REF!="",TRUE,(cvm表[机型]=#REF!))
                *IF(ISBLANK(配置项_内存选项表[[#This Row],[CPU]]),TRUE,(cvm表[CPU]=配置项_内存选项表[[#This Row],[CPU]]))
            )
        )
    )
)</f>
        <v>#REF!</v>
      </c>
    </row>
    <row r="778" spans="2:178">
      <c r="B778" t="e" vm="1128">
        <v>#VALUE!</v>
      </c>
      <c r="C778" t="s">
        <v>11</v>
      </c>
      <c r="D778" t="s">
        <v>2221</v>
      </c>
      <c r="E778">
        <v>52</v>
      </c>
      <c r="F778">
        <v>184</v>
      </c>
      <c r="G778" t="s">
        <v>1909</v>
      </c>
      <c r="H778">
        <v>7200</v>
      </c>
      <c r="I778">
        <v>1</v>
      </c>
      <c r="J778" t="s">
        <v>3004</v>
      </c>
      <c r="CY778" t="s">
        <v>66</v>
      </c>
      <c r="CZ778" t="s">
        <v>11</v>
      </c>
      <c r="DA778" t="s">
        <v>2420</v>
      </c>
      <c r="DB778" s="21" t="s">
        <v>3831</v>
      </c>
      <c r="DC778" s="21" t="s">
        <v>3451</v>
      </c>
      <c r="DD778" s="21" t="str">
        <f t="shared" si="24"/>
        <v>cvm!$DH$778#</v>
      </c>
      <c r="DE778" s="21" t="str" cm="1">
        <f t="array" ref="DE778">_xlfn.LET(_xlpm.x, DH778,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cvm!$DE$778】</v>
      </c>
      <c r="DH778" t="e" cm="1">
        <f t="array" ref="DH778">TRANSPOSE(
_xlfn.UNIQUE(
_xlfn._xlws.FILTER(cvm表[CPU],(cvm表[地域]=配置项_CPU选项表[[#This Row],[地域]])
*IF(#REF!="",TRUE,(cvm表[机型]=#REF!))
*IF(配置项_CPU选项表[[#This Row],[内存]]="",TRUE,(cvm表[内存]=配置项_CPU选项表[[#This Row],[内存]]))))
)</f>
        <v>#REF!</v>
      </c>
      <c r="FM778" t="s">
        <v>66</v>
      </c>
      <c r="FN778" t="s">
        <v>1879</v>
      </c>
      <c r="FO778" t="s">
        <v>2577</v>
      </c>
      <c r="FP778" s="21" t="s">
        <v>3476</v>
      </c>
      <c r="FQ778" t="s">
        <v>3376</v>
      </c>
      <c r="FR778" t="str">
        <f t="shared" si="25"/>
        <v>cvm!$FV$778#</v>
      </c>
      <c r="FS778" t="str" cm="1">
        <f t="array" ref="FS778">_xlfn.LET(_xlpm.x, FV778,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cvm!$FS$778】</v>
      </c>
      <c r="FV778" t="e" cm="1">
        <f t="array" ref="FV778">TRANSPOSE(
    _xlfn._xlws.SORT(
        _xlfn.UNIQUE(
            _xlfn._xlws.FILTER(cvm表[内存],
                 (cvm表[地域]=配置项_内存选项表[[#This Row],[地域]])
                *IF(#REF!="",TRUE,(cvm表[机型]=#REF!))
                *IF(ISBLANK(配置项_内存选项表[[#This Row],[CPU]]),TRUE,(cvm表[CPU]=配置项_内存选项表[[#This Row],[CPU]]))
            )
        )
    )
)</f>
        <v>#REF!</v>
      </c>
    </row>
    <row r="779" spans="2:178">
      <c r="B779" t="e" vm="1129">
        <v>#VALUE!</v>
      </c>
      <c r="C779" t="s">
        <v>11</v>
      </c>
      <c r="D779" t="s">
        <v>2221</v>
      </c>
      <c r="E779">
        <v>64</v>
      </c>
      <c r="F779">
        <v>128</v>
      </c>
      <c r="G779" t="s">
        <v>1910</v>
      </c>
      <c r="H779">
        <v>6400</v>
      </c>
      <c r="I779">
        <v>1</v>
      </c>
      <c r="J779" t="s">
        <v>3005</v>
      </c>
      <c r="CY779" t="s">
        <v>66</v>
      </c>
      <c r="CZ779" t="s">
        <v>11</v>
      </c>
      <c r="DA779" t="s">
        <v>2420</v>
      </c>
      <c r="DB779" s="21" t="s">
        <v>3478</v>
      </c>
      <c r="DC779" s="21" t="s">
        <v>3452</v>
      </c>
      <c r="DD779" s="21" t="str">
        <f t="shared" si="24"/>
        <v>cvm!$DH$779#</v>
      </c>
      <c r="DE779" s="21" t="str" cm="1">
        <f t="array" ref="DE779">_xlfn.LET(_xlpm.x, DH779,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cvm!$DE$779】</v>
      </c>
      <c r="DH779" t="e" cm="1">
        <f t="array" ref="DH779">TRANSPOSE(
_xlfn.UNIQUE(
_xlfn._xlws.FILTER(cvm表[CPU],(cvm表[地域]=配置项_CPU选项表[[#This Row],[地域]])
*IF(#REF!="",TRUE,(cvm表[机型]=#REF!))
*IF(配置项_CPU选项表[[#This Row],[内存]]="",TRUE,(cvm表[内存]=配置项_CPU选项表[[#This Row],[内存]]))))
)</f>
        <v>#REF!</v>
      </c>
      <c r="FM779" t="s">
        <v>66</v>
      </c>
      <c r="FN779" t="s">
        <v>1879</v>
      </c>
      <c r="FO779" t="s">
        <v>2577</v>
      </c>
      <c r="FP779" s="21" t="s">
        <v>3410</v>
      </c>
      <c r="FQ779" t="s">
        <v>3451</v>
      </c>
      <c r="FR779" t="str">
        <f t="shared" si="25"/>
        <v>cvm!$FV$779#</v>
      </c>
      <c r="FS779" t="str" cm="1">
        <f t="array" ref="FS779">_xlfn.LET(_xlpm.x, FV779,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cvm!$FS$779】</v>
      </c>
      <c r="FV779" t="e" cm="1">
        <f t="array" ref="FV779">TRANSPOSE(
    _xlfn._xlws.SORT(
        _xlfn.UNIQUE(
            _xlfn._xlws.FILTER(cvm表[内存],
                 (cvm表[地域]=配置项_内存选项表[[#This Row],[地域]])
                *IF(#REF!="",TRUE,(cvm表[机型]=#REF!))
                *IF(ISBLANK(配置项_内存选项表[[#This Row],[CPU]]),TRUE,(cvm表[CPU]=配置项_内存选项表[[#This Row],[CPU]]))
            )
        )
    )
)</f>
        <v>#REF!</v>
      </c>
    </row>
    <row r="780" spans="2:178">
      <c r="B780" t="e" vm="1130">
        <v>#VALUE!</v>
      </c>
      <c r="C780" t="s">
        <v>11</v>
      </c>
      <c r="D780" t="s">
        <v>2221</v>
      </c>
      <c r="E780">
        <v>64</v>
      </c>
      <c r="F780">
        <v>256</v>
      </c>
      <c r="G780" t="s">
        <v>1895</v>
      </c>
      <c r="H780">
        <v>9600</v>
      </c>
      <c r="I780">
        <v>1</v>
      </c>
      <c r="J780" t="s">
        <v>3006</v>
      </c>
      <c r="CY780" t="s">
        <v>66</v>
      </c>
      <c r="CZ780" t="s">
        <v>11</v>
      </c>
      <c r="DA780" t="s">
        <v>2420</v>
      </c>
      <c r="DB780" s="21" t="s">
        <v>3437</v>
      </c>
      <c r="DC780" s="21" t="s">
        <v>3413</v>
      </c>
      <c r="DD780" s="21" t="str">
        <f t="shared" si="24"/>
        <v>cvm!$DH$780#</v>
      </c>
      <c r="DE780" s="21" t="str" cm="1">
        <f t="array" ref="DE780">_xlfn.LET(_xlpm.x, DH780,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cvm!$DE$780】</v>
      </c>
      <c r="DH780" t="e" cm="1">
        <f t="array" ref="DH780">TRANSPOSE(
_xlfn.UNIQUE(
_xlfn._xlws.FILTER(cvm表[CPU],(cvm表[地域]=配置项_CPU选项表[[#This Row],[地域]])
*IF(#REF!="",TRUE,(cvm表[机型]=#REF!))
*IF(配置项_CPU选项表[[#This Row],[内存]]="",TRUE,(cvm表[内存]=配置项_CPU选项表[[#This Row],[内存]]))))
)</f>
        <v>#REF!</v>
      </c>
      <c r="FM780" t="s">
        <v>66</v>
      </c>
      <c r="FN780" t="s">
        <v>1879</v>
      </c>
      <c r="FO780" t="s">
        <v>2577</v>
      </c>
      <c r="FP780" s="21" t="s">
        <v>3478</v>
      </c>
      <c r="FQ780" t="s">
        <v>3452</v>
      </c>
      <c r="FR780" t="str">
        <f t="shared" si="25"/>
        <v>cvm!$FV$780#</v>
      </c>
      <c r="FS780" t="str" cm="1">
        <f t="array" ref="FS780">_xlfn.LET(_xlpm.x, FV780,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cvm!$FS$780】</v>
      </c>
      <c r="FV780" t="e" cm="1">
        <f t="array" ref="FV780">TRANSPOSE(
    _xlfn._xlws.SORT(
        _xlfn.UNIQUE(
            _xlfn._xlws.FILTER(cvm表[内存],
                 (cvm表[地域]=配置项_内存选项表[[#This Row],[地域]])
                *IF(#REF!="",TRUE,(cvm表[机型]=#REF!))
                *IF(ISBLANK(配置项_内存选项表[[#This Row],[CPU]]),TRUE,(cvm表[CPU]=配置项_内存选项表[[#This Row],[CPU]]))
            )
        )
    )
)</f>
        <v>#REF!</v>
      </c>
    </row>
    <row r="781" spans="2:178">
      <c r="B781" t="e" vm="1131">
        <v>#VALUE!</v>
      </c>
      <c r="C781" t="s">
        <v>11</v>
      </c>
      <c r="D781" t="s">
        <v>2221</v>
      </c>
      <c r="E781">
        <v>104</v>
      </c>
      <c r="F781">
        <v>368</v>
      </c>
      <c r="G781" t="s">
        <v>1911</v>
      </c>
      <c r="H781">
        <v>14400</v>
      </c>
      <c r="I781">
        <v>1</v>
      </c>
      <c r="J781" t="s">
        <v>3007</v>
      </c>
      <c r="CY781" t="s">
        <v>66</v>
      </c>
      <c r="CZ781" t="s">
        <v>11</v>
      </c>
      <c r="DA781" t="s">
        <v>2420</v>
      </c>
      <c r="DB781" s="21" t="s">
        <v>3411</v>
      </c>
      <c r="DC781" s="21" t="s">
        <v>3503</v>
      </c>
      <c r="DD781" s="21" t="str">
        <f t="shared" si="24"/>
        <v>cvm!$DH$781#</v>
      </c>
      <c r="DE781" s="21" t="str" cm="1">
        <f t="array" ref="DE781">_xlfn.LET(_xlpm.x, DH781,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cvm!$DE$781】</v>
      </c>
      <c r="DH781" t="e" cm="1">
        <f t="array" ref="DH781">TRANSPOSE(
_xlfn.UNIQUE(
_xlfn._xlws.FILTER(cvm表[CPU],(cvm表[地域]=配置项_CPU选项表[[#This Row],[地域]])
*IF(#REF!="",TRUE,(cvm表[机型]=#REF!))
*IF(配置项_CPU选项表[[#This Row],[内存]]="",TRUE,(cvm表[内存]=配置项_CPU选项表[[#This Row],[内存]]))))
)</f>
        <v>#REF!</v>
      </c>
      <c r="FM781" t="s">
        <v>66</v>
      </c>
      <c r="FN781" t="s">
        <v>1879</v>
      </c>
      <c r="FO781" t="s">
        <v>2577</v>
      </c>
      <c r="FP781" s="21" t="s">
        <v>3376</v>
      </c>
      <c r="FQ781" t="s">
        <v>3464</v>
      </c>
      <c r="FR781" t="str">
        <f t="shared" si="25"/>
        <v>cvm!$FV$781#</v>
      </c>
      <c r="FS781" t="str" cm="1">
        <f t="array" ref="FS781">_xlfn.LET(_xlpm.x, FV781,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cvm!$FS$781】</v>
      </c>
      <c r="FV781" t="e" cm="1">
        <f t="array" ref="FV781">TRANSPOSE(
    _xlfn._xlws.SORT(
        _xlfn.UNIQUE(
            _xlfn._xlws.FILTER(cvm表[内存],
                 (cvm表[地域]=配置项_内存选项表[[#This Row],[地域]])
                *IF(#REF!="",TRUE,(cvm表[机型]=#REF!))
                *IF(ISBLANK(配置项_内存选项表[[#This Row],[CPU]]),TRUE,(cvm表[CPU]=配置项_内存选项表[[#This Row],[CPU]]))
            )
        )
    )
)</f>
        <v>#REF!</v>
      </c>
    </row>
    <row r="782" spans="2:178">
      <c r="B782" t="e" vm="1132">
        <v>#VALUE!</v>
      </c>
      <c r="C782" t="s">
        <v>11</v>
      </c>
      <c r="D782" t="s">
        <v>2236</v>
      </c>
      <c r="E782">
        <v>2</v>
      </c>
      <c r="F782">
        <v>4</v>
      </c>
      <c r="G782" t="s">
        <v>1916</v>
      </c>
      <c r="H782">
        <v>226</v>
      </c>
      <c r="I782">
        <v>1</v>
      </c>
      <c r="J782" t="s">
        <v>3008</v>
      </c>
      <c r="CY782" t="s">
        <v>66</v>
      </c>
      <c r="CZ782" t="s">
        <v>11</v>
      </c>
      <c r="DA782" t="s">
        <v>2420</v>
      </c>
      <c r="DB782" s="21" t="s">
        <v>3376</v>
      </c>
      <c r="DC782" s="21" t="s">
        <v>3464</v>
      </c>
      <c r="DD782" s="21" t="str">
        <f t="shared" si="24"/>
        <v>cvm!$DH$782#</v>
      </c>
      <c r="DE782" s="21" t="str" cm="1">
        <f t="array" ref="DE782">_xlfn.LET(_xlpm.x, DH782,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cvm!$DE$782】</v>
      </c>
      <c r="DH782" t="e" cm="1">
        <f t="array" ref="DH782">TRANSPOSE(
_xlfn.UNIQUE(
_xlfn._xlws.FILTER(cvm表[CPU],(cvm表[地域]=配置项_CPU选项表[[#This Row],[地域]])
*IF(#REF!="",TRUE,(cvm表[机型]=#REF!))
*IF(配置项_CPU选项表[[#This Row],[内存]]="",TRUE,(cvm表[内存]=配置项_CPU选项表[[#This Row],[内存]]))))
)</f>
        <v>#REF!</v>
      </c>
      <c r="FM782" t="s">
        <v>66</v>
      </c>
      <c r="FN782" t="s">
        <v>1879</v>
      </c>
      <c r="FO782" t="s">
        <v>2585</v>
      </c>
      <c r="FP782" s="21" t="s">
        <v>3432</v>
      </c>
      <c r="FQ782" t="s">
        <v>3476</v>
      </c>
      <c r="FR782" t="str">
        <f t="shared" si="25"/>
        <v>cvm!$FV$782#</v>
      </c>
      <c r="FS782" t="str" cm="1">
        <f t="array" ref="FS782">_xlfn.LET(_xlpm.x, FV782,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cvm!$FS$782】</v>
      </c>
      <c r="FV782" t="e" cm="1">
        <f t="array" ref="FV782">TRANSPOSE(
    _xlfn._xlws.SORT(
        _xlfn.UNIQUE(
            _xlfn._xlws.FILTER(cvm表[内存],
                 (cvm表[地域]=配置项_内存选项表[[#This Row],[地域]])
                *IF(#REF!="",TRUE,(cvm表[机型]=#REF!))
                *IF(ISBLANK(配置项_内存选项表[[#This Row],[CPU]]),TRUE,(cvm表[CPU]=配置项_内存选项表[[#This Row],[CPU]]))
            )
        )
    )
)</f>
        <v>#REF!</v>
      </c>
    </row>
    <row r="783" spans="2:178">
      <c r="B783" t="e" vm="1133">
        <v>#VALUE!</v>
      </c>
      <c r="C783" t="s">
        <v>11</v>
      </c>
      <c r="D783" t="s">
        <v>2236</v>
      </c>
      <c r="E783">
        <v>4</v>
      </c>
      <c r="F783">
        <v>8</v>
      </c>
      <c r="G783" t="s">
        <v>1900</v>
      </c>
      <c r="H783">
        <v>452</v>
      </c>
      <c r="I783">
        <v>1</v>
      </c>
      <c r="J783" t="s">
        <v>3009</v>
      </c>
      <c r="CY783" t="s">
        <v>66</v>
      </c>
      <c r="CZ783" t="s">
        <v>11</v>
      </c>
      <c r="DA783" t="s">
        <v>2442</v>
      </c>
      <c r="DB783" s="21" t="s">
        <v>3442</v>
      </c>
      <c r="DC783" s="21" t="s">
        <v>3442</v>
      </c>
      <c r="DD783" s="21" t="str">
        <f t="shared" si="24"/>
        <v>cvm!$DH$783#</v>
      </c>
      <c r="DE783" s="21" t="str" cm="1">
        <f t="array" ref="DE783">_xlfn.LET(_xlpm.x, DH783,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cvm!$DE$783】</v>
      </c>
      <c r="DH783" t="e" cm="1">
        <f t="array" ref="DH783">TRANSPOSE(
_xlfn.UNIQUE(
_xlfn._xlws.FILTER(cvm表[CPU],(cvm表[地域]=配置项_CPU选项表[[#This Row],[地域]])
*IF(#REF!="",TRUE,(cvm表[机型]=#REF!))
*IF(配置项_CPU选项表[[#This Row],[内存]]="",TRUE,(cvm表[内存]=配置项_CPU选项表[[#This Row],[内存]]))))
)</f>
        <v>#REF!</v>
      </c>
      <c r="FM783" t="s">
        <v>66</v>
      </c>
      <c r="FN783" t="s">
        <v>1879</v>
      </c>
      <c r="FO783" t="s">
        <v>2585</v>
      </c>
      <c r="FP783" s="21" t="s">
        <v>3430</v>
      </c>
      <c r="FQ783" t="s">
        <v>3478</v>
      </c>
      <c r="FR783" t="str">
        <f t="shared" si="25"/>
        <v>cvm!$FV$783#</v>
      </c>
      <c r="FS783" t="str" cm="1">
        <f t="array" ref="FS783">_xlfn.LET(_xlpm.x, FV783,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cvm!$FS$783】</v>
      </c>
      <c r="FV783" t="e" cm="1">
        <f t="array" ref="FV783">TRANSPOSE(
    _xlfn._xlws.SORT(
        _xlfn.UNIQUE(
            _xlfn._xlws.FILTER(cvm表[内存],
                 (cvm表[地域]=配置项_内存选项表[[#This Row],[地域]])
                *IF(#REF!="",TRUE,(cvm表[机型]=#REF!))
                *IF(ISBLANK(配置项_内存选项表[[#This Row],[CPU]]),TRUE,(cvm表[CPU]=配置项_内存选项表[[#This Row],[CPU]]))
            )
        )
    )
)</f>
        <v>#REF!</v>
      </c>
    </row>
    <row r="784" spans="2:178">
      <c r="B784" t="e" vm="1134">
        <v>#VALUE!</v>
      </c>
      <c r="C784" t="s">
        <v>11</v>
      </c>
      <c r="D784" t="s">
        <v>2236</v>
      </c>
      <c r="E784">
        <v>4</v>
      </c>
      <c r="F784">
        <v>16</v>
      </c>
      <c r="G784" t="s">
        <v>1899</v>
      </c>
      <c r="H784">
        <v>678</v>
      </c>
      <c r="I784">
        <v>1</v>
      </c>
      <c r="J784" t="s">
        <v>3010</v>
      </c>
      <c r="CY784" t="s">
        <v>66</v>
      </c>
      <c r="CZ784" t="s">
        <v>11</v>
      </c>
      <c r="DA784" t="s">
        <v>2442</v>
      </c>
      <c r="DB784" s="21" t="s">
        <v>3691</v>
      </c>
      <c r="DC784" s="21" t="s">
        <v>3443</v>
      </c>
      <c r="DD784" s="21" t="str">
        <f t="shared" si="24"/>
        <v>cvm!$DH$784#</v>
      </c>
      <c r="DE784" s="21" t="str" cm="1">
        <f t="array" ref="DE784">_xlfn.LET(_xlpm.x, DH784,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cvm!$DE$784】</v>
      </c>
      <c r="DH784" t="e" cm="1">
        <f t="array" ref="DH784">TRANSPOSE(
_xlfn.UNIQUE(
_xlfn._xlws.FILTER(cvm表[CPU],(cvm表[地域]=配置项_CPU选项表[[#This Row],[地域]])
*IF(#REF!="",TRUE,(cvm表[机型]=#REF!))
*IF(配置项_CPU选项表[[#This Row],[内存]]="",TRUE,(cvm表[内存]=配置项_CPU选项表[[#This Row],[内存]]))))
)</f>
        <v>#REF!</v>
      </c>
      <c r="FM784" t="s">
        <v>66</v>
      </c>
      <c r="FN784" t="s">
        <v>1879</v>
      </c>
      <c r="FO784" t="s">
        <v>2951</v>
      </c>
      <c r="FP784" s="21" t="s">
        <v>3473</v>
      </c>
      <c r="FQ784" t="s">
        <v>3437</v>
      </c>
      <c r="FR784" t="str">
        <f t="shared" si="25"/>
        <v>cvm!$FV$784#</v>
      </c>
      <c r="FS784" t="str" cm="1">
        <f t="array" ref="FS784">_xlfn.LET(_xlpm.x, FV784,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cvm!$FS$784】</v>
      </c>
      <c r="FV784" t="e" cm="1">
        <f t="array" ref="FV784">TRANSPOSE(
    _xlfn._xlws.SORT(
        _xlfn.UNIQUE(
            _xlfn._xlws.FILTER(cvm表[内存],
                 (cvm表[地域]=配置项_内存选项表[[#This Row],[地域]])
                *IF(#REF!="",TRUE,(cvm表[机型]=#REF!))
                *IF(ISBLANK(配置项_内存选项表[[#This Row],[CPU]]),TRUE,(cvm表[CPU]=配置项_内存选项表[[#This Row],[CPU]]))
            )
        )
    )
)</f>
        <v>#REF!</v>
      </c>
    </row>
    <row r="785" spans="2:178">
      <c r="B785" t="e" vm="1135">
        <v>#VALUE!</v>
      </c>
      <c r="C785" t="s">
        <v>11</v>
      </c>
      <c r="D785" t="s">
        <v>2236</v>
      </c>
      <c r="E785">
        <v>8</v>
      </c>
      <c r="F785">
        <v>16</v>
      </c>
      <c r="G785" t="s">
        <v>1901</v>
      </c>
      <c r="H785">
        <v>904</v>
      </c>
      <c r="I785">
        <v>1</v>
      </c>
      <c r="J785" t="s">
        <v>3011</v>
      </c>
      <c r="CY785" t="s">
        <v>66</v>
      </c>
      <c r="CZ785" t="s">
        <v>11</v>
      </c>
      <c r="DA785" t="s">
        <v>2442</v>
      </c>
      <c r="DB785" s="21" t="s">
        <v>3691</v>
      </c>
      <c r="DC785" s="21" t="s">
        <v>3432</v>
      </c>
      <c r="DD785" s="21" t="str">
        <f t="shared" si="24"/>
        <v>cvm!$DH$785#</v>
      </c>
      <c r="DE785" s="21" t="str" cm="1">
        <f t="array" ref="DE785">_xlfn.LET(_xlpm.x, DH785,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cvm!$DE$785】</v>
      </c>
      <c r="DH785" t="e" cm="1">
        <f t="array" ref="DH785">TRANSPOSE(
_xlfn.UNIQUE(
_xlfn._xlws.FILTER(cvm表[CPU],(cvm表[地域]=配置项_CPU选项表[[#This Row],[地域]])
*IF(#REF!="",TRUE,(cvm表[机型]=#REF!))
*IF(配置项_CPU选项表[[#This Row],[内存]]="",TRUE,(cvm表[内存]=配置项_CPU选项表[[#This Row],[内存]]))))
)</f>
        <v>#REF!</v>
      </c>
      <c r="FM785" t="s">
        <v>66</v>
      </c>
      <c r="FN785" t="s">
        <v>1879</v>
      </c>
      <c r="FO785" t="s">
        <v>2951</v>
      </c>
      <c r="FP785" s="21" t="s">
        <v>3414</v>
      </c>
      <c r="FQ785" t="s">
        <v>3368</v>
      </c>
      <c r="FR785" t="str">
        <f t="shared" si="25"/>
        <v>cvm!$FV$785#</v>
      </c>
      <c r="FS785" t="str" cm="1">
        <f t="array" ref="FS785">_xlfn.LET(_xlpm.x, FV785,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cvm!$FS$785】</v>
      </c>
      <c r="FV785" t="e" cm="1">
        <f t="array" ref="FV785">TRANSPOSE(
    _xlfn._xlws.SORT(
        _xlfn.UNIQUE(
            _xlfn._xlws.FILTER(cvm表[内存],
                 (cvm表[地域]=配置项_内存选项表[[#This Row],[地域]])
                *IF(#REF!="",TRUE,(cvm表[机型]=#REF!))
                *IF(ISBLANK(配置项_内存选项表[[#This Row],[CPU]]),TRUE,(cvm表[CPU]=配置项_内存选项表[[#This Row],[CPU]]))
            )
        )
    )
)</f>
        <v>#REF!</v>
      </c>
    </row>
    <row r="786" spans="2:178">
      <c r="B786" t="e" vm="1136">
        <v>#VALUE!</v>
      </c>
      <c r="C786" t="s">
        <v>11</v>
      </c>
      <c r="D786" t="s">
        <v>2236</v>
      </c>
      <c r="E786">
        <v>8</v>
      </c>
      <c r="F786">
        <v>32</v>
      </c>
      <c r="G786" t="s">
        <v>1897</v>
      </c>
      <c r="H786">
        <v>1356</v>
      </c>
      <c r="I786">
        <v>1</v>
      </c>
      <c r="J786" t="s">
        <v>3012</v>
      </c>
      <c r="CY786" t="s">
        <v>66</v>
      </c>
      <c r="CZ786" t="s">
        <v>11</v>
      </c>
      <c r="DA786" t="s">
        <v>2442</v>
      </c>
      <c r="DB786" s="21" t="s">
        <v>3811</v>
      </c>
      <c r="DC786" s="21" t="s">
        <v>3430</v>
      </c>
      <c r="DD786" s="21" t="str">
        <f t="shared" si="24"/>
        <v>cvm!$DH$786#</v>
      </c>
      <c r="DE786" s="21" t="str" cm="1">
        <f t="array" ref="DE786">_xlfn.LET(_xlpm.x, DH786,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cvm!$DE$786】</v>
      </c>
      <c r="DH786" t="e" cm="1">
        <f t="array" ref="DH786">TRANSPOSE(
_xlfn.UNIQUE(
_xlfn._xlws.FILTER(cvm表[CPU],(cvm表[地域]=配置项_CPU选项表[[#This Row],[地域]])
*IF(#REF!="",TRUE,(cvm表[机型]=#REF!))
*IF(配置项_CPU选项表[[#This Row],[内存]]="",TRUE,(cvm表[内存]=配置项_CPU选项表[[#This Row],[内存]]))))
)</f>
        <v>#REF!</v>
      </c>
      <c r="FM786" t="s">
        <v>66</v>
      </c>
      <c r="FN786" t="s">
        <v>1879</v>
      </c>
      <c r="FO786" t="s">
        <v>2588</v>
      </c>
      <c r="FP786" s="21" t="s">
        <v>3474</v>
      </c>
      <c r="FQ786" t="s">
        <v>3478</v>
      </c>
      <c r="FR786" t="str">
        <f t="shared" si="25"/>
        <v>cvm!$FV$786#</v>
      </c>
      <c r="FS786" t="str" cm="1">
        <f t="array" ref="FS786">_xlfn.LET(_xlpm.x, FV786,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cvm!$FS$786】</v>
      </c>
      <c r="FV786" t="e" cm="1">
        <f t="array" ref="FV786">TRANSPOSE(
    _xlfn._xlws.SORT(
        _xlfn.UNIQUE(
            _xlfn._xlws.FILTER(cvm表[内存],
                 (cvm表[地域]=配置项_内存选项表[[#This Row],[地域]])
                *IF(#REF!="",TRUE,(cvm表[机型]=#REF!))
                *IF(ISBLANK(配置项_内存选项表[[#This Row],[CPU]]),TRUE,(cvm表[CPU]=配置项_内存选项表[[#This Row],[CPU]]))
            )
        )
    )
)</f>
        <v>#REF!</v>
      </c>
    </row>
    <row r="787" spans="2:178">
      <c r="B787" t="e" vm="1137">
        <v>#VALUE!</v>
      </c>
      <c r="C787" t="s">
        <v>11</v>
      </c>
      <c r="D787" t="s">
        <v>2236</v>
      </c>
      <c r="E787">
        <v>16</v>
      </c>
      <c r="F787">
        <v>64</v>
      </c>
      <c r="G787" t="s">
        <v>1893</v>
      </c>
      <c r="H787">
        <v>2712</v>
      </c>
      <c r="I787">
        <v>1</v>
      </c>
      <c r="J787" t="s">
        <v>3013</v>
      </c>
      <c r="CY787" t="s">
        <v>66</v>
      </c>
      <c r="CZ787" t="s">
        <v>11</v>
      </c>
      <c r="DA787" t="s">
        <v>2442</v>
      </c>
      <c r="DB787" s="21" t="s">
        <v>3399</v>
      </c>
      <c r="DC787" s="21" t="s">
        <v>3427</v>
      </c>
      <c r="DD787" s="21" t="str">
        <f t="shared" si="24"/>
        <v>cvm!$DH$787#</v>
      </c>
      <c r="DE787" s="21" t="str" cm="1">
        <f t="array" ref="DE787">_xlfn.LET(_xlpm.x, DH787,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cvm!$DE$787】</v>
      </c>
      <c r="DH787" t="e" cm="1">
        <f t="array" ref="DH787">TRANSPOSE(
_xlfn.UNIQUE(
_xlfn._xlws.FILTER(cvm表[CPU],(cvm表[地域]=配置项_CPU选项表[[#This Row],[地域]])
*IF(#REF!="",TRUE,(cvm表[机型]=#REF!))
*IF(配置项_CPU选项表[[#This Row],[内存]]="",TRUE,(cvm表[内存]=配置项_CPU选项表[[#This Row],[内存]]))))
)</f>
        <v>#REF!</v>
      </c>
      <c r="FM787" t="s">
        <v>66</v>
      </c>
      <c r="FN787" t="s">
        <v>1879</v>
      </c>
      <c r="FO787" t="s">
        <v>2588</v>
      </c>
      <c r="FP787" s="21" t="s">
        <v>3476</v>
      </c>
      <c r="FQ787" t="s">
        <v>3376</v>
      </c>
      <c r="FR787" t="str">
        <f t="shared" si="25"/>
        <v>cvm!$FV$787#</v>
      </c>
      <c r="FS787" t="str" cm="1">
        <f t="array" ref="FS787">_xlfn.LET(_xlpm.x, FV787,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cvm!$FS$787】</v>
      </c>
      <c r="FV787" t="e" cm="1">
        <f t="array" ref="FV787">TRANSPOSE(
    _xlfn._xlws.SORT(
        _xlfn.UNIQUE(
            _xlfn._xlws.FILTER(cvm表[内存],
                 (cvm表[地域]=配置项_内存选项表[[#This Row],[地域]])
                *IF(#REF!="",TRUE,(cvm表[机型]=#REF!))
                *IF(ISBLANK(配置项_内存选项表[[#This Row],[CPU]]),TRUE,(cvm表[CPU]=配置项_内存选项表[[#This Row],[CPU]]))
            )
        )
    )
)</f>
        <v>#REF!</v>
      </c>
    </row>
    <row r="788" spans="2:178">
      <c r="B788" t="e" vm="1138">
        <v>#VALUE!</v>
      </c>
      <c r="C788" t="s">
        <v>11</v>
      </c>
      <c r="D788" t="s">
        <v>2236</v>
      </c>
      <c r="E788">
        <v>32</v>
      </c>
      <c r="F788">
        <v>174</v>
      </c>
      <c r="G788" t="s">
        <v>1912</v>
      </c>
      <c r="H788">
        <v>6723.5</v>
      </c>
      <c r="I788">
        <v>1</v>
      </c>
      <c r="J788" t="s">
        <v>3014</v>
      </c>
      <c r="CY788" t="s">
        <v>66</v>
      </c>
      <c r="CZ788" t="s">
        <v>11</v>
      </c>
      <c r="DA788" t="s">
        <v>2442</v>
      </c>
      <c r="DB788" s="21" t="s">
        <v>3801</v>
      </c>
      <c r="DC788" s="21" t="s">
        <v>3410</v>
      </c>
      <c r="DD788" s="21" t="str">
        <f t="shared" si="24"/>
        <v>cvm!$DH$788#</v>
      </c>
      <c r="DE788" s="21" t="str" cm="1">
        <f t="array" ref="DE788">_xlfn.LET(_xlpm.x, DH788,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cvm!$DE$788】</v>
      </c>
      <c r="DH788" t="e" cm="1">
        <f t="array" ref="DH788">TRANSPOSE(
_xlfn.UNIQUE(
_xlfn._xlws.FILTER(cvm表[CPU],(cvm表[地域]=配置项_CPU选项表[[#This Row],[地域]])
*IF(#REF!="",TRUE,(cvm表[机型]=#REF!))
*IF(配置项_CPU选项表[[#This Row],[内存]]="",TRUE,(cvm表[内存]=配置项_CPU选项表[[#This Row],[内存]]))))
)</f>
        <v>#REF!</v>
      </c>
      <c r="FM788" t="s">
        <v>66</v>
      </c>
      <c r="FN788" t="s">
        <v>1879</v>
      </c>
      <c r="FO788" t="s">
        <v>2588</v>
      </c>
      <c r="FP788" s="21" t="s">
        <v>3478</v>
      </c>
      <c r="FQ788" t="s">
        <v>3452</v>
      </c>
      <c r="FR788" t="str">
        <f t="shared" si="25"/>
        <v>cvm!$FV$788#</v>
      </c>
      <c r="FS788" t="str" cm="1">
        <f t="array" ref="FS788">_xlfn.LET(_xlpm.x, FV788,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cvm!$FS$788】</v>
      </c>
      <c r="FV788" t="e" cm="1">
        <f t="array" ref="FV788">TRANSPOSE(
    _xlfn._xlws.SORT(
        _xlfn.UNIQUE(
            _xlfn._xlws.FILTER(cvm表[内存],
                 (cvm表[地域]=配置项_内存选项表[[#This Row],[地域]])
                *IF(#REF!="",TRUE,(cvm表[机型]=#REF!))
                *IF(ISBLANK(配置项_内存选项表[[#This Row],[CPU]]),TRUE,(cvm表[CPU]=配置项_内存选项表[[#This Row],[CPU]]))
            )
        )
    )
)</f>
        <v>#REF!</v>
      </c>
    </row>
    <row r="789" spans="2:178">
      <c r="B789" t="e" vm="1139">
        <v>#VALUE!</v>
      </c>
      <c r="C789" t="s">
        <v>11</v>
      </c>
      <c r="D789" t="s">
        <v>2236</v>
      </c>
      <c r="E789">
        <v>64</v>
      </c>
      <c r="F789">
        <v>348</v>
      </c>
      <c r="G789" t="s">
        <v>1913</v>
      </c>
      <c r="H789">
        <v>13447</v>
      </c>
      <c r="I789">
        <v>1</v>
      </c>
      <c r="J789" t="s">
        <v>3015</v>
      </c>
      <c r="CY789" t="s">
        <v>66</v>
      </c>
      <c r="CZ789" t="s">
        <v>11</v>
      </c>
      <c r="DA789" t="s">
        <v>2442</v>
      </c>
      <c r="DB789" s="21" t="s">
        <v>3444</v>
      </c>
      <c r="DC789" s="21" t="s">
        <v>3431</v>
      </c>
      <c r="DD789" s="21" t="str">
        <f t="shared" si="24"/>
        <v>cvm!$DH$789#</v>
      </c>
      <c r="DE789" s="21" t="str" cm="1">
        <f t="array" ref="DE789">_xlfn.LET(_xlpm.x, DH789,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cvm!$DE$789】</v>
      </c>
      <c r="DH789" t="e" cm="1">
        <f t="array" ref="DH789">TRANSPOSE(
_xlfn.UNIQUE(
_xlfn._xlws.FILTER(cvm表[CPU],(cvm表[地域]=配置项_CPU选项表[[#This Row],[地域]])
*IF(#REF!="",TRUE,(cvm表[机型]=#REF!))
*IF(配置项_CPU选项表[[#This Row],[内存]]="",TRUE,(cvm表[内存]=配置项_CPU选项表[[#This Row],[内存]]))))
)</f>
        <v>#REF!</v>
      </c>
      <c r="FM789" t="s">
        <v>66</v>
      </c>
      <c r="FN789" t="s">
        <v>1879</v>
      </c>
      <c r="FO789" t="s">
        <v>2588</v>
      </c>
      <c r="FP789" s="21" t="s">
        <v>3376</v>
      </c>
      <c r="FQ789" t="s">
        <v>3464</v>
      </c>
      <c r="FR789" t="str">
        <f t="shared" si="25"/>
        <v>cvm!$FV$789#</v>
      </c>
      <c r="FS789" t="str" cm="1">
        <f t="array" ref="FS789">_xlfn.LET(_xlpm.x, FV789,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cvm!$FS$789】</v>
      </c>
      <c r="FV789" t="e" cm="1">
        <f t="array" ref="FV789">TRANSPOSE(
    _xlfn._xlws.SORT(
        _xlfn.UNIQUE(
            _xlfn._xlws.FILTER(cvm表[内存],
                 (cvm表[地域]=配置项_内存选项表[[#This Row],[地域]])
                *IF(#REF!="",TRUE,(cvm表[机型]=#REF!))
                *IF(ISBLANK(配置项_内存选项表[[#This Row],[CPU]]),TRUE,(cvm表[CPU]=配置项_内存选项表[[#This Row],[CPU]]))
            )
        )
    )
)</f>
        <v>#REF!</v>
      </c>
    </row>
    <row r="790" spans="2:178">
      <c r="B790" t="e" vm="1140">
        <v>#VALUE!</v>
      </c>
      <c r="C790" t="s">
        <v>11</v>
      </c>
      <c r="D790" t="s">
        <v>2245</v>
      </c>
      <c r="E790">
        <v>4</v>
      </c>
      <c r="F790">
        <v>8</v>
      </c>
      <c r="G790" t="s">
        <v>1900</v>
      </c>
      <c r="H790">
        <v>560</v>
      </c>
      <c r="I790">
        <v>1</v>
      </c>
      <c r="J790" t="s">
        <v>3016</v>
      </c>
      <c r="CY790" t="s">
        <v>66</v>
      </c>
      <c r="CZ790" t="s">
        <v>11</v>
      </c>
      <c r="DA790" t="s">
        <v>2442</v>
      </c>
      <c r="DB790" s="21" t="s">
        <v>3832</v>
      </c>
      <c r="DC790" s="21" t="s">
        <v>3437</v>
      </c>
      <c r="DD790" s="21" t="str">
        <f t="shared" si="24"/>
        <v>cvm!$DH$790#</v>
      </c>
      <c r="DE790" s="21" t="str" cm="1">
        <f t="array" ref="DE790">_xlfn.LET(_xlpm.x, DH790,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cvm!$DE$790】</v>
      </c>
      <c r="DH790" t="e" cm="1">
        <f t="array" ref="DH790">TRANSPOSE(
_xlfn.UNIQUE(
_xlfn._xlws.FILTER(cvm表[CPU],(cvm表[地域]=配置项_CPU选项表[[#This Row],[地域]])
*IF(#REF!="",TRUE,(cvm表[机型]=#REF!))
*IF(配置项_CPU选项表[[#This Row],[内存]]="",TRUE,(cvm表[内存]=配置项_CPU选项表[[#This Row],[内存]]))))
)</f>
        <v>#REF!</v>
      </c>
      <c r="FM790" t="s">
        <v>66</v>
      </c>
      <c r="FN790" t="s">
        <v>1879</v>
      </c>
      <c r="FO790" t="s">
        <v>2593</v>
      </c>
      <c r="FP790" s="21" t="s">
        <v>3430</v>
      </c>
      <c r="FQ790" t="s">
        <v>3478</v>
      </c>
      <c r="FR790" t="str">
        <f t="shared" si="25"/>
        <v>cvm!$FV$790#</v>
      </c>
      <c r="FS790" t="str" cm="1">
        <f t="array" ref="FS790">_xlfn.LET(_xlpm.x, FV790,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cvm!$FS$790】</v>
      </c>
      <c r="FV790" t="e" cm="1">
        <f t="array" ref="FV790">TRANSPOSE(
    _xlfn._xlws.SORT(
        _xlfn.UNIQUE(
            _xlfn._xlws.FILTER(cvm表[内存],
                 (cvm表[地域]=配置项_内存选项表[[#This Row],[地域]])
                *IF(#REF!="",TRUE,(cvm表[机型]=#REF!))
                *IF(ISBLANK(配置项_内存选项表[[#This Row],[CPU]]),TRUE,(cvm表[CPU]=配置项_内存选项表[[#This Row],[CPU]]))
            )
        )
    )
)</f>
        <v>#REF!</v>
      </c>
    </row>
    <row r="791" spans="2:178">
      <c r="B791" t="e" vm="1141">
        <v>#VALUE!</v>
      </c>
      <c r="C791" t="s">
        <v>11</v>
      </c>
      <c r="D791" t="s">
        <v>2245</v>
      </c>
      <c r="E791">
        <v>4</v>
      </c>
      <c r="F791">
        <v>16</v>
      </c>
      <c r="G791" t="s">
        <v>1899</v>
      </c>
      <c r="H791">
        <v>840</v>
      </c>
      <c r="I791">
        <v>1</v>
      </c>
      <c r="J791" t="s">
        <v>3017</v>
      </c>
      <c r="CY791" t="s">
        <v>66</v>
      </c>
      <c r="CZ791" t="s">
        <v>11</v>
      </c>
      <c r="DA791" t="s">
        <v>2442</v>
      </c>
      <c r="DB791" s="21" t="s">
        <v>3802</v>
      </c>
      <c r="DC791" s="21" t="s">
        <v>3411</v>
      </c>
      <c r="DD791" s="21" t="str">
        <f t="shared" si="24"/>
        <v>cvm!$DH$791#</v>
      </c>
      <c r="DE791" s="21" t="str" cm="1">
        <f t="array" ref="DE791">_xlfn.LET(_xlpm.x, DH791,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cvm!$DE$791】</v>
      </c>
      <c r="DH791" t="e" cm="1">
        <f t="array" ref="DH791">TRANSPOSE(
_xlfn.UNIQUE(
_xlfn._xlws.FILTER(cvm表[CPU],(cvm表[地域]=配置项_CPU选项表[[#This Row],[地域]])
*IF(#REF!="",TRUE,(cvm表[机型]=#REF!))
*IF(配置项_CPU选项表[[#This Row],[内存]]="",TRUE,(cvm表[内存]=配置项_CPU选项表[[#This Row],[内存]]))))
)</f>
        <v>#REF!</v>
      </c>
      <c r="FM791" t="s">
        <v>66</v>
      </c>
      <c r="FN791" t="s">
        <v>1879</v>
      </c>
      <c r="FO791" t="s">
        <v>2593</v>
      </c>
      <c r="FP791" s="21" t="s">
        <v>3480</v>
      </c>
      <c r="FQ791" t="s">
        <v>3452</v>
      </c>
      <c r="FR791" t="str">
        <f t="shared" si="25"/>
        <v>cvm!$FV$791#</v>
      </c>
      <c r="FS791" t="str" cm="1">
        <f t="array" ref="FS791">_xlfn.LET(_xlpm.x, FV791,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cvm!$FS$791】</v>
      </c>
      <c r="FV791" t="e" cm="1">
        <f t="array" ref="FV791">TRANSPOSE(
    _xlfn._xlws.SORT(
        _xlfn.UNIQUE(
            _xlfn._xlws.FILTER(cvm表[内存],
                 (cvm表[地域]=配置项_内存选项表[[#This Row],[地域]])
                *IF(#REF!="",TRUE,(cvm表[机型]=#REF!))
                *IF(ISBLANK(配置项_内存选项表[[#This Row],[CPU]]),TRUE,(cvm表[CPU]=配置项_内存选项表[[#This Row],[CPU]]))
            )
        )
    )
)</f>
        <v>#REF!</v>
      </c>
    </row>
    <row r="792" spans="2:178">
      <c r="B792" t="e" vm="1142">
        <v>#VALUE!</v>
      </c>
      <c r="C792" t="s">
        <v>11</v>
      </c>
      <c r="D792" t="s">
        <v>2245</v>
      </c>
      <c r="E792">
        <v>8</v>
      </c>
      <c r="F792">
        <v>16</v>
      </c>
      <c r="G792" t="s">
        <v>1901</v>
      </c>
      <c r="H792">
        <v>1120</v>
      </c>
      <c r="I792">
        <v>1</v>
      </c>
      <c r="J792" t="s">
        <v>3018</v>
      </c>
      <c r="CY792" t="s">
        <v>66</v>
      </c>
      <c r="CZ792" t="s">
        <v>11</v>
      </c>
      <c r="DA792" t="s">
        <v>2442</v>
      </c>
      <c r="DB792" s="21" t="s">
        <v>3431</v>
      </c>
      <c r="DC792" s="21" t="s">
        <v>3368</v>
      </c>
      <c r="DD792" s="21" t="str">
        <f t="shared" si="24"/>
        <v>cvm!$DH$792#</v>
      </c>
      <c r="DE792" s="21" t="str" cm="1">
        <f t="array" ref="DE792">_xlfn.LET(_xlpm.x, DH792,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cvm!$DE$792】</v>
      </c>
      <c r="DH792" t="e" cm="1">
        <f t="array" ref="DH792">TRANSPOSE(
_xlfn.UNIQUE(
_xlfn._xlws.FILTER(cvm表[CPU],(cvm表[地域]=配置项_CPU选项表[[#This Row],[地域]])
*IF(#REF!="",TRUE,(cvm表[机型]=#REF!))
*IF(配置项_CPU选项表[[#This Row],[内存]]="",TRUE,(cvm表[内存]=配置项_CPU选项表[[#This Row],[内存]]))))
)</f>
        <v>#REF!</v>
      </c>
      <c r="FM792" t="s">
        <v>66</v>
      </c>
      <c r="FN792" t="s">
        <v>1879</v>
      </c>
      <c r="FO792" t="s">
        <v>2593</v>
      </c>
      <c r="FP792" s="21" t="s">
        <v>3445</v>
      </c>
      <c r="FQ792" t="s">
        <v>3464</v>
      </c>
      <c r="FR792" t="str">
        <f t="shared" si="25"/>
        <v>cvm!$FV$792#</v>
      </c>
      <c r="FS792" t="str" cm="1">
        <f t="array" ref="FS792">_xlfn.LET(_xlpm.x, FV792,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cvm!$FS$792】</v>
      </c>
      <c r="FV792" t="e" cm="1">
        <f t="array" ref="FV792">TRANSPOSE(
    _xlfn._xlws.SORT(
        _xlfn.UNIQUE(
            _xlfn._xlws.FILTER(cvm表[内存],
                 (cvm表[地域]=配置项_内存选项表[[#This Row],[地域]])
                *IF(#REF!="",TRUE,(cvm表[机型]=#REF!))
                *IF(ISBLANK(配置项_内存选项表[[#This Row],[CPU]]),TRUE,(cvm表[CPU]=配置项_内存选项表[[#This Row],[CPU]]))
            )
        )
    )
)</f>
        <v>#REF!</v>
      </c>
    </row>
    <row r="793" spans="2:178">
      <c r="B793" t="e" vm="1143">
        <v>#VALUE!</v>
      </c>
      <c r="C793" t="s">
        <v>11</v>
      </c>
      <c r="D793" t="s">
        <v>2245</v>
      </c>
      <c r="E793">
        <v>8</v>
      </c>
      <c r="F793">
        <v>32</v>
      </c>
      <c r="G793" t="s">
        <v>1897</v>
      </c>
      <c r="H793">
        <v>1680</v>
      </c>
      <c r="I793">
        <v>1</v>
      </c>
      <c r="J793" t="s">
        <v>3019</v>
      </c>
      <c r="CY793" t="s">
        <v>66</v>
      </c>
      <c r="CZ793" t="s">
        <v>11</v>
      </c>
      <c r="DA793" t="s">
        <v>2442</v>
      </c>
      <c r="DB793" s="21" t="s">
        <v>3410</v>
      </c>
      <c r="DC793" s="21" t="s">
        <v>3451</v>
      </c>
      <c r="DD793" s="21" t="str">
        <f t="shared" si="24"/>
        <v>cvm!$DH$793#</v>
      </c>
      <c r="DE793" s="21" t="str" cm="1">
        <f t="array" ref="DE793">_xlfn.LET(_xlpm.x, DH793,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cvm!$DE$793】</v>
      </c>
      <c r="DH793" t="e" cm="1">
        <f t="array" ref="DH793">TRANSPOSE(
_xlfn.UNIQUE(
_xlfn._xlws.FILTER(cvm表[CPU],(cvm表[地域]=配置项_CPU选项表[[#This Row],[地域]])
*IF(#REF!="",TRUE,(cvm表[机型]=#REF!))
*IF(配置项_CPU选项表[[#This Row],[内存]]="",TRUE,(cvm表[内存]=配置项_CPU选项表[[#This Row],[内存]]))))
)</f>
        <v>#REF!</v>
      </c>
      <c r="FM793" t="s">
        <v>66</v>
      </c>
      <c r="FN793" t="s">
        <v>1879</v>
      </c>
      <c r="FO793" t="s">
        <v>2598</v>
      </c>
      <c r="FP793" s="21" t="s">
        <v>3410</v>
      </c>
      <c r="FQ793" t="s">
        <v>3411</v>
      </c>
      <c r="FR793" t="str">
        <f t="shared" si="25"/>
        <v>cvm!$FV$793#</v>
      </c>
      <c r="FS793" t="str" cm="1">
        <f t="array" ref="FS793">_xlfn.LET(_xlpm.x, FV793,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cvm!$FS$793】</v>
      </c>
      <c r="FV793" t="e" cm="1">
        <f t="array" ref="FV793">TRANSPOSE(
    _xlfn._xlws.SORT(
        _xlfn.UNIQUE(
            _xlfn._xlws.FILTER(cvm表[内存],
                 (cvm表[地域]=配置项_内存选项表[[#This Row],[地域]])
                *IF(#REF!="",TRUE,(cvm表[机型]=#REF!))
                *IF(ISBLANK(配置项_内存选项表[[#This Row],[CPU]]),TRUE,(cvm表[CPU]=配置项_内存选项表[[#This Row],[CPU]]))
            )
        )
    )
)</f>
        <v>#REF!</v>
      </c>
    </row>
    <row r="794" spans="2:178">
      <c r="B794" t="e" vm="1144">
        <v>#VALUE!</v>
      </c>
      <c r="C794" t="s">
        <v>11</v>
      </c>
      <c r="D794" t="s">
        <v>2245</v>
      </c>
      <c r="E794">
        <v>16</v>
      </c>
      <c r="F794">
        <v>32</v>
      </c>
      <c r="G794" t="s">
        <v>1902</v>
      </c>
      <c r="H794">
        <v>2240</v>
      </c>
      <c r="I794">
        <v>1</v>
      </c>
      <c r="J794" t="s">
        <v>3020</v>
      </c>
      <c r="CY794" t="s">
        <v>66</v>
      </c>
      <c r="CZ794" t="s">
        <v>11</v>
      </c>
      <c r="DA794" t="s">
        <v>2442</v>
      </c>
      <c r="DB794" s="21" t="s">
        <v>3414</v>
      </c>
      <c r="DC794" s="21" t="s">
        <v>3415</v>
      </c>
      <c r="DD794" s="21" t="str">
        <f t="shared" si="24"/>
        <v>cvm!$DH$794#</v>
      </c>
      <c r="DE794" s="21" t="str" cm="1">
        <f t="array" ref="DE794">_xlfn.LET(_xlpm.x, DH794,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cvm!$DE$794】</v>
      </c>
      <c r="DH794" t="e" cm="1">
        <f t="array" ref="DH794">TRANSPOSE(
_xlfn.UNIQUE(
_xlfn._xlws.FILTER(cvm表[CPU],(cvm表[地域]=配置项_CPU选项表[[#This Row],[地域]])
*IF(#REF!="",TRUE,(cvm表[机型]=#REF!))
*IF(配置项_CPU选项表[[#This Row],[内存]]="",TRUE,(cvm表[内存]=配置项_CPU选项表[[#This Row],[内存]]))))
)</f>
        <v>#REF!</v>
      </c>
      <c r="FM794" t="s">
        <v>66</v>
      </c>
      <c r="FN794" t="s">
        <v>1879</v>
      </c>
      <c r="FO794" t="s">
        <v>2598</v>
      </c>
      <c r="FP794" s="21" t="s">
        <v>3456</v>
      </c>
      <c r="FQ794" t="s">
        <v>3544</v>
      </c>
      <c r="FR794" t="str">
        <f t="shared" si="25"/>
        <v>cvm!$FV$794#</v>
      </c>
      <c r="FS794" t="str" cm="1">
        <f t="array" ref="FS794">_xlfn.LET(_xlpm.x, FV794,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cvm!$FS$794】</v>
      </c>
      <c r="FV794" t="e" cm="1">
        <f t="array" ref="FV794">TRANSPOSE(
    _xlfn._xlws.SORT(
        _xlfn.UNIQUE(
            _xlfn._xlws.FILTER(cvm表[内存],
                 (cvm表[地域]=配置项_内存选项表[[#This Row],[地域]])
                *IF(#REF!="",TRUE,(cvm表[机型]=#REF!))
                *IF(ISBLANK(配置项_内存选项表[[#This Row],[CPU]]),TRUE,(cvm表[CPU]=配置项_内存选项表[[#This Row],[CPU]]))
            )
        )
    )
)</f>
        <v>#REF!</v>
      </c>
    </row>
    <row r="795" spans="2:178">
      <c r="B795" t="e" vm="1145">
        <v>#VALUE!</v>
      </c>
      <c r="C795" t="s">
        <v>11</v>
      </c>
      <c r="D795" t="s">
        <v>2245</v>
      </c>
      <c r="E795">
        <v>16</v>
      </c>
      <c r="F795">
        <v>64</v>
      </c>
      <c r="G795" t="s">
        <v>1893</v>
      </c>
      <c r="H795">
        <v>3360</v>
      </c>
      <c r="I795">
        <v>1</v>
      </c>
      <c r="J795" t="s">
        <v>3021</v>
      </c>
      <c r="CY795" t="s">
        <v>66</v>
      </c>
      <c r="CZ795" t="s">
        <v>11</v>
      </c>
      <c r="DA795" t="s">
        <v>2863</v>
      </c>
      <c r="DB795" s="21" t="s">
        <v>3368</v>
      </c>
      <c r="DC795" s="21" t="s">
        <v>3413</v>
      </c>
      <c r="DD795" s="21" t="str">
        <f t="shared" si="24"/>
        <v>cvm!$DH$795#</v>
      </c>
      <c r="DE795" s="21" t="str" cm="1">
        <f t="array" ref="DE795">_xlfn.LET(_xlpm.x, DH795,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cvm!$DE$795】</v>
      </c>
      <c r="DH795" t="e" cm="1">
        <f t="array" ref="DH795">TRANSPOSE(
_xlfn.UNIQUE(
_xlfn._xlws.FILTER(cvm表[CPU],(cvm表[地域]=配置项_CPU选项表[[#This Row],[地域]])
*IF(#REF!="",TRUE,(cvm表[机型]=#REF!))
*IF(配置项_CPU选项表[[#This Row],[内存]]="",TRUE,(cvm表[内存]=配置项_CPU选项表[[#This Row],[内存]]))))
)</f>
        <v>#REF!</v>
      </c>
      <c r="FM795" t="s">
        <v>66</v>
      </c>
      <c r="FN795" t="s">
        <v>1879</v>
      </c>
      <c r="FO795" t="s">
        <v>2598</v>
      </c>
      <c r="FP795" s="21" t="s">
        <v>3459</v>
      </c>
      <c r="FQ795" t="s">
        <v>3545</v>
      </c>
      <c r="FR795" t="str">
        <f t="shared" si="25"/>
        <v>cvm!$FV$795#</v>
      </c>
      <c r="FS795" t="str" cm="1">
        <f t="array" ref="FS795">_xlfn.LET(_xlpm.x, FV795,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cvm!$FS$795】</v>
      </c>
      <c r="FV795" t="e" cm="1">
        <f t="array" ref="FV795">TRANSPOSE(
    _xlfn._xlws.SORT(
        _xlfn.UNIQUE(
            _xlfn._xlws.FILTER(cvm表[内存],
                 (cvm表[地域]=配置项_内存选项表[[#This Row],[地域]])
                *IF(#REF!="",TRUE,(cvm表[机型]=#REF!))
                *IF(ISBLANK(配置项_内存选项表[[#This Row],[CPU]]),TRUE,(cvm表[CPU]=配置项_内存选项表[[#This Row],[CPU]]))
            )
        )
    )
)</f>
        <v>#REF!</v>
      </c>
    </row>
    <row r="796" spans="2:178">
      <c r="B796" t="e" vm="1146">
        <v>#VALUE!</v>
      </c>
      <c r="C796" t="s">
        <v>11</v>
      </c>
      <c r="D796" t="s">
        <v>2245</v>
      </c>
      <c r="E796">
        <v>32</v>
      </c>
      <c r="F796">
        <v>64</v>
      </c>
      <c r="G796" t="s">
        <v>1903</v>
      </c>
      <c r="H796">
        <v>4480</v>
      </c>
      <c r="I796">
        <v>1</v>
      </c>
      <c r="J796" t="s">
        <v>3022</v>
      </c>
      <c r="CY796" t="s">
        <v>66</v>
      </c>
      <c r="CZ796" t="s">
        <v>11</v>
      </c>
      <c r="DA796" t="s">
        <v>2481</v>
      </c>
      <c r="DB796" s="21" t="s">
        <v>3376</v>
      </c>
      <c r="DC796" s="21" t="s">
        <v>3369</v>
      </c>
      <c r="DD796" s="21" t="str">
        <f t="shared" si="24"/>
        <v>cvm!$DH$796#</v>
      </c>
      <c r="DE796" s="21" t="str" cm="1">
        <f t="array" ref="DE796">_xlfn.LET(_xlpm.x, DH796,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cvm!$DE$796】</v>
      </c>
      <c r="DH796" t="e" cm="1">
        <f t="array" ref="DH796">TRANSPOSE(
_xlfn.UNIQUE(
_xlfn._xlws.FILTER(cvm表[CPU],(cvm表[地域]=配置项_CPU选项表[[#This Row],[地域]])
*IF(#REF!="",TRUE,(cvm表[机型]=#REF!))
*IF(配置项_CPU选项表[[#This Row],[内存]]="",TRUE,(cvm表[内存]=配置项_CPU选项表[[#This Row],[内存]]))))
)</f>
        <v>#REF!</v>
      </c>
      <c r="FM796" t="s">
        <v>66</v>
      </c>
      <c r="FN796" t="s">
        <v>1879</v>
      </c>
      <c r="FO796" t="s">
        <v>2964</v>
      </c>
      <c r="FP796" s="21" t="s">
        <v>3368</v>
      </c>
      <c r="FQ796" t="s">
        <v>3369</v>
      </c>
      <c r="FR796" t="str">
        <f t="shared" si="25"/>
        <v>cvm!$FV$796#</v>
      </c>
      <c r="FS796" t="str" cm="1">
        <f t="array" ref="FS796">_xlfn.LET(_xlpm.x, FV796,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cvm!$FS$796】</v>
      </c>
      <c r="FV796" t="e" cm="1">
        <f t="array" ref="FV796">TRANSPOSE(
    _xlfn._xlws.SORT(
        _xlfn.UNIQUE(
            _xlfn._xlws.FILTER(cvm表[内存],
                 (cvm表[地域]=配置项_内存选项表[[#This Row],[地域]])
                *IF(#REF!="",TRUE,(cvm表[机型]=#REF!))
                *IF(ISBLANK(配置项_内存选项表[[#This Row],[CPU]]),TRUE,(cvm表[CPU]=配置项_内存选项表[[#This Row],[CPU]]))
            )
        )
    )
)</f>
        <v>#REF!</v>
      </c>
    </row>
    <row r="797" spans="2:178">
      <c r="B797" t="e" vm="1147">
        <v>#VALUE!</v>
      </c>
      <c r="C797" t="s">
        <v>11</v>
      </c>
      <c r="D797" t="s">
        <v>2245</v>
      </c>
      <c r="E797">
        <v>32</v>
      </c>
      <c r="F797">
        <v>128</v>
      </c>
      <c r="G797" t="s">
        <v>1894</v>
      </c>
      <c r="H797">
        <v>6720</v>
      </c>
      <c r="I797">
        <v>1</v>
      </c>
      <c r="J797" t="s">
        <v>3023</v>
      </c>
      <c r="CY797" t="s">
        <v>66</v>
      </c>
      <c r="CZ797" t="s">
        <v>11</v>
      </c>
      <c r="DA797" t="s">
        <v>2483</v>
      </c>
      <c r="DB797" s="21" t="s">
        <v>3430</v>
      </c>
      <c r="DC797" s="21" t="s">
        <v>3410</v>
      </c>
      <c r="DD797" s="21" t="str">
        <f t="shared" si="24"/>
        <v>cvm!$DH$797#</v>
      </c>
      <c r="DE797" s="21" t="str" cm="1">
        <f t="array" ref="DE797">_xlfn.LET(_xlpm.x, DH797,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cvm!$DE$797】</v>
      </c>
      <c r="DH797" t="e" cm="1">
        <f t="array" ref="DH797">TRANSPOSE(
_xlfn.UNIQUE(
_xlfn._xlws.FILTER(cvm表[CPU],(cvm表[地域]=配置项_CPU选项表[[#This Row],[地域]])
*IF(#REF!="",TRUE,(cvm表[机型]=#REF!))
*IF(配置项_CPU选项表[[#This Row],[内存]]="",TRUE,(cvm表[内存]=配置项_CPU选项表[[#This Row],[内存]]))))
)</f>
        <v>#REF!</v>
      </c>
      <c r="FM797" t="s">
        <v>66</v>
      </c>
      <c r="FN797" t="s">
        <v>1879</v>
      </c>
      <c r="FO797" t="s">
        <v>2602</v>
      </c>
      <c r="FP797" s="21" t="s">
        <v>3368</v>
      </c>
      <c r="FQ797" t="s">
        <v>3369</v>
      </c>
      <c r="FR797" t="str">
        <f t="shared" si="25"/>
        <v>cvm!$FV$797#</v>
      </c>
      <c r="FS797" t="str" cm="1">
        <f t="array" ref="FS797">_xlfn.LET(_xlpm.x, FV797,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cvm!$FS$797】</v>
      </c>
      <c r="FV797" t="e" cm="1">
        <f t="array" ref="FV797">TRANSPOSE(
    _xlfn._xlws.SORT(
        _xlfn.UNIQUE(
            _xlfn._xlws.FILTER(cvm表[内存],
                 (cvm表[地域]=配置项_内存选项表[[#This Row],[地域]])
                *IF(#REF!="",TRUE,(cvm表[机型]=#REF!))
                *IF(ISBLANK(配置项_内存选项表[[#This Row],[CPU]]),TRUE,(cvm表[CPU]=配置项_内存选项表[[#This Row],[CPU]]))
            )
        )
    )
)</f>
        <v>#REF!</v>
      </c>
    </row>
    <row r="798" spans="2:178">
      <c r="B798" t="e" vm="1148">
        <v>#VALUE!</v>
      </c>
      <c r="C798" t="s">
        <v>11</v>
      </c>
      <c r="D798" t="s">
        <v>2254</v>
      </c>
      <c r="E798">
        <v>4</v>
      </c>
      <c r="F798">
        <v>8</v>
      </c>
      <c r="G798" t="s">
        <v>1900</v>
      </c>
      <c r="H798">
        <v>528</v>
      </c>
      <c r="I798">
        <v>1</v>
      </c>
      <c r="J798" t="s">
        <v>3024</v>
      </c>
      <c r="CY798" t="s">
        <v>66</v>
      </c>
      <c r="CZ798" t="s">
        <v>11</v>
      </c>
      <c r="DA798" t="s">
        <v>2483</v>
      </c>
      <c r="DB798" s="21" t="s">
        <v>3427</v>
      </c>
      <c r="DC798" s="21" t="s">
        <v>3411</v>
      </c>
      <c r="DD798" s="21" t="str">
        <f t="shared" si="24"/>
        <v>cvm!$DH$798#</v>
      </c>
      <c r="DE798" s="21" t="str" cm="1">
        <f t="array" ref="DE798">_xlfn.LET(_xlpm.x, DH798,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cvm!$DE$798】</v>
      </c>
      <c r="DH798" t="e" cm="1">
        <f t="array" ref="DH798">TRANSPOSE(
_xlfn.UNIQUE(
_xlfn._xlws.FILTER(cvm表[CPU],(cvm表[地域]=配置项_CPU选项表[[#This Row],[地域]])
*IF(#REF!="",TRUE,(cvm表[机型]=#REF!))
*IF(配置项_CPU选项表[[#This Row],[内存]]="",TRUE,(cvm表[内存]=配置项_CPU选项表[[#This Row],[内存]]))))
)</f>
        <v>#REF!</v>
      </c>
      <c r="FM798" t="s">
        <v>66</v>
      </c>
      <c r="FN798" t="s">
        <v>1879</v>
      </c>
      <c r="FO798" t="s">
        <v>2604</v>
      </c>
      <c r="FP798" s="21" t="s">
        <v>3474</v>
      </c>
      <c r="FQ798" t="s">
        <v>3546</v>
      </c>
      <c r="FR798" t="str">
        <f t="shared" si="25"/>
        <v>cvm!$FV$798#</v>
      </c>
      <c r="FS798" t="str" cm="1">
        <f t="array" ref="FS798">_xlfn.LET(_xlpm.x, FV798,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cvm!$FS$798】</v>
      </c>
      <c r="FV798" t="e" cm="1">
        <f t="array" ref="FV798">TRANSPOSE(
    _xlfn._xlws.SORT(
        _xlfn.UNIQUE(
            _xlfn._xlws.FILTER(cvm表[内存],
                 (cvm表[地域]=配置项_内存选项表[[#This Row],[地域]])
                *IF(#REF!="",TRUE,(cvm表[机型]=#REF!))
                *IF(ISBLANK(配置项_内存选项表[[#This Row],[CPU]]),TRUE,(cvm表[CPU]=配置项_内存选项表[[#This Row],[CPU]]))
            )
        )
    )
)</f>
        <v>#REF!</v>
      </c>
    </row>
    <row r="799" spans="2:178">
      <c r="B799" t="e" vm="1149">
        <v>#VALUE!</v>
      </c>
      <c r="C799" t="s">
        <v>11</v>
      </c>
      <c r="D799" t="s">
        <v>2254</v>
      </c>
      <c r="E799">
        <v>4</v>
      </c>
      <c r="F799">
        <v>16</v>
      </c>
      <c r="G799" t="s">
        <v>1899</v>
      </c>
      <c r="H799">
        <v>792</v>
      </c>
      <c r="I799">
        <v>1</v>
      </c>
      <c r="J799" t="s">
        <v>3025</v>
      </c>
      <c r="CY799" t="s">
        <v>66</v>
      </c>
      <c r="CZ799" t="s">
        <v>11</v>
      </c>
      <c r="DA799" t="s">
        <v>2483</v>
      </c>
      <c r="DB799" s="21" t="s">
        <v>3410</v>
      </c>
      <c r="DC799" s="21" t="s">
        <v>3451</v>
      </c>
      <c r="DD799" s="21" t="str">
        <f t="shared" si="24"/>
        <v>cvm!$DH$799#</v>
      </c>
      <c r="DE799" s="21" t="str" cm="1">
        <f t="array" ref="DE799">_xlfn.LET(_xlpm.x, DH799,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cvm!$DE$799】</v>
      </c>
      <c r="DH799" t="e" cm="1">
        <f t="array" ref="DH799">TRANSPOSE(
_xlfn.UNIQUE(
_xlfn._xlws.FILTER(cvm表[CPU],(cvm表[地域]=配置项_CPU选项表[[#This Row],[地域]])
*IF(#REF!="",TRUE,(cvm表[机型]=#REF!))
*IF(配置项_CPU选项表[[#This Row],[内存]]="",TRUE,(cvm表[内存]=配置项_CPU选项表[[#This Row],[内存]]))))
)</f>
        <v>#REF!</v>
      </c>
      <c r="FM799" t="s">
        <v>66</v>
      </c>
      <c r="FN799" t="s">
        <v>1879</v>
      </c>
      <c r="FO799" t="s">
        <v>2604</v>
      </c>
      <c r="FP799" s="21" t="s">
        <v>3482</v>
      </c>
      <c r="FQ799" t="s">
        <v>3481</v>
      </c>
      <c r="FR799" t="str">
        <f t="shared" si="25"/>
        <v>cvm!$FV$799#</v>
      </c>
      <c r="FS799" t="str" cm="1">
        <f t="array" ref="FS799">_xlfn.LET(_xlpm.x, FV799,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cvm!$FS$799】</v>
      </c>
      <c r="FV799" t="e" cm="1">
        <f t="array" ref="FV799">TRANSPOSE(
    _xlfn._xlws.SORT(
        _xlfn.UNIQUE(
            _xlfn._xlws.FILTER(cvm表[内存],
                 (cvm表[地域]=配置项_内存选项表[[#This Row],[地域]])
                *IF(#REF!="",TRUE,(cvm表[机型]=#REF!))
                *IF(ISBLANK(配置项_内存选项表[[#This Row],[CPU]]),TRUE,(cvm表[CPU]=配置项_内存选项表[[#This Row],[CPU]]))
            )
        )
    )
)</f>
        <v>#REF!</v>
      </c>
    </row>
    <row r="800" spans="2:178">
      <c r="B800" t="e" vm="1150">
        <v>#VALUE!</v>
      </c>
      <c r="C800" t="s">
        <v>11</v>
      </c>
      <c r="D800" t="s">
        <v>2254</v>
      </c>
      <c r="E800">
        <v>4</v>
      </c>
      <c r="F800">
        <v>32</v>
      </c>
      <c r="G800" t="s">
        <v>1948</v>
      </c>
      <c r="H800">
        <v>1320</v>
      </c>
      <c r="I800">
        <v>1</v>
      </c>
      <c r="J800" t="s">
        <v>3026</v>
      </c>
      <c r="CY800" t="s">
        <v>66</v>
      </c>
      <c r="CZ800" t="s">
        <v>11</v>
      </c>
      <c r="DA800" t="s">
        <v>2483</v>
      </c>
      <c r="DB800" s="21" t="s">
        <v>3411</v>
      </c>
      <c r="DC800" s="21" t="s">
        <v>3503</v>
      </c>
      <c r="DD800" s="21" t="str">
        <f t="shared" si="24"/>
        <v>cvm!$DH$800#</v>
      </c>
      <c r="DE800" s="21" t="str" cm="1">
        <f t="array" ref="DE800">_xlfn.LET(_xlpm.x, DH800,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cvm!$DE$800】</v>
      </c>
      <c r="DH800" t="e" cm="1">
        <f t="array" ref="DH800">TRANSPOSE(
_xlfn.UNIQUE(
_xlfn._xlws.FILTER(cvm表[CPU],(cvm表[地域]=配置项_CPU选项表[[#This Row],[地域]])
*IF(#REF!="",TRUE,(cvm表[机型]=#REF!))
*IF(配置项_CPU选项表[[#This Row],[内存]]="",TRUE,(cvm表[内存]=配置项_CPU选项表[[#This Row],[内存]]))))
)</f>
        <v>#REF!</v>
      </c>
      <c r="FM800" t="s">
        <v>66</v>
      </c>
      <c r="FN800" t="s">
        <v>1879</v>
      </c>
      <c r="FO800" t="s">
        <v>2604</v>
      </c>
      <c r="FP800" s="21" t="s">
        <v>3484</v>
      </c>
      <c r="FQ800" t="s">
        <v>3483</v>
      </c>
      <c r="FR800" t="str">
        <f t="shared" si="25"/>
        <v>cvm!$FV$800#</v>
      </c>
      <c r="FS800" t="str" cm="1">
        <f t="array" ref="FS800">_xlfn.LET(_xlpm.x, FV800,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cvm!$FS$800】</v>
      </c>
      <c r="FV800" t="e" cm="1">
        <f t="array" ref="FV800">TRANSPOSE(
    _xlfn._xlws.SORT(
        _xlfn.UNIQUE(
            _xlfn._xlws.FILTER(cvm表[内存],
                 (cvm表[地域]=配置项_内存选项表[[#This Row],[地域]])
                *IF(#REF!="",TRUE,(cvm表[机型]=#REF!))
                *IF(ISBLANK(配置项_内存选项表[[#This Row],[CPU]]),TRUE,(cvm表[CPU]=配置项_内存选项表[[#This Row],[CPU]]))
            )
        )
    )
)</f>
        <v>#REF!</v>
      </c>
    </row>
    <row r="801" spans="2:178">
      <c r="B801" t="e" vm="1151">
        <v>#VALUE!</v>
      </c>
      <c r="C801" t="s">
        <v>11</v>
      </c>
      <c r="D801" t="s">
        <v>2254</v>
      </c>
      <c r="E801">
        <v>8</v>
      </c>
      <c r="F801">
        <v>16</v>
      </c>
      <c r="G801" t="s">
        <v>1901</v>
      </c>
      <c r="H801">
        <v>1056</v>
      </c>
      <c r="I801">
        <v>1</v>
      </c>
      <c r="J801" t="s">
        <v>3027</v>
      </c>
      <c r="CY801" t="s">
        <v>66</v>
      </c>
      <c r="CZ801" t="s">
        <v>11</v>
      </c>
      <c r="DA801" t="s">
        <v>2483</v>
      </c>
      <c r="DB801" s="21" t="s">
        <v>3428</v>
      </c>
      <c r="DC801" s="21" t="s">
        <v>3464</v>
      </c>
      <c r="DD801" s="21" t="str">
        <f t="shared" si="24"/>
        <v>cvm!$DH$801#</v>
      </c>
      <c r="DE801" s="21" t="str" cm="1">
        <f t="array" ref="DE801">_xlfn.LET(_xlpm.x, DH801,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cvm!$DE$801】</v>
      </c>
      <c r="DH801" t="e" cm="1">
        <f t="array" ref="DH801">TRANSPOSE(
_xlfn.UNIQUE(
_xlfn._xlws.FILTER(cvm表[CPU],(cvm表[地域]=配置项_CPU选项表[[#This Row],[地域]])
*IF(#REF!="",TRUE,(cvm表[机型]=#REF!))
*IF(配置项_CPU选项表[[#This Row],[内存]]="",TRUE,(cvm表[内存]=配置项_CPU选项表[[#This Row],[内存]]))))
)</f>
        <v>#REF!</v>
      </c>
      <c r="FM801" t="s">
        <v>66</v>
      </c>
      <c r="FN801" t="s">
        <v>11</v>
      </c>
      <c r="FO801" t="s">
        <v>2183</v>
      </c>
      <c r="FP801" s="21" t="s">
        <v>3368</v>
      </c>
      <c r="FQ801" t="s">
        <v>3369</v>
      </c>
      <c r="FR801" t="str">
        <f t="shared" si="25"/>
        <v>cvm!$FV$801#</v>
      </c>
      <c r="FS801" t="str" cm="1">
        <f t="array" ref="FS801">_xlfn.LET(_xlpm.x, FV801,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cvm!$FS$801】</v>
      </c>
      <c r="FV801" t="e" cm="1">
        <f t="array" ref="FV801">TRANSPOSE(
    _xlfn._xlws.SORT(
        _xlfn.UNIQUE(
            _xlfn._xlws.FILTER(cvm表[内存],
                 (cvm表[地域]=配置项_内存选项表[[#This Row],[地域]])
                *IF(#REF!="",TRUE,(cvm表[机型]=#REF!))
                *IF(ISBLANK(配置项_内存选项表[[#This Row],[CPU]]),TRUE,(cvm表[CPU]=配置项_内存选项表[[#This Row],[CPU]]))
            )
        )
    )
)</f>
        <v>#REF!</v>
      </c>
    </row>
    <row r="802" spans="2:178">
      <c r="B802" t="e" vm="1152">
        <v>#VALUE!</v>
      </c>
      <c r="C802" t="s">
        <v>11</v>
      </c>
      <c r="D802" t="s">
        <v>2254</v>
      </c>
      <c r="E802">
        <v>8</v>
      </c>
      <c r="F802">
        <v>32</v>
      </c>
      <c r="G802" t="s">
        <v>1897</v>
      </c>
      <c r="H802">
        <v>1584</v>
      </c>
      <c r="I802">
        <v>1</v>
      </c>
      <c r="J802" t="s">
        <v>3028</v>
      </c>
      <c r="CY802" t="s">
        <v>66</v>
      </c>
      <c r="CZ802" t="s">
        <v>11</v>
      </c>
      <c r="DA802" t="s">
        <v>2489</v>
      </c>
      <c r="DB802" s="21" t="s">
        <v>3430</v>
      </c>
      <c r="DC802" s="21" t="s">
        <v>3410</v>
      </c>
      <c r="DD802" s="21" t="str">
        <f t="shared" si="24"/>
        <v>cvm!$DH$802#</v>
      </c>
      <c r="DE802" s="21" t="str" cm="1">
        <f t="array" ref="DE802">_xlfn.LET(_xlpm.x, DH802,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cvm!$DE$802】</v>
      </c>
      <c r="DH802" t="e" cm="1">
        <f t="array" ref="DH802">TRANSPOSE(
_xlfn.UNIQUE(
_xlfn._xlws.FILTER(cvm表[CPU],(cvm表[地域]=配置项_CPU选项表[[#This Row],[地域]])
*IF(#REF!="",TRUE,(cvm表[机型]=#REF!))
*IF(配置项_CPU选项表[[#This Row],[内存]]="",TRUE,(cvm表[内存]=配置项_CPU选项表[[#This Row],[内存]]))))
)</f>
        <v>#REF!</v>
      </c>
      <c r="FM802" t="s">
        <v>66</v>
      </c>
      <c r="FN802" t="s">
        <v>11</v>
      </c>
      <c r="FO802" t="s">
        <v>2185</v>
      </c>
      <c r="FP802" s="21" t="s">
        <v>3427</v>
      </c>
      <c r="FQ802" t="s">
        <v>3411</v>
      </c>
      <c r="FR802" t="str">
        <f t="shared" si="25"/>
        <v>cvm!$FV$802#</v>
      </c>
      <c r="FS802" t="str" cm="1">
        <f t="array" ref="FS802">_xlfn.LET(_xlpm.x, FV802,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cvm!$FS$802】</v>
      </c>
      <c r="FV802" t="e" cm="1">
        <f t="array" ref="FV802">TRANSPOSE(
    _xlfn._xlws.SORT(
        _xlfn.UNIQUE(
            _xlfn._xlws.FILTER(cvm表[内存],
                 (cvm表[地域]=配置项_内存选项表[[#This Row],[地域]])
                *IF(#REF!="",TRUE,(cvm表[机型]=#REF!))
                *IF(ISBLANK(配置项_内存选项表[[#This Row],[CPU]]),TRUE,(cvm表[CPU]=配置项_内存选项表[[#This Row],[CPU]]))
            )
        )
    )
)</f>
        <v>#REF!</v>
      </c>
    </row>
    <row r="803" spans="2:178">
      <c r="B803" t="e" vm="1153">
        <v>#VALUE!</v>
      </c>
      <c r="C803" t="s">
        <v>11</v>
      </c>
      <c r="D803" t="s">
        <v>2254</v>
      </c>
      <c r="E803">
        <v>16</v>
      </c>
      <c r="F803">
        <v>32</v>
      </c>
      <c r="G803" t="s">
        <v>1902</v>
      </c>
      <c r="H803">
        <v>2112</v>
      </c>
      <c r="I803">
        <v>1</v>
      </c>
      <c r="J803" t="s">
        <v>3029</v>
      </c>
      <c r="CY803" t="s">
        <v>66</v>
      </c>
      <c r="CZ803" t="s">
        <v>11</v>
      </c>
      <c r="DA803" t="s">
        <v>2489</v>
      </c>
      <c r="DB803" s="21" t="s">
        <v>3427</v>
      </c>
      <c r="DC803" s="21" t="s">
        <v>3411</v>
      </c>
      <c r="DD803" s="21" t="str">
        <f t="shared" si="24"/>
        <v>cvm!$DH$803#</v>
      </c>
      <c r="DE803" s="21" t="str" cm="1">
        <f t="array" ref="DE803">_xlfn.LET(_xlpm.x, DH803,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cvm!$DE$803】</v>
      </c>
      <c r="DH803" t="e" cm="1">
        <f t="array" ref="DH803">TRANSPOSE(
_xlfn.UNIQUE(
_xlfn._xlws.FILTER(cvm表[CPU],(cvm表[地域]=配置项_CPU选项表[[#This Row],[地域]])
*IF(#REF!="",TRUE,(cvm表[机型]=#REF!))
*IF(配置项_CPU选项表[[#This Row],[内存]]="",TRUE,(cvm表[内存]=配置项_CPU选项表[[#This Row],[内存]]))))
)</f>
        <v>#REF!</v>
      </c>
      <c r="FM803" t="s">
        <v>66</v>
      </c>
      <c r="FN803" t="s">
        <v>11</v>
      </c>
      <c r="FO803" t="s">
        <v>2185</v>
      </c>
      <c r="FP803" s="21" t="s">
        <v>3410</v>
      </c>
      <c r="FQ803" t="s">
        <v>3451</v>
      </c>
      <c r="FR803" t="str">
        <f t="shared" si="25"/>
        <v>cvm!$FV$803#</v>
      </c>
      <c r="FS803" t="str" cm="1">
        <f t="array" ref="FS803">_xlfn.LET(_xlpm.x, FV803,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cvm!$FS$803】</v>
      </c>
      <c r="FV803" t="e" cm="1">
        <f t="array" ref="FV803">TRANSPOSE(
    _xlfn._xlws.SORT(
        _xlfn.UNIQUE(
            _xlfn._xlws.FILTER(cvm表[内存],
                 (cvm表[地域]=配置项_内存选项表[[#This Row],[地域]])
                *IF(#REF!="",TRUE,(cvm表[机型]=#REF!))
                *IF(ISBLANK(配置项_内存选项表[[#This Row],[CPU]]),TRUE,(cvm表[CPU]=配置项_内存选项表[[#This Row],[CPU]]))
            )
        )
    )
)</f>
        <v>#REF!</v>
      </c>
    </row>
    <row r="804" spans="2:178">
      <c r="B804" t="e" vm="1154">
        <v>#VALUE!</v>
      </c>
      <c r="C804" t="s">
        <v>11</v>
      </c>
      <c r="D804" t="s">
        <v>2254</v>
      </c>
      <c r="E804">
        <v>16</v>
      </c>
      <c r="F804">
        <v>64</v>
      </c>
      <c r="G804" t="s">
        <v>1893</v>
      </c>
      <c r="H804">
        <v>3168</v>
      </c>
      <c r="I804">
        <v>1</v>
      </c>
      <c r="J804" t="s">
        <v>3030</v>
      </c>
      <c r="CY804" t="s">
        <v>66</v>
      </c>
      <c r="CZ804" t="s">
        <v>11</v>
      </c>
      <c r="DA804" t="s">
        <v>2489</v>
      </c>
      <c r="DB804" s="21" t="s">
        <v>3431</v>
      </c>
      <c r="DC804" s="21" t="s">
        <v>3368</v>
      </c>
      <c r="DD804" s="21" t="str">
        <f t="shared" si="24"/>
        <v>cvm!$DH$804#</v>
      </c>
      <c r="DE804" s="21" t="str" cm="1">
        <f t="array" ref="DE804">_xlfn.LET(_xlpm.x, DH804,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cvm!$DE$804】</v>
      </c>
      <c r="DH804" t="e" cm="1">
        <f t="array" ref="DH804">TRANSPOSE(
_xlfn.UNIQUE(
_xlfn._xlws.FILTER(cvm表[CPU],(cvm表[地域]=配置项_CPU选项表[[#This Row],[地域]])
*IF(#REF!="",TRUE,(cvm表[机型]=#REF!))
*IF(配置项_CPU选项表[[#This Row],[内存]]="",TRUE,(cvm表[内存]=配置项_CPU选项表[[#This Row],[内存]]))))
)</f>
        <v>#REF!</v>
      </c>
      <c r="FM804" t="s">
        <v>66</v>
      </c>
      <c r="FN804" t="s">
        <v>11</v>
      </c>
      <c r="FO804" t="s">
        <v>2185</v>
      </c>
      <c r="FP804" s="21" t="s">
        <v>3411</v>
      </c>
      <c r="FQ804" t="s">
        <v>3503</v>
      </c>
      <c r="FR804" t="str">
        <f t="shared" si="25"/>
        <v>cvm!$FV$804#</v>
      </c>
      <c r="FS804" t="str" cm="1">
        <f t="array" ref="FS804">_xlfn.LET(_xlpm.x, FV804,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cvm!$FS$804】</v>
      </c>
      <c r="FV804" t="e" cm="1">
        <f t="array" ref="FV804">TRANSPOSE(
    _xlfn._xlws.SORT(
        _xlfn.UNIQUE(
            _xlfn._xlws.FILTER(cvm表[内存],
                 (cvm表[地域]=配置项_内存选项表[[#This Row],[地域]])
                *IF(#REF!="",TRUE,(cvm表[机型]=#REF!))
                *IF(ISBLANK(配置项_内存选项表[[#This Row],[CPU]]),TRUE,(cvm表[CPU]=配置项_内存选项表[[#This Row],[CPU]]))
            )
        )
    )
)</f>
        <v>#REF!</v>
      </c>
    </row>
    <row r="805" spans="2:178">
      <c r="B805" t="e" vm="1155">
        <v>#VALUE!</v>
      </c>
      <c r="C805" t="s">
        <v>11</v>
      </c>
      <c r="D805" t="s">
        <v>2254</v>
      </c>
      <c r="E805">
        <v>32</v>
      </c>
      <c r="F805">
        <v>96</v>
      </c>
      <c r="G805" t="s">
        <v>1914</v>
      </c>
      <c r="H805">
        <v>5280</v>
      </c>
      <c r="I805">
        <v>1</v>
      </c>
      <c r="J805" t="s">
        <v>3031</v>
      </c>
      <c r="CY805" t="s">
        <v>66</v>
      </c>
      <c r="CZ805" t="s">
        <v>11</v>
      </c>
      <c r="DA805" t="s">
        <v>2489</v>
      </c>
      <c r="DB805" s="21" t="s">
        <v>3410</v>
      </c>
      <c r="DC805" s="21" t="s">
        <v>3451</v>
      </c>
      <c r="DD805" s="21" t="str">
        <f t="shared" si="24"/>
        <v>cvm!$DH$805#</v>
      </c>
      <c r="DE805" s="21" t="str" cm="1">
        <f t="array" ref="DE805">_xlfn.LET(_xlpm.x, DH805,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cvm!$DE$805】</v>
      </c>
      <c r="DH805" t="e" cm="1">
        <f t="array" ref="DH805">TRANSPOSE(
_xlfn.UNIQUE(
_xlfn._xlws.FILTER(cvm表[CPU],(cvm表[地域]=配置项_CPU选项表[[#This Row],[地域]])
*IF(#REF!="",TRUE,(cvm表[机型]=#REF!))
*IF(配置项_CPU选项表[[#This Row],[内存]]="",TRUE,(cvm表[内存]=配置项_CPU选项表[[#This Row],[内存]]))))
)</f>
        <v>#REF!</v>
      </c>
      <c r="FM805" t="s">
        <v>66</v>
      </c>
      <c r="FN805" t="s">
        <v>11</v>
      </c>
      <c r="FO805" t="s">
        <v>2185</v>
      </c>
      <c r="FP805" s="21" t="s">
        <v>3428</v>
      </c>
      <c r="FQ805" t="s">
        <v>3464</v>
      </c>
      <c r="FR805" t="str">
        <f t="shared" si="25"/>
        <v>cvm!$FV$805#</v>
      </c>
      <c r="FS805" t="str" cm="1">
        <f t="array" ref="FS805">_xlfn.LET(_xlpm.x, FV805,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cvm!$FS$805】</v>
      </c>
      <c r="FV805" t="e" cm="1">
        <f t="array" ref="FV805">TRANSPOSE(
    _xlfn._xlws.SORT(
        _xlfn.UNIQUE(
            _xlfn._xlws.FILTER(cvm表[内存],
                 (cvm表[地域]=配置项_内存选项表[[#This Row],[地域]])
                *IF(#REF!="",TRUE,(cvm表[机型]=#REF!))
                *IF(ISBLANK(配置项_内存选项表[[#This Row],[CPU]]),TRUE,(cvm表[CPU]=配置项_内存选项表[[#This Row],[CPU]]))
            )
        )
    )
)</f>
        <v>#REF!</v>
      </c>
    </row>
    <row r="806" spans="2:178">
      <c r="B806" t="e" vm="1156">
        <v>#VALUE!</v>
      </c>
      <c r="C806" t="s">
        <v>11</v>
      </c>
      <c r="D806" t="s">
        <v>2263</v>
      </c>
      <c r="E806">
        <v>1</v>
      </c>
      <c r="F806">
        <v>2</v>
      </c>
      <c r="G806" t="s">
        <v>1915</v>
      </c>
      <c r="H806">
        <v>88</v>
      </c>
      <c r="I806">
        <v>1</v>
      </c>
      <c r="J806" t="s">
        <v>3032</v>
      </c>
      <c r="CY806" t="s">
        <v>66</v>
      </c>
      <c r="CZ806" t="s">
        <v>11</v>
      </c>
      <c r="DA806" t="s">
        <v>2489</v>
      </c>
      <c r="DB806" s="21" t="s">
        <v>3437</v>
      </c>
      <c r="DC806" s="21" t="s">
        <v>3413</v>
      </c>
      <c r="DD806" s="21" t="str">
        <f t="shared" si="24"/>
        <v>cvm!$DH$806#</v>
      </c>
      <c r="DE806" s="21" t="str" cm="1">
        <f t="array" ref="DE806">_xlfn.LET(_xlpm.x, DH806,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cvm!$DE$806】</v>
      </c>
      <c r="DH806" t="e" cm="1">
        <f t="array" ref="DH806">TRANSPOSE(
_xlfn.UNIQUE(
_xlfn._xlws.FILTER(cvm表[CPU],(cvm表[地域]=配置项_CPU选项表[[#This Row],[地域]])
*IF(#REF!="",TRUE,(cvm表[机型]=#REF!))
*IF(配置项_CPU选项表[[#This Row],[内存]]="",TRUE,(cvm表[内存]=配置项_CPU选项表[[#This Row],[内存]]))))
)</f>
        <v>#REF!</v>
      </c>
      <c r="FM806" t="s">
        <v>66</v>
      </c>
      <c r="FN806" t="s">
        <v>11</v>
      </c>
      <c r="FO806" t="s">
        <v>2190</v>
      </c>
      <c r="FP806" s="21" t="s">
        <v>3427</v>
      </c>
      <c r="FQ806" t="s">
        <v>3411</v>
      </c>
      <c r="FR806" t="str">
        <f t="shared" si="25"/>
        <v>cvm!$FV$806#</v>
      </c>
      <c r="FS806" t="str" cm="1">
        <f t="array" ref="FS806">_xlfn.LET(_xlpm.x, FV806,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cvm!$FS$806】</v>
      </c>
      <c r="FV806" t="e" cm="1">
        <f t="array" ref="FV806">TRANSPOSE(
    _xlfn._xlws.SORT(
        _xlfn.UNIQUE(
            _xlfn._xlws.FILTER(cvm表[内存],
                 (cvm表[地域]=配置项_内存选项表[[#This Row],[地域]])
                *IF(#REF!="",TRUE,(cvm表[机型]=#REF!))
                *IF(ISBLANK(配置项_内存选项表[[#This Row],[CPU]]),TRUE,(cvm表[CPU]=配置项_内存选项表[[#This Row],[CPU]]))
            )
        )
    )
)</f>
        <v>#REF!</v>
      </c>
    </row>
    <row r="807" spans="2:178">
      <c r="B807" t="e" vm="1157">
        <v>#VALUE!</v>
      </c>
      <c r="C807" t="s">
        <v>11</v>
      </c>
      <c r="D807" t="s">
        <v>2263</v>
      </c>
      <c r="E807">
        <v>2</v>
      </c>
      <c r="F807">
        <v>4</v>
      </c>
      <c r="G807" t="s">
        <v>1916</v>
      </c>
      <c r="H807">
        <v>184</v>
      </c>
      <c r="I807">
        <v>1</v>
      </c>
      <c r="J807" t="s">
        <v>3033</v>
      </c>
      <c r="CY807" t="s">
        <v>66</v>
      </c>
      <c r="CZ807" t="s">
        <v>11</v>
      </c>
      <c r="DA807" t="s">
        <v>2489</v>
      </c>
      <c r="DB807" s="21" t="s">
        <v>3411</v>
      </c>
      <c r="DC807" s="21" t="s">
        <v>3503</v>
      </c>
      <c r="DD807" s="21" t="str">
        <f t="shared" si="24"/>
        <v>cvm!$DH$807#</v>
      </c>
      <c r="DE807" s="21" t="str" cm="1">
        <f t="array" ref="DE807">_xlfn.LET(_xlpm.x, DH807,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cvm!$DE$807】</v>
      </c>
      <c r="DH807" t="e" cm="1">
        <f t="array" ref="DH807">TRANSPOSE(
_xlfn.UNIQUE(
_xlfn._xlws.FILTER(cvm表[CPU],(cvm表[地域]=配置项_CPU选项表[[#This Row],[地域]])
*IF(#REF!="",TRUE,(cvm表[机型]=#REF!))
*IF(配置项_CPU选项表[[#This Row],[内存]]="",TRUE,(cvm表[内存]=配置项_CPU选项表[[#This Row],[内存]]))))
)</f>
        <v>#REF!</v>
      </c>
      <c r="FM807" t="s">
        <v>66</v>
      </c>
      <c r="FN807" t="s">
        <v>11</v>
      </c>
      <c r="FO807" t="s">
        <v>2190</v>
      </c>
      <c r="FP807" s="21" t="s">
        <v>3410</v>
      </c>
      <c r="FQ807" t="s">
        <v>3451</v>
      </c>
      <c r="FR807" t="str">
        <f t="shared" si="25"/>
        <v>cvm!$FV$807#</v>
      </c>
      <c r="FS807" t="str" cm="1">
        <f t="array" ref="FS807">_xlfn.LET(_xlpm.x, FV807,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cvm!$FS$807】</v>
      </c>
      <c r="FV807" t="e" cm="1">
        <f t="array" ref="FV807">TRANSPOSE(
    _xlfn._xlws.SORT(
        _xlfn.UNIQUE(
            _xlfn._xlws.FILTER(cvm表[内存],
                 (cvm表[地域]=配置项_内存选项表[[#This Row],[地域]])
                *IF(#REF!="",TRUE,(cvm表[机型]=#REF!))
                *IF(ISBLANK(配置项_内存选项表[[#This Row],[CPU]]),TRUE,(cvm表[CPU]=配置项_内存选项表[[#This Row],[CPU]]))
            )
        )
    )
)</f>
        <v>#REF!</v>
      </c>
    </row>
    <row r="808" spans="2:178">
      <c r="B808" t="e" vm="1158">
        <v>#VALUE!</v>
      </c>
      <c r="C808" t="s">
        <v>11</v>
      </c>
      <c r="D808" t="s">
        <v>2263</v>
      </c>
      <c r="E808">
        <v>4</v>
      </c>
      <c r="F808">
        <v>8</v>
      </c>
      <c r="G808" t="s">
        <v>1900</v>
      </c>
      <c r="H808">
        <v>368</v>
      </c>
      <c r="I808">
        <v>1</v>
      </c>
      <c r="J808" t="s">
        <v>3034</v>
      </c>
      <c r="CY808" t="s">
        <v>66</v>
      </c>
      <c r="CZ808" t="s">
        <v>11</v>
      </c>
      <c r="DA808" t="s">
        <v>2489</v>
      </c>
      <c r="DB808" s="21" t="s">
        <v>3465</v>
      </c>
      <c r="DC808" s="21" t="s">
        <v>3464</v>
      </c>
      <c r="DD808" s="21" t="str">
        <f t="shared" si="24"/>
        <v>cvm!$DH$808#</v>
      </c>
      <c r="DE808" s="21" t="str" cm="1">
        <f t="array" ref="DE808">_xlfn.LET(_xlpm.x, DH808,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cvm!$DE$808】</v>
      </c>
      <c r="DH808" t="e" cm="1">
        <f t="array" ref="DH808">TRANSPOSE(
_xlfn.UNIQUE(
_xlfn._xlws.FILTER(cvm表[CPU],(cvm表[地域]=配置项_CPU选项表[[#This Row],[地域]])
*IF(#REF!="",TRUE,(cvm表[机型]=#REF!))
*IF(配置项_CPU选项表[[#This Row],[内存]]="",TRUE,(cvm表[内存]=配置项_CPU选项表[[#This Row],[内存]]))))
)</f>
        <v>#REF!</v>
      </c>
      <c r="FM808" t="s">
        <v>66</v>
      </c>
      <c r="FN808" t="s">
        <v>11</v>
      </c>
      <c r="FO808" t="s">
        <v>2190</v>
      </c>
      <c r="FP808" s="21" t="s">
        <v>3411</v>
      </c>
      <c r="FQ808" t="s">
        <v>3503</v>
      </c>
      <c r="FR808" t="str">
        <f t="shared" si="25"/>
        <v>cvm!$FV$808#</v>
      </c>
      <c r="FS808" t="str" cm="1">
        <f t="array" ref="FS808">_xlfn.LET(_xlpm.x, FV808,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cvm!$FS$808】</v>
      </c>
      <c r="FV808" t="e" cm="1">
        <f t="array" ref="FV808">TRANSPOSE(
    _xlfn._xlws.SORT(
        _xlfn.UNIQUE(
            _xlfn._xlws.FILTER(cvm表[内存],
                 (cvm表[地域]=配置项_内存选项表[[#This Row],[地域]])
                *IF(#REF!="",TRUE,(cvm表[机型]=#REF!))
                *IF(ISBLANK(配置项_内存选项表[[#This Row],[CPU]]),TRUE,(cvm表[CPU]=配置项_内存选项表[[#This Row],[CPU]]))
            )
        )
    )
)</f>
        <v>#REF!</v>
      </c>
    </row>
    <row r="809" spans="2:178">
      <c r="B809" t="e" vm="1159">
        <v>#VALUE!</v>
      </c>
      <c r="C809" t="s">
        <v>11</v>
      </c>
      <c r="D809" t="s">
        <v>2263</v>
      </c>
      <c r="E809">
        <v>4</v>
      </c>
      <c r="F809">
        <v>16</v>
      </c>
      <c r="G809" t="s">
        <v>1899</v>
      </c>
      <c r="H809">
        <v>552</v>
      </c>
      <c r="I809">
        <v>1</v>
      </c>
      <c r="J809" t="s">
        <v>3035</v>
      </c>
      <c r="CY809" t="s">
        <v>66</v>
      </c>
      <c r="CZ809" t="s">
        <v>11</v>
      </c>
      <c r="DA809" t="s">
        <v>2877</v>
      </c>
      <c r="DB809" s="21" t="s">
        <v>3430</v>
      </c>
      <c r="DC809" s="21" t="s">
        <v>3410</v>
      </c>
      <c r="DD809" s="21" t="str">
        <f t="shared" si="24"/>
        <v>cvm!$DH$809#</v>
      </c>
      <c r="DE809" s="21" t="str" cm="1">
        <f t="array" ref="DE809">_xlfn.LET(_xlpm.x, DH809,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cvm!$DE$809】</v>
      </c>
      <c r="DH809" t="e" cm="1">
        <f t="array" ref="DH809">TRANSPOSE(
_xlfn.UNIQUE(
_xlfn._xlws.FILTER(cvm表[CPU],(cvm表[地域]=配置项_CPU选项表[[#This Row],[地域]])
*IF(#REF!="",TRUE,(cvm表[机型]=#REF!))
*IF(配置项_CPU选项表[[#This Row],[内存]]="",TRUE,(cvm表[内存]=配置项_CPU选项表[[#This Row],[内存]]))))
)</f>
        <v>#REF!</v>
      </c>
      <c r="FM809" t="s">
        <v>66</v>
      </c>
      <c r="FN809" t="s">
        <v>11</v>
      </c>
      <c r="FO809" t="s">
        <v>2194</v>
      </c>
      <c r="FP809" s="21" t="s">
        <v>3430</v>
      </c>
      <c r="FQ809" t="s">
        <v>3410</v>
      </c>
      <c r="FR809" t="str">
        <f t="shared" si="25"/>
        <v>cvm!$FV$809#</v>
      </c>
      <c r="FS809" t="str" cm="1">
        <f t="array" ref="FS809">_xlfn.LET(_xlpm.x, FV809,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cvm!$FS$809】</v>
      </c>
      <c r="FV809" t="e" cm="1">
        <f t="array" ref="FV809">TRANSPOSE(
    _xlfn._xlws.SORT(
        _xlfn.UNIQUE(
            _xlfn._xlws.FILTER(cvm表[内存],
                 (cvm表[地域]=配置项_内存选项表[[#This Row],[地域]])
                *IF(#REF!="",TRUE,(cvm表[机型]=#REF!))
                *IF(ISBLANK(配置项_内存选项表[[#This Row],[CPU]]),TRUE,(cvm表[CPU]=配置项_内存选项表[[#This Row],[CPU]]))
            )
        )
    )
)</f>
        <v>#REF!</v>
      </c>
    </row>
    <row r="810" spans="2:178">
      <c r="B810" t="e" vm="1160">
        <v>#VALUE!</v>
      </c>
      <c r="C810" t="s">
        <v>11</v>
      </c>
      <c r="D810" t="s">
        <v>2263</v>
      </c>
      <c r="E810">
        <v>8</v>
      </c>
      <c r="F810">
        <v>16</v>
      </c>
      <c r="G810" t="s">
        <v>1901</v>
      </c>
      <c r="H810">
        <v>736</v>
      </c>
      <c r="I810">
        <v>1</v>
      </c>
      <c r="J810" t="s">
        <v>3036</v>
      </c>
      <c r="CY810" t="s">
        <v>66</v>
      </c>
      <c r="CZ810" t="s">
        <v>11</v>
      </c>
      <c r="DA810" t="s">
        <v>2877</v>
      </c>
      <c r="DB810" s="21" t="s">
        <v>3427</v>
      </c>
      <c r="DC810" s="21" t="s">
        <v>3411</v>
      </c>
      <c r="DD810" s="21" t="str">
        <f t="shared" si="24"/>
        <v>cvm!$DH$810#</v>
      </c>
      <c r="DE810" s="21" t="str" cm="1">
        <f t="array" ref="DE810">_xlfn.LET(_xlpm.x, DH810,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cvm!$DE$810】</v>
      </c>
      <c r="DH810" t="e" cm="1">
        <f t="array" ref="DH810">TRANSPOSE(
_xlfn.UNIQUE(
_xlfn._xlws.FILTER(cvm表[CPU],(cvm表[地域]=配置项_CPU选项表[[#This Row],[地域]])
*IF(#REF!="",TRUE,(cvm表[机型]=#REF!))
*IF(配置项_CPU选项表[[#This Row],[内存]]="",TRUE,(cvm表[内存]=配置项_CPU选项表[[#This Row],[内存]]))))
)</f>
        <v>#REF!</v>
      </c>
      <c r="FM810" t="s">
        <v>66</v>
      </c>
      <c r="FN810" t="s">
        <v>11</v>
      </c>
      <c r="FO810" t="s">
        <v>2194</v>
      </c>
      <c r="FP810" s="21" t="s">
        <v>3427</v>
      </c>
      <c r="FQ810" t="s">
        <v>3411</v>
      </c>
      <c r="FR810" t="str">
        <f t="shared" si="25"/>
        <v>cvm!$FV$810#</v>
      </c>
      <c r="FS810" t="str" cm="1">
        <f t="array" ref="FS810">_xlfn.LET(_xlpm.x, FV810,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cvm!$FS$810】</v>
      </c>
      <c r="FV810" t="e" cm="1">
        <f t="array" ref="FV810">TRANSPOSE(
    _xlfn._xlws.SORT(
        _xlfn.UNIQUE(
            _xlfn._xlws.FILTER(cvm表[内存],
                 (cvm表[地域]=配置项_内存选项表[[#This Row],[地域]])
                *IF(#REF!="",TRUE,(cvm表[机型]=#REF!))
                *IF(ISBLANK(配置项_内存选项表[[#This Row],[CPU]]),TRUE,(cvm表[CPU]=配置项_内存选项表[[#This Row],[CPU]]))
            )
        )
    )
)</f>
        <v>#REF!</v>
      </c>
    </row>
    <row r="811" spans="2:178">
      <c r="B811" t="e" vm="1161">
        <v>#VALUE!</v>
      </c>
      <c r="C811" t="s">
        <v>11</v>
      </c>
      <c r="D811" t="s">
        <v>2263</v>
      </c>
      <c r="E811">
        <v>8</v>
      </c>
      <c r="F811">
        <v>32</v>
      </c>
      <c r="G811" t="s">
        <v>1897</v>
      </c>
      <c r="H811">
        <v>1104</v>
      </c>
      <c r="I811">
        <v>1</v>
      </c>
      <c r="J811" t="s">
        <v>3037</v>
      </c>
      <c r="CY811" t="s">
        <v>66</v>
      </c>
      <c r="CZ811" t="s">
        <v>11</v>
      </c>
      <c r="DA811" t="s">
        <v>2877</v>
      </c>
      <c r="DB811" s="21" t="s">
        <v>3431</v>
      </c>
      <c r="DC811" s="21" t="s">
        <v>3368</v>
      </c>
      <c r="DD811" s="21" t="str">
        <f t="shared" si="24"/>
        <v>cvm!$DH$811#</v>
      </c>
      <c r="DE811" s="21" t="str" cm="1">
        <f t="array" ref="DE811">_xlfn.LET(_xlpm.x, DH811,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cvm!$DE$811】</v>
      </c>
      <c r="DH811" t="e" cm="1">
        <f t="array" ref="DH811">TRANSPOSE(
_xlfn.UNIQUE(
_xlfn._xlws.FILTER(cvm表[CPU],(cvm表[地域]=配置项_CPU选项表[[#This Row],[地域]])
*IF(#REF!="",TRUE,(cvm表[机型]=#REF!))
*IF(配置项_CPU选项表[[#This Row],[内存]]="",TRUE,(cvm表[内存]=配置项_CPU选项表[[#This Row],[内存]]))))
)</f>
        <v>#REF!</v>
      </c>
      <c r="FM811" t="s">
        <v>66</v>
      </c>
      <c r="FN811" t="s">
        <v>11</v>
      </c>
      <c r="FO811" t="s">
        <v>2194</v>
      </c>
      <c r="FP811" s="21" t="s">
        <v>3431</v>
      </c>
      <c r="FQ811" t="s">
        <v>3368</v>
      </c>
      <c r="FR811" t="str">
        <f t="shared" si="25"/>
        <v>cvm!$FV$811#</v>
      </c>
      <c r="FS811" t="str" cm="1">
        <f t="array" ref="FS811">_xlfn.LET(_xlpm.x, FV811,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cvm!$FS$811】</v>
      </c>
      <c r="FV811" t="e" cm="1">
        <f t="array" ref="FV811">TRANSPOSE(
    _xlfn._xlws.SORT(
        _xlfn.UNIQUE(
            _xlfn._xlws.FILTER(cvm表[内存],
                 (cvm表[地域]=配置项_内存选项表[[#This Row],[地域]])
                *IF(#REF!="",TRUE,(cvm表[机型]=#REF!))
                *IF(ISBLANK(配置项_内存选项表[[#This Row],[CPU]]),TRUE,(cvm表[CPU]=配置项_内存选项表[[#This Row],[CPU]]))
            )
        )
    )
)</f>
        <v>#REF!</v>
      </c>
    </row>
    <row r="812" spans="2:178">
      <c r="B812" t="e" vm="1162">
        <v>#VALUE!</v>
      </c>
      <c r="C812" t="s">
        <v>11</v>
      </c>
      <c r="D812" t="s">
        <v>2263</v>
      </c>
      <c r="E812">
        <v>12</v>
      </c>
      <c r="F812">
        <v>24</v>
      </c>
      <c r="G812" t="s">
        <v>1917</v>
      </c>
      <c r="H812">
        <v>1104</v>
      </c>
      <c r="I812">
        <v>1</v>
      </c>
      <c r="J812" t="s">
        <v>3038</v>
      </c>
      <c r="CY812" t="s">
        <v>66</v>
      </c>
      <c r="CZ812" t="s">
        <v>11</v>
      </c>
      <c r="DA812" t="s">
        <v>2877</v>
      </c>
      <c r="DB812" s="21" t="s">
        <v>3410</v>
      </c>
      <c r="DC812" s="21" t="s">
        <v>3451</v>
      </c>
      <c r="DD812" s="21" t="str">
        <f t="shared" si="24"/>
        <v>cvm!$DH$812#</v>
      </c>
      <c r="DE812" s="21" t="str" cm="1">
        <f t="array" ref="DE812">_xlfn.LET(_xlpm.x, DH812,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cvm!$DE$812】</v>
      </c>
      <c r="DH812" t="e" cm="1">
        <f t="array" ref="DH812">TRANSPOSE(
_xlfn.UNIQUE(
_xlfn._xlws.FILTER(cvm表[CPU],(cvm表[地域]=配置项_CPU选项表[[#This Row],[地域]])
*IF(#REF!="",TRUE,(cvm表[机型]=#REF!))
*IF(配置项_CPU选项表[[#This Row],[内存]]="",TRUE,(cvm表[内存]=配置项_CPU选项表[[#This Row],[内存]]))))
)</f>
        <v>#REF!</v>
      </c>
      <c r="FM812" t="s">
        <v>66</v>
      </c>
      <c r="FN812" t="s">
        <v>11</v>
      </c>
      <c r="FO812" t="s">
        <v>2194</v>
      </c>
      <c r="FP812" s="21" t="s">
        <v>3410</v>
      </c>
      <c r="FQ812" t="s">
        <v>3451</v>
      </c>
      <c r="FR812" t="str">
        <f t="shared" si="25"/>
        <v>cvm!$FV$812#</v>
      </c>
      <c r="FS812" t="str" cm="1">
        <f t="array" ref="FS812">_xlfn.LET(_xlpm.x, FV812,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cvm!$FS$812】</v>
      </c>
      <c r="FV812" t="e" cm="1">
        <f t="array" ref="FV812">TRANSPOSE(
    _xlfn._xlws.SORT(
        _xlfn.UNIQUE(
            _xlfn._xlws.FILTER(cvm表[内存],
                 (cvm表[地域]=配置项_内存选项表[[#This Row],[地域]])
                *IF(#REF!="",TRUE,(cvm表[机型]=#REF!))
                *IF(ISBLANK(配置项_内存选项表[[#This Row],[CPU]]),TRUE,(cvm表[CPU]=配置项_内存选项表[[#This Row],[CPU]]))
            )
        )
    )
)</f>
        <v>#REF!</v>
      </c>
    </row>
    <row r="813" spans="2:178">
      <c r="B813" t="e" vm="1163">
        <v>#VALUE!</v>
      </c>
      <c r="C813" t="s">
        <v>11</v>
      </c>
      <c r="D813" t="s">
        <v>2263</v>
      </c>
      <c r="E813">
        <v>16</v>
      </c>
      <c r="F813">
        <v>32</v>
      </c>
      <c r="G813" t="s">
        <v>1902</v>
      </c>
      <c r="H813">
        <v>1472</v>
      </c>
      <c r="I813">
        <v>1</v>
      </c>
      <c r="J813" t="s">
        <v>3039</v>
      </c>
      <c r="CY813" t="s">
        <v>66</v>
      </c>
      <c r="CZ813" t="s">
        <v>11</v>
      </c>
      <c r="DA813" t="s">
        <v>2877</v>
      </c>
      <c r="DB813" s="21" t="s">
        <v>3414</v>
      </c>
      <c r="DC813" s="21" t="s">
        <v>3415</v>
      </c>
      <c r="DD813" s="21" t="str">
        <f t="shared" si="24"/>
        <v>cvm!$DH$813#</v>
      </c>
      <c r="DE813" s="21" t="str" cm="1">
        <f t="array" ref="DE813">_xlfn.LET(_xlpm.x, DH813,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cvm!$DE$813】</v>
      </c>
      <c r="DH813" t="e" cm="1">
        <f t="array" ref="DH813">TRANSPOSE(
_xlfn.UNIQUE(
_xlfn._xlws.FILTER(cvm表[CPU],(cvm表[地域]=配置项_CPU选项表[[#This Row],[地域]])
*IF(#REF!="",TRUE,(cvm表[机型]=#REF!))
*IF(配置项_CPU选项表[[#This Row],[内存]]="",TRUE,(cvm表[内存]=配置项_CPU选项表[[#This Row],[内存]]))))
)</f>
        <v>#REF!</v>
      </c>
      <c r="FM813" t="s">
        <v>66</v>
      </c>
      <c r="FN813" t="s">
        <v>11</v>
      </c>
      <c r="FO813" t="s">
        <v>2194</v>
      </c>
      <c r="FP813" s="21" t="s">
        <v>3411</v>
      </c>
      <c r="FQ813" t="s">
        <v>3503</v>
      </c>
      <c r="FR813" t="str">
        <f t="shared" si="25"/>
        <v>cvm!$FV$813#</v>
      </c>
      <c r="FS813" t="str" cm="1">
        <f t="array" ref="FS813">_xlfn.LET(_xlpm.x, FV813,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cvm!$FS$813】</v>
      </c>
      <c r="FV813" t="e" cm="1">
        <f t="array" ref="FV813">TRANSPOSE(
    _xlfn._xlws.SORT(
        _xlfn.UNIQUE(
            _xlfn._xlws.FILTER(cvm表[内存],
                 (cvm表[地域]=配置项_内存选项表[[#This Row],[地域]])
                *IF(#REF!="",TRUE,(cvm表[机型]=#REF!))
                *IF(ISBLANK(配置项_内存选项表[[#This Row],[CPU]]),TRUE,(cvm表[CPU]=配置项_内存选项表[[#This Row],[CPU]]))
            )
        )
    )
)</f>
        <v>#REF!</v>
      </c>
    </row>
    <row r="814" spans="2:178">
      <c r="B814" t="e" vm="1164">
        <v>#VALUE!</v>
      </c>
      <c r="C814" t="s">
        <v>11</v>
      </c>
      <c r="D814" t="s">
        <v>2263</v>
      </c>
      <c r="E814">
        <v>16</v>
      </c>
      <c r="F814">
        <v>64</v>
      </c>
      <c r="G814" t="s">
        <v>1893</v>
      </c>
      <c r="H814">
        <v>2208</v>
      </c>
      <c r="I814">
        <v>1</v>
      </c>
      <c r="J814" t="s">
        <v>3040</v>
      </c>
      <c r="CY814" t="s">
        <v>66</v>
      </c>
      <c r="CZ814" t="s">
        <v>11</v>
      </c>
      <c r="DA814" t="s">
        <v>2496</v>
      </c>
      <c r="DB814" s="21" t="s">
        <v>3442</v>
      </c>
      <c r="DC814" s="21" t="s">
        <v>3430</v>
      </c>
      <c r="DD814" s="21" t="str">
        <f t="shared" si="24"/>
        <v>cvm!$DH$814#</v>
      </c>
      <c r="DE814" s="21" t="str" cm="1">
        <f t="array" ref="DE814">_xlfn.LET(_xlpm.x, DH814,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cvm!$DE$814】</v>
      </c>
      <c r="DH814" t="e" cm="1">
        <f t="array" ref="DH814">TRANSPOSE(
_xlfn.UNIQUE(
_xlfn._xlws.FILTER(cvm表[CPU],(cvm表[地域]=配置项_CPU选项表[[#This Row],[地域]])
*IF(#REF!="",TRUE,(cvm表[机型]=#REF!))
*IF(配置项_CPU选项表[[#This Row],[内存]]="",TRUE,(cvm表[内存]=配置项_CPU选项表[[#This Row],[内存]]))))
)</f>
        <v>#REF!</v>
      </c>
      <c r="FM814" t="s">
        <v>66</v>
      </c>
      <c r="FN814" t="s">
        <v>11</v>
      </c>
      <c r="FO814" t="s">
        <v>2194</v>
      </c>
      <c r="FP814" s="21" t="s">
        <v>3465</v>
      </c>
      <c r="FQ814" t="s">
        <v>3464</v>
      </c>
      <c r="FR814" t="str">
        <f t="shared" si="25"/>
        <v>cvm!$FV$814#</v>
      </c>
      <c r="FS814" t="str" cm="1">
        <f t="array" ref="FS814">_xlfn.LET(_xlpm.x, FV814,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cvm!$FS$814】</v>
      </c>
      <c r="FV814" t="e" cm="1">
        <f t="array" ref="FV814">TRANSPOSE(
    _xlfn._xlws.SORT(
        _xlfn.UNIQUE(
            _xlfn._xlws.FILTER(cvm表[内存],
                 (cvm表[地域]=配置项_内存选项表[[#This Row],[地域]])
                *IF(#REF!="",TRUE,(cvm表[机型]=#REF!))
                *IF(ISBLANK(配置项_内存选项表[[#This Row],[CPU]]),TRUE,(cvm表[CPU]=配置项_内存选项表[[#This Row],[CPU]]))
            )
        )
    )
)</f>
        <v>#REF!</v>
      </c>
    </row>
    <row r="815" spans="2:178">
      <c r="B815" t="e" vm="1165">
        <v>#VALUE!</v>
      </c>
      <c r="C815" t="s">
        <v>11</v>
      </c>
      <c r="D815" t="s">
        <v>2263</v>
      </c>
      <c r="E815">
        <v>24</v>
      </c>
      <c r="F815">
        <v>48</v>
      </c>
      <c r="G815" t="s">
        <v>1918</v>
      </c>
      <c r="H815">
        <v>2208</v>
      </c>
      <c r="I815">
        <v>1</v>
      </c>
      <c r="J815" t="s">
        <v>3041</v>
      </c>
      <c r="CY815" t="s">
        <v>66</v>
      </c>
      <c r="CZ815" t="s">
        <v>11</v>
      </c>
      <c r="DA815" t="s">
        <v>2496</v>
      </c>
      <c r="DB815" s="21" t="s">
        <v>3432</v>
      </c>
      <c r="DC815" s="21" t="s">
        <v>3410</v>
      </c>
      <c r="DD815" s="21" t="str">
        <f t="shared" si="24"/>
        <v>cvm!$DH$815#</v>
      </c>
      <c r="DE815" s="21" t="str" cm="1">
        <f t="array" ref="DE815">_xlfn.LET(_xlpm.x, DH815,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cvm!$DE$815】</v>
      </c>
      <c r="DH815" t="e" cm="1">
        <f t="array" ref="DH815">TRANSPOSE(
_xlfn.UNIQUE(
_xlfn._xlws.FILTER(cvm表[CPU],(cvm表[地域]=配置项_CPU选项表[[#This Row],[地域]])
*IF(#REF!="",TRUE,(cvm表[机型]=#REF!))
*IF(配置项_CPU选项表[[#This Row],[内存]]="",TRUE,(cvm表[内存]=配置项_CPU选项表[[#This Row],[内存]]))))
)</f>
        <v>#REF!</v>
      </c>
      <c r="FM815" t="s">
        <v>66</v>
      </c>
      <c r="FN815" t="s">
        <v>11</v>
      </c>
      <c r="FO815" t="s">
        <v>2200</v>
      </c>
      <c r="FP815" s="21" t="s">
        <v>3432</v>
      </c>
      <c r="FQ815" t="s">
        <v>3801</v>
      </c>
      <c r="FR815" t="str">
        <f t="shared" si="25"/>
        <v>cvm!$FV$815#</v>
      </c>
      <c r="FS815" t="str" cm="1">
        <f t="array" ref="FS815">_xlfn.LET(_xlpm.x, FV815,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cvm!$FS$815】</v>
      </c>
      <c r="FV815" t="e" cm="1">
        <f t="array" ref="FV815">TRANSPOSE(
    _xlfn._xlws.SORT(
        _xlfn.UNIQUE(
            _xlfn._xlws.FILTER(cvm表[内存],
                 (cvm表[地域]=配置项_内存选项表[[#This Row],[地域]])
                *IF(#REF!="",TRUE,(cvm表[机型]=#REF!))
                *IF(ISBLANK(配置项_内存选项表[[#This Row],[CPU]]),TRUE,(cvm表[CPU]=配置项_内存选项表[[#This Row],[CPU]]))
            )
        )
    )
)</f>
        <v>#REF!</v>
      </c>
    </row>
    <row r="816" spans="2:178">
      <c r="B816" t="e" vm="1166">
        <v>#VALUE!</v>
      </c>
      <c r="C816" t="s">
        <v>11</v>
      </c>
      <c r="D816" t="s">
        <v>2263</v>
      </c>
      <c r="E816">
        <v>24</v>
      </c>
      <c r="F816">
        <v>96</v>
      </c>
      <c r="G816" t="s">
        <v>1898</v>
      </c>
      <c r="H816">
        <v>3312</v>
      </c>
      <c r="I816">
        <v>1</v>
      </c>
      <c r="J816" t="s">
        <v>3042</v>
      </c>
      <c r="CY816" t="s">
        <v>66</v>
      </c>
      <c r="CZ816" t="s">
        <v>11</v>
      </c>
      <c r="DA816" t="s">
        <v>2496</v>
      </c>
      <c r="DB816" s="21" t="s">
        <v>3430</v>
      </c>
      <c r="DC816" s="21" t="s">
        <v>3411</v>
      </c>
      <c r="DD816" s="21" t="str">
        <f t="shared" si="24"/>
        <v>cvm!$DH$816#</v>
      </c>
      <c r="DE816" s="21" t="str" cm="1">
        <f t="array" ref="DE816">_xlfn.LET(_xlpm.x, DH816,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cvm!$DE$816】</v>
      </c>
      <c r="DH816" t="e" cm="1">
        <f t="array" ref="DH816">TRANSPOSE(
_xlfn.UNIQUE(
_xlfn._xlws.FILTER(cvm表[CPU],(cvm表[地域]=配置项_CPU选项表[[#This Row],[地域]])
*IF(#REF!="",TRUE,(cvm表[机型]=#REF!))
*IF(配置项_CPU选项表[[#This Row],[内存]]="",TRUE,(cvm表[内存]=配置项_CPU选项表[[#This Row],[内存]]))))
)</f>
        <v>#REF!</v>
      </c>
      <c r="FM816" t="s">
        <v>66</v>
      </c>
      <c r="FN816" t="s">
        <v>11</v>
      </c>
      <c r="FO816" t="s">
        <v>2200</v>
      </c>
      <c r="FP816" s="21" t="s">
        <v>3430</v>
      </c>
      <c r="FQ816" t="s">
        <v>3802</v>
      </c>
      <c r="FR816" t="str">
        <f t="shared" si="25"/>
        <v>cvm!$FV$816#</v>
      </c>
      <c r="FS816" t="str" cm="1">
        <f t="array" ref="FS816">_xlfn.LET(_xlpm.x, FV816,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cvm!$FS$816】</v>
      </c>
      <c r="FV816" t="e" cm="1">
        <f t="array" ref="FV816">TRANSPOSE(
    _xlfn._xlws.SORT(
        _xlfn.UNIQUE(
            _xlfn._xlws.FILTER(cvm表[内存],
                 (cvm表[地域]=配置项_内存选项表[[#This Row],[地域]])
                *IF(#REF!="",TRUE,(cvm表[机型]=#REF!))
                *IF(ISBLANK(配置项_内存选项表[[#This Row],[CPU]]),TRUE,(cvm表[CPU]=配置项_内存选项表[[#This Row],[CPU]]))
            )
        )
    )
)</f>
        <v>#REF!</v>
      </c>
    </row>
    <row r="817" spans="2:178">
      <c r="B817" t="e" vm="1167">
        <v>#VALUE!</v>
      </c>
      <c r="C817" t="s">
        <v>11</v>
      </c>
      <c r="D817" t="s">
        <v>2263</v>
      </c>
      <c r="E817">
        <v>32</v>
      </c>
      <c r="F817">
        <v>64</v>
      </c>
      <c r="G817" t="s">
        <v>1903</v>
      </c>
      <c r="H817">
        <v>2944</v>
      </c>
      <c r="I817">
        <v>1</v>
      </c>
      <c r="J817" t="s">
        <v>3043</v>
      </c>
      <c r="CY817" t="s">
        <v>66</v>
      </c>
      <c r="CZ817" t="s">
        <v>11</v>
      </c>
      <c r="DA817" t="s">
        <v>2496</v>
      </c>
      <c r="DB817" s="21" t="s">
        <v>3427</v>
      </c>
      <c r="DC817" s="21" t="s">
        <v>3451</v>
      </c>
      <c r="DD817" s="21" t="str">
        <f t="shared" si="24"/>
        <v>cvm!$DH$817#</v>
      </c>
      <c r="DE817" s="21" t="str" cm="1">
        <f t="array" ref="DE817">_xlfn.LET(_xlpm.x, DH817,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cvm!$DE$817】</v>
      </c>
      <c r="DH817" t="e" cm="1">
        <f t="array" ref="DH817">TRANSPOSE(
_xlfn.UNIQUE(
_xlfn._xlws.FILTER(cvm表[CPU],(cvm表[地域]=配置项_CPU选项表[[#This Row],[地域]])
*IF(#REF!="",TRUE,(cvm表[机型]=#REF!))
*IF(配置项_CPU选项表[[#This Row],[内存]]="",TRUE,(cvm表[内存]=配置项_CPU选项表[[#This Row],[内存]]))))
)</f>
        <v>#REF!</v>
      </c>
      <c r="FM817" t="s">
        <v>66</v>
      </c>
      <c r="FN817" t="s">
        <v>11</v>
      </c>
      <c r="FO817" t="s">
        <v>2200</v>
      </c>
      <c r="FP817" s="21" t="s">
        <v>3427</v>
      </c>
      <c r="FQ817" t="s">
        <v>3803</v>
      </c>
      <c r="FR817" t="str">
        <f t="shared" si="25"/>
        <v>cvm!$FV$817#</v>
      </c>
      <c r="FS817" t="str" cm="1">
        <f t="array" ref="FS817">_xlfn.LET(_xlpm.x, FV817,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cvm!$FS$817】</v>
      </c>
      <c r="FV817" t="e" cm="1">
        <f t="array" ref="FV817">TRANSPOSE(
    _xlfn._xlws.SORT(
        _xlfn.UNIQUE(
            _xlfn._xlws.FILTER(cvm表[内存],
                 (cvm表[地域]=配置项_内存选项表[[#This Row],[地域]])
                *IF(#REF!="",TRUE,(cvm表[机型]=#REF!))
                *IF(ISBLANK(配置项_内存选项表[[#This Row],[CPU]]),TRUE,(cvm表[CPU]=配置项_内存选项表[[#This Row],[CPU]]))
            )
        )
    )
)</f>
        <v>#REF!</v>
      </c>
    </row>
    <row r="818" spans="2:178">
      <c r="B818" t="e" vm="1168">
        <v>#VALUE!</v>
      </c>
      <c r="C818" t="s">
        <v>11</v>
      </c>
      <c r="D818" t="s">
        <v>2263</v>
      </c>
      <c r="E818">
        <v>32</v>
      </c>
      <c r="F818">
        <v>128</v>
      </c>
      <c r="G818" t="s">
        <v>1894</v>
      </c>
      <c r="H818">
        <v>4416</v>
      </c>
      <c r="I818">
        <v>1</v>
      </c>
      <c r="J818" t="s">
        <v>3044</v>
      </c>
      <c r="CY818" t="s">
        <v>66</v>
      </c>
      <c r="CZ818" t="s">
        <v>11</v>
      </c>
      <c r="DA818" t="s">
        <v>2496</v>
      </c>
      <c r="DB818" s="21" t="s">
        <v>3410</v>
      </c>
      <c r="DC818" s="21" t="s">
        <v>3503</v>
      </c>
      <c r="DD818" s="21" t="str">
        <f t="shared" si="24"/>
        <v>cvm!$DH$818#</v>
      </c>
      <c r="DE818" s="21" t="str" cm="1">
        <f t="array" ref="DE818">_xlfn.LET(_xlpm.x, DH818,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cvm!$DE$818】</v>
      </c>
      <c r="DH818" t="e" cm="1">
        <f t="array" ref="DH818">TRANSPOSE(
_xlfn.UNIQUE(
_xlfn._xlws.FILTER(cvm表[CPU],(cvm表[地域]=配置项_CPU选项表[[#This Row],[地域]])
*IF(#REF!="",TRUE,(cvm表[机型]=#REF!))
*IF(配置项_CPU选项表[[#This Row],[内存]]="",TRUE,(cvm表[内存]=配置项_CPU选项表[[#This Row],[内存]]))))
)</f>
        <v>#REF!</v>
      </c>
      <c r="FM818" t="s">
        <v>66</v>
      </c>
      <c r="FN818" t="s">
        <v>11</v>
      </c>
      <c r="FO818" t="s">
        <v>2200</v>
      </c>
      <c r="FP818" s="21" t="s">
        <v>3410</v>
      </c>
      <c r="FQ818" t="s">
        <v>3804</v>
      </c>
      <c r="FR818" t="str">
        <f t="shared" si="25"/>
        <v>cvm!$FV$818#</v>
      </c>
      <c r="FS818" t="str" cm="1">
        <f t="array" ref="FS818">_xlfn.LET(_xlpm.x, FV818,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cvm!$FS$818】</v>
      </c>
      <c r="FV818" t="e" cm="1">
        <f t="array" ref="FV818">TRANSPOSE(
    _xlfn._xlws.SORT(
        _xlfn.UNIQUE(
            _xlfn._xlws.FILTER(cvm表[内存],
                 (cvm表[地域]=配置项_内存选项表[[#This Row],[地域]])
                *IF(#REF!="",TRUE,(cvm表[机型]=#REF!))
                *IF(ISBLANK(配置项_内存选项表[[#This Row],[CPU]]),TRUE,(cvm表[CPU]=配置项_内存选项表[[#This Row],[CPU]]))
            )
        )
    )
)</f>
        <v>#REF!</v>
      </c>
    </row>
    <row r="819" spans="2:178">
      <c r="B819" t="e" vm="1169">
        <v>#VALUE!</v>
      </c>
      <c r="C819" t="s">
        <v>11</v>
      </c>
      <c r="D819" t="s">
        <v>2263</v>
      </c>
      <c r="E819">
        <v>48</v>
      </c>
      <c r="F819">
        <v>96</v>
      </c>
      <c r="G819" t="s">
        <v>1907</v>
      </c>
      <c r="H819">
        <v>4416</v>
      </c>
      <c r="I819">
        <v>1</v>
      </c>
      <c r="J819" t="s">
        <v>3045</v>
      </c>
      <c r="CY819" t="s">
        <v>66</v>
      </c>
      <c r="CZ819" t="s">
        <v>11</v>
      </c>
      <c r="DA819" t="s">
        <v>2496</v>
      </c>
      <c r="DB819" s="21" t="s">
        <v>3437</v>
      </c>
      <c r="DC819" s="21" t="s">
        <v>3369</v>
      </c>
      <c r="DD819" s="21" t="str">
        <f t="shared" si="24"/>
        <v>cvm!$DH$819#</v>
      </c>
      <c r="DE819" s="21" t="str" cm="1">
        <f t="array" ref="DE819">_xlfn.LET(_xlpm.x, DH819,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cvm!$DE$819】</v>
      </c>
      <c r="DH819" t="e" cm="1">
        <f t="array" ref="DH819">TRANSPOSE(
_xlfn.UNIQUE(
_xlfn._xlws.FILTER(cvm表[CPU],(cvm表[地域]=配置项_CPU选项表[[#This Row],[地域]])
*IF(#REF!="",TRUE,(cvm表[机型]=#REF!))
*IF(配置项_CPU选项表[[#This Row],[内存]]="",TRUE,(cvm表[内存]=配置项_CPU选项表[[#This Row],[内存]]))))
)</f>
        <v>#REF!</v>
      </c>
      <c r="FM819" t="s">
        <v>66</v>
      </c>
      <c r="FN819" t="s">
        <v>11</v>
      </c>
      <c r="FO819" t="s">
        <v>2221</v>
      </c>
      <c r="FP819" s="21" t="s">
        <v>3443</v>
      </c>
      <c r="FQ819" t="s">
        <v>3432</v>
      </c>
      <c r="FR819" t="str">
        <f t="shared" si="25"/>
        <v>cvm!$FV$819#</v>
      </c>
      <c r="FS819" t="str" cm="1">
        <f t="array" ref="FS819">_xlfn.LET(_xlpm.x, FV819,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cvm!$FS$819】</v>
      </c>
      <c r="FV819" t="e" cm="1">
        <f t="array" ref="FV819">TRANSPOSE(
    _xlfn._xlws.SORT(
        _xlfn.UNIQUE(
            _xlfn._xlws.FILTER(cvm表[内存],
                 (cvm表[地域]=配置项_内存选项表[[#This Row],[地域]])
                *IF(#REF!="",TRUE,(cvm表[机型]=#REF!))
                *IF(ISBLANK(配置项_内存选项表[[#This Row],[CPU]]),TRUE,(cvm表[CPU]=配置项_内存选项表[[#This Row],[CPU]]))
            )
        )
    )
)</f>
        <v>#REF!</v>
      </c>
    </row>
    <row r="820" spans="2:178">
      <c r="B820" t="e" vm="1170">
        <v>#VALUE!</v>
      </c>
      <c r="C820" t="s">
        <v>11</v>
      </c>
      <c r="D820" t="s">
        <v>2263</v>
      </c>
      <c r="E820">
        <v>48</v>
      </c>
      <c r="F820">
        <v>192</v>
      </c>
      <c r="G820" t="s">
        <v>1908</v>
      </c>
      <c r="H820">
        <v>6624</v>
      </c>
      <c r="I820">
        <v>1</v>
      </c>
      <c r="J820" t="s">
        <v>3046</v>
      </c>
      <c r="CY820" t="s">
        <v>66</v>
      </c>
      <c r="CZ820" t="s">
        <v>11</v>
      </c>
      <c r="DA820" t="s">
        <v>2503</v>
      </c>
      <c r="DB820" s="21" t="s">
        <v>3442</v>
      </c>
      <c r="DC820" s="21" t="s">
        <v>3430</v>
      </c>
      <c r="DD820" s="21" t="str">
        <f t="shared" si="24"/>
        <v>cvm!$DH$820#</v>
      </c>
      <c r="DE820" s="21" t="str" cm="1">
        <f t="array" ref="DE820">_xlfn.LET(_xlpm.x, DH820,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cvm!$DE$820】</v>
      </c>
      <c r="DH820" t="e" cm="1">
        <f t="array" ref="DH820">TRANSPOSE(
_xlfn.UNIQUE(
_xlfn._xlws.FILTER(cvm表[CPU],(cvm表[地域]=配置项_CPU选项表[[#This Row],[地域]])
*IF(#REF!="",TRUE,(cvm表[机型]=#REF!))
*IF(配置项_CPU选项表[[#This Row],[内存]]="",TRUE,(cvm表[内存]=配置项_CPU选项表[[#This Row],[内存]]))))
)</f>
        <v>#REF!</v>
      </c>
      <c r="FM820" t="s">
        <v>66</v>
      </c>
      <c r="FN820" t="s">
        <v>11</v>
      </c>
      <c r="FO820" t="s">
        <v>2221</v>
      </c>
      <c r="FP820" s="21" t="s">
        <v>3432</v>
      </c>
      <c r="FQ820" t="s">
        <v>3801</v>
      </c>
      <c r="FR820" t="str">
        <f t="shared" si="25"/>
        <v>cvm!$FV$820#</v>
      </c>
      <c r="FS820" t="str" cm="1">
        <f t="array" ref="FS820">_xlfn.LET(_xlpm.x, FV820,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cvm!$FS$820】</v>
      </c>
      <c r="FV820" t="e" cm="1">
        <f t="array" ref="FV820">TRANSPOSE(
    _xlfn._xlws.SORT(
        _xlfn.UNIQUE(
            _xlfn._xlws.FILTER(cvm表[内存],
                 (cvm表[地域]=配置项_内存选项表[[#This Row],[地域]])
                *IF(#REF!="",TRUE,(cvm表[机型]=#REF!))
                *IF(ISBLANK(配置项_内存选项表[[#This Row],[CPU]]),TRUE,(cvm表[CPU]=配置项_内存选项表[[#This Row],[CPU]]))
            )
        )
    )
)</f>
        <v>#REF!</v>
      </c>
    </row>
    <row r="821" spans="2:178">
      <c r="B821" t="e" vm="1171">
        <v>#VALUE!</v>
      </c>
      <c r="C821" t="s">
        <v>11</v>
      </c>
      <c r="D821" t="s">
        <v>2263</v>
      </c>
      <c r="E821">
        <v>64</v>
      </c>
      <c r="F821">
        <v>128</v>
      </c>
      <c r="G821" t="s">
        <v>1910</v>
      </c>
      <c r="H821">
        <v>5888</v>
      </c>
      <c r="I821">
        <v>1</v>
      </c>
      <c r="J821" t="s">
        <v>3047</v>
      </c>
      <c r="CY821" t="s">
        <v>66</v>
      </c>
      <c r="CZ821" t="s">
        <v>11</v>
      </c>
      <c r="DA821" t="s">
        <v>2503</v>
      </c>
      <c r="DB821" s="21" t="s">
        <v>3443</v>
      </c>
      <c r="DC821" s="21" t="s">
        <v>3444</v>
      </c>
      <c r="DD821" s="21" t="str">
        <f t="shared" si="24"/>
        <v>cvm!$DH$821#</v>
      </c>
      <c r="DE821" s="21" t="str" cm="1">
        <f t="array" ref="DE821">_xlfn.LET(_xlpm.x, DH821,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cvm!$DE$821】</v>
      </c>
      <c r="DH821" t="e" cm="1">
        <f t="array" ref="DH821">TRANSPOSE(
_xlfn.UNIQUE(
_xlfn._xlws.FILTER(cvm表[CPU],(cvm表[地域]=配置项_CPU选项表[[#This Row],[地域]])
*IF(#REF!="",TRUE,(cvm表[机型]=#REF!))
*IF(配置项_CPU选项表[[#This Row],[内存]]="",TRUE,(cvm表[内存]=配置项_CPU选项表[[#This Row],[内存]]))))
)</f>
        <v>#REF!</v>
      </c>
      <c r="FM821" t="s">
        <v>66</v>
      </c>
      <c r="FN821" t="s">
        <v>11</v>
      </c>
      <c r="FO821" t="s">
        <v>2221</v>
      </c>
      <c r="FP821" s="21" t="s">
        <v>3430</v>
      </c>
      <c r="FQ821" t="s">
        <v>3802</v>
      </c>
      <c r="FR821" t="str">
        <f t="shared" si="25"/>
        <v>cvm!$FV$821#</v>
      </c>
      <c r="FS821" t="str" cm="1">
        <f t="array" ref="FS821">_xlfn.LET(_xlpm.x, FV821,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cvm!$FS$821】</v>
      </c>
      <c r="FV821" t="e" cm="1">
        <f t="array" ref="FV821">TRANSPOSE(
    _xlfn._xlws.SORT(
        _xlfn.UNIQUE(
            _xlfn._xlws.FILTER(cvm表[内存],
                 (cvm表[地域]=配置项_内存选项表[[#This Row],[地域]])
                *IF(#REF!="",TRUE,(cvm表[机型]=#REF!))
                *IF(ISBLANK(配置项_内存选项表[[#This Row],[CPU]]),TRUE,(cvm表[CPU]=配置项_内存选项表[[#This Row],[CPU]]))
            )
        )
    )
)</f>
        <v>#REF!</v>
      </c>
    </row>
    <row r="822" spans="2:178">
      <c r="B822" t="e" vm="1172">
        <v>#VALUE!</v>
      </c>
      <c r="C822" t="s">
        <v>11</v>
      </c>
      <c r="D822" t="s">
        <v>2263</v>
      </c>
      <c r="E822">
        <v>64</v>
      </c>
      <c r="F822">
        <v>256</v>
      </c>
      <c r="G822" t="s">
        <v>1895</v>
      </c>
      <c r="H822">
        <v>8832</v>
      </c>
      <c r="I822">
        <v>1</v>
      </c>
      <c r="J822" t="s">
        <v>3048</v>
      </c>
      <c r="CY822" t="s">
        <v>66</v>
      </c>
      <c r="CZ822" t="s">
        <v>11</v>
      </c>
      <c r="DA822" t="s">
        <v>2503</v>
      </c>
      <c r="DB822" s="21" t="s">
        <v>3432</v>
      </c>
      <c r="DC822" s="21" t="s">
        <v>3410</v>
      </c>
      <c r="DD822" s="21" t="str">
        <f t="shared" si="24"/>
        <v>cvm!$DH$822#</v>
      </c>
      <c r="DE822" s="21" t="str" cm="1">
        <f t="array" ref="DE822">_xlfn.LET(_xlpm.x, DH822,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cvm!$DE$822】</v>
      </c>
      <c r="DH822" t="e" cm="1">
        <f t="array" ref="DH822">TRANSPOSE(
_xlfn.UNIQUE(
_xlfn._xlws.FILTER(cvm表[CPU],(cvm表[地域]=配置项_CPU选项表[[#This Row],[地域]])
*IF(#REF!="",TRUE,(cvm表[机型]=#REF!))
*IF(配置项_CPU选项表[[#This Row],[内存]]="",TRUE,(cvm表[内存]=配置项_CPU选项表[[#This Row],[内存]]))))
)</f>
        <v>#REF!</v>
      </c>
      <c r="FM822" t="s">
        <v>66</v>
      </c>
      <c r="FN822" t="s">
        <v>11</v>
      </c>
      <c r="FO822" t="s">
        <v>2221</v>
      </c>
      <c r="FP822" s="21" t="s">
        <v>3427</v>
      </c>
      <c r="FQ822" t="s">
        <v>3803</v>
      </c>
      <c r="FR822" t="str">
        <f t="shared" si="25"/>
        <v>cvm!$FV$822#</v>
      </c>
      <c r="FS822" t="str" cm="1">
        <f t="array" ref="FS822">_xlfn.LET(_xlpm.x, FV822,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cvm!$FS$822】</v>
      </c>
      <c r="FV822" t="e" cm="1">
        <f t="array" ref="FV822">TRANSPOSE(
    _xlfn._xlws.SORT(
        _xlfn.UNIQUE(
            _xlfn._xlws.FILTER(cvm表[内存],
                 (cvm表[地域]=配置项_内存选项表[[#This Row],[地域]])
                *IF(#REF!="",TRUE,(cvm表[机型]=#REF!))
                *IF(ISBLANK(配置项_内存选项表[[#This Row],[CPU]]),TRUE,(cvm表[CPU]=配置项_内存选项表[[#This Row],[CPU]]))
            )
        )
    )
)</f>
        <v>#REF!</v>
      </c>
    </row>
    <row r="823" spans="2:178">
      <c r="B823" t="e" vm="1173">
        <v>#VALUE!</v>
      </c>
      <c r="C823" t="s">
        <v>11</v>
      </c>
      <c r="D823" t="s">
        <v>2263</v>
      </c>
      <c r="E823">
        <v>72</v>
      </c>
      <c r="F823">
        <v>288</v>
      </c>
      <c r="G823" t="s">
        <v>1919</v>
      </c>
      <c r="H823">
        <v>9936</v>
      </c>
      <c r="I823">
        <v>1</v>
      </c>
      <c r="J823" t="s">
        <v>3049</v>
      </c>
      <c r="CY823" t="s">
        <v>66</v>
      </c>
      <c r="CZ823" t="s">
        <v>11</v>
      </c>
      <c r="DA823" t="s">
        <v>2503</v>
      </c>
      <c r="DB823" s="21" t="s">
        <v>3430</v>
      </c>
      <c r="DC823" s="21" t="s">
        <v>3411</v>
      </c>
      <c r="DD823" s="21" t="str">
        <f t="shared" si="24"/>
        <v>cvm!$DH$823#</v>
      </c>
      <c r="DE823" s="21" t="str" cm="1">
        <f t="array" ref="DE823">_xlfn.LET(_xlpm.x, DH823,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cvm!$DE$823】</v>
      </c>
      <c r="DH823" t="e" cm="1">
        <f t="array" ref="DH823">TRANSPOSE(
_xlfn.UNIQUE(
_xlfn._xlws.FILTER(cvm表[CPU],(cvm表[地域]=配置项_CPU选项表[[#This Row],[地域]])
*IF(#REF!="",TRUE,(cvm表[机型]=#REF!))
*IF(配置项_CPU选项表[[#This Row],[内存]]="",TRUE,(cvm表[内存]=配置项_CPU选项表[[#This Row],[内存]]))))
)</f>
        <v>#REF!</v>
      </c>
      <c r="FM823" t="s">
        <v>66</v>
      </c>
      <c r="FN823" t="s">
        <v>11</v>
      </c>
      <c r="FO823" t="s">
        <v>2221</v>
      </c>
      <c r="FP823" s="21" t="s">
        <v>3410</v>
      </c>
      <c r="FQ823" t="s">
        <v>3373</v>
      </c>
      <c r="FR823" t="str">
        <f t="shared" si="25"/>
        <v>cvm!$FV$823#</v>
      </c>
      <c r="FS823" t="str" cm="1">
        <f t="array" ref="FS823">_xlfn.LET(_xlpm.x, FV823,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cvm!$FS$823】</v>
      </c>
      <c r="FV823" t="e" cm="1">
        <f t="array" ref="FV823">TRANSPOSE(
    _xlfn._xlws.SORT(
        _xlfn.UNIQUE(
            _xlfn._xlws.FILTER(cvm表[内存],
                 (cvm表[地域]=配置项_内存选项表[[#This Row],[地域]])
                *IF(#REF!="",TRUE,(cvm表[机型]=#REF!))
                *IF(ISBLANK(配置项_内存选项表[[#This Row],[CPU]]),TRUE,(cvm表[CPU]=配置项_内存选项表[[#This Row],[CPU]]))
            )
        )
    )
)</f>
        <v>#REF!</v>
      </c>
    </row>
    <row r="824" spans="2:178">
      <c r="B824" t="e" vm="1174">
        <v>#VALUE!</v>
      </c>
      <c r="C824" t="s">
        <v>11</v>
      </c>
      <c r="D824" t="s">
        <v>2263</v>
      </c>
      <c r="E824">
        <v>76</v>
      </c>
      <c r="F824">
        <v>320</v>
      </c>
      <c r="G824" t="s">
        <v>1946</v>
      </c>
      <c r="H824">
        <v>10856</v>
      </c>
      <c r="I824">
        <v>1</v>
      </c>
      <c r="J824" t="s">
        <v>3050</v>
      </c>
      <c r="CY824" t="s">
        <v>66</v>
      </c>
      <c r="CZ824" t="s">
        <v>11</v>
      </c>
      <c r="DA824" t="s">
        <v>2503</v>
      </c>
      <c r="DB824" s="21" t="s">
        <v>3427</v>
      </c>
      <c r="DC824" s="21" t="s">
        <v>3451</v>
      </c>
      <c r="DD824" s="21" t="str">
        <f t="shared" si="24"/>
        <v>cvm!$DH$824#</v>
      </c>
      <c r="DE824" s="21" t="str" cm="1">
        <f t="array" ref="DE824">_xlfn.LET(_xlpm.x, DH824,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cvm!$DE$824】</v>
      </c>
      <c r="DH824" t="e" cm="1">
        <f t="array" ref="DH824">TRANSPOSE(
_xlfn.UNIQUE(
_xlfn._xlws.FILTER(cvm表[CPU],(cvm表[地域]=配置项_CPU选项表[[#This Row],[地域]])
*IF(#REF!="",TRUE,(cvm表[机型]=#REF!))
*IF(配置项_CPU选项表[[#This Row],[内存]]="",TRUE,(cvm表[内存]=配置项_CPU选项表[[#This Row],[内存]]))))
)</f>
        <v>#REF!</v>
      </c>
      <c r="FM824" t="s">
        <v>66</v>
      </c>
      <c r="FN824" t="s">
        <v>11</v>
      </c>
      <c r="FO824" t="s">
        <v>2221</v>
      </c>
      <c r="FP824" s="21" t="s">
        <v>3437</v>
      </c>
      <c r="FQ824" t="s">
        <v>3805</v>
      </c>
      <c r="FR824" t="str">
        <f t="shared" si="25"/>
        <v>cvm!$FV$824#</v>
      </c>
      <c r="FS824" t="str" cm="1">
        <f t="array" ref="FS824">_xlfn.LET(_xlpm.x, FV824,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cvm!$FS$824】</v>
      </c>
      <c r="FV824" t="e" cm="1">
        <f t="array" ref="FV824">TRANSPOSE(
    _xlfn._xlws.SORT(
        _xlfn.UNIQUE(
            _xlfn._xlws.FILTER(cvm表[内存],
                 (cvm表[地域]=配置项_内存选项表[[#This Row],[地域]])
                *IF(#REF!="",TRUE,(cvm表[机型]=#REF!))
                *IF(ISBLANK(配置项_内存选项表[[#This Row],[CPU]]),TRUE,(cvm表[CPU]=配置项_内存选项表[[#This Row],[CPU]]))
            )
        )
    )
)</f>
        <v>#REF!</v>
      </c>
    </row>
    <row r="825" spans="2:178">
      <c r="B825" t="e" vm="1175">
        <v>#VALUE!</v>
      </c>
      <c r="C825" t="s">
        <v>11</v>
      </c>
      <c r="D825" t="s">
        <v>2282</v>
      </c>
      <c r="E825">
        <v>8</v>
      </c>
      <c r="F825">
        <v>16</v>
      </c>
      <c r="G825" t="s">
        <v>1901</v>
      </c>
      <c r="H825">
        <v>809.6</v>
      </c>
      <c r="I825">
        <v>1</v>
      </c>
      <c r="J825" t="s">
        <v>3051</v>
      </c>
      <c r="CY825" t="s">
        <v>66</v>
      </c>
      <c r="CZ825" t="s">
        <v>11</v>
      </c>
      <c r="DA825" t="s">
        <v>2503</v>
      </c>
      <c r="DB825" s="21" t="s">
        <v>3410</v>
      </c>
      <c r="DC825" s="21" t="s">
        <v>3503</v>
      </c>
      <c r="DD825" s="21" t="str">
        <f t="shared" si="24"/>
        <v>cvm!$DH$825#</v>
      </c>
      <c r="DE825" s="21" t="str" cm="1">
        <f t="array" ref="DE825">_xlfn.LET(_xlpm.x, DH825,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cvm!$DE$825】</v>
      </c>
      <c r="DH825" t="e" cm="1">
        <f t="array" ref="DH825">TRANSPOSE(
_xlfn.UNIQUE(
_xlfn._xlws.FILTER(cvm表[CPU],(cvm表[地域]=配置项_CPU选项表[[#This Row],[地域]])
*IF(#REF!="",TRUE,(cvm表[机型]=#REF!))
*IF(配置项_CPU选项表[[#This Row],[内存]]="",TRUE,(cvm表[内存]=配置项_CPU选项表[[#This Row],[内存]]))))
)</f>
        <v>#REF!</v>
      </c>
      <c r="FM825" t="s">
        <v>66</v>
      </c>
      <c r="FN825" t="s">
        <v>11</v>
      </c>
      <c r="FO825" t="s">
        <v>2221</v>
      </c>
      <c r="FP825" s="21" t="s">
        <v>3439</v>
      </c>
      <c r="FQ825" t="s">
        <v>3438</v>
      </c>
      <c r="FR825" t="str">
        <f t="shared" si="25"/>
        <v>cvm!$FV$825#</v>
      </c>
      <c r="FS825" t="str" cm="1">
        <f t="array" ref="FS825">_xlfn.LET(_xlpm.x, FV825,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cvm!$FS$825】</v>
      </c>
      <c r="FV825" t="e" cm="1">
        <f t="array" ref="FV825">TRANSPOSE(
    _xlfn._xlws.SORT(
        _xlfn.UNIQUE(
            _xlfn._xlws.FILTER(cvm表[内存],
                 (cvm表[地域]=配置项_内存选项表[[#This Row],[地域]])
                *IF(#REF!="",TRUE,(cvm表[机型]=#REF!))
                *IF(ISBLANK(配置项_内存选项表[[#This Row],[CPU]]),TRUE,(cvm表[CPU]=配置项_内存选项表[[#This Row],[CPU]]))
            )
        )
    )
)</f>
        <v>#REF!</v>
      </c>
    </row>
    <row r="826" spans="2:178">
      <c r="B826" t="e" vm="1176">
        <v>#VALUE!</v>
      </c>
      <c r="C826" t="s">
        <v>11</v>
      </c>
      <c r="D826" t="s">
        <v>2282</v>
      </c>
      <c r="E826">
        <v>8</v>
      </c>
      <c r="F826">
        <v>32</v>
      </c>
      <c r="G826" t="s">
        <v>1897</v>
      </c>
      <c r="H826">
        <v>1214.4000000000001</v>
      </c>
      <c r="I826">
        <v>1</v>
      </c>
      <c r="J826" t="s">
        <v>3052</v>
      </c>
      <c r="CY826" t="s">
        <v>66</v>
      </c>
      <c r="CZ826" t="s">
        <v>11</v>
      </c>
      <c r="DA826" t="s">
        <v>2503</v>
      </c>
      <c r="DB826" s="21" t="s">
        <v>3460</v>
      </c>
      <c r="DC826" s="21" t="s">
        <v>3495</v>
      </c>
      <c r="DD826" s="21" t="str">
        <f t="shared" si="24"/>
        <v>cvm!$DH$826#</v>
      </c>
      <c r="DE826" s="21" t="str" cm="1">
        <f t="array" ref="DE826">_xlfn.LET(_xlpm.x, DH826,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cvm!$DE$826】</v>
      </c>
      <c r="DH826" t="e" cm="1">
        <f t="array" ref="DH826">TRANSPOSE(
_xlfn.UNIQUE(
_xlfn._xlws.FILTER(cvm表[CPU],(cvm表[地域]=配置项_CPU选项表[[#This Row],[地域]])
*IF(#REF!="",TRUE,(cvm表[机型]=#REF!))
*IF(配置项_CPU选项表[[#This Row],[内存]]="",TRUE,(cvm表[内存]=配置项_CPU选项表[[#This Row],[内存]]))))
)</f>
        <v>#REF!</v>
      </c>
      <c r="FM826" t="s">
        <v>66</v>
      </c>
      <c r="FN826" t="s">
        <v>11</v>
      </c>
      <c r="FO826" t="s">
        <v>2221</v>
      </c>
      <c r="FP826" s="21" t="s">
        <v>3411</v>
      </c>
      <c r="FQ826" t="s">
        <v>3806</v>
      </c>
      <c r="FR826" t="str">
        <f t="shared" si="25"/>
        <v>cvm!$FV$826#</v>
      </c>
      <c r="FS826" t="str" cm="1">
        <f t="array" ref="FS826">_xlfn.LET(_xlpm.x, FV826,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cvm!$FS$826】</v>
      </c>
      <c r="FV826" t="e" cm="1">
        <f t="array" ref="FV826">TRANSPOSE(
    _xlfn._xlws.SORT(
        _xlfn.UNIQUE(
            _xlfn._xlws.FILTER(cvm表[内存],
                 (cvm表[地域]=配置项_内存选项表[[#This Row],[地域]])
                *IF(#REF!="",TRUE,(cvm表[机型]=#REF!))
                *IF(ISBLANK(配置项_内存选项表[[#This Row],[CPU]]),TRUE,(cvm表[CPU]=配置项_内存选项表[[#This Row],[CPU]]))
            )
        )
    )
)</f>
        <v>#REF!</v>
      </c>
    </row>
    <row r="827" spans="2:178">
      <c r="B827" t="e" vm="1177">
        <v>#VALUE!</v>
      </c>
      <c r="C827" t="s">
        <v>11</v>
      </c>
      <c r="D827" t="s">
        <v>2282</v>
      </c>
      <c r="E827">
        <v>16</v>
      </c>
      <c r="F827">
        <v>32</v>
      </c>
      <c r="G827" t="s">
        <v>1902</v>
      </c>
      <c r="H827">
        <v>1619.2</v>
      </c>
      <c r="I827">
        <v>1</v>
      </c>
      <c r="J827" t="s">
        <v>3053</v>
      </c>
      <c r="CY827" t="s">
        <v>66</v>
      </c>
      <c r="CZ827" t="s">
        <v>11</v>
      </c>
      <c r="DA827" t="s">
        <v>2503</v>
      </c>
      <c r="DB827" s="21" t="s">
        <v>3411</v>
      </c>
      <c r="DC827" s="21" t="s">
        <v>3534</v>
      </c>
      <c r="DD827" s="21" t="str">
        <f t="shared" si="24"/>
        <v>cvm!$DH$827#</v>
      </c>
      <c r="DE827" s="21" t="str" cm="1">
        <f t="array" ref="DE827">_xlfn.LET(_xlpm.x, DH827,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cvm!$DE$827】</v>
      </c>
      <c r="DH827" t="e" cm="1">
        <f t="array" ref="DH827">TRANSPOSE(
_xlfn.UNIQUE(
_xlfn._xlws.FILTER(cvm表[CPU],(cvm表[地域]=配置项_CPU选项表[[#This Row],[地域]])
*IF(#REF!="",TRUE,(cvm表[机型]=#REF!))
*IF(配置项_CPU选项表[[#This Row],[内存]]="",TRUE,(cvm表[内存]=配置项_CPU选项表[[#This Row],[内存]]))))
)</f>
        <v>#REF!</v>
      </c>
      <c r="FM827" t="s">
        <v>66</v>
      </c>
      <c r="FN827" t="s">
        <v>11</v>
      </c>
      <c r="FO827" t="s">
        <v>2221</v>
      </c>
      <c r="FP827" s="21" t="s">
        <v>3441</v>
      </c>
      <c r="FQ827" t="s">
        <v>3440</v>
      </c>
      <c r="FR827" t="str">
        <f t="shared" si="25"/>
        <v>cvm!$FV$827#</v>
      </c>
      <c r="FS827" t="str" cm="1">
        <f t="array" ref="FS827">_xlfn.LET(_xlpm.x, FV827,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cvm!$FS$827】</v>
      </c>
      <c r="FV827" t="e" cm="1">
        <f t="array" ref="FV827">TRANSPOSE(
    _xlfn._xlws.SORT(
        _xlfn.UNIQUE(
            _xlfn._xlws.FILTER(cvm表[内存],
                 (cvm表[地域]=配置项_内存选项表[[#This Row],[地域]])
                *IF(#REF!="",TRUE,(cvm表[机型]=#REF!))
                *IF(ISBLANK(配置项_内存选项表[[#This Row],[CPU]]),TRUE,(cvm表[CPU]=配置项_内存选项表[[#This Row],[CPU]]))
            )
        )
    )
)</f>
        <v>#REF!</v>
      </c>
    </row>
    <row r="828" spans="2:178">
      <c r="B828" t="e" vm="1178">
        <v>#VALUE!</v>
      </c>
      <c r="C828" t="s">
        <v>11</v>
      </c>
      <c r="D828" t="s">
        <v>2282</v>
      </c>
      <c r="E828">
        <v>16</v>
      </c>
      <c r="F828">
        <v>64</v>
      </c>
      <c r="G828" t="s">
        <v>1893</v>
      </c>
      <c r="H828">
        <v>2428.8000000000002</v>
      </c>
      <c r="I828">
        <v>1</v>
      </c>
      <c r="J828" t="s">
        <v>3054</v>
      </c>
      <c r="CY828" t="s">
        <v>66</v>
      </c>
      <c r="CZ828" t="s">
        <v>11</v>
      </c>
      <c r="DA828" t="s">
        <v>2503</v>
      </c>
      <c r="DB828" s="21" t="s">
        <v>3462</v>
      </c>
      <c r="DC828" s="21" t="s">
        <v>3527</v>
      </c>
      <c r="DD828" s="21" t="str">
        <f t="shared" si="24"/>
        <v>cvm!$DH$828#</v>
      </c>
      <c r="DE828" s="21" t="str" cm="1">
        <f t="array" ref="DE828">_xlfn.LET(_xlpm.x, DH828,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cvm!$DE$828】</v>
      </c>
      <c r="DH828" t="e" cm="1">
        <f t="array" ref="DH828">TRANSPOSE(
_xlfn.UNIQUE(
_xlfn._xlws.FILTER(cvm表[CPU],(cvm表[地域]=配置项_CPU选项表[[#This Row],[地域]])
*IF(#REF!="",TRUE,(cvm表[机型]=#REF!))
*IF(配置项_CPU选项表[[#This Row],[内存]]="",TRUE,(cvm表[内存]=配置项_CPU选项表[[#This Row],[内存]]))))
)</f>
        <v>#REF!</v>
      </c>
      <c r="FM828" t="s">
        <v>66</v>
      </c>
      <c r="FN828" t="s">
        <v>11</v>
      </c>
      <c r="FO828" t="s">
        <v>2236</v>
      </c>
      <c r="FP828" s="21" t="s">
        <v>3443</v>
      </c>
      <c r="FQ828" t="s">
        <v>3432</v>
      </c>
      <c r="FR828" t="str">
        <f t="shared" si="25"/>
        <v>cvm!$FV$828#</v>
      </c>
      <c r="FS828" t="str" cm="1">
        <f t="array" ref="FS828">_xlfn.LET(_xlpm.x, FV828,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cvm!$FS$828】</v>
      </c>
      <c r="FV828" t="e" cm="1">
        <f t="array" ref="FV828">TRANSPOSE(
    _xlfn._xlws.SORT(
        _xlfn.UNIQUE(
            _xlfn._xlws.FILTER(cvm表[内存],
                 (cvm表[地域]=配置项_内存选项表[[#This Row],[地域]])
                *IF(#REF!="",TRUE,(cvm表[机型]=#REF!))
                *IF(ISBLANK(配置项_内存选项表[[#This Row],[CPU]]),TRUE,(cvm表[CPU]=配置项_内存选项表[[#This Row],[CPU]]))
            )
        )
    )
)</f>
        <v>#REF!</v>
      </c>
    </row>
    <row r="829" spans="2:178">
      <c r="B829" t="e" vm="1179">
        <v>#VALUE!</v>
      </c>
      <c r="C829" t="s">
        <v>11</v>
      </c>
      <c r="D829" t="s">
        <v>2282</v>
      </c>
      <c r="E829">
        <v>32</v>
      </c>
      <c r="F829">
        <v>64</v>
      </c>
      <c r="G829" t="s">
        <v>1903</v>
      </c>
      <c r="H829">
        <v>3238.4</v>
      </c>
      <c r="I829">
        <v>1</v>
      </c>
      <c r="J829" t="s">
        <v>3055</v>
      </c>
      <c r="CY829" t="s">
        <v>66</v>
      </c>
      <c r="CZ829" t="s">
        <v>11</v>
      </c>
      <c r="DA829" t="s">
        <v>2513</v>
      </c>
      <c r="DB829" s="21" t="s">
        <v>3442</v>
      </c>
      <c r="DC829" s="21" t="s">
        <v>3430</v>
      </c>
      <c r="DD829" s="21" t="str">
        <f t="shared" si="24"/>
        <v>cvm!$DH$829#</v>
      </c>
      <c r="DE829" s="21" t="str" cm="1">
        <f t="array" ref="DE829">_xlfn.LET(_xlpm.x, DH829,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cvm!$DE$829】</v>
      </c>
      <c r="DH829" t="e" cm="1">
        <f t="array" ref="DH829">TRANSPOSE(
_xlfn.UNIQUE(
_xlfn._xlws.FILTER(cvm表[CPU],(cvm表[地域]=配置项_CPU选项表[[#This Row],[地域]])
*IF(#REF!="",TRUE,(cvm表[机型]=#REF!))
*IF(配置项_CPU选项表[[#This Row],[内存]]="",TRUE,(cvm表[内存]=配置项_CPU选项表[[#This Row],[内存]]))))
)</f>
        <v>#REF!</v>
      </c>
      <c r="FM829" t="s">
        <v>66</v>
      </c>
      <c r="FN829" t="s">
        <v>11</v>
      </c>
      <c r="FO829" t="s">
        <v>2236</v>
      </c>
      <c r="FP829" s="21" t="s">
        <v>3432</v>
      </c>
      <c r="FQ829" t="s">
        <v>3801</v>
      </c>
      <c r="FR829" t="str">
        <f t="shared" si="25"/>
        <v>cvm!$FV$829#</v>
      </c>
      <c r="FS829" t="str" cm="1">
        <f t="array" ref="FS829">_xlfn.LET(_xlpm.x, FV829,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cvm!$FS$829】</v>
      </c>
      <c r="FV829" t="e" cm="1">
        <f t="array" ref="FV829">TRANSPOSE(
    _xlfn._xlws.SORT(
        _xlfn.UNIQUE(
            _xlfn._xlws.FILTER(cvm表[内存],
                 (cvm表[地域]=配置项_内存选项表[[#This Row],[地域]])
                *IF(#REF!="",TRUE,(cvm表[机型]=#REF!))
                *IF(ISBLANK(配置项_内存选项表[[#This Row],[CPU]]),TRUE,(cvm表[CPU]=配置项_内存选项表[[#This Row],[CPU]]))
            )
        )
    )
)</f>
        <v>#REF!</v>
      </c>
    </row>
    <row r="830" spans="2:178">
      <c r="B830" t="e" vm="1180">
        <v>#VALUE!</v>
      </c>
      <c r="C830" t="s">
        <v>11</v>
      </c>
      <c r="D830" t="s">
        <v>2282</v>
      </c>
      <c r="E830">
        <v>32</v>
      </c>
      <c r="F830">
        <v>128</v>
      </c>
      <c r="G830" t="s">
        <v>1894</v>
      </c>
      <c r="H830">
        <v>4857.6000000000004</v>
      </c>
      <c r="I830">
        <v>1</v>
      </c>
      <c r="J830" t="s">
        <v>3056</v>
      </c>
      <c r="CY830" t="s">
        <v>66</v>
      </c>
      <c r="CZ830" t="s">
        <v>11</v>
      </c>
      <c r="DA830" t="s">
        <v>2513</v>
      </c>
      <c r="DB830" s="21" t="s">
        <v>3443</v>
      </c>
      <c r="DC830" s="21" t="s">
        <v>3427</v>
      </c>
      <c r="DD830" s="21" t="str">
        <f t="shared" si="24"/>
        <v>cvm!$DH$830#</v>
      </c>
      <c r="DE830" s="21" t="str" cm="1">
        <f t="array" ref="DE830">_xlfn.LET(_xlpm.x, DH830,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cvm!$DE$830】</v>
      </c>
      <c r="DH830" t="e" cm="1">
        <f t="array" ref="DH830">TRANSPOSE(
_xlfn.UNIQUE(
_xlfn._xlws.FILTER(cvm表[CPU],(cvm表[地域]=配置项_CPU选项表[[#This Row],[地域]])
*IF(#REF!="",TRUE,(cvm表[机型]=#REF!))
*IF(配置项_CPU选项表[[#This Row],[内存]]="",TRUE,(cvm表[内存]=配置项_CPU选项表[[#This Row],[内存]]))))
)</f>
        <v>#REF!</v>
      </c>
      <c r="FM830" t="s">
        <v>66</v>
      </c>
      <c r="FN830" t="s">
        <v>11</v>
      </c>
      <c r="FO830" t="s">
        <v>2236</v>
      </c>
      <c r="FP830" s="21" t="s">
        <v>3430</v>
      </c>
      <c r="FQ830" t="s">
        <v>3802</v>
      </c>
      <c r="FR830" t="str">
        <f t="shared" si="25"/>
        <v>cvm!$FV$830#</v>
      </c>
      <c r="FS830" t="str" cm="1">
        <f t="array" ref="FS830">_xlfn.LET(_xlpm.x, FV830,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cvm!$FS$830】</v>
      </c>
      <c r="FV830" t="e" cm="1">
        <f t="array" ref="FV830">TRANSPOSE(
    _xlfn._xlws.SORT(
        _xlfn.UNIQUE(
            _xlfn._xlws.FILTER(cvm表[内存],
                 (cvm表[地域]=配置项_内存选项表[[#This Row],[地域]])
                *IF(#REF!="",TRUE,(cvm表[机型]=#REF!))
                *IF(ISBLANK(配置项_内存选项表[[#This Row],[CPU]]),TRUE,(cvm表[CPU]=配置项_内存选项表[[#This Row],[CPU]]))
            )
        )
    )
)</f>
        <v>#REF!</v>
      </c>
    </row>
    <row r="831" spans="2:178">
      <c r="B831" t="e" vm="1181">
        <v>#VALUE!</v>
      </c>
      <c r="C831" t="s">
        <v>11</v>
      </c>
      <c r="D831" t="s">
        <v>2282</v>
      </c>
      <c r="E831">
        <v>68</v>
      </c>
      <c r="F831">
        <v>316</v>
      </c>
      <c r="G831" t="s">
        <v>1920</v>
      </c>
      <c r="H831">
        <v>11435.6</v>
      </c>
      <c r="I831">
        <v>1</v>
      </c>
      <c r="J831" t="s">
        <v>3057</v>
      </c>
      <c r="CY831" t="s">
        <v>66</v>
      </c>
      <c r="CZ831" t="s">
        <v>11</v>
      </c>
      <c r="DA831" t="s">
        <v>2513</v>
      </c>
      <c r="DB831" s="21" t="s">
        <v>3432</v>
      </c>
      <c r="DC831" s="21" t="s">
        <v>3410</v>
      </c>
      <c r="DD831" s="21" t="str">
        <f t="shared" si="24"/>
        <v>cvm!$DH$831#</v>
      </c>
      <c r="DE831" s="21" t="str" cm="1">
        <f t="array" ref="DE831">_xlfn.LET(_xlpm.x, DH831,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cvm!$DE$831】</v>
      </c>
      <c r="DH831" t="e" cm="1">
        <f t="array" ref="DH831">TRANSPOSE(
_xlfn.UNIQUE(
_xlfn._xlws.FILTER(cvm表[CPU],(cvm表[地域]=配置项_CPU选项表[[#This Row],[地域]])
*IF(#REF!="",TRUE,(cvm表[机型]=#REF!))
*IF(配置项_CPU选项表[[#This Row],[内存]]="",TRUE,(cvm表[内存]=配置项_CPU选项表[[#This Row],[内存]]))))
)</f>
        <v>#REF!</v>
      </c>
      <c r="FM831" t="s">
        <v>66</v>
      </c>
      <c r="FN831" t="s">
        <v>11</v>
      </c>
      <c r="FO831" t="s">
        <v>2236</v>
      </c>
      <c r="FP831" s="21" t="s">
        <v>3427</v>
      </c>
      <c r="FQ831" t="s">
        <v>3411</v>
      </c>
      <c r="FR831" t="str">
        <f t="shared" si="25"/>
        <v>cvm!$FV$831#</v>
      </c>
      <c r="FS831" t="str" cm="1">
        <f t="array" ref="FS831">_xlfn.LET(_xlpm.x, FV831,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cvm!$FS$831】</v>
      </c>
      <c r="FV831" t="e" cm="1">
        <f t="array" ref="FV831">TRANSPOSE(
    _xlfn._xlws.SORT(
        _xlfn.UNIQUE(
            _xlfn._xlws.FILTER(cvm表[内存],
                 (cvm表[地域]=配置项_内存选项表[[#This Row],[地域]])
                *IF(#REF!="",TRUE,(cvm表[机型]=#REF!))
                *IF(ISBLANK(配置项_内存选项表[[#This Row],[CPU]]),TRUE,(cvm表[CPU]=配置项_内存选项表[[#This Row],[CPU]]))
            )
        )
    )
)</f>
        <v>#REF!</v>
      </c>
    </row>
    <row r="832" spans="2:178">
      <c r="B832" t="e" vm="1182">
        <v>#VALUE!</v>
      </c>
      <c r="C832" t="s">
        <v>11</v>
      </c>
      <c r="D832" t="s">
        <v>2291</v>
      </c>
      <c r="E832">
        <v>80</v>
      </c>
      <c r="F832">
        <v>384</v>
      </c>
      <c r="G832" t="s">
        <v>1921</v>
      </c>
      <c r="H832">
        <v>14096</v>
      </c>
      <c r="I832">
        <v>1</v>
      </c>
      <c r="J832" t="s">
        <v>3058</v>
      </c>
      <c r="CY832" t="s">
        <v>66</v>
      </c>
      <c r="CZ832" t="s">
        <v>11</v>
      </c>
      <c r="DA832" t="s">
        <v>2513</v>
      </c>
      <c r="DB832" s="21" t="s">
        <v>3430</v>
      </c>
      <c r="DC832" s="21" t="s">
        <v>3411</v>
      </c>
      <c r="DD832" s="21" t="str">
        <f t="shared" si="24"/>
        <v>cvm!$DH$832#</v>
      </c>
      <c r="DE832" s="21" t="str" cm="1">
        <f t="array" ref="DE832">_xlfn.LET(_xlpm.x, DH832,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cvm!$DE$832】</v>
      </c>
      <c r="DH832" t="e" cm="1">
        <f t="array" ref="DH832">TRANSPOSE(
_xlfn.UNIQUE(
_xlfn._xlws.FILTER(cvm表[CPU],(cvm表[地域]=配置项_CPU选项表[[#This Row],[地域]])
*IF(#REF!="",TRUE,(cvm表[机型]=#REF!))
*IF(配置项_CPU选项表[[#This Row],[内存]]="",TRUE,(cvm表[内存]=配置项_CPU选项表[[#This Row],[内存]]))))
)</f>
        <v>#REF!</v>
      </c>
      <c r="FM832" t="s">
        <v>66</v>
      </c>
      <c r="FN832" t="s">
        <v>11</v>
      </c>
      <c r="FO832" t="s">
        <v>2236</v>
      </c>
      <c r="FP832" s="21" t="s">
        <v>3410</v>
      </c>
      <c r="FQ832" t="s">
        <v>3514</v>
      </c>
      <c r="FR832" t="str">
        <f t="shared" si="25"/>
        <v>cvm!$FV$832#</v>
      </c>
      <c r="FS832" t="str" cm="1">
        <f t="array" ref="FS832">_xlfn.LET(_xlpm.x, FV832,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cvm!$FS$832】</v>
      </c>
      <c r="FV832" t="e" cm="1">
        <f t="array" ref="FV832">TRANSPOSE(
    _xlfn._xlws.SORT(
        _xlfn.UNIQUE(
            _xlfn._xlws.FILTER(cvm表[内存],
                 (cvm表[地域]=配置项_内存选项表[[#This Row],[地域]])
                *IF(#REF!="",TRUE,(cvm表[机型]=#REF!))
                *IF(ISBLANK(配置项_内存选项表[[#This Row],[CPU]]),TRUE,(cvm表[CPU]=配置项_内存选项表[[#This Row],[CPU]]))
            )
        )
    )
)</f>
        <v>#REF!</v>
      </c>
    </row>
    <row r="833" spans="2:178">
      <c r="B833" t="e" vm="1183">
        <v>#VALUE!</v>
      </c>
      <c r="C833" t="s">
        <v>11</v>
      </c>
      <c r="D833" t="s">
        <v>2293</v>
      </c>
      <c r="E833">
        <v>1</v>
      </c>
      <c r="F833">
        <v>1</v>
      </c>
      <c r="G833" t="s">
        <v>1922</v>
      </c>
      <c r="H833">
        <v>29</v>
      </c>
      <c r="I833">
        <v>1</v>
      </c>
      <c r="J833" t="s">
        <v>3059</v>
      </c>
      <c r="CY833" t="s">
        <v>66</v>
      </c>
      <c r="CZ833" t="s">
        <v>11</v>
      </c>
      <c r="DA833" t="s">
        <v>2513</v>
      </c>
      <c r="DB833" s="21" t="s">
        <v>3444</v>
      </c>
      <c r="DC833" s="21" t="s">
        <v>3368</v>
      </c>
      <c r="DD833" s="21" t="str">
        <f t="shared" si="24"/>
        <v>cvm!$DH$833#</v>
      </c>
      <c r="DE833" s="21" t="str" cm="1">
        <f t="array" ref="DE833">_xlfn.LET(_xlpm.x, DH833,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cvm!$DE$833】</v>
      </c>
      <c r="DH833" t="e" cm="1">
        <f t="array" ref="DH833">TRANSPOSE(
_xlfn.UNIQUE(
_xlfn._xlws.FILTER(cvm表[CPU],(cvm表[地域]=配置项_CPU选项表[[#This Row],[地域]])
*IF(#REF!="",TRUE,(cvm表[机型]=#REF!))
*IF(配置项_CPU选项表[[#This Row],[内存]]="",TRUE,(cvm表[内存]=配置项_CPU选项表[[#This Row],[内存]]))))
)</f>
        <v>#REF!</v>
      </c>
      <c r="FM833" t="s">
        <v>66</v>
      </c>
      <c r="FN833" t="s">
        <v>11</v>
      </c>
      <c r="FO833" t="s">
        <v>2236</v>
      </c>
      <c r="FP833" s="21" t="s">
        <v>3411</v>
      </c>
      <c r="FQ833" t="s">
        <v>3515</v>
      </c>
      <c r="FR833" t="str">
        <f t="shared" si="25"/>
        <v>cvm!$FV$833#</v>
      </c>
      <c r="FS833" t="str" cm="1">
        <f t="array" ref="FS833">_xlfn.LET(_xlpm.x, FV833,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cvm!$FS$833】</v>
      </c>
      <c r="FV833" t="e" cm="1">
        <f t="array" ref="FV833">TRANSPOSE(
    _xlfn._xlws.SORT(
        _xlfn.UNIQUE(
            _xlfn._xlws.FILTER(cvm表[内存],
                 (cvm表[地域]=配置项_内存选项表[[#This Row],[地域]])
                *IF(#REF!="",TRUE,(cvm表[机型]=#REF!))
                *IF(ISBLANK(配置项_内存选项表[[#This Row],[CPU]]),TRUE,(cvm表[CPU]=配置项_内存选项表[[#This Row],[CPU]]))
            )
        )
    )
)</f>
        <v>#REF!</v>
      </c>
    </row>
    <row r="834" spans="2:178">
      <c r="B834" t="e" vm="1184">
        <v>#VALUE!</v>
      </c>
      <c r="C834" t="s">
        <v>11</v>
      </c>
      <c r="D834" t="s">
        <v>2293</v>
      </c>
      <c r="E834">
        <v>1</v>
      </c>
      <c r="F834">
        <v>2</v>
      </c>
      <c r="G834" t="s">
        <v>1915</v>
      </c>
      <c r="H834">
        <v>32</v>
      </c>
      <c r="I834">
        <v>1</v>
      </c>
      <c r="J834" t="s">
        <v>3060</v>
      </c>
      <c r="CY834" t="s">
        <v>66</v>
      </c>
      <c r="CZ834" t="s">
        <v>11</v>
      </c>
      <c r="DA834" t="s">
        <v>2513</v>
      </c>
      <c r="DB834" s="21" t="s">
        <v>3427</v>
      </c>
      <c r="DC834" s="21" t="s">
        <v>3451</v>
      </c>
      <c r="DD834" s="21" t="str">
        <f t="shared" ref="DD834:DD897" si="26">"cvm!"&amp;ADDRESS(ROW(DH834),COLUMN(DH834)) &amp; "#"</f>
        <v>cvm!$DH$834#</v>
      </c>
      <c r="DE834" s="21" t="str" cm="1">
        <f t="array" ref="DE834">_xlfn.LET(_xlpm.x, DH834,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cvm!$DE$834】</v>
      </c>
      <c r="DH834" t="e" cm="1">
        <f t="array" ref="DH834">TRANSPOSE(
_xlfn.UNIQUE(
_xlfn._xlws.FILTER(cvm表[CPU],(cvm表[地域]=配置项_CPU选项表[[#This Row],[地域]])
*IF(#REF!="",TRUE,(cvm表[机型]=#REF!))
*IF(配置项_CPU选项表[[#This Row],[内存]]="",TRUE,(cvm表[内存]=配置项_CPU选项表[[#This Row],[内存]]))))
)</f>
        <v>#REF!</v>
      </c>
      <c r="FM834" t="s">
        <v>66</v>
      </c>
      <c r="FN834" t="s">
        <v>11</v>
      </c>
      <c r="FO834" t="s">
        <v>2245</v>
      </c>
      <c r="FP834" s="21" t="s">
        <v>3432</v>
      </c>
      <c r="FQ834" t="s">
        <v>3801</v>
      </c>
      <c r="FR834" t="str">
        <f t="shared" ref="FR834:FR897" si="27">"cvm!"&amp;ADDRESS(ROW(FV834),COLUMN(FV834)) &amp; "#"</f>
        <v>cvm!$FV$834#</v>
      </c>
      <c r="FS834" t="str" cm="1">
        <f t="array" ref="FS834">_xlfn.LET(_xlpm.x, FV834,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cvm!$FS$834】</v>
      </c>
      <c r="FV834" t="e" cm="1">
        <f t="array" ref="FV834">TRANSPOSE(
    _xlfn._xlws.SORT(
        _xlfn.UNIQUE(
            _xlfn._xlws.FILTER(cvm表[内存],
                 (cvm表[地域]=配置项_内存选项表[[#This Row],[地域]])
                *IF(#REF!="",TRUE,(cvm表[机型]=#REF!))
                *IF(ISBLANK(配置项_内存选项表[[#This Row],[CPU]]),TRUE,(cvm表[CPU]=配置项_内存选项表[[#This Row],[CPU]]))
            )
        )
    )
)</f>
        <v>#REF!</v>
      </c>
    </row>
    <row r="835" spans="2:178">
      <c r="B835" t="e" vm="1185">
        <v>#VALUE!</v>
      </c>
      <c r="C835" t="s">
        <v>11</v>
      </c>
      <c r="D835" t="s">
        <v>2293</v>
      </c>
      <c r="E835">
        <v>1</v>
      </c>
      <c r="F835">
        <v>4</v>
      </c>
      <c r="G835" t="s">
        <v>1923</v>
      </c>
      <c r="H835">
        <v>105.6</v>
      </c>
      <c r="I835">
        <v>1</v>
      </c>
      <c r="J835" t="s">
        <v>3061</v>
      </c>
      <c r="CY835" t="s">
        <v>66</v>
      </c>
      <c r="CZ835" t="s">
        <v>11</v>
      </c>
      <c r="DA835" t="s">
        <v>2513</v>
      </c>
      <c r="DB835" s="21" t="s">
        <v>3410</v>
      </c>
      <c r="DC835" s="21" t="s">
        <v>3503</v>
      </c>
      <c r="DD835" s="21" t="str">
        <f t="shared" si="26"/>
        <v>cvm!$DH$835#</v>
      </c>
      <c r="DE835" s="21" t="str" cm="1">
        <f t="array" ref="DE835">_xlfn.LET(_xlpm.x, DH835,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cvm!$DE$835】</v>
      </c>
      <c r="DH835" t="e" cm="1">
        <f t="array" ref="DH835">TRANSPOSE(
_xlfn.UNIQUE(
_xlfn._xlws.FILTER(cvm表[CPU],(cvm表[地域]=配置项_CPU选项表[[#This Row],[地域]])
*IF(#REF!="",TRUE,(cvm表[机型]=#REF!))
*IF(配置项_CPU选项表[[#This Row],[内存]]="",TRUE,(cvm表[内存]=配置项_CPU选项表[[#This Row],[内存]]))))
)</f>
        <v>#REF!</v>
      </c>
      <c r="FM835" t="s">
        <v>66</v>
      </c>
      <c r="FN835" t="s">
        <v>11</v>
      </c>
      <c r="FO835" t="s">
        <v>2245</v>
      </c>
      <c r="FP835" s="21" t="s">
        <v>3430</v>
      </c>
      <c r="FQ835" t="s">
        <v>3802</v>
      </c>
      <c r="FR835" t="str">
        <f t="shared" si="27"/>
        <v>cvm!$FV$835#</v>
      </c>
      <c r="FS835" t="str" cm="1">
        <f t="array" ref="FS835">_xlfn.LET(_xlpm.x, FV835,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cvm!$FS$835】</v>
      </c>
      <c r="FV835" t="e" cm="1">
        <f t="array" ref="FV835">TRANSPOSE(
    _xlfn._xlws.SORT(
        _xlfn.UNIQUE(
            _xlfn._xlws.FILTER(cvm表[内存],
                 (cvm表[地域]=配置项_内存选项表[[#This Row],[地域]])
                *IF(#REF!="",TRUE,(cvm表[机型]=#REF!))
                *IF(ISBLANK(配置项_内存选项表[[#This Row],[CPU]]),TRUE,(cvm表[CPU]=配置项_内存选项表[[#This Row],[CPU]]))
            )
        )
    )
)</f>
        <v>#REF!</v>
      </c>
    </row>
    <row r="836" spans="2:178">
      <c r="B836" t="e" vm="1186">
        <v>#VALUE!</v>
      </c>
      <c r="C836" t="s">
        <v>11</v>
      </c>
      <c r="D836" t="s">
        <v>2293</v>
      </c>
      <c r="E836">
        <v>2</v>
      </c>
      <c r="F836">
        <v>4</v>
      </c>
      <c r="G836" t="s">
        <v>1916</v>
      </c>
      <c r="H836">
        <v>120</v>
      </c>
      <c r="I836">
        <v>1</v>
      </c>
      <c r="J836" t="s">
        <v>3062</v>
      </c>
      <c r="CY836" t="s">
        <v>66</v>
      </c>
      <c r="CZ836" t="s">
        <v>11</v>
      </c>
      <c r="DA836" t="s">
        <v>2513</v>
      </c>
      <c r="DB836" s="21" t="s">
        <v>3411</v>
      </c>
      <c r="DC836" s="21" t="s">
        <v>3534</v>
      </c>
      <c r="DD836" s="21" t="str">
        <f t="shared" si="26"/>
        <v>cvm!$DH$836#</v>
      </c>
      <c r="DE836" s="21" t="str" cm="1">
        <f t="array" ref="DE836">_xlfn.LET(_xlpm.x, DH836,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cvm!$DE$836】</v>
      </c>
      <c r="DH836" t="e" cm="1">
        <f t="array" ref="DH836">TRANSPOSE(
_xlfn.UNIQUE(
_xlfn._xlws.FILTER(cvm表[CPU],(cvm表[地域]=配置项_CPU选项表[[#This Row],[地域]])
*IF(#REF!="",TRUE,(cvm表[机型]=#REF!))
*IF(配置项_CPU选项表[[#This Row],[内存]]="",TRUE,(cvm表[内存]=配置项_CPU选项表[[#This Row],[内存]]))))
)</f>
        <v>#REF!</v>
      </c>
      <c r="FM836" t="s">
        <v>66</v>
      </c>
      <c r="FN836" t="s">
        <v>11</v>
      </c>
      <c r="FO836" t="s">
        <v>2245</v>
      </c>
      <c r="FP836" s="21" t="s">
        <v>3427</v>
      </c>
      <c r="FQ836" t="s">
        <v>3803</v>
      </c>
      <c r="FR836" t="str">
        <f t="shared" si="27"/>
        <v>cvm!$FV$836#</v>
      </c>
      <c r="FS836" t="str" cm="1">
        <f t="array" ref="FS836">_xlfn.LET(_xlpm.x, FV836,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cvm!$FS$836】</v>
      </c>
      <c r="FV836" t="e" cm="1">
        <f t="array" ref="FV836">TRANSPOSE(
    _xlfn._xlws.SORT(
        _xlfn.UNIQUE(
            _xlfn._xlws.FILTER(cvm表[内存],
                 (cvm表[地域]=配置项_内存选项表[[#This Row],[地域]])
                *IF(#REF!="",TRUE,(cvm表[机型]=#REF!))
                *IF(ISBLANK(配置项_内存选项表[[#This Row],[CPU]]),TRUE,(cvm表[CPU]=配置项_内存选项表[[#This Row],[CPU]]))
            )
        )
    )
)</f>
        <v>#REF!</v>
      </c>
    </row>
    <row r="837" spans="2:178">
      <c r="B837" t="e" vm="1187">
        <v>#VALUE!</v>
      </c>
      <c r="C837" t="s">
        <v>11</v>
      </c>
      <c r="D837" t="s">
        <v>2293</v>
      </c>
      <c r="E837">
        <v>2</v>
      </c>
      <c r="F837">
        <v>8</v>
      </c>
      <c r="G837" t="s">
        <v>1924</v>
      </c>
      <c r="H837">
        <v>211.2</v>
      </c>
      <c r="I837">
        <v>1</v>
      </c>
      <c r="J837" t="s">
        <v>3063</v>
      </c>
      <c r="CY837" t="s">
        <v>66</v>
      </c>
      <c r="CZ837" t="s">
        <v>11</v>
      </c>
      <c r="DA837" t="s">
        <v>2522</v>
      </c>
      <c r="DB837" s="21" t="s">
        <v>3442</v>
      </c>
      <c r="DC837" s="21" t="s">
        <v>3430</v>
      </c>
      <c r="DD837" s="21" t="str">
        <f t="shared" si="26"/>
        <v>cvm!$DH$837#</v>
      </c>
      <c r="DE837" s="21" t="str" cm="1">
        <f t="array" ref="DE837">_xlfn.LET(_xlpm.x, DH837,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cvm!$DE$837】</v>
      </c>
      <c r="DH837" t="e" cm="1">
        <f t="array" ref="DH837">TRANSPOSE(
_xlfn.UNIQUE(
_xlfn._xlws.FILTER(cvm表[CPU],(cvm表[地域]=配置项_CPU选项表[[#This Row],[地域]])
*IF(#REF!="",TRUE,(cvm表[机型]=#REF!))
*IF(配置项_CPU选项表[[#This Row],[内存]]="",TRUE,(cvm表[内存]=配置项_CPU选项表[[#This Row],[内存]]))))
)</f>
        <v>#REF!</v>
      </c>
      <c r="FM837" t="s">
        <v>66</v>
      </c>
      <c r="FN837" t="s">
        <v>11</v>
      </c>
      <c r="FO837" t="s">
        <v>2245</v>
      </c>
      <c r="FP837" s="21" t="s">
        <v>3410</v>
      </c>
      <c r="FQ837" t="s">
        <v>3804</v>
      </c>
      <c r="FR837" t="str">
        <f t="shared" si="27"/>
        <v>cvm!$FV$837#</v>
      </c>
      <c r="FS837" t="str" cm="1">
        <f t="array" ref="FS837">_xlfn.LET(_xlpm.x, FV837,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cvm!$FS$837】</v>
      </c>
      <c r="FV837" t="e" cm="1">
        <f t="array" ref="FV837">TRANSPOSE(
    _xlfn._xlws.SORT(
        _xlfn.UNIQUE(
            _xlfn._xlws.FILTER(cvm表[内存],
                 (cvm表[地域]=配置项_内存选项表[[#This Row],[地域]])
                *IF(#REF!="",TRUE,(cvm表[机型]=#REF!))
                *IF(ISBLANK(配置项_内存选项表[[#This Row],[CPU]]),TRUE,(cvm表[CPU]=配置项_内存选项表[[#This Row],[CPU]]))
            )
        )
    )
)</f>
        <v>#REF!</v>
      </c>
    </row>
    <row r="838" spans="2:178">
      <c r="B838" t="e" vm="1188">
        <v>#VALUE!</v>
      </c>
      <c r="C838" t="s">
        <v>11</v>
      </c>
      <c r="D838" t="s">
        <v>2293</v>
      </c>
      <c r="E838">
        <v>4</v>
      </c>
      <c r="F838">
        <v>8</v>
      </c>
      <c r="G838" t="s">
        <v>1900</v>
      </c>
      <c r="H838">
        <v>281.60000000000002</v>
      </c>
      <c r="I838">
        <v>1</v>
      </c>
      <c r="J838" t="s">
        <v>3064</v>
      </c>
      <c r="CY838" t="s">
        <v>66</v>
      </c>
      <c r="CZ838" t="s">
        <v>11</v>
      </c>
      <c r="DA838" t="s">
        <v>2522</v>
      </c>
      <c r="DB838" s="21" t="s">
        <v>3443</v>
      </c>
      <c r="DC838" s="21" t="s">
        <v>3427</v>
      </c>
      <c r="DD838" s="21" t="str">
        <f t="shared" si="26"/>
        <v>cvm!$DH$838#</v>
      </c>
      <c r="DE838" s="21" t="str" cm="1">
        <f t="array" ref="DE838">_xlfn.LET(_xlpm.x, DH838,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cvm!$DE$838】</v>
      </c>
      <c r="DH838" t="e" cm="1">
        <f t="array" ref="DH838">TRANSPOSE(
_xlfn.UNIQUE(
_xlfn._xlws.FILTER(cvm表[CPU],(cvm表[地域]=配置项_CPU选项表[[#This Row],[地域]])
*IF(#REF!="",TRUE,(cvm表[机型]=#REF!))
*IF(配置项_CPU选项表[[#This Row],[内存]]="",TRUE,(cvm表[内存]=配置项_CPU选项表[[#This Row],[内存]]))))
)</f>
        <v>#REF!</v>
      </c>
      <c r="FM838" t="s">
        <v>66</v>
      </c>
      <c r="FN838" t="s">
        <v>11</v>
      </c>
      <c r="FO838" t="s">
        <v>2254</v>
      </c>
      <c r="FP838" s="21" t="s">
        <v>3432</v>
      </c>
      <c r="FQ838" t="s">
        <v>3816</v>
      </c>
      <c r="FR838" t="str">
        <f t="shared" si="27"/>
        <v>cvm!$FV$838#</v>
      </c>
      <c r="FS838" t="str" cm="1">
        <f t="array" ref="FS838">_xlfn.LET(_xlpm.x, FV838,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cvm!$FS$838】</v>
      </c>
      <c r="FV838" t="e" cm="1">
        <f t="array" ref="FV838">TRANSPOSE(
    _xlfn._xlws.SORT(
        _xlfn.UNIQUE(
            _xlfn._xlws.FILTER(cvm表[内存],
                 (cvm表[地域]=配置项_内存选项表[[#This Row],[地域]])
                *IF(#REF!="",TRUE,(cvm表[机型]=#REF!))
                *IF(ISBLANK(配置项_内存选项表[[#This Row],[CPU]]),TRUE,(cvm表[CPU]=配置项_内存选项表[[#This Row],[CPU]]))
            )
        )
    )
)</f>
        <v>#REF!</v>
      </c>
    </row>
    <row r="839" spans="2:178">
      <c r="B839" t="e" vm="1189">
        <v>#VALUE!</v>
      </c>
      <c r="C839" t="s">
        <v>11</v>
      </c>
      <c r="D839" t="s">
        <v>2293</v>
      </c>
      <c r="E839">
        <v>4</v>
      </c>
      <c r="F839">
        <v>16</v>
      </c>
      <c r="G839" t="s">
        <v>1899</v>
      </c>
      <c r="H839">
        <v>422.4</v>
      </c>
      <c r="I839">
        <v>1</v>
      </c>
      <c r="J839" t="s">
        <v>3065</v>
      </c>
      <c r="CY839" t="s">
        <v>66</v>
      </c>
      <c r="CZ839" t="s">
        <v>11</v>
      </c>
      <c r="DA839" t="s">
        <v>2522</v>
      </c>
      <c r="DB839" s="21" t="s">
        <v>3432</v>
      </c>
      <c r="DC839" s="21" t="s">
        <v>3410</v>
      </c>
      <c r="DD839" s="21" t="str">
        <f t="shared" si="26"/>
        <v>cvm!$DH$839#</v>
      </c>
      <c r="DE839" s="21" t="str" cm="1">
        <f t="array" ref="DE839">_xlfn.LET(_xlpm.x, DH839,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cvm!$DE$839】</v>
      </c>
      <c r="DH839" t="e" cm="1">
        <f t="array" ref="DH839">TRANSPOSE(
_xlfn.UNIQUE(
_xlfn._xlws.FILTER(cvm表[CPU],(cvm表[地域]=配置项_CPU选项表[[#This Row],[地域]])
*IF(#REF!="",TRUE,(cvm表[机型]=#REF!))
*IF(配置项_CPU选项表[[#This Row],[内存]]="",TRUE,(cvm表[内存]=配置项_CPU选项表[[#This Row],[内存]]))))
)</f>
        <v>#REF!</v>
      </c>
      <c r="FM839" t="s">
        <v>66</v>
      </c>
      <c r="FN839" t="s">
        <v>11</v>
      </c>
      <c r="FO839" t="s">
        <v>2254</v>
      </c>
      <c r="FP839" s="21" t="s">
        <v>3430</v>
      </c>
      <c r="FQ839" t="s">
        <v>3802</v>
      </c>
      <c r="FR839" t="str">
        <f t="shared" si="27"/>
        <v>cvm!$FV$839#</v>
      </c>
      <c r="FS839" t="str" cm="1">
        <f t="array" ref="FS839">_xlfn.LET(_xlpm.x, FV839,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cvm!$FS$839】</v>
      </c>
      <c r="FV839" t="e" cm="1">
        <f t="array" ref="FV839">TRANSPOSE(
    _xlfn._xlws.SORT(
        _xlfn.UNIQUE(
            _xlfn._xlws.FILTER(cvm表[内存],
                 (cvm表[地域]=配置项_内存选项表[[#This Row],[地域]])
                *IF(#REF!="",TRUE,(cvm表[机型]=#REF!))
                *IF(ISBLANK(配置项_内存选项表[[#This Row],[CPU]]),TRUE,(cvm表[CPU]=配置项_内存选项表[[#This Row],[CPU]]))
            )
        )
    )
)</f>
        <v>#REF!</v>
      </c>
    </row>
    <row r="840" spans="2:178">
      <c r="B840" t="e" vm="1190">
        <v>#VALUE!</v>
      </c>
      <c r="C840" t="s">
        <v>11</v>
      </c>
      <c r="D840" t="s">
        <v>2293</v>
      </c>
      <c r="E840">
        <v>8</v>
      </c>
      <c r="F840">
        <v>16</v>
      </c>
      <c r="G840" t="s">
        <v>1901</v>
      </c>
      <c r="H840">
        <v>563.20000000000005</v>
      </c>
      <c r="I840">
        <v>1</v>
      </c>
      <c r="J840" t="s">
        <v>3066</v>
      </c>
      <c r="CY840" t="s">
        <v>66</v>
      </c>
      <c r="CZ840" t="s">
        <v>11</v>
      </c>
      <c r="DA840" t="s">
        <v>2522</v>
      </c>
      <c r="DB840" s="21" t="s">
        <v>3430</v>
      </c>
      <c r="DC840" s="21" t="s">
        <v>3411</v>
      </c>
      <c r="DD840" s="21" t="str">
        <f t="shared" si="26"/>
        <v>cvm!$DH$840#</v>
      </c>
      <c r="DE840" s="21" t="str" cm="1">
        <f t="array" ref="DE840">_xlfn.LET(_xlpm.x, DH840,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cvm!$DE$840】</v>
      </c>
      <c r="DH840" t="e" cm="1">
        <f t="array" ref="DH840">TRANSPOSE(
_xlfn.UNIQUE(
_xlfn._xlws.FILTER(cvm表[CPU],(cvm表[地域]=配置项_CPU选项表[[#This Row],[地域]])
*IF(#REF!="",TRUE,(cvm表[机型]=#REF!))
*IF(配置项_CPU选项表[[#This Row],[内存]]="",TRUE,(cvm表[内存]=配置项_CPU选项表[[#This Row],[内存]]))))
)</f>
        <v>#REF!</v>
      </c>
      <c r="FM840" t="s">
        <v>66</v>
      </c>
      <c r="FN840" t="s">
        <v>11</v>
      </c>
      <c r="FO840" t="s">
        <v>2254</v>
      </c>
      <c r="FP840" s="21" t="s">
        <v>3427</v>
      </c>
      <c r="FQ840" t="s">
        <v>3803</v>
      </c>
      <c r="FR840" t="str">
        <f t="shared" si="27"/>
        <v>cvm!$FV$840#</v>
      </c>
      <c r="FS840" t="str" cm="1">
        <f t="array" ref="FS840">_xlfn.LET(_xlpm.x, FV840,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cvm!$FS$840】</v>
      </c>
      <c r="FV840" t="e" cm="1">
        <f t="array" ref="FV840">TRANSPOSE(
    _xlfn._xlws.SORT(
        _xlfn.UNIQUE(
            _xlfn._xlws.FILTER(cvm表[内存],
                 (cvm表[地域]=配置项_内存选项表[[#This Row],[地域]])
                *IF(#REF!="",TRUE,(cvm表[机型]=#REF!))
                *IF(ISBLANK(配置项_内存选项表[[#This Row],[CPU]]),TRUE,(cvm表[CPU]=配置项_内存选项表[[#This Row],[CPU]]))
            )
        )
    )
)</f>
        <v>#REF!</v>
      </c>
    </row>
    <row r="841" spans="2:178">
      <c r="B841" t="e" vm="1191">
        <v>#VALUE!</v>
      </c>
      <c r="C841" t="s">
        <v>11</v>
      </c>
      <c r="D841" t="s">
        <v>2293</v>
      </c>
      <c r="E841">
        <v>8</v>
      </c>
      <c r="F841">
        <v>32</v>
      </c>
      <c r="G841" t="s">
        <v>1897</v>
      </c>
      <c r="H841">
        <v>844.8</v>
      </c>
      <c r="I841">
        <v>1</v>
      </c>
      <c r="J841" t="s">
        <v>3067</v>
      </c>
      <c r="CY841" t="s">
        <v>66</v>
      </c>
      <c r="CZ841" t="s">
        <v>11</v>
      </c>
      <c r="DA841" t="s">
        <v>2522</v>
      </c>
      <c r="DB841" s="21" t="s">
        <v>3444</v>
      </c>
      <c r="DC841" s="21" t="s">
        <v>3368</v>
      </c>
      <c r="DD841" s="21" t="str">
        <f t="shared" si="26"/>
        <v>cvm!$DH$841#</v>
      </c>
      <c r="DE841" s="21" t="str" cm="1">
        <f t="array" ref="DE841">_xlfn.LET(_xlpm.x, DH841,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cvm!$DE$841】</v>
      </c>
      <c r="DH841" t="e" cm="1">
        <f t="array" ref="DH841">TRANSPOSE(
_xlfn.UNIQUE(
_xlfn._xlws.FILTER(cvm表[CPU],(cvm表[地域]=配置项_CPU选项表[[#This Row],[地域]])
*IF(#REF!="",TRUE,(cvm表[机型]=#REF!))
*IF(配置项_CPU选项表[[#This Row],[内存]]="",TRUE,(cvm表[内存]=配置项_CPU选项表[[#This Row],[内存]]))))
)</f>
        <v>#REF!</v>
      </c>
      <c r="FM841" t="s">
        <v>66</v>
      </c>
      <c r="FN841" t="s">
        <v>11</v>
      </c>
      <c r="FO841" t="s">
        <v>2254</v>
      </c>
      <c r="FP841" s="21" t="s">
        <v>3410</v>
      </c>
      <c r="FQ841" t="s">
        <v>3368</v>
      </c>
      <c r="FR841" t="str">
        <f t="shared" si="27"/>
        <v>cvm!$FV$841#</v>
      </c>
      <c r="FS841" t="str" cm="1">
        <f t="array" ref="FS841">_xlfn.LET(_xlpm.x, FV841,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cvm!$FS$841】</v>
      </c>
      <c r="FV841" t="e" cm="1">
        <f t="array" ref="FV841">TRANSPOSE(
    _xlfn._xlws.SORT(
        _xlfn.UNIQUE(
            _xlfn._xlws.FILTER(cvm表[内存],
                 (cvm表[地域]=配置项_内存选项表[[#This Row],[地域]])
                *IF(#REF!="",TRUE,(cvm表[机型]=#REF!))
                *IF(ISBLANK(配置项_内存选项表[[#This Row],[CPU]]),TRUE,(cvm表[CPU]=配置项_内存选项表[[#This Row],[CPU]]))
            )
        )
    )
)</f>
        <v>#REF!</v>
      </c>
    </row>
    <row r="842" spans="2:178">
      <c r="B842" t="e" vm="1192">
        <v>#VALUE!</v>
      </c>
      <c r="C842" t="s">
        <v>11</v>
      </c>
      <c r="D842" t="s">
        <v>2293</v>
      </c>
      <c r="E842">
        <v>16</v>
      </c>
      <c r="F842">
        <v>32</v>
      </c>
      <c r="G842" t="s">
        <v>1902</v>
      </c>
      <c r="H842">
        <v>1126.4000000000001</v>
      </c>
      <c r="I842">
        <v>1</v>
      </c>
      <c r="J842" t="s">
        <v>3068</v>
      </c>
      <c r="CY842" t="s">
        <v>66</v>
      </c>
      <c r="CZ842" t="s">
        <v>11</v>
      </c>
      <c r="DA842" t="s">
        <v>2522</v>
      </c>
      <c r="DB842" s="21" t="s">
        <v>3444</v>
      </c>
      <c r="DC842" s="21" t="s">
        <v>3537</v>
      </c>
      <c r="DD842" s="21" t="str">
        <f t="shared" si="26"/>
        <v>cvm!$DH$842#</v>
      </c>
      <c r="DE842" s="21" t="str" cm="1">
        <f t="array" ref="DE842">_xlfn.LET(_xlpm.x, DH842,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cvm!$DE$842】</v>
      </c>
      <c r="DH842" t="e" cm="1">
        <f t="array" ref="DH842">TRANSPOSE(
_xlfn.UNIQUE(
_xlfn._xlws.FILTER(cvm表[CPU],(cvm表[地域]=配置项_CPU选项表[[#This Row],[地域]])
*IF(#REF!="",TRUE,(cvm表[机型]=#REF!))
*IF(配置项_CPU选项表[[#This Row],[内存]]="",TRUE,(cvm表[内存]=配置项_CPU选项表[[#This Row],[内存]]))))
)</f>
        <v>#REF!</v>
      </c>
      <c r="FM842" t="s">
        <v>66</v>
      </c>
      <c r="FN842" t="s">
        <v>11</v>
      </c>
      <c r="FO842" t="s">
        <v>2263</v>
      </c>
      <c r="FP842" s="21" t="s">
        <v>3442</v>
      </c>
      <c r="FQ842" t="s">
        <v>3443</v>
      </c>
      <c r="FR842" t="str">
        <f t="shared" si="27"/>
        <v>cvm!$FV$842#</v>
      </c>
      <c r="FS842" t="str" cm="1">
        <f t="array" ref="FS842">_xlfn.LET(_xlpm.x, FV842,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cvm!$FS$842】</v>
      </c>
      <c r="FV842" t="e" cm="1">
        <f t="array" ref="FV842">TRANSPOSE(
    _xlfn._xlws.SORT(
        _xlfn.UNIQUE(
            _xlfn._xlws.FILTER(cvm表[内存],
                 (cvm表[地域]=配置项_内存选项表[[#This Row],[地域]])
                *IF(#REF!="",TRUE,(cvm表[机型]=#REF!))
                *IF(ISBLANK(配置项_内存选项表[[#This Row],[CPU]]),TRUE,(cvm表[CPU]=配置项_内存选项表[[#This Row],[CPU]]))
            )
        )
    )
)</f>
        <v>#REF!</v>
      </c>
    </row>
    <row r="843" spans="2:178">
      <c r="B843" t="e" vm="1193">
        <v>#VALUE!</v>
      </c>
      <c r="C843" t="s">
        <v>11</v>
      </c>
      <c r="D843" t="s">
        <v>2293</v>
      </c>
      <c r="E843">
        <v>16</v>
      </c>
      <c r="F843">
        <v>64</v>
      </c>
      <c r="G843" t="s">
        <v>1893</v>
      </c>
      <c r="H843">
        <v>1689.6</v>
      </c>
      <c r="I843">
        <v>1</v>
      </c>
      <c r="J843" t="s">
        <v>3069</v>
      </c>
      <c r="CY843" t="s">
        <v>66</v>
      </c>
      <c r="CZ843" t="s">
        <v>11</v>
      </c>
      <c r="DA843" t="s">
        <v>2522</v>
      </c>
      <c r="DB843" s="21" t="s">
        <v>3427</v>
      </c>
      <c r="DC843" s="21" t="s">
        <v>3451</v>
      </c>
      <c r="DD843" s="21" t="str">
        <f t="shared" si="26"/>
        <v>cvm!$DH$843#</v>
      </c>
      <c r="DE843" s="21" t="str" cm="1">
        <f t="array" ref="DE843">_xlfn.LET(_xlpm.x, DH843,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cvm!$DE$843】</v>
      </c>
      <c r="DH843" t="e" cm="1">
        <f t="array" ref="DH843">TRANSPOSE(
_xlfn.UNIQUE(
_xlfn._xlws.FILTER(cvm表[CPU],(cvm表[地域]=配置项_CPU选项表[[#This Row],[地域]])
*IF(#REF!="",TRUE,(cvm表[机型]=#REF!))
*IF(配置项_CPU选项表[[#This Row],[内存]]="",TRUE,(cvm表[内存]=配置项_CPU选项表[[#This Row],[内存]]))))
)</f>
        <v>#REF!</v>
      </c>
      <c r="FM843" t="s">
        <v>66</v>
      </c>
      <c r="FN843" t="s">
        <v>11</v>
      </c>
      <c r="FO843" t="s">
        <v>2263</v>
      </c>
      <c r="FP843" s="21" t="s">
        <v>3443</v>
      </c>
      <c r="FQ843" t="s">
        <v>3432</v>
      </c>
      <c r="FR843" t="str">
        <f t="shared" si="27"/>
        <v>cvm!$FV$843#</v>
      </c>
      <c r="FS843" t="str" cm="1">
        <f t="array" ref="FS843">_xlfn.LET(_xlpm.x, FV843,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cvm!$FS$843】</v>
      </c>
      <c r="FV843" t="e" cm="1">
        <f t="array" ref="FV843">TRANSPOSE(
    _xlfn._xlws.SORT(
        _xlfn.UNIQUE(
            _xlfn._xlws.FILTER(cvm表[内存],
                 (cvm表[地域]=配置项_内存选项表[[#This Row],[地域]])
                *IF(#REF!="",TRUE,(cvm表[机型]=#REF!))
                *IF(ISBLANK(配置项_内存选项表[[#This Row],[CPU]]),TRUE,(cvm表[CPU]=配置项_内存选项表[[#This Row],[CPU]]))
            )
        )
    )
)</f>
        <v>#REF!</v>
      </c>
    </row>
    <row r="844" spans="2:178">
      <c r="B844" t="e" vm="1194">
        <v>#VALUE!</v>
      </c>
      <c r="C844" t="s">
        <v>11</v>
      </c>
      <c r="D844" t="s">
        <v>2293</v>
      </c>
      <c r="E844">
        <v>32</v>
      </c>
      <c r="F844">
        <v>64</v>
      </c>
      <c r="G844" t="s">
        <v>1903</v>
      </c>
      <c r="H844">
        <v>2252.8000000000002</v>
      </c>
      <c r="I844">
        <v>1</v>
      </c>
      <c r="J844" t="s">
        <v>3070</v>
      </c>
      <c r="CY844" t="s">
        <v>66</v>
      </c>
      <c r="CZ844" t="s">
        <v>11</v>
      </c>
      <c r="DA844" t="s">
        <v>2522</v>
      </c>
      <c r="DB844" s="21" t="s">
        <v>3833</v>
      </c>
      <c r="DC844" s="21" t="s">
        <v>3413</v>
      </c>
      <c r="DD844" s="21" t="str">
        <f t="shared" si="26"/>
        <v>cvm!$DH$844#</v>
      </c>
      <c r="DE844" s="21" t="str" cm="1">
        <f t="array" ref="DE844">_xlfn.LET(_xlpm.x, DH844,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cvm!$DE$844】</v>
      </c>
      <c r="DH844" t="e" cm="1">
        <f t="array" ref="DH844">TRANSPOSE(
_xlfn.UNIQUE(
_xlfn._xlws.FILTER(cvm表[CPU],(cvm表[地域]=配置项_CPU选项表[[#This Row],[地域]])
*IF(#REF!="",TRUE,(cvm表[机型]=#REF!))
*IF(配置项_CPU选项表[[#This Row],[内存]]="",TRUE,(cvm表[内存]=配置项_CPU选项表[[#This Row],[内存]]))))
)</f>
        <v>#REF!</v>
      </c>
      <c r="FM844" t="s">
        <v>66</v>
      </c>
      <c r="FN844" t="s">
        <v>11</v>
      </c>
      <c r="FO844" t="s">
        <v>2263</v>
      </c>
      <c r="FP844" s="21" t="s">
        <v>3432</v>
      </c>
      <c r="FQ844" t="s">
        <v>3801</v>
      </c>
      <c r="FR844" t="str">
        <f t="shared" si="27"/>
        <v>cvm!$FV$844#</v>
      </c>
      <c r="FS844" t="str" cm="1">
        <f t="array" ref="FS844">_xlfn.LET(_xlpm.x, FV844,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cvm!$FS$844】</v>
      </c>
      <c r="FV844" t="e" cm="1">
        <f t="array" ref="FV844">TRANSPOSE(
    _xlfn._xlws.SORT(
        _xlfn.UNIQUE(
            _xlfn._xlws.FILTER(cvm表[内存],
                 (cvm表[地域]=配置项_内存选项表[[#This Row],[地域]])
                *IF(#REF!="",TRUE,(cvm表[机型]=#REF!))
                *IF(ISBLANK(配置项_内存选项表[[#This Row],[CPU]]),TRUE,(cvm表[CPU]=配置项_内存选项表[[#This Row],[CPU]]))
            )
        )
    )
)</f>
        <v>#REF!</v>
      </c>
    </row>
    <row r="845" spans="2:178">
      <c r="B845" t="e" vm="1195">
        <v>#VALUE!</v>
      </c>
      <c r="C845" t="s">
        <v>11</v>
      </c>
      <c r="D845" t="s">
        <v>2293</v>
      </c>
      <c r="E845">
        <v>32</v>
      </c>
      <c r="F845">
        <v>128</v>
      </c>
      <c r="G845" t="s">
        <v>1894</v>
      </c>
      <c r="H845">
        <v>3379.2</v>
      </c>
      <c r="I845">
        <v>1</v>
      </c>
      <c r="J845" t="s">
        <v>3071</v>
      </c>
      <c r="CY845" t="s">
        <v>66</v>
      </c>
      <c r="CZ845" t="s">
        <v>11</v>
      </c>
      <c r="DA845" t="s">
        <v>2522</v>
      </c>
      <c r="DB845" s="21" t="s">
        <v>3410</v>
      </c>
      <c r="DC845" s="21" t="s">
        <v>3503</v>
      </c>
      <c r="DD845" s="21" t="str">
        <f t="shared" si="26"/>
        <v>cvm!$DH$845#</v>
      </c>
      <c r="DE845" s="21" t="str" cm="1">
        <f t="array" ref="DE845">_xlfn.LET(_xlpm.x, DH845,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cvm!$DE$845】</v>
      </c>
      <c r="DH845" t="e" cm="1">
        <f t="array" ref="DH845">TRANSPOSE(
_xlfn.UNIQUE(
_xlfn._xlws.FILTER(cvm表[CPU],(cvm表[地域]=配置项_CPU选项表[[#This Row],[地域]])
*IF(#REF!="",TRUE,(cvm表[机型]=#REF!))
*IF(配置项_CPU选项表[[#This Row],[内存]]="",TRUE,(cvm表[内存]=配置项_CPU选项表[[#This Row],[内存]]))))
)</f>
        <v>#REF!</v>
      </c>
      <c r="FM845" t="s">
        <v>66</v>
      </c>
      <c r="FN845" t="s">
        <v>11</v>
      </c>
      <c r="FO845" t="s">
        <v>2263</v>
      </c>
      <c r="FP845" s="21" t="s">
        <v>3430</v>
      </c>
      <c r="FQ845" t="s">
        <v>3802</v>
      </c>
      <c r="FR845" t="str">
        <f t="shared" si="27"/>
        <v>cvm!$FV$845#</v>
      </c>
      <c r="FS845" t="str" cm="1">
        <f t="array" ref="FS845">_xlfn.LET(_xlpm.x, FV845,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cvm!$FS$845】</v>
      </c>
      <c r="FV845" t="e" cm="1">
        <f t="array" ref="FV845">TRANSPOSE(
    _xlfn._xlws.SORT(
        _xlfn.UNIQUE(
            _xlfn._xlws.FILTER(cvm表[内存],
                 (cvm表[地域]=配置项_内存选项表[[#This Row],[地域]])
                *IF(#REF!="",TRUE,(cvm表[机型]=#REF!))
                *IF(ISBLANK(配置项_内存选项表[[#This Row],[CPU]]),TRUE,(cvm表[CPU]=配置项_内存选项表[[#This Row],[CPU]]))
            )
        )
    )
)</f>
        <v>#REF!</v>
      </c>
    </row>
    <row r="846" spans="2:178">
      <c r="B846" t="e" vm="1196">
        <v>#VALUE!</v>
      </c>
      <c r="C846" t="s">
        <v>11</v>
      </c>
      <c r="D846" t="s">
        <v>2293</v>
      </c>
      <c r="E846">
        <v>48</v>
      </c>
      <c r="F846">
        <v>96</v>
      </c>
      <c r="G846" t="s">
        <v>1907</v>
      </c>
      <c r="H846">
        <v>3379.2</v>
      </c>
      <c r="I846">
        <v>1</v>
      </c>
      <c r="J846" t="s">
        <v>3072</v>
      </c>
      <c r="CY846" t="s">
        <v>66</v>
      </c>
      <c r="CZ846" t="s">
        <v>11</v>
      </c>
      <c r="DA846" t="s">
        <v>2522</v>
      </c>
      <c r="DB846" s="21" t="s">
        <v>3410</v>
      </c>
      <c r="DC846" s="21" t="s">
        <v>3369</v>
      </c>
      <c r="DD846" s="21" t="str">
        <f t="shared" si="26"/>
        <v>cvm!$DH$846#</v>
      </c>
      <c r="DE846" s="21" t="str" cm="1">
        <f t="array" ref="DE846">_xlfn.LET(_xlpm.x, DH846,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cvm!$DE$846】</v>
      </c>
      <c r="DH846" t="e" cm="1">
        <f t="array" ref="DH846">TRANSPOSE(
_xlfn.UNIQUE(
_xlfn._xlws.FILTER(cvm表[CPU],(cvm表[地域]=配置项_CPU选项表[[#This Row],[地域]])
*IF(#REF!="",TRUE,(cvm表[机型]=#REF!))
*IF(配置项_CPU选项表[[#This Row],[内存]]="",TRUE,(cvm表[内存]=配置项_CPU选项表[[#This Row],[内存]]))))
)</f>
        <v>#REF!</v>
      </c>
      <c r="FM846" t="s">
        <v>66</v>
      </c>
      <c r="FN846" t="s">
        <v>11</v>
      </c>
      <c r="FO846" t="s">
        <v>2263</v>
      </c>
      <c r="FP846" s="21" t="s">
        <v>3444</v>
      </c>
      <c r="FQ846" t="s">
        <v>3431</v>
      </c>
      <c r="FR846" t="str">
        <f t="shared" si="27"/>
        <v>cvm!$FV$846#</v>
      </c>
      <c r="FS846" t="str" cm="1">
        <f t="array" ref="FS846">_xlfn.LET(_xlpm.x, FV846,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cvm!$FS$846】</v>
      </c>
      <c r="FV846" t="e" cm="1">
        <f t="array" ref="FV846">TRANSPOSE(
    _xlfn._xlws.SORT(
        _xlfn.UNIQUE(
            _xlfn._xlws.FILTER(cvm表[内存],
                 (cvm表[地域]=配置项_内存选项表[[#This Row],[地域]])
                *IF(#REF!="",TRUE,(cvm表[机型]=#REF!))
                *IF(ISBLANK(配置项_内存选项表[[#This Row],[CPU]]),TRUE,(cvm表[CPU]=配置项_内存选项表[[#This Row],[CPU]]))
            )
        )
    )
)</f>
        <v>#REF!</v>
      </c>
    </row>
    <row r="847" spans="2:178">
      <c r="B847" t="e" vm="1197">
        <v>#VALUE!</v>
      </c>
      <c r="C847" t="s">
        <v>11</v>
      </c>
      <c r="D847" t="s">
        <v>2293</v>
      </c>
      <c r="E847">
        <v>48</v>
      </c>
      <c r="F847">
        <v>192</v>
      </c>
      <c r="G847" t="s">
        <v>1908</v>
      </c>
      <c r="H847">
        <v>5068.8</v>
      </c>
      <c r="I847">
        <v>1</v>
      </c>
      <c r="J847" t="s">
        <v>3073</v>
      </c>
      <c r="CY847" t="s">
        <v>66</v>
      </c>
      <c r="CZ847" t="s">
        <v>11</v>
      </c>
      <c r="DA847" t="s">
        <v>2522</v>
      </c>
      <c r="DB847" s="21" t="s">
        <v>3411</v>
      </c>
      <c r="DC847" s="21" t="s">
        <v>3534</v>
      </c>
      <c r="DD847" s="21" t="str">
        <f t="shared" si="26"/>
        <v>cvm!$DH$847#</v>
      </c>
      <c r="DE847" s="21" t="str" cm="1">
        <f t="array" ref="DE847">_xlfn.LET(_xlpm.x, DH847,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cvm!$DE$847】</v>
      </c>
      <c r="DH847" t="e" cm="1">
        <f t="array" ref="DH847">TRANSPOSE(
_xlfn.UNIQUE(
_xlfn._xlws.FILTER(cvm表[CPU],(cvm表[地域]=配置项_CPU选项表[[#This Row],[地域]])
*IF(#REF!="",TRUE,(cvm表[机型]=#REF!))
*IF(配置项_CPU选项表[[#This Row],[内存]]="",TRUE,(cvm表[内存]=配置项_CPU选项表[[#This Row],[内存]]))))
)</f>
        <v>#REF!</v>
      </c>
      <c r="FM847" t="s">
        <v>66</v>
      </c>
      <c r="FN847" t="s">
        <v>11</v>
      </c>
      <c r="FO847" t="s">
        <v>2263</v>
      </c>
      <c r="FP847" s="21" t="s">
        <v>3427</v>
      </c>
      <c r="FQ847" t="s">
        <v>3803</v>
      </c>
      <c r="FR847" t="str">
        <f t="shared" si="27"/>
        <v>cvm!$FV$847#</v>
      </c>
      <c r="FS847" t="str" cm="1">
        <f t="array" ref="FS847">_xlfn.LET(_xlpm.x, FV847,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cvm!$FS$847】</v>
      </c>
      <c r="FV847" t="e" cm="1">
        <f t="array" ref="FV847">TRANSPOSE(
    _xlfn._xlws.SORT(
        _xlfn.UNIQUE(
            _xlfn._xlws.FILTER(cvm表[内存],
                 (cvm表[地域]=配置项_内存选项表[[#This Row],[地域]])
                *IF(#REF!="",TRUE,(cvm表[机型]=#REF!))
                *IF(ISBLANK(配置项_内存选项表[[#This Row],[CPU]]),TRUE,(cvm表[CPU]=配置项_内存选项表[[#This Row],[CPU]]))
            )
        )
    )
)</f>
        <v>#REF!</v>
      </c>
    </row>
    <row r="848" spans="2:178">
      <c r="B848" t="e" vm="1198">
        <v>#VALUE!</v>
      </c>
      <c r="C848" t="s">
        <v>11</v>
      </c>
      <c r="D848" t="s">
        <v>2293</v>
      </c>
      <c r="E848">
        <v>64</v>
      </c>
      <c r="F848">
        <v>128</v>
      </c>
      <c r="G848" t="s">
        <v>1910</v>
      </c>
      <c r="H848">
        <v>4505.6000000000004</v>
      </c>
      <c r="I848">
        <v>1</v>
      </c>
      <c r="J848" t="s">
        <v>3074</v>
      </c>
      <c r="CY848" t="s">
        <v>66</v>
      </c>
      <c r="CZ848" t="s">
        <v>11</v>
      </c>
      <c r="DA848" t="s">
        <v>2522</v>
      </c>
      <c r="DB848" s="21" t="s">
        <v>3445</v>
      </c>
      <c r="DC848" s="21" t="s">
        <v>3539</v>
      </c>
      <c r="DD848" s="21" t="str">
        <f t="shared" si="26"/>
        <v>cvm!$DH$848#</v>
      </c>
      <c r="DE848" s="21" t="str" cm="1">
        <f t="array" ref="DE848">_xlfn.LET(_xlpm.x, DH848,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cvm!$DE$848】</v>
      </c>
      <c r="DH848" t="e" cm="1">
        <f t="array" ref="DH848">TRANSPOSE(
_xlfn.UNIQUE(
_xlfn._xlws.FILTER(cvm表[CPU],(cvm表[地域]=配置项_CPU选项表[[#This Row],[地域]])
*IF(#REF!="",TRUE,(cvm表[机型]=#REF!))
*IF(配置项_CPU选项表[[#This Row],[内存]]="",TRUE,(cvm表[内存]=配置项_CPU选项表[[#This Row],[内存]]))))
)</f>
        <v>#REF!</v>
      </c>
      <c r="FM848" t="s">
        <v>66</v>
      </c>
      <c r="FN848" t="s">
        <v>11</v>
      </c>
      <c r="FO848" t="s">
        <v>2263</v>
      </c>
      <c r="FP848" s="21" t="s">
        <v>3431</v>
      </c>
      <c r="FQ848" t="s">
        <v>3419</v>
      </c>
      <c r="FR848" t="str">
        <f t="shared" si="27"/>
        <v>cvm!$FV$848#</v>
      </c>
      <c r="FS848" t="str" cm="1">
        <f t="array" ref="FS848">_xlfn.LET(_xlpm.x, FV848,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cvm!$FS$848】</v>
      </c>
      <c r="FV848" t="e" cm="1">
        <f t="array" ref="FV848">TRANSPOSE(
    _xlfn._xlws.SORT(
        _xlfn.UNIQUE(
            _xlfn._xlws.FILTER(cvm表[内存],
                 (cvm表[地域]=配置项_内存选项表[[#This Row],[地域]])
                *IF(#REF!="",TRUE,(cvm表[机型]=#REF!))
                *IF(ISBLANK(配置项_内存选项表[[#This Row],[CPU]]),TRUE,(cvm表[CPU]=配置项_内存选项表[[#This Row],[CPU]]))
            )
        )
    )
)</f>
        <v>#REF!</v>
      </c>
    </row>
    <row r="849" spans="2:178">
      <c r="B849" t="e" vm="1199">
        <v>#VALUE!</v>
      </c>
      <c r="C849" t="s">
        <v>11</v>
      </c>
      <c r="D849" t="s">
        <v>2293</v>
      </c>
      <c r="E849">
        <v>64</v>
      </c>
      <c r="F849">
        <v>256</v>
      </c>
      <c r="G849" t="s">
        <v>1895</v>
      </c>
      <c r="H849">
        <v>6758.4</v>
      </c>
      <c r="I849">
        <v>1</v>
      </c>
      <c r="J849" t="s">
        <v>3075</v>
      </c>
      <c r="CY849" t="s">
        <v>66</v>
      </c>
      <c r="CZ849" t="s">
        <v>11</v>
      </c>
      <c r="DA849" t="s">
        <v>2535</v>
      </c>
      <c r="DB849" s="21" t="s">
        <v>3442</v>
      </c>
      <c r="DC849" s="21" t="s">
        <v>3430</v>
      </c>
      <c r="DD849" s="21" t="str">
        <f t="shared" si="26"/>
        <v>cvm!$DH$849#</v>
      </c>
      <c r="DE849" s="21" t="str" cm="1">
        <f t="array" ref="DE849">_xlfn.LET(_xlpm.x, DH849,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cvm!$DE$849】</v>
      </c>
      <c r="DH849" t="e" cm="1">
        <f t="array" ref="DH849">TRANSPOSE(
_xlfn.UNIQUE(
_xlfn._xlws.FILTER(cvm表[CPU],(cvm表[地域]=配置项_CPU选项表[[#This Row],[地域]])
*IF(#REF!="",TRUE,(cvm表[机型]=#REF!))
*IF(配置项_CPU选项表[[#This Row],[内存]]="",TRUE,(cvm表[内存]=配置项_CPU选项表[[#This Row],[内存]]))))
)</f>
        <v>#REF!</v>
      </c>
      <c r="FM849" t="s">
        <v>66</v>
      </c>
      <c r="FN849" t="s">
        <v>11</v>
      </c>
      <c r="FO849" t="s">
        <v>2263</v>
      </c>
      <c r="FP849" s="21" t="s">
        <v>3410</v>
      </c>
      <c r="FQ849" t="s">
        <v>3804</v>
      </c>
      <c r="FR849" t="str">
        <f t="shared" si="27"/>
        <v>cvm!$FV$849#</v>
      </c>
      <c r="FS849" t="str" cm="1">
        <f t="array" ref="FS849">_xlfn.LET(_xlpm.x, FV849,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cvm!$FS$849】</v>
      </c>
      <c r="FV849" t="e" cm="1">
        <f t="array" ref="FV849">TRANSPOSE(
    _xlfn._xlws.SORT(
        _xlfn.UNIQUE(
            _xlfn._xlws.FILTER(cvm表[内存],
                 (cvm表[地域]=配置项_内存选项表[[#This Row],[地域]])
                *IF(#REF!="",TRUE,(cvm表[机型]=#REF!))
                *IF(ISBLANK(配置项_内存选项表[[#This Row],[CPU]]),TRUE,(cvm表[CPU]=配置项_内存选项表[[#This Row],[CPU]]))
            )
        )
    )
)</f>
        <v>#REF!</v>
      </c>
    </row>
    <row r="850" spans="2:178">
      <c r="B850" t="e" vm="1200">
        <v>#VALUE!</v>
      </c>
      <c r="C850" t="s">
        <v>11</v>
      </c>
      <c r="D850" t="s">
        <v>2293</v>
      </c>
      <c r="E850">
        <v>80</v>
      </c>
      <c r="F850">
        <v>160</v>
      </c>
      <c r="G850" t="s">
        <v>1925</v>
      </c>
      <c r="H850">
        <v>5632</v>
      </c>
      <c r="I850">
        <v>1</v>
      </c>
      <c r="J850" t="s">
        <v>3076</v>
      </c>
      <c r="CY850" t="s">
        <v>66</v>
      </c>
      <c r="CZ850" t="s">
        <v>11</v>
      </c>
      <c r="DA850" t="s">
        <v>2535</v>
      </c>
      <c r="DB850" s="21" t="s">
        <v>3443</v>
      </c>
      <c r="DC850" s="21" t="s">
        <v>3427</v>
      </c>
      <c r="DD850" s="21" t="str">
        <f t="shared" si="26"/>
        <v>cvm!$DH$850#</v>
      </c>
      <c r="DE850" s="21" t="str" cm="1">
        <f t="array" ref="DE850">_xlfn.LET(_xlpm.x, DH850,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cvm!$DE$850】</v>
      </c>
      <c r="DH850" t="e" cm="1">
        <f t="array" ref="DH850">TRANSPOSE(
_xlfn.UNIQUE(
_xlfn._xlws.FILTER(cvm表[CPU],(cvm表[地域]=配置项_CPU选项表[[#This Row],[地域]])
*IF(#REF!="",TRUE,(cvm表[机型]=#REF!))
*IF(配置项_CPU选项表[[#This Row],[内存]]="",TRUE,(cvm表[内存]=配置项_CPU选项表[[#This Row],[内存]]))))
)</f>
        <v>#REF!</v>
      </c>
      <c r="FM850" t="s">
        <v>66</v>
      </c>
      <c r="FN850" t="s">
        <v>11</v>
      </c>
      <c r="FO850" t="s">
        <v>2263</v>
      </c>
      <c r="FP850" s="21" t="s">
        <v>3437</v>
      </c>
      <c r="FQ850" t="s">
        <v>3805</v>
      </c>
      <c r="FR850" t="str">
        <f t="shared" si="27"/>
        <v>cvm!$FV$850#</v>
      </c>
      <c r="FS850" t="str" cm="1">
        <f t="array" ref="FS850">_xlfn.LET(_xlpm.x, FV850,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cvm!$FS$850】</v>
      </c>
      <c r="FV850" t="e" cm="1">
        <f t="array" ref="FV850">TRANSPOSE(
    _xlfn._xlws.SORT(
        _xlfn.UNIQUE(
            _xlfn._xlws.FILTER(cvm表[内存],
                 (cvm表[地域]=配置项_内存选项表[[#This Row],[地域]])
                *IF(#REF!="",TRUE,(cvm表[机型]=#REF!))
                *IF(ISBLANK(配置项_内存选项表[[#This Row],[CPU]]),TRUE,(cvm表[CPU]=配置项_内存选项表[[#This Row],[CPU]]))
            )
        )
    )
)</f>
        <v>#REF!</v>
      </c>
    </row>
    <row r="851" spans="2:178">
      <c r="B851" t="e" vm="1201">
        <v>#VALUE!</v>
      </c>
      <c r="C851" t="s">
        <v>11</v>
      </c>
      <c r="D851" t="s">
        <v>2293</v>
      </c>
      <c r="E851">
        <v>80</v>
      </c>
      <c r="F851">
        <v>320</v>
      </c>
      <c r="G851" t="s">
        <v>1905</v>
      </c>
      <c r="H851">
        <v>8448</v>
      </c>
      <c r="I851">
        <v>1</v>
      </c>
      <c r="J851" t="s">
        <v>3077</v>
      </c>
      <c r="CY851" t="s">
        <v>66</v>
      </c>
      <c r="CZ851" t="s">
        <v>11</v>
      </c>
      <c r="DA851" t="s">
        <v>2535</v>
      </c>
      <c r="DB851" s="21" t="s">
        <v>3432</v>
      </c>
      <c r="DC851" s="21" t="s">
        <v>3410</v>
      </c>
      <c r="DD851" s="21" t="str">
        <f t="shared" si="26"/>
        <v>cvm!$DH$851#</v>
      </c>
      <c r="DE851" s="21" t="str" cm="1">
        <f t="array" ref="DE851">_xlfn.LET(_xlpm.x, DH851,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cvm!$DE$851】</v>
      </c>
      <c r="DH851" t="e" cm="1">
        <f t="array" ref="DH851">TRANSPOSE(
_xlfn.UNIQUE(
_xlfn._xlws.FILTER(cvm表[CPU],(cvm表[地域]=配置项_CPU选项表[[#This Row],[地域]])
*IF(#REF!="",TRUE,(cvm表[机型]=#REF!))
*IF(配置项_CPU选项表[[#This Row],[内存]]="",TRUE,(cvm表[内存]=配置项_CPU选项表[[#This Row],[内存]]))))
)</f>
        <v>#REF!</v>
      </c>
      <c r="FM851" t="s">
        <v>66</v>
      </c>
      <c r="FN851" t="s">
        <v>11</v>
      </c>
      <c r="FO851" t="s">
        <v>2263</v>
      </c>
      <c r="FP851" s="21" t="s">
        <v>3411</v>
      </c>
      <c r="FQ851" t="s">
        <v>3806</v>
      </c>
      <c r="FR851" t="str">
        <f t="shared" si="27"/>
        <v>cvm!$FV$851#</v>
      </c>
      <c r="FS851" t="str" cm="1">
        <f t="array" ref="FS851">_xlfn.LET(_xlpm.x, FV851,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cvm!$FS$851】</v>
      </c>
      <c r="FV851" t="e" cm="1">
        <f t="array" ref="FV851">TRANSPOSE(
    _xlfn._xlws.SORT(
        _xlfn.UNIQUE(
            _xlfn._xlws.FILTER(cvm表[内存],
                 (cvm表[地域]=配置项_内存选项表[[#This Row],[地域]])
                *IF(#REF!="",TRUE,(cvm表[机型]=#REF!))
                *IF(ISBLANK(配置项_内存选项表[[#This Row],[CPU]]),TRUE,(cvm表[CPU]=配置项_内存选项表[[#This Row],[CPU]]))
            )
        )
    )
)</f>
        <v>#REF!</v>
      </c>
    </row>
    <row r="852" spans="2:178">
      <c r="B852" t="e" vm="1202">
        <v>#VALUE!</v>
      </c>
      <c r="C852" t="s">
        <v>11</v>
      </c>
      <c r="D852" t="s">
        <v>2293</v>
      </c>
      <c r="E852">
        <v>96</v>
      </c>
      <c r="F852">
        <v>192</v>
      </c>
      <c r="G852" t="s">
        <v>1926</v>
      </c>
      <c r="H852">
        <v>6758.4</v>
      </c>
      <c r="I852">
        <v>1</v>
      </c>
      <c r="J852" t="s">
        <v>3078</v>
      </c>
      <c r="CY852" t="s">
        <v>66</v>
      </c>
      <c r="CZ852" t="s">
        <v>11</v>
      </c>
      <c r="DA852" t="s">
        <v>2535</v>
      </c>
      <c r="DB852" s="21" t="s">
        <v>3430</v>
      </c>
      <c r="DC852" s="21" t="s">
        <v>3411</v>
      </c>
      <c r="DD852" s="21" t="str">
        <f t="shared" si="26"/>
        <v>cvm!$DH$852#</v>
      </c>
      <c r="DE852" s="21" t="str" cm="1">
        <f t="array" ref="DE852">_xlfn.LET(_xlpm.x, DH852,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cvm!$DE$852】</v>
      </c>
      <c r="DH852" t="e" cm="1">
        <f t="array" ref="DH852">TRANSPOSE(
_xlfn.UNIQUE(
_xlfn._xlws.FILTER(cvm表[CPU],(cvm表[地域]=配置项_CPU选项表[[#This Row],[地域]])
*IF(#REF!="",TRUE,(cvm表[机型]=#REF!))
*IF(配置项_CPU选项表[[#This Row],[内存]]="",TRUE,(cvm表[内存]=配置项_CPU选项表[[#This Row],[内存]]))))
)</f>
        <v>#REF!</v>
      </c>
      <c r="FM852" t="s">
        <v>66</v>
      </c>
      <c r="FN852" t="s">
        <v>11</v>
      </c>
      <c r="FO852" t="s">
        <v>2263</v>
      </c>
      <c r="FP852" s="21" t="s">
        <v>3445</v>
      </c>
      <c r="FQ852" t="s">
        <v>3519</v>
      </c>
      <c r="FR852" t="str">
        <f t="shared" si="27"/>
        <v>cvm!$FV$852#</v>
      </c>
      <c r="FS852" t="str" cm="1">
        <f t="array" ref="FS852">_xlfn.LET(_xlpm.x, FV852,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cvm!$FS$852】</v>
      </c>
      <c r="FV852" t="e" cm="1">
        <f t="array" ref="FV852">TRANSPOSE(
    _xlfn._xlws.SORT(
        _xlfn.UNIQUE(
            _xlfn._xlws.FILTER(cvm表[内存],
                 (cvm表[地域]=配置项_内存选项表[[#This Row],[地域]])
                *IF(#REF!="",TRUE,(cvm表[机型]=#REF!))
                *IF(ISBLANK(配置项_内存选项表[[#This Row],[CPU]]),TRUE,(cvm表[CPU]=配置项_内存选项表[[#This Row],[CPU]]))
            )
        )
    )
)</f>
        <v>#REF!</v>
      </c>
    </row>
    <row r="853" spans="2:178">
      <c r="B853" t="e" vm="1203">
        <v>#VALUE!</v>
      </c>
      <c r="C853" t="s">
        <v>11</v>
      </c>
      <c r="D853" t="s">
        <v>2293</v>
      </c>
      <c r="E853">
        <v>96</v>
      </c>
      <c r="F853">
        <v>384</v>
      </c>
      <c r="G853" t="s">
        <v>1892</v>
      </c>
      <c r="H853">
        <v>10137.6</v>
      </c>
      <c r="I853">
        <v>1</v>
      </c>
      <c r="J853" t="s">
        <v>3079</v>
      </c>
      <c r="CY853" t="s">
        <v>66</v>
      </c>
      <c r="CZ853" t="s">
        <v>11</v>
      </c>
      <c r="DA853" t="s">
        <v>2535</v>
      </c>
      <c r="DB853" s="21" t="s">
        <v>3444</v>
      </c>
      <c r="DC853" s="21" t="s">
        <v>3368</v>
      </c>
      <c r="DD853" s="21" t="str">
        <f t="shared" si="26"/>
        <v>cvm!$DH$853#</v>
      </c>
      <c r="DE853" s="21" t="str" cm="1">
        <f t="array" ref="DE853">_xlfn.LET(_xlpm.x, DH853,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cvm!$DE$853】</v>
      </c>
      <c r="DH853" t="e" cm="1">
        <f t="array" ref="DH853">TRANSPOSE(
_xlfn.UNIQUE(
_xlfn._xlws.FILTER(cvm表[CPU],(cvm表[地域]=配置项_CPU选项表[[#This Row],[地域]])
*IF(#REF!="",TRUE,(cvm表[机型]=#REF!))
*IF(配置项_CPU选项表[[#This Row],[内存]]="",TRUE,(cvm表[内存]=配置项_CPU选项表[[#This Row],[内存]]))))
)</f>
        <v>#REF!</v>
      </c>
      <c r="FM853" t="s">
        <v>66</v>
      </c>
      <c r="FN853" t="s">
        <v>11</v>
      </c>
      <c r="FO853" t="s">
        <v>2263</v>
      </c>
      <c r="FP853" s="21" t="s">
        <v>3465</v>
      </c>
      <c r="FQ853" t="s">
        <v>3464</v>
      </c>
      <c r="FR853" t="str">
        <f t="shared" si="27"/>
        <v>cvm!$FV$853#</v>
      </c>
      <c r="FS853" t="str" cm="1">
        <f t="array" ref="FS853">_xlfn.LET(_xlpm.x, FV853,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cvm!$FS$853】</v>
      </c>
      <c r="FV853" t="e" cm="1">
        <f t="array" ref="FV853">TRANSPOSE(
    _xlfn._xlws.SORT(
        _xlfn.UNIQUE(
            _xlfn._xlws.FILTER(cvm表[内存],
                 (cvm表[地域]=配置项_内存选项表[[#This Row],[地域]])
                *IF(#REF!="",TRUE,(cvm表[机型]=#REF!))
                *IF(ISBLANK(配置项_内存选项表[[#This Row],[CPU]]),TRUE,(cvm表[CPU]=配置项_内存选项表[[#This Row],[CPU]]))
            )
        )
    )
)</f>
        <v>#REF!</v>
      </c>
    </row>
    <row r="854" spans="2:178">
      <c r="B854" t="e" vm="1204">
        <v>#VALUE!</v>
      </c>
      <c r="C854" t="s">
        <v>11</v>
      </c>
      <c r="D854" t="s">
        <v>2293</v>
      </c>
      <c r="E854">
        <v>116</v>
      </c>
      <c r="F854">
        <v>216</v>
      </c>
      <c r="G854" t="s">
        <v>1927</v>
      </c>
      <c r="H854">
        <v>7884.8</v>
      </c>
      <c r="I854">
        <v>1</v>
      </c>
      <c r="J854" t="s">
        <v>3080</v>
      </c>
      <c r="CY854" t="s">
        <v>66</v>
      </c>
      <c r="CZ854" t="s">
        <v>11</v>
      </c>
      <c r="DA854" t="s">
        <v>2535</v>
      </c>
      <c r="DB854" s="21" t="s">
        <v>3444</v>
      </c>
      <c r="DC854" s="21" t="s">
        <v>3537</v>
      </c>
      <c r="DD854" s="21" t="str">
        <f t="shared" si="26"/>
        <v>cvm!$DH$854#</v>
      </c>
      <c r="DE854" s="21" t="str" cm="1">
        <f t="array" ref="DE854">_xlfn.LET(_xlpm.x, DH854,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cvm!$DE$854】</v>
      </c>
      <c r="DH854" t="e" cm="1">
        <f t="array" ref="DH854">TRANSPOSE(
_xlfn.UNIQUE(
_xlfn._xlws.FILTER(cvm表[CPU],(cvm表[地域]=配置项_CPU选项表[[#This Row],[地域]])
*IF(#REF!="",TRUE,(cvm表[机型]=#REF!))
*IF(配置项_CPU选项表[[#This Row],[内存]]="",TRUE,(cvm表[内存]=配置项_CPU选项表[[#This Row],[内存]]))))
)</f>
        <v>#REF!</v>
      </c>
      <c r="FM854" t="s">
        <v>66</v>
      </c>
      <c r="FN854" t="s">
        <v>11</v>
      </c>
      <c r="FO854" t="s">
        <v>2282</v>
      </c>
      <c r="FP854" s="21" t="s">
        <v>3430</v>
      </c>
      <c r="FQ854" t="s">
        <v>3802</v>
      </c>
      <c r="FR854" t="str">
        <f t="shared" si="27"/>
        <v>cvm!$FV$854#</v>
      </c>
      <c r="FS854" t="str" cm="1">
        <f t="array" ref="FS854">_xlfn.LET(_xlpm.x, FV854,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cvm!$FS$854】</v>
      </c>
      <c r="FV854" t="e" cm="1">
        <f t="array" ref="FV854">TRANSPOSE(
    _xlfn._xlws.SORT(
        _xlfn.UNIQUE(
            _xlfn._xlws.FILTER(cvm表[内存],
                 (cvm表[地域]=配置项_内存选项表[[#This Row],[地域]])
                *IF(#REF!="",TRUE,(cvm表[机型]=#REF!))
                *IF(ISBLANK(配置项_内存选项表[[#This Row],[CPU]]),TRUE,(cvm表[CPU]=配置项_内存选项表[[#This Row],[CPU]]))
            )
        )
    )
)</f>
        <v>#REF!</v>
      </c>
    </row>
    <row r="855" spans="2:178">
      <c r="B855" t="e" vm="1205">
        <v>#VALUE!</v>
      </c>
      <c r="C855" t="s">
        <v>11</v>
      </c>
      <c r="D855" t="s">
        <v>2293</v>
      </c>
      <c r="E855">
        <v>116</v>
      </c>
      <c r="F855">
        <v>470</v>
      </c>
      <c r="G855" t="s">
        <v>1928</v>
      </c>
      <c r="H855">
        <v>12355.2</v>
      </c>
      <c r="I855">
        <v>1</v>
      </c>
      <c r="J855" t="s">
        <v>3081</v>
      </c>
      <c r="CY855" t="s">
        <v>66</v>
      </c>
      <c r="CZ855" t="s">
        <v>11</v>
      </c>
      <c r="DA855" t="s">
        <v>2535</v>
      </c>
      <c r="DB855" s="21" t="s">
        <v>3427</v>
      </c>
      <c r="DC855" s="21" t="s">
        <v>3451</v>
      </c>
      <c r="DD855" s="21" t="str">
        <f t="shared" si="26"/>
        <v>cvm!$DH$855#</v>
      </c>
      <c r="DE855" s="21" t="str" cm="1">
        <f t="array" ref="DE855">_xlfn.LET(_xlpm.x, DH855,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cvm!$DE$855】</v>
      </c>
      <c r="DH855" t="e" cm="1">
        <f t="array" ref="DH855">TRANSPOSE(
_xlfn.UNIQUE(
_xlfn._xlws.FILTER(cvm表[CPU],(cvm表[地域]=配置项_CPU选项表[[#This Row],[地域]])
*IF(#REF!="",TRUE,(cvm表[机型]=#REF!))
*IF(配置项_CPU选项表[[#This Row],[内存]]="",TRUE,(cvm表[内存]=配置项_CPU选项表[[#This Row],[内存]]))))
)</f>
        <v>#REF!</v>
      </c>
      <c r="FM855" t="s">
        <v>66</v>
      </c>
      <c r="FN855" t="s">
        <v>11</v>
      </c>
      <c r="FO855" t="s">
        <v>2282</v>
      </c>
      <c r="FP855" s="21" t="s">
        <v>3427</v>
      </c>
      <c r="FQ855" t="s">
        <v>3803</v>
      </c>
      <c r="FR855" t="str">
        <f t="shared" si="27"/>
        <v>cvm!$FV$855#</v>
      </c>
      <c r="FS855" t="str" cm="1">
        <f t="array" ref="FS855">_xlfn.LET(_xlpm.x, FV855,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cvm!$FS$855】</v>
      </c>
      <c r="FV855" t="e" cm="1">
        <f t="array" ref="FV855">TRANSPOSE(
    _xlfn._xlws.SORT(
        _xlfn.UNIQUE(
            _xlfn._xlws.FILTER(cvm表[内存],
                 (cvm表[地域]=配置项_内存选项表[[#This Row],[地域]])
                *IF(#REF!="",TRUE,(cvm表[机型]=#REF!))
                *IF(ISBLANK(配置项_内存选项表[[#This Row],[CPU]]),TRUE,(cvm表[CPU]=配置项_内存选项表[[#This Row],[CPU]]))
            )
        )
    )
)</f>
        <v>#REF!</v>
      </c>
    </row>
    <row r="856" spans="2:178">
      <c r="B856" t="e" vm="1206">
        <v>#VALUE!</v>
      </c>
      <c r="C856" t="s">
        <v>11</v>
      </c>
      <c r="D856" t="s">
        <v>2293</v>
      </c>
      <c r="E856">
        <v>128</v>
      </c>
      <c r="F856">
        <v>215</v>
      </c>
      <c r="G856" t="s">
        <v>1930</v>
      </c>
      <c r="H856">
        <v>8289.6</v>
      </c>
      <c r="I856">
        <v>1</v>
      </c>
      <c r="J856" t="s">
        <v>3082</v>
      </c>
      <c r="CY856" t="s">
        <v>66</v>
      </c>
      <c r="CZ856" t="s">
        <v>11</v>
      </c>
      <c r="DA856" t="s">
        <v>2535</v>
      </c>
      <c r="DB856" s="21" t="s">
        <v>3427</v>
      </c>
      <c r="DC856" s="21" t="s">
        <v>3413</v>
      </c>
      <c r="DD856" s="21" t="str">
        <f t="shared" si="26"/>
        <v>cvm!$DH$856#</v>
      </c>
      <c r="DE856" s="21" t="str" cm="1">
        <f t="array" ref="DE856">_xlfn.LET(_xlpm.x, DH856,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cvm!$DE$856】</v>
      </c>
      <c r="DH856" t="e" cm="1">
        <f t="array" ref="DH856">TRANSPOSE(
_xlfn.UNIQUE(
_xlfn._xlws.FILTER(cvm表[CPU],(cvm表[地域]=配置项_CPU选项表[[#This Row],[地域]])
*IF(#REF!="",TRUE,(cvm表[机型]=#REF!))
*IF(配置项_CPU选项表[[#This Row],[内存]]="",TRUE,(cvm表[内存]=配置项_CPU选项表[[#This Row],[内存]]))))
)</f>
        <v>#REF!</v>
      </c>
      <c r="FM856" t="s">
        <v>66</v>
      </c>
      <c r="FN856" t="s">
        <v>11</v>
      </c>
      <c r="FO856" t="s">
        <v>2282</v>
      </c>
      <c r="FP856" s="21" t="s">
        <v>3410</v>
      </c>
      <c r="FQ856" t="s">
        <v>3804</v>
      </c>
      <c r="FR856" t="str">
        <f t="shared" si="27"/>
        <v>cvm!$FV$856#</v>
      </c>
      <c r="FS856" t="str" cm="1">
        <f t="array" ref="FS856">_xlfn.LET(_xlpm.x, FV856,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cvm!$FS$856】</v>
      </c>
      <c r="FV856" t="e" cm="1">
        <f t="array" ref="FV856">TRANSPOSE(
    _xlfn._xlws.SORT(
        _xlfn.UNIQUE(
            _xlfn._xlws.FILTER(cvm表[内存],
                 (cvm表[地域]=配置项_内存选项表[[#This Row],[地域]])
                *IF(#REF!="",TRUE,(cvm表[机型]=#REF!))
                *IF(ISBLANK(配置项_内存选项表[[#This Row],[CPU]]),TRUE,(cvm表[CPU]=配置项_内存选项表[[#This Row],[CPU]]))
            )
        )
    )
)</f>
        <v>#REF!</v>
      </c>
    </row>
    <row r="857" spans="2:178">
      <c r="B857" t="e" vm="1207">
        <v>#VALUE!</v>
      </c>
      <c r="C857" t="s">
        <v>11</v>
      </c>
      <c r="D857" t="s">
        <v>2293</v>
      </c>
      <c r="E857">
        <v>128</v>
      </c>
      <c r="F857">
        <v>256</v>
      </c>
      <c r="G857" t="s">
        <v>1929</v>
      </c>
      <c r="H857">
        <v>9011.2000000000007</v>
      </c>
      <c r="I857">
        <v>1</v>
      </c>
      <c r="J857" t="s">
        <v>3083</v>
      </c>
      <c r="CY857" t="s">
        <v>66</v>
      </c>
      <c r="CZ857" t="s">
        <v>11</v>
      </c>
      <c r="DA857" t="s">
        <v>2535</v>
      </c>
      <c r="DB857" s="21" t="s">
        <v>3410</v>
      </c>
      <c r="DC857" s="21" t="s">
        <v>3503</v>
      </c>
      <c r="DD857" s="21" t="str">
        <f t="shared" si="26"/>
        <v>cvm!$DH$857#</v>
      </c>
      <c r="DE857" s="21" t="str" cm="1">
        <f t="array" ref="DE857">_xlfn.LET(_xlpm.x, DH857,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cvm!$DE$857】</v>
      </c>
      <c r="DH857" t="e" cm="1">
        <f t="array" ref="DH857">TRANSPOSE(
_xlfn.UNIQUE(
_xlfn._xlws.FILTER(cvm表[CPU],(cvm表[地域]=配置项_CPU选项表[[#This Row],[地域]])
*IF(#REF!="",TRUE,(cvm表[机型]=#REF!))
*IF(配置项_CPU选项表[[#This Row],[内存]]="",TRUE,(cvm表[内存]=配置项_CPU选项表[[#This Row],[内存]]))))
)</f>
        <v>#REF!</v>
      </c>
      <c r="FM857" t="s">
        <v>66</v>
      </c>
      <c r="FN857" t="s">
        <v>11</v>
      </c>
      <c r="FO857" t="s">
        <v>2282</v>
      </c>
      <c r="FP857" s="21" t="s">
        <v>3448</v>
      </c>
      <c r="FQ857" t="s">
        <v>3447</v>
      </c>
      <c r="FR857" t="str">
        <f t="shared" si="27"/>
        <v>cvm!$FV$857#</v>
      </c>
      <c r="FS857" t="str" cm="1">
        <f t="array" ref="FS857">_xlfn.LET(_xlpm.x, FV857,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cvm!$FS$857】</v>
      </c>
      <c r="FV857" t="e" cm="1">
        <f t="array" ref="FV857">TRANSPOSE(
    _xlfn._xlws.SORT(
        _xlfn.UNIQUE(
            _xlfn._xlws.FILTER(cvm表[内存],
                 (cvm表[地域]=配置项_内存选项表[[#This Row],[地域]])
                *IF(#REF!="",TRUE,(cvm表[机型]=#REF!))
                *IF(ISBLANK(配置项_内存选项表[[#This Row],[CPU]]),TRUE,(cvm表[CPU]=配置项_内存选项表[[#This Row],[CPU]]))
            )
        )
    )
)</f>
        <v>#REF!</v>
      </c>
    </row>
    <row r="858" spans="2:178">
      <c r="B858" t="e" vm="1208">
        <v>#VALUE!</v>
      </c>
      <c r="C858" t="s">
        <v>11</v>
      </c>
      <c r="D858" t="s">
        <v>2293</v>
      </c>
      <c r="E858">
        <v>160</v>
      </c>
      <c r="F858">
        <v>320</v>
      </c>
      <c r="G858" t="s">
        <v>1931</v>
      </c>
      <c r="H858">
        <v>11264</v>
      </c>
      <c r="I858">
        <v>1</v>
      </c>
      <c r="J858" t="s">
        <v>3084</v>
      </c>
      <c r="CY858" t="s">
        <v>66</v>
      </c>
      <c r="CZ858" t="s">
        <v>11</v>
      </c>
      <c r="DA858" t="s">
        <v>2535</v>
      </c>
      <c r="DB858" s="21" t="s">
        <v>3410</v>
      </c>
      <c r="DC858" s="21" t="s">
        <v>3369</v>
      </c>
      <c r="DD858" s="21" t="str">
        <f t="shared" si="26"/>
        <v>cvm!$DH$858#</v>
      </c>
      <c r="DE858" s="21" t="str" cm="1">
        <f t="array" ref="DE858">_xlfn.LET(_xlpm.x, DH858,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cvm!$DE$858】</v>
      </c>
      <c r="DH858" t="e" cm="1">
        <f t="array" ref="DH858">TRANSPOSE(
_xlfn.UNIQUE(
_xlfn._xlws.FILTER(cvm表[CPU],(cvm表[地域]=配置项_CPU选项表[[#This Row],[地域]])
*IF(#REF!="",TRUE,(cvm表[机型]=#REF!))
*IF(配置项_CPU选项表[[#This Row],[内存]]="",TRUE,(cvm表[内存]=配置项_CPU选项表[[#This Row],[内存]]))))
)</f>
        <v>#REF!</v>
      </c>
      <c r="FM858" t="s">
        <v>66</v>
      </c>
      <c r="FN858" t="s">
        <v>11</v>
      </c>
      <c r="FO858" t="s">
        <v>2291</v>
      </c>
      <c r="FP858" s="21" t="s">
        <v>3376</v>
      </c>
      <c r="FQ858" t="s">
        <v>3369</v>
      </c>
      <c r="FR858" t="str">
        <f t="shared" si="27"/>
        <v>cvm!$FV$858#</v>
      </c>
      <c r="FS858" t="str" cm="1">
        <f t="array" ref="FS858">_xlfn.LET(_xlpm.x, FV858,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cvm!$FS$858】</v>
      </c>
      <c r="FV858" t="e" cm="1">
        <f t="array" ref="FV858">TRANSPOSE(
    _xlfn._xlws.SORT(
        _xlfn.UNIQUE(
            _xlfn._xlws.FILTER(cvm表[内存],
                 (cvm表[地域]=配置项_内存选项表[[#This Row],[地域]])
                *IF(#REF!="",TRUE,(cvm表[机型]=#REF!))
                *IF(ISBLANK(配置项_内存选项表[[#This Row],[CPU]]),TRUE,(cvm表[CPU]=配置项_内存选项表[[#This Row],[CPU]]))
            )
        )
    )
)</f>
        <v>#REF!</v>
      </c>
    </row>
    <row r="859" spans="2:178">
      <c r="B859" t="e" vm="1209">
        <v>#VALUE!</v>
      </c>
      <c r="C859" t="s">
        <v>11</v>
      </c>
      <c r="D859" t="s">
        <v>2293</v>
      </c>
      <c r="E859">
        <v>160</v>
      </c>
      <c r="F859">
        <v>640</v>
      </c>
      <c r="G859" t="s">
        <v>1932</v>
      </c>
      <c r="H859">
        <v>16896</v>
      </c>
      <c r="I859">
        <v>1</v>
      </c>
      <c r="J859" t="s">
        <v>3085</v>
      </c>
      <c r="CY859" t="s">
        <v>66</v>
      </c>
      <c r="CZ859" t="s">
        <v>11</v>
      </c>
      <c r="DA859" t="s">
        <v>2535</v>
      </c>
      <c r="DB859" s="21" t="s">
        <v>3411</v>
      </c>
      <c r="DC859" s="21" t="s">
        <v>3534</v>
      </c>
      <c r="DD859" s="21" t="str">
        <f t="shared" si="26"/>
        <v>cvm!$DH$859#</v>
      </c>
      <c r="DE859" s="21" t="str" cm="1">
        <f t="array" ref="DE859">_xlfn.LET(_xlpm.x, DH859,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cvm!$DE$859】</v>
      </c>
      <c r="DH859" t="e" cm="1">
        <f t="array" ref="DH859">TRANSPOSE(
_xlfn.UNIQUE(
_xlfn._xlws.FILTER(cvm表[CPU],(cvm表[地域]=配置项_CPU选项表[[#This Row],[地域]])
*IF(#REF!="",TRUE,(cvm表[机型]=#REF!))
*IF(配置项_CPU选项表[[#This Row],[内存]]="",TRUE,(cvm表[内存]=配置项_CPU选项表[[#This Row],[内存]]))))
)</f>
        <v>#REF!</v>
      </c>
      <c r="FM859" t="s">
        <v>66</v>
      </c>
      <c r="FN859" t="s">
        <v>11</v>
      </c>
      <c r="FO859" t="s">
        <v>2293</v>
      </c>
      <c r="FP859" s="21" t="s">
        <v>3442</v>
      </c>
      <c r="FQ859" t="s">
        <v>3726</v>
      </c>
      <c r="FR859" t="str">
        <f t="shared" si="27"/>
        <v>cvm!$FV$859#</v>
      </c>
      <c r="FS859" t="str" cm="1">
        <f t="array" ref="FS859">_xlfn.LET(_xlpm.x, FV859,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cvm!$FS$859】</v>
      </c>
      <c r="FV859" t="e" cm="1">
        <f t="array" ref="FV859">TRANSPOSE(
    _xlfn._xlws.SORT(
        _xlfn.UNIQUE(
            _xlfn._xlws.FILTER(cvm表[内存],
                 (cvm表[地域]=配置项_内存选项表[[#This Row],[地域]])
                *IF(#REF!="",TRUE,(cvm表[机型]=#REF!))
                *IF(ISBLANK(配置项_内存选项表[[#This Row],[CPU]]),TRUE,(cvm表[CPU]=配置项_内存选项表[[#This Row],[CPU]]))
            )
        )
    )
)</f>
        <v>#REF!</v>
      </c>
    </row>
    <row r="860" spans="2:178">
      <c r="B860" t="e" vm="1210">
        <v>#VALUE!</v>
      </c>
      <c r="C860" t="s">
        <v>11</v>
      </c>
      <c r="D860" t="s">
        <v>2293</v>
      </c>
      <c r="E860">
        <v>232</v>
      </c>
      <c r="F860">
        <v>432</v>
      </c>
      <c r="G860" t="s">
        <v>1934</v>
      </c>
      <c r="H860">
        <v>15769.6</v>
      </c>
      <c r="I860">
        <v>1</v>
      </c>
      <c r="J860" t="s">
        <v>3086</v>
      </c>
      <c r="CY860" t="s">
        <v>66</v>
      </c>
      <c r="CZ860" t="s">
        <v>11</v>
      </c>
      <c r="DA860" t="s">
        <v>2547</v>
      </c>
      <c r="DB860" s="21" t="s">
        <v>3442</v>
      </c>
      <c r="DC860" s="21" t="s">
        <v>3430</v>
      </c>
      <c r="DD860" s="21" t="str">
        <f t="shared" si="26"/>
        <v>cvm!$DH$860#</v>
      </c>
      <c r="DE860" s="21" t="str" cm="1">
        <f t="array" ref="DE860">_xlfn.LET(_xlpm.x, DH860,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cvm!$DE$860】</v>
      </c>
      <c r="DH860" t="e" cm="1">
        <f t="array" ref="DH860">TRANSPOSE(
_xlfn.UNIQUE(
_xlfn._xlws.FILTER(cvm表[CPU],(cvm表[地域]=配置项_CPU选项表[[#This Row],[地域]])
*IF(#REF!="",TRUE,(cvm表[机型]=#REF!))
*IF(配置项_CPU选项表[[#This Row],[内存]]="",TRUE,(cvm表[内存]=配置项_CPU选项表[[#This Row],[内存]]))))
)</f>
        <v>#REF!</v>
      </c>
      <c r="FM860" t="s">
        <v>66</v>
      </c>
      <c r="FN860" t="s">
        <v>11</v>
      </c>
      <c r="FO860" t="s">
        <v>2293</v>
      </c>
      <c r="FP860" s="21" t="s">
        <v>3443</v>
      </c>
      <c r="FQ860" t="s">
        <v>3399</v>
      </c>
      <c r="FR860" t="str">
        <f t="shared" si="27"/>
        <v>cvm!$FV$860#</v>
      </c>
      <c r="FS860" t="str" cm="1">
        <f t="array" ref="FS860">_xlfn.LET(_xlpm.x, FV860,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cvm!$FS$860】</v>
      </c>
      <c r="FV860" t="e" cm="1">
        <f t="array" ref="FV860">TRANSPOSE(
    _xlfn._xlws.SORT(
        _xlfn.UNIQUE(
            _xlfn._xlws.FILTER(cvm表[内存],
                 (cvm表[地域]=配置项_内存选项表[[#This Row],[地域]])
                *IF(#REF!="",TRUE,(cvm表[机型]=#REF!))
                *IF(ISBLANK(配置项_内存选项表[[#This Row],[CPU]]),TRUE,(cvm表[CPU]=配置项_内存选项表[[#This Row],[CPU]]))
            )
        )
    )
)</f>
        <v>#REF!</v>
      </c>
    </row>
    <row r="861" spans="2:178">
      <c r="B861" t="e" vm="1211">
        <v>#VALUE!</v>
      </c>
      <c r="C861" t="s">
        <v>11</v>
      </c>
      <c r="D861" t="s">
        <v>2293</v>
      </c>
      <c r="E861">
        <v>232</v>
      </c>
      <c r="F861">
        <v>940</v>
      </c>
      <c r="G861" t="s">
        <v>1933</v>
      </c>
      <c r="H861">
        <v>24710.400000000001</v>
      </c>
      <c r="I861">
        <v>1</v>
      </c>
      <c r="J861" t="s">
        <v>3087</v>
      </c>
      <c r="CY861" t="s">
        <v>66</v>
      </c>
      <c r="CZ861" t="s">
        <v>11</v>
      </c>
      <c r="DA861" t="s">
        <v>2547</v>
      </c>
      <c r="DB861" s="21" t="s">
        <v>3443</v>
      </c>
      <c r="DC861" s="21" t="s">
        <v>3427</v>
      </c>
      <c r="DD861" s="21" t="str">
        <f t="shared" si="26"/>
        <v>cvm!$DH$861#</v>
      </c>
      <c r="DE861" s="21" t="str" cm="1">
        <f t="array" ref="DE861">_xlfn.LET(_xlpm.x, DH861,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cvm!$DE$861】</v>
      </c>
      <c r="DH861" t="e" cm="1">
        <f t="array" ref="DH861">TRANSPOSE(
_xlfn.UNIQUE(
_xlfn._xlws.FILTER(cvm表[CPU],(cvm表[地域]=配置项_CPU选项表[[#This Row],[地域]])
*IF(#REF!="",TRUE,(cvm表[机型]=#REF!))
*IF(配置项_CPU选项表[[#This Row],[内存]]="",TRUE,(cvm表[内存]=配置项_CPU选项表[[#This Row],[内存]]))))
)</f>
        <v>#REF!</v>
      </c>
      <c r="FM861" t="s">
        <v>66</v>
      </c>
      <c r="FN861" t="s">
        <v>11</v>
      </c>
      <c r="FO861" t="s">
        <v>2293</v>
      </c>
      <c r="FP861" s="21" t="s">
        <v>3432</v>
      </c>
      <c r="FQ861" t="s">
        <v>3801</v>
      </c>
      <c r="FR861" t="str">
        <f t="shared" si="27"/>
        <v>cvm!$FV$861#</v>
      </c>
      <c r="FS861" t="str" cm="1">
        <f t="array" ref="FS861">_xlfn.LET(_xlpm.x, FV861,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cvm!$FS$861】</v>
      </c>
      <c r="FV861" t="e" cm="1">
        <f t="array" ref="FV861">TRANSPOSE(
    _xlfn._xlws.SORT(
        _xlfn.UNIQUE(
            _xlfn._xlws.FILTER(cvm表[内存],
                 (cvm表[地域]=配置项_内存选项表[[#This Row],[地域]])
                *IF(#REF!="",TRUE,(cvm表[机型]=#REF!))
                *IF(ISBLANK(配置项_内存选项表[[#This Row],[CPU]]),TRUE,(cvm表[CPU]=配置项_内存选项表[[#This Row],[CPU]]))
            )
        )
    )
)</f>
        <v>#REF!</v>
      </c>
    </row>
    <row r="862" spans="2:178">
      <c r="B862" t="e" vm="1212">
        <v>#VALUE!</v>
      </c>
      <c r="C862" t="s">
        <v>11</v>
      </c>
      <c r="D862" t="s">
        <v>2323</v>
      </c>
      <c r="E862">
        <v>1</v>
      </c>
      <c r="F862">
        <v>1</v>
      </c>
      <c r="G862" t="s">
        <v>1922</v>
      </c>
      <c r="H862">
        <v>29</v>
      </c>
      <c r="I862">
        <v>1</v>
      </c>
      <c r="J862" t="s">
        <v>3088</v>
      </c>
      <c r="CY862" t="s">
        <v>66</v>
      </c>
      <c r="CZ862" t="s">
        <v>11</v>
      </c>
      <c r="DA862" t="s">
        <v>2547</v>
      </c>
      <c r="DB862" s="21" t="s">
        <v>3432</v>
      </c>
      <c r="DC862" s="21" t="s">
        <v>3410</v>
      </c>
      <c r="DD862" s="21" t="str">
        <f t="shared" si="26"/>
        <v>cvm!$DH$862#</v>
      </c>
      <c r="DE862" s="21" t="str" cm="1">
        <f t="array" ref="DE862">_xlfn.LET(_xlpm.x, DH862,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cvm!$DE$862】</v>
      </c>
      <c r="DH862" t="e" cm="1">
        <f t="array" ref="DH862">TRANSPOSE(
_xlfn.UNIQUE(
_xlfn._xlws.FILTER(cvm表[CPU],(cvm表[地域]=配置项_CPU选项表[[#This Row],[地域]])
*IF(#REF!="",TRUE,(cvm表[机型]=#REF!))
*IF(配置项_CPU选项表[[#This Row],[内存]]="",TRUE,(cvm表[内存]=配置项_CPU选项表[[#This Row],[内存]]))))
)</f>
        <v>#REF!</v>
      </c>
      <c r="FM862" t="s">
        <v>66</v>
      </c>
      <c r="FN862" t="s">
        <v>11</v>
      </c>
      <c r="FO862" t="s">
        <v>2293</v>
      </c>
      <c r="FP862" s="21" t="s">
        <v>3430</v>
      </c>
      <c r="FQ862" t="s">
        <v>3802</v>
      </c>
      <c r="FR862" t="str">
        <f t="shared" si="27"/>
        <v>cvm!$FV$862#</v>
      </c>
      <c r="FS862" t="str" cm="1">
        <f t="array" ref="FS862">_xlfn.LET(_xlpm.x, FV862,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cvm!$FS$862】</v>
      </c>
      <c r="FV862" t="e" cm="1">
        <f t="array" ref="FV862">TRANSPOSE(
    _xlfn._xlws.SORT(
        _xlfn.UNIQUE(
            _xlfn._xlws.FILTER(cvm表[内存],
                 (cvm表[地域]=配置项_内存选项表[[#This Row],[地域]])
                *IF(#REF!="",TRUE,(cvm表[机型]=#REF!))
                *IF(ISBLANK(配置项_内存选项表[[#This Row],[CPU]]),TRUE,(cvm表[CPU]=配置项_内存选项表[[#This Row],[CPU]]))
            )
        )
    )
)</f>
        <v>#REF!</v>
      </c>
    </row>
    <row r="863" spans="2:178">
      <c r="B863" t="e" vm="1213">
        <v>#VALUE!</v>
      </c>
      <c r="C863" t="s">
        <v>11</v>
      </c>
      <c r="D863" t="s">
        <v>2323</v>
      </c>
      <c r="E863">
        <v>1</v>
      </c>
      <c r="F863">
        <v>2</v>
      </c>
      <c r="G863" t="s">
        <v>1915</v>
      </c>
      <c r="H863">
        <v>32</v>
      </c>
      <c r="I863">
        <v>1</v>
      </c>
      <c r="J863" t="s">
        <v>3089</v>
      </c>
      <c r="CY863" t="s">
        <v>66</v>
      </c>
      <c r="CZ863" t="s">
        <v>11</v>
      </c>
      <c r="DA863" t="s">
        <v>2547</v>
      </c>
      <c r="DB863" s="21" t="s">
        <v>3430</v>
      </c>
      <c r="DC863" s="21" t="s">
        <v>3411</v>
      </c>
      <c r="DD863" s="21" t="str">
        <f t="shared" si="26"/>
        <v>cvm!$DH$863#</v>
      </c>
      <c r="DE863" s="21" t="str" cm="1">
        <f t="array" ref="DE863">_xlfn.LET(_xlpm.x, DH863,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cvm!$DE$863】</v>
      </c>
      <c r="DH863" t="e" cm="1">
        <f t="array" ref="DH863">TRANSPOSE(
_xlfn.UNIQUE(
_xlfn._xlws.FILTER(cvm表[CPU],(cvm表[地域]=配置项_CPU选项表[[#This Row],[地域]])
*IF(#REF!="",TRUE,(cvm表[机型]=#REF!))
*IF(配置项_CPU选项表[[#This Row],[内存]]="",TRUE,(cvm表[内存]=配置项_CPU选项表[[#This Row],[内存]]))))
)</f>
        <v>#REF!</v>
      </c>
      <c r="FM863" t="s">
        <v>66</v>
      </c>
      <c r="FN863" t="s">
        <v>11</v>
      </c>
      <c r="FO863" t="s">
        <v>2293</v>
      </c>
      <c r="FP863" s="21" t="s">
        <v>3427</v>
      </c>
      <c r="FQ863" t="s">
        <v>3803</v>
      </c>
      <c r="FR863" t="str">
        <f t="shared" si="27"/>
        <v>cvm!$FV$863#</v>
      </c>
      <c r="FS863" t="str" cm="1">
        <f t="array" ref="FS863">_xlfn.LET(_xlpm.x, FV863,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cvm!$FS$863】</v>
      </c>
      <c r="FV863" t="e" cm="1">
        <f t="array" ref="FV863">TRANSPOSE(
    _xlfn._xlws.SORT(
        _xlfn.UNIQUE(
            _xlfn._xlws.FILTER(cvm表[内存],
                 (cvm表[地域]=配置项_内存选项表[[#This Row],[地域]])
                *IF(#REF!="",TRUE,(cvm表[机型]=#REF!))
                *IF(ISBLANK(配置项_内存选项表[[#This Row],[CPU]]),TRUE,(cvm表[CPU]=配置项_内存选项表[[#This Row],[CPU]]))
            )
        )
    )
)</f>
        <v>#REF!</v>
      </c>
    </row>
    <row r="864" spans="2:178">
      <c r="B864" t="e" vm="1214">
        <v>#VALUE!</v>
      </c>
      <c r="C864" t="s">
        <v>11</v>
      </c>
      <c r="D864" t="s">
        <v>2323</v>
      </c>
      <c r="E864">
        <v>1</v>
      </c>
      <c r="F864">
        <v>4</v>
      </c>
      <c r="G864" t="s">
        <v>1923</v>
      </c>
      <c r="H864">
        <v>96</v>
      </c>
      <c r="I864">
        <v>1</v>
      </c>
      <c r="J864" t="s">
        <v>3090</v>
      </c>
      <c r="CY864" t="s">
        <v>66</v>
      </c>
      <c r="CZ864" t="s">
        <v>11</v>
      </c>
      <c r="DA864" t="s">
        <v>2547</v>
      </c>
      <c r="DB864" s="21" t="s">
        <v>3444</v>
      </c>
      <c r="DC864" s="21" t="s">
        <v>3368</v>
      </c>
      <c r="DD864" s="21" t="str">
        <f t="shared" si="26"/>
        <v>cvm!$DH$864#</v>
      </c>
      <c r="DE864" s="21" t="str" cm="1">
        <f t="array" ref="DE864">_xlfn.LET(_xlpm.x, DH864,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cvm!$DE$864】</v>
      </c>
      <c r="DH864" t="e" cm="1">
        <f t="array" ref="DH864">TRANSPOSE(
_xlfn.UNIQUE(
_xlfn._xlws.FILTER(cvm表[CPU],(cvm表[地域]=配置项_CPU选项表[[#This Row],[地域]])
*IF(#REF!="",TRUE,(cvm表[机型]=#REF!))
*IF(配置项_CPU选项表[[#This Row],[内存]]="",TRUE,(cvm表[内存]=配置项_CPU选项表[[#This Row],[内存]]))))
)</f>
        <v>#REF!</v>
      </c>
      <c r="FM864" t="s">
        <v>66</v>
      </c>
      <c r="FN864" t="s">
        <v>11</v>
      </c>
      <c r="FO864" t="s">
        <v>2293</v>
      </c>
      <c r="FP864" s="21" t="s">
        <v>3410</v>
      </c>
      <c r="FQ864" t="s">
        <v>3804</v>
      </c>
      <c r="FR864" t="str">
        <f t="shared" si="27"/>
        <v>cvm!$FV$864#</v>
      </c>
      <c r="FS864" t="str" cm="1">
        <f t="array" ref="FS864">_xlfn.LET(_xlpm.x, FV864,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cvm!$FS$864】</v>
      </c>
      <c r="FV864" t="e" cm="1">
        <f t="array" ref="FV864">TRANSPOSE(
    _xlfn._xlws.SORT(
        _xlfn.UNIQUE(
            _xlfn._xlws.FILTER(cvm表[内存],
                 (cvm表[地域]=配置项_内存选项表[[#This Row],[地域]])
                *IF(#REF!="",TRUE,(cvm表[机型]=#REF!))
                *IF(ISBLANK(配置项_内存选项表[[#This Row],[CPU]]),TRUE,(cvm表[CPU]=配置项_内存选项表[[#This Row],[CPU]]))
            )
        )
    )
)</f>
        <v>#REF!</v>
      </c>
    </row>
    <row r="865" spans="2:178">
      <c r="B865" t="e" vm="1215">
        <v>#VALUE!</v>
      </c>
      <c r="C865" t="s">
        <v>11</v>
      </c>
      <c r="D865" t="s">
        <v>2323</v>
      </c>
      <c r="E865">
        <v>2</v>
      </c>
      <c r="F865">
        <v>4</v>
      </c>
      <c r="G865" t="s">
        <v>1916</v>
      </c>
      <c r="H865">
        <v>136</v>
      </c>
      <c r="I865">
        <v>1</v>
      </c>
      <c r="J865" t="s">
        <v>3091</v>
      </c>
      <c r="CY865" t="s">
        <v>66</v>
      </c>
      <c r="CZ865" t="s">
        <v>11</v>
      </c>
      <c r="DA865" t="s">
        <v>2547</v>
      </c>
      <c r="DB865" s="21" t="s">
        <v>3427</v>
      </c>
      <c r="DC865" s="21" t="s">
        <v>3451</v>
      </c>
      <c r="DD865" s="21" t="str">
        <f t="shared" si="26"/>
        <v>cvm!$DH$865#</v>
      </c>
      <c r="DE865" s="21" t="str" cm="1">
        <f t="array" ref="DE865">_xlfn.LET(_xlpm.x, DH865,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cvm!$DE$865】</v>
      </c>
      <c r="DH865" t="e" cm="1">
        <f t="array" ref="DH865">TRANSPOSE(
_xlfn.UNIQUE(
_xlfn._xlws.FILTER(cvm表[CPU],(cvm表[地域]=配置项_CPU选项表[[#This Row],[地域]])
*IF(#REF!="",TRUE,(cvm表[机型]=#REF!))
*IF(配置项_CPU选项表[[#This Row],[内存]]="",TRUE,(cvm表[内存]=配置项_CPU选项表[[#This Row],[内存]]))))
)</f>
        <v>#REF!</v>
      </c>
      <c r="FM865" t="s">
        <v>66</v>
      </c>
      <c r="FN865" t="s">
        <v>11</v>
      </c>
      <c r="FO865" t="s">
        <v>2293</v>
      </c>
      <c r="FP865" s="21" t="s">
        <v>3437</v>
      </c>
      <c r="FQ865" t="s">
        <v>3805</v>
      </c>
      <c r="FR865" t="str">
        <f t="shared" si="27"/>
        <v>cvm!$FV$865#</v>
      </c>
      <c r="FS865" t="str" cm="1">
        <f t="array" ref="FS865">_xlfn.LET(_xlpm.x, FV865,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cvm!$FS$865】</v>
      </c>
      <c r="FV865" t="e" cm="1">
        <f t="array" ref="FV865">TRANSPOSE(
    _xlfn._xlws.SORT(
        _xlfn.UNIQUE(
            _xlfn._xlws.FILTER(cvm表[内存],
                 (cvm表[地域]=配置项_内存选项表[[#This Row],[地域]])
                *IF(#REF!="",TRUE,(cvm表[机型]=#REF!))
                *IF(ISBLANK(配置项_内存选项表[[#This Row],[CPU]]),TRUE,(cvm表[CPU]=配置项_内存选项表[[#This Row],[CPU]]))
            )
        )
    )
)</f>
        <v>#REF!</v>
      </c>
    </row>
    <row r="866" spans="2:178">
      <c r="B866" t="e" vm="1216">
        <v>#VALUE!</v>
      </c>
      <c r="C866" t="s">
        <v>11</v>
      </c>
      <c r="D866" t="s">
        <v>2323</v>
      </c>
      <c r="E866">
        <v>2</v>
      </c>
      <c r="F866">
        <v>8</v>
      </c>
      <c r="G866" t="s">
        <v>1924</v>
      </c>
      <c r="H866">
        <v>192</v>
      </c>
      <c r="I866">
        <v>1</v>
      </c>
      <c r="J866" t="s">
        <v>3092</v>
      </c>
      <c r="CY866" t="s">
        <v>66</v>
      </c>
      <c r="CZ866" t="s">
        <v>11</v>
      </c>
      <c r="DA866" t="s">
        <v>2547</v>
      </c>
      <c r="DB866" s="21" t="s">
        <v>3431</v>
      </c>
      <c r="DC866" s="21" t="s">
        <v>3413</v>
      </c>
      <c r="DD866" s="21" t="str">
        <f t="shared" si="26"/>
        <v>cvm!$DH$866#</v>
      </c>
      <c r="DE866" s="21" t="str" cm="1">
        <f t="array" ref="DE866">_xlfn.LET(_xlpm.x, DH866,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cvm!$DE$866】</v>
      </c>
      <c r="DH866" t="e" cm="1">
        <f t="array" ref="DH866">TRANSPOSE(
_xlfn.UNIQUE(
_xlfn._xlws.FILTER(cvm表[CPU],(cvm表[地域]=配置项_CPU选项表[[#This Row],[地域]])
*IF(#REF!="",TRUE,(cvm表[机型]=#REF!))
*IF(配置项_CPU选项表[[#This Row],[内存]]="",TRUE,(cvm表[内存]=配置项_CPU选项表[[#This Row],[内存]]))))
)</f>
        <v>#REF!</v>
      </c>
      <c r="FM866" t="s">
        <v>66</v>
      </c>
      <c r="FN866" t="s">
        <v>11</v>
      </c>
      <c r="FO866" t="s">
        <v>2293</v>
      </c>
      <c r="FP866" s="21" t="s">
        <v>3411</v>
      </c>
      <c r="FQ866" t="s">
        <v>3806</v>
      </c>
      <c r="FR866" t="str">
        <f t="shared" si="27"/>
        <v>cvm!$FV$866#</v>
      </c>
      <c r="FS866" t="str" cm="1">
        <f t="array" ref="FS866">_xlfn.LET(_xlpm.x, FV866,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cvm!$FS$866】</v>
      </c>
      <c r="FV866" t="e" cm="1">
        <f t="array" ref="FV866">TRANSPOSE(
    _xlfn._xlws.SORT(
        _xlfn.UNIQUE(
            _xlfn._xlws.FILTER(cvm表[内存],
                 (cvm表[地域]=配置项_内存选项表[[#This Row],[地域]])
                *IF(#REF!="",TRUE,(cvm表[机型]=#REF!))
                *IF(ISBLANK(配置项_内存选项表[[#This Row],[CPU]]),TRUE,(cvm表[CPU]=配置项_内存选项表[[#This Row],[CPU]]))
            )
        )
    )
)</f>
        <v>#REF!</v>
      </c>
    </row>
    <row r="867" spans="2:178">
      <c r="B867" t="e" vm="1217">
        <v>#VALUE!</v>
      </c>
      <c r="C867" t="s">
        <v>11</v>
      </c>
      <c r="D867" t="s">
        <v>2323</v>
      </c>
      <c r="E867">
        <v>4</v>
      </c>
      <c r="F867">
        <v>8</v>
      </c>
      <c r="G867" t="s">
        <v>1900</v>
      </c>
      <c r="H867">
        <v>256</v>
      </c>
      <c r="I867">
        <v>1</v>
      </c>
      <c r="J867" t="s">
        <v>3093</v>
      </c>
      <c r="CY867" t="s">
        <v>66</v>
      </c>
      <c r="CZ867" t="s">
        <v>11</v>
      </c>
      <c r="DA867" t="s">
        <v>2547</v>
      </c>
      <c r="DB867" s="21" t="s">
        <v>3410</v>
      </c>
      <c r="DC867" s="21" t="s">
        <v>3503</v>
      </c>
      <c r="DD867" s="21" t="str">
        <f t="shared" si="26"/>
        <v>cvm!$DH$867#</v>
      </c>
      <c r="DE867" s="21" t="str" cm="1">
        <f t="array" ref="DE867">_xlfn.LET(_xlpm.x, DH867,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cvm!$DE$867】</v>
      </c>
      <c r="DH867" t="e" cm="1">
        <f t="array" ref="DH867">TRANSPOSE(
_xlfn.UNIQUE(
_xlfn._xlws.FILTER(cvm表[CPU],(cvm表[地域]=配置项_CPU选项表[[#This Row],[地域]])
*IF(#REF!="",TRUE,(cvm表[机型]=#REF!))
*IF(配置项_CPU选项表[[#This Row],[内存]]="",TRUE,(cvm表[内存]=配置项_CPU选项表[[#This Row],[内存]]))))
)</f>
        <v>#REF!</v>
      </c>
      <c r="FM867" t="s">
        <v>66</v>
      </c>
      <c r="FN867" t="s">
        <v>11</v>
      </c>
      <c r="FO867" t="s">
        <v>2293</v>
      </c>
      <c r="FP867" s="21" t="s">
        <v>3376</v>
      </c>
      <c r="FQ867" t="s">
        <v>3808</v>
      </c>
      <c r="FR867" t="str">
        <f t="shared" si="27"/>
        <v>cvm!$FV$867#</v>
      </c>
      <c r="FS867" t="str" cm="1">
        <f t="array" ref="FS867">_xlfn.LET(_xlpm.x, FV867,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cvm!$FS$867】</v>
      </c>
      <c r="FV867" t="e" cm="1">
        <f t="array" ref="FV867">TRANSPOSE(
    _xlfn._xlws.SORT(
        _xlfn.UNIQUE(
            _xlfn._xlws.FILTER(cvm表[内存],
                 (cvm表[地域]=配置项_内存选项表[[#This Row],[地域]])
                *IF(#REF!="",TRUE,(cvm表[机型]=#REF!))
                *IF(ISBLANK(配置项_内存选项表[[#This Row],[CPU]]),TRUE,(cvm表[CPU]=配置项_内存选项表[[#This Row],[CPU]]))
            )
        )
    )
)</f>
        <v>#REF!</v>
      </c>
    </row>
    <row r="868" spans="2:178">
      <c r="B868" t="e" vm="1218">
        <v>#VALUE!</v>
      </c>
      <c r="C868" t="s">
        <v>11</v>
      </c>
      <c r="D868" t="s">
        <v>2323</v>
      </c>
      <c r="E868">
        <v>4</v>
      </c>
      <c r="F868">
        <v>16</v>
      </c>
      <c r="G868" t="s">
        <v>1899</v>
      </c>
      <c r="H868">
        <v>384</v>
      </c>
      <c r="I868">
        <v>1</v>
      </c>
      <c r="J868" t="s">
        <v>3094</v>
      </c>
      <c r="CY868" t="s">
        <v>66</v>
      </c>
      <c r="CZ868" t="s">
        <v>11</v>
      </c>
      <c r="DA868" t="s">
        <v>2547</v>
      </c>
      <c r="DB868" s="21" t="s">
        <v>3437</v>
      </c>
      <c r="DC868" s="21" t="s">
        <v>3369</v>
      </c>
      <c r="DD868" s="21" t="str">
        <f t="shared" si="26"/>
        <v>cvm!$DH$868#</v>
      </c>
      <c r="DE868" s="21" t="str" cm="1">
        <f t="array" ref="DE868">_xlfn.LET(_xlpm.x, DH868,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cvm!$DE$868】</v>
      </c>
      <c r="DH868" t="e" cm="1">
        <f t="array" ref="DH868">TRANSPOSE(
_xlfn.UNIQUE(
_xlfn._xlws.FILTER(cvm表[CPU],(cvm表[地域]=配置项_CPU选项表[[#This Row],[地域]])
*IF(#REF!="",TRUE,(cvm表[机型]=#REF!))
*IF(配置项_CPU选项表[[#This Row],[内存]]="",TRUE,(cvm表[内存]=配置项_CPU选项表[[#This Row],[内存]]))))
)</f>
        <v>#REF!</v>
      </c>
      <c r="FM868" t="s">
        <v>66</v>
      </c>
      <c r="FN868" t="s">
        <v>11</v>
      </c>
      <c r="FO868" t="s">
        <v>2293</v>
      </c>
      <c r="FP868" s="21" t="s">
        <v>3368</v>
      </c>
      <c r="FQ868" t="s">
        <v>3809</v>
      </c>
      <c r="FR868" t="str">
        <f t="shared" si="27"/>
        <v>cvm!$FV$868#</v>
      </c>
      <c r="FS868" t="str" cm="1">
        <f t="array" ref="FS868">_xlfn.LET(_xlpm.x, FV868,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cvm!$FS$868】</v>
      </c>
      <c r="FV868" t="e" cm="1">
        <f t="array" ref="FV868">TRANSPOSE(
    _xlfn._xlws.SORT(
        _xlfn.UNIQUE(
            _xlfn._xlws.FILTER(cvm表[内存],
                 (cvm表[地域]=配置项_内存选项表[[#This Row],[地域]])
                *IF(#REF!="",TRUE,(cvm表[机型]=#REF!))
                *IF(ISBLANK(配置项_内存选项表[[#This Row],[CPU]]),TRUE,(cvm表[CPU]=配置项_内存选项表[[#This Row],[CPU]]))
            )
        )
    )
)</f>
        <v>#REF!</v>
      </c>
    </row>
    <row r="869" spans="2:178">
      <c r="B869" t="e" vm="1219">
        <v>#VALUE!</v>
      </c>
      <c r="C869" t="s">
        <v>11</v>
      </c>
      <c r="D869" t="s">
        <v>2323</v>
      </c>
      <c r="E869">
        <v>8</v>
      </c>
      <c r="F869">
        <v>16</v>
      </c>
      <c r="G869" t="s">
        <v>1901</v>
      </c>
      <c r="H869">
        <v>512</v>
      </c>
      <c r="I869">
        <v>1</v>
      </c>
      <c r="J869" t="s">
        <v>3095</v>
      </c>
      <c r="CY869" t="s">
        <v>66</v>
      </c>
      <c r="CZ869" t="s">
        <v>11</v>
      </c>
      <c r="DA869" t="s">
        <v>2547</v>
      </c>
      <c r="DB869" s="21" t="s">
        <v>3414</v>
      </c>
      <c r="DC869" s="21" t="s">
        <v>3529</v>
      </c>
      <c r="DD869" s="21" t="str">
        <f t="shared" si="26"/>
        <v>cvm!$DH$869#</v>
      </c>
      <c r="DE869" s="21" t="str" cm="1">
        <f t="array" ref="DE869">_xlfn.LET(_xlpm.x, DH869,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cvm!$DE$869】</v>
      </c>
      <c r="DH869" t="e" cm="1">
        <f t="array" ref="DH869">TRANSPOSE(
_xlfn.UNIQUE(
_xlfn._xlws.FILTER(cvm表[CPU],(cvm表[地域]=配置项_CPU选项表[[#This Row],[地域]])
*IF(#REF!="",TRUE,(cvm表[机型]=#REF!))
*IF(配置项_CPU选项表[[#This Row],[内存]]="",TRUE,(cvm表[内存]=配置项_CPU选项表[[#This Row],[内存]]))))
)</f>
        <v>#REF!</v>
      </c>
      <c r="FM869" t="s">
        <v>66</v>
      </c>
      <c r="FN869" t="s">
        <v>11</v>
      </c>
      <c r="FO869" t="s">
        <v>2293</v>
      </c>
      <c r="FP869" s="21" t="s">
        <v>3450</v>
      </c>
      <c r="FQ869" t="s">
        <v>3449</v>
      </c>
      <c r="FR869" t="str">
        <f t="shared" si="27"/>
        <v>cvm!$FV$869#</v>
      </c>
      <c r="FS869" t="str" cm="1">
        <f t="array" ref="FS869">_xlfn.LET(_xlpm.x, FV869,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cvm!$FS$869】</v>
      </c>
      <c r="FV869" t="e" cm="1">
        <f t="array" ref="FV869">TRANSPOSE(
    _xlfn._xlws.SORT(
        _xlfn.UNIQUE(
            _xlfn._xlws.FILTER(cvm表[内存],
                 (cvm表[地域]=配置项_内存选项表[[#This Row],[地域]])
                *IF(#REF!="",TRUE,(cvm表[机型]=#REF!))
                *IF(ISBLANK(配置项_内存选项表[[#This Row],[CPU]]),TRUE,(cvm表[CPU]=配置项_内存选项表[[#This Row],[CPU]]))
            )
        )
    )
)</f>
        <v>#REF!</v>
      </c>
    </row>
    <row r="870" spans="2:178">
      <c r="B870" t="e" vm="1220">
        <v>#VALUE!</v>
      </c>
      <c r="C870" t="s">
        <v>11</v>
      </c>
      <c r="D870" t="s">
        <v>2323</v>
      </c>
      <c r="E870">
        <v>8</v>
      </c>
      <c r="F870">
        <v>32</v>
      </c>
      <c r="G870" t="s">
        <v>1897</v>
      </c>
      <c r="H870">
        <v>768</v>
      </c>
      <c r="I870">
        <v>1</v>
      </c>
      <c r="J870" t="s">
        <v>3096</v>
      </c>
      <c r="CY870" t="s">
        <v>66</v>
      </c>
      <c r="CZ870" t="s">
        <v>11</v>
      </c>
      <c r="DA870" t="s">
        <v>2567</v>
      </c>
      <c r="DB870" s="21" t="s">
        <v>3427</v>
      </c>
      <c r="DC870" s="21" t="s">
        <v>3368</v>
      </c>
      <c r="DD870" s="21" t="str">
        <f t="shared" si="26"/>
        <v>cvm!$DH$870#</v>
      </c>
      <c r="DE870" s="21" t="str" cm="1">
        <f t="array" ref="DE870">_xlfn.LET(_xlpm.x, DH870,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cvm!$DE$870】</v>
      </c>
      <c r="DH870" t="e" cm="1">
        <f t="array" ref="DH870">TRANSPOSE(
_xlfn.UNIQUE(
_xlfn._xlws.FILTER(cvm表[CPU],(cvm表[地域]=配置项_CPU选项表[[#This Row],[地域]])
*IF(#REF!="",TRUE,(cvm表[机型]=#REF!))
*IF(配置项_CPU选项表[[#This Row],[内存]]="",TRUE,(cvm表[内存]=配置项_CPU选项表[[#This Row],[内存]]))))
)</f>
        <v>#REF!</v>
      </c>
      <c r="FM870" t="s">
        <v>66</v>
      </c>
      <c r="FN870" t="s">
        <v>11</v>
      </c>
      <c r="FO870" t="s">
        <v>2293</v>
      </c>
      <c r="FP870" s="21" t="s">
        <v>3451</v>
      </c>
      <c r="FQ870" t="s">
        <v>3810</v>
      </c>
      <c r="FR870" t="str">
        <f t="shared" si="27"/>
        <v>cvm!$FV$870#</v>
      </c>
      <c r="FS870" t="str" cm="1">
        <f t="array" ref="FS870">_xlfn.LET(_xlpm.x, FV870,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cvm!$FS$870】</v>
      </c>
      <c r="FV870" t="e" cm="1">
        <f t="array" ref="FV870">TRANSPOSE(
    _xlfn._xlws.SORT(
        _xlfn.UNIQUE(
            _xlfn._xlws.FILTER(cvm表[内存],
                 (cvm表[地域]=配置项_内存选项表[[#This Row],[地域]])
                *IF(#REF!="",TRUE,(cvm表[机型]=#REF!))
                *IF(ISBLANK(配置项_内存选项表[[#This Row],[CPU]]),TRUE,(cvm表[CPU]=配置项_内存选项表[[#This Row],[CPU]]))
            )
        )
    )
)</f>
        <v>#REF!</v>
      </c>
    </row>
    <row r="871" spans="2:178">
      <c r="B871" t="e" vm="1221">
        <v>#VALUE!</v>
      </c>
      <c r="C871" t="s">
        <v>11</v>
      </c>
      <c r="D871" t="s">
        <v>2323</v>
      </c>
      <c r="E871">
        <v>16</v>
      </c>
      <c r="F871">
        <v>32</v>
      </c>
      <c r="G871" t="s">
        <v>1902</v>
      </c>
      <c r="H871">
        <v>1024</v>
      </c>
      <c r="I871">
        <v>1</v>
      </c>
      <c r="J871" t="s">
        <v>3097</v>
      </c>
      <c r="CY871" t="s">
        <v>66</v>
      </c>
      <c r="CZ871" t="s">
        <v>11</v>
      </c>
      <c r="DA871" t="s">
        <v>2567</v>
      </c>
      <c r="DB871" s="21" t="s">
        <v>3410</v>
      </c>
      <c r="DC871" s="21" t="s">
        <v>3413</v>
      </c>
      <c r="DD871" s="21" t="str">
        <f t="shared" si="26"/>
        <v>cvm!$DH$871#</v>
      </c>
      <c r="DE871" s="21" t="str" cm="1">
        <f t="array" ref="DE871">_xlfn.LET(_xlpm.x, DH871,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cvm!$DE$871】</v>
      </c>
      <c r="DH871" t="e" cm="1">
        <f t="array" ref="DH871">TRANSPOSE(
_xlfn.UNIQUE(
_xlfn._xlws.FILTER(cvm表[CPU],(cvm表[地域]=配置项_CPU选项表[[#This Row],[地域]])
*IF(#REF!="",TRUE,(cvm表[机型]=#REF!))
*IF(配置项_CPU选项表[[#This Row],[内存]]="",TRUE,(cvm表[内存]=配置项_CPU选项表[[#This Row],[内存]]))))
)</f>
        <v>#REF!</v>
      </c>
      <c r="FM871" t="s">
        <v>66</v>
      </c>
      <c r="FN871" t="s">
        <v>11</v>
      </c>
      <c r="FO871" t="s">
        <v>2293</v>
      </c>
      <c r="FP871" s="21" t="s">
        <v>3452</v>
      </c>
      <c r="FQ871" t="s">
        <v>3627</v>
      </c>
      <c r="FR871" t="str">
        <f t="shared" si="27"/>
        <v>cvm!$FV$871#</v>
      </c>
      <c r="FS871" t="str" cm="1">
        <f t="array" ref="FS871">_xlfn.LET(_xlpm.x, FV871,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cvm!$FS$871】</v>
      </c>
      <c r="FV871" t="e" cm="1">
        <f t="array" ref="FV871">TRANSPOSE(
    _xlfn._xlws.SORT(
        _xlfn.UNIQUE(
            _xlfn._xlws.FILTER(cvm表[内存],
                 (cvm表[地域]=配置项_内存选项表[[#This Row],[地域]])
                *IF(#REF!="",TRUE,(cvm表[机型]=#REF!))
                *IF(ISBLANK(配置项_内存选项表[[#This Row],[CPU]]),TRUE,(cvm表[CPU]=配置项_内存选项表[[#This Row],[CPU]]))
            )
        )
    )
)</f>
        <v>#REF!</v>
      </c>
    </row>
    <row r="872" spans="2:178">
      <c r="B872" t="e" vm="1222">
        <v>#VALUE!</v>
      </c>
      <c r="C872" t="s">
        <v>11</v>
      </c>
      <c r="D872" t="s">
        <v>2323</v>
      </c>
      <c r="E872">
        <v>16</v>
      </c>
      <c r="F872">
        <v>64</v>
      </c>
      <c r="G872" t="s">
        <v>1893</v>
      </c>
      <c r="H872">
        <v>1536</v>
      </c>
      <c r="I872">
        <v>1</v>
      </c>
      <c r="J872" t="s">
        <v>3098</v>
      </c>
      <c r="CY872" t="s">
        <v>66</v>
      </c>
      <c r="CZ872" t="s">
        <v>11</v>
      </c>
      <c r="DA872" t="s">
        <v>2567</v>
      </c>
      <c r="DB872" s="21" t="s">
        <v>3467</v>
      </c>
      <c r="DC872" s="21" t="s">
        <v>3466</v>
      </c>
      <c r="DD872" s="21" t="str">
        <f t="shared" si="26"/>
        <v>cvm!$DH$872#</v>
      </c>
      <c r="DE872" s="21" t="str" cm="1">
        <f t="array" ref="DE872">_xlfn.LET(_xlpm.x, DH872,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cvm!$DE$872】</v>
      </c>
      <c r="DH872" t="e" cm="1">
        <f t="array" ref="DH872">TRANSPOSE(
_xlfn.UNIQUE(
_xlfn._xlws.FILTER(cvm表[CPU],(cvm表[地域]=配置项_CPU选项表[[#This Row],[地域]])
*IF(#REF!="",TRUE,(cvm表[机型]=#REF!))
*IF(配置项_CPU选项表[[#This Row],[内存]]="",TRUE,(cvm表[内存]=配置项_CPU选项表[[#This Row],[内存]]))))
)</f>
        <v>#REF!</v>
      </c>
      <c r="FM872" t="s">
        <v>66</v>
      </c>
      <c r="FN872" t="s">
        <v>11</v>
      </c>
      <c r="FO872" t="s">
        <v>2293</v>
      </c>
      <c r="FP872" s="21" t="s">
        <v>3454</v>
      </c>
      <c r="FQ872" t="s">
        <v>3453</v>
      </c>
      <c r="FR872" t="str">
        <f t="shared" si="27"/>
        <v>cvm!$FV$872#</v>
      </c>
      <c r="FS872" t="str" cm="1">
        <f t="array" ref="FS872">_xlfn.LET(_xlpm.x, FV872,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cvm!$FS$872】</v>
      </c>
      <c r="FV872" t="e" cm="1">
        <f t="array" ref="FV872">TRANSPOSE(
    _xlfn._xlws.SORT(
        _xlfn.UNIQUE(
            _xlfn._xlws.FILTER(cvm表[内存],
                 (cvm表[地域]=配置项_内存选项表[[#This Row],[地域]])
                *IF(#REF!="",TRUE,(cvm表[机型]=#REF!))
                *IF(ISBLANK(配置项_内存选项表[[#This Row],[CPU]]),TRUE,(cvm表[CPU]=配置项_内存选项表[[#This Row],[CPU]]))
            )
        )
    )
)</f>
        <v>#REF!</v>
      </c>
    </row>
    <row r="873" spans="2:178">
      <c r="B873" t="e" vm="1223">
        <v>#VALUE!</v>
      </c>
      <c r="C873" t="s">
        <v>11</v>
      </c>
      <c r="D873" t="s">
        <v>2323</v>
      </c>
      <c r="E873">
        <v>32</v>
      </c>
      <c r="F873">
        <v>64</v>
      </c>
      <c r="G873" t="s">
        <v>1903</v>
      </c>
      <c r="H873">
        <v>2048</v>
      </c>
      <c r="I873">
        <v>1</v>
      </c>
      <c r="J873" t="s">
        <v>3099</v>
      </c>
      <c r="CY873" t="s">
        <v>66</v>
      </c>
      <c r="CZ873" t="s">
        <v>11</v>
      </c>
      <c r="DA873" t="s">
        <v>2567</v>
      </c>
      <c r="DB873" s="21" t="s">
        <v>3469</v>
      </c>
      <c r="DC873" s="21" t="s">
        <v>3468</v>
      </c>
      <c r="DD873" s="21" t="str">
        <f t="shared" si="26"/>
        <v>cvm!$DH$873#</v>
      </c>
      <c r="DE873" s="21" t="str" cm="1">
        <f t="array" ref="DE873">_xlfn.LET(_xlpm.x, DH873,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cvm!$DE$873】</v>
      </c>
      <c r="DH873" t="e" cm="1">
        <f t="array" ref="DH873">TRANSPOSE(
_xlfn.UNIQUE(
_xlfn._xlws.FILTER(cvm表[CPU],(cvm表[地域]=配置项_CPU选项表[[#This Row],[地域]])
*IF(#REF!="",TRUE,(cvm表[机型]=#REF!))
*IF(配置项_CPU选项表[[#This Row],[内存]]="",TRUE,(cvm表[内存]=配置项_CPU选项表[[#This Row],[内存]]))))
)</f>
        <v>#REF!</v>
      </c>
      <c r="FM873" t="s">
        <v>66</v>
      </c>
      <c r="FN873" t="s">
        <v>11</v>
      </c>
      <c r="FO873" t="s">
        <v>2323</v>
      </c>
      <c r="FP873" s="21" t="s">
        <v>3442</v>
      </c>
      <c r="FQ873" t="s">
        <v>3726</v>
      </c>
      <c r="FR873" t="str">
        <f t="shared" si="27"/>
        <v>cvm!$FV$873#</v>
      </c>
      <c r="FS873" t="str" cm="1">
        <f t="array" ref="FS873">_xlfn.LET(_xlpm.x, FV873,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cvm!$FS$873】</v>
      </c>
      <c r="FV873" t="e" cm="1">
        <f t="array" ref="FV873">TRANSPOSE(
    _xlfn._xlws.SORT(
        _xlfn.UNIQUE(
            _xlfn._xlws.FILTER(cvm表[内存],
                 (cvm表[地域]=配置项_内存选项表[[#This Row],[地域]])
                *IF(#REF!="",TRUE,(cvm表[机型]=#REF!))
                *IF(ISBLANK(配置项_内存选项表[[#This Row],[CPU]]),TRUE,(cvm表[CPU]=配置项_内存选项表[[#This Row],[CPU]]))
            )
        )
    )
)</f>
        <v>#REF!</v>
      </c>
    </row>
    <row r="874" spans="2:178">
      <c r="B874" t="e" vm="1224">
        <v>#VALUE!</v>
      </c>
      <c r="C874" t="s">
        <v>11</v>
      </c>
      <c r="D874" t="s">
        <v>2323</v>
      </c>
      <c r="E874">
        <v>32</v>
      </c>
      <c r="F874">
        <v>128</v>
      </c>
      <c r="G874" t="s">
        <v>1894</v>
      </c>
      <c r="H874">
        <v>3072</v>
      </c>
      <c r="I874">
        <v>1</v>
      </c>
      <c r="J874" t="s">
        <v>3100</v>
      </c>
      <c r="CY874" t="s">
        <v>66</v>
      </c>
      <c r="CZ874" t="s">
        <v>11</v>
      </c>
      <c r="DA874" t="s">
        <v>2572</v>
      </c>
      <c r="DB874" s="21" t="s">
        <v>3470</v>
      </c>
      <c r="DC874" s="21" t="s">
        <v>3414</v>
      </c>
      <c r="DD874" s="21" t="str">
        <f t="shared" si="26"/>
        <v>cvm!$DH$874#</v>
      </c>
      <c r="DE874" s="21" t="str" cm="1">
        <f t="array" ref="DE874">_xlfn.LET(_xlpm.x, DH874,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cvm!$DE$874】</v>
      </c>
      <c r="DH874" t="e" cm="1">
        <f t="array" ref="DH874">TRANSPOSE(
_xlfn.UNIQUE(
_xlfn._xlws.FILTER(cvm表[CPU],(cvm表[地域]=配置项_CPU选项表[[#This Row],[地域]])
*IF(#REF!="",TRUE,(cvm表[机型]=#REF!))
*IF(配置项_CPU选项表[[#This Row],[内存]]="",TRUE,(cvm表[内存]=配置项_CPU选项表[[#This Row],[内存]]))))
)</f>
        <v>#REF!</v>
      </c>
      <c r="FM874" t="s">
        <v>66</v>
      </c>
      <c r="FN874" t="s">
        <v>11</v>
      </c>
      <c r="FO874" t="s">
        <v>2323</v>
      </c>
      <c r="FP874" s="21" t="s">
        <v>3443</v>
      </c>
      <c r="FQ874" t="s">
        <v>3399</v>
      </c>
      <c r="FR874" t="str">
        <f t="shared" si="27"/>
        <v>cvm!$FV$874#</v>
      </c>
      <c r="FS874" t="str" cm="1">
        <f t="array" ref="FS874">_xlfn.LET(_xlpm.x, FV874,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cvm!$FS$874】</v>
      </c>
      <c r="FV874" t="e" cm="1">
        <f t="array" ref="FV874">TRANSPOSE(
    _xlfn._xlws.SORT(
        _xlfn.UNIQUE(
            _xlfn._xlws.FILTER(cvm表[内存],
                 (cvm表[地域]=配置项_内存选项表[[#This Row],[地域]])
                *IF(#REF!="",TRUE,(cvm表[机型]=#REF!))
                *IF(ISBLANK(配置项_内存选项表[[#This Row],[CPU]]),TRUE,(cvm表[CPU]=配置项_内存选项表[[#This Row],[CPU]]))
            )
        )
    )
)</f>
        <v>#REF!</v>
      </c>
    </row>
    <row r="875" spans="2:178">
      <c r="B875" t="e" vm="1225">
        <v>#VALUE!</v>
      </c>
      <c r="C875" t="s">
        <v>11</v>
      </c>
      <c r="D875" t="s">
        <v>2323</v>
      </c>
      <c r="E875">
        <v>48</v>
      </c>
      <c r="F875">
        <v>96</v>
      </c>
      <c r="G875" t="s">
        <v>1907</v>
      </c>
      <c r="H875">
        <v>3072</v>
      </c>
      <c r="I875">
        <v>1</v>
      </c>
      <c r="J875" t="s">
        <v>3101</v>
      </c>
      <c r="CY875" t="s">
        <v>66</v>
      </c>
      <c r="CZ875" t="s">
        <v>11</v>
      </c>
      <c r="DA875" t="s">
        <v>2572</v>
      </c>
      <c r="DB875" s="21" t="s">
        <v>3472</v>
      </c>
      <c r="DC875" s="21" t="s">
        <v>3471</v>
      </c>
      <c r="DD875" s="21" t="str">
        <f t="shared" si="26"/>
        <v>cvm!$DH$875#</v>
      </c>
      <c r="DE875" s="21" t="str" cm="1">
        <f t="array" ref="DE875">_xlfn.LET(_xlpm.x, DH875,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cvm!$DE$875】</v>
      </c>
      <c r="DH875" t="e" cm="1">
        <f t="array" ref="DH875">TRANSPOSE(
_xlfn.UNIQUE(
_xlfn._xlws.FILTER(cvm表[CPU],(cvm表[地域]=配置项_CPU选项表[[#This Row],[地域]])
*IF(#REF!="",TRUE,(cvm表[机型]=#REF!))
*IF(配置项_CPU选项表[[#This Row],[内存]]="",TRUE,(cvm表[内存]=配置项_CPU选项表[[#This Row],[内存]]))))
)</f>
        <v>#REF!</v>
      </c>
      <c r="FM875" t="s">
        <v>66</v>
      </c>
      <c r="FN875" t="s">
        <v>11</v>
      </c>
      <c r="FO875" t="s">
        <v>2323</v>
      </c>
      <c r="FP875" s="21" t="s">
        <v>3432</v>
      </c>
      <c r="FQ875" t="s">
        <v>3801</v>
      </c>
      <c r="FR875" t="str">
        <f t="shared" si="27"/>
        <v>cvm!$FV$875#</v>
      </c>
      <c r="FS875" t="str" cm="1">
        <f t="array" ref="FS875">_xlfn.LET(_xlpm.x, FV875,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cvm!$FS$875】</v>
      </c>
      <c r="FV875" t="e" cm="1">
        <f t="array" ref="FV875">TRANSPOSE(
    _xlfn._xlws.SORT(
        _xlfn.UNIQUE(
            _xlfn._xlws.FILTER(cvm表[内存],
                 (cvm表[地域]=配置项_内存选项表[[#This Row],[地域]])
                *IF(#REF!="",TRUE,(cvm表[机型]=#REF!))
                *IF(ISBLANK(配置项_内存选项表[[#This Row],[CPU]]),TRUE,(cvm表[CPU]=配置项_内存选项表[[#This Row],[CPU]]))
            )
        )
    )
)</f>
        <v>#REF!</v>
      </c>
    </row>
    <row r="876" spans="2:178">
      <c r="B876" t="e" vm="1226">
        <v>#VALUE!</v>
      </c>
      <c r="C876" t="s">
        <v>11</v>
      </c>
      <c r="D876" t="s">
        <v>2323</v>
      </c>
      <c r="E876">
        <v>48</v>
      </c>
      <c r="F876">
        <v>192</v>
      </c>
      <c r="G876" t="s">
        <v>1908</v>
      </c>
      <c r="H876">
        <v>4608</v>
      </c>
      <c r="I876">
        <v>1</v>
      </c>
      <c r="J876" t="s">
        <v>3102</v>
      </c>
      <c r="CY876" t="s">
        <v>66</v>
      </c>
      <c r="CZ876" t="s">
        <v>11</v>
      </c>
      <c r="DA876" t="s">
        <v>2572</v>
      </c>
      <c r="DB876" s="21" t="s">
        <v>3473</v>
      </c>
      <c r="DC876" s="21" t="s">
        <v>3415</v>
      </c>
      <c r="DD876" s="21" t="str">
        <f t="shared" si="26"/>
        <v>cvm!$DH$876#</v>
      </c>
      <c r="DE876" s="21" t="str" cm="1">
        <f t="array" ref="DE876">_xlfn.LET(_xlpm.x, DH876,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cvm!$DE$876】</v>
      </c>
      <c r="DH876" t="e" cm="1">
        <f t="array" ref="DH876">TRANSPOSE(
_xlfn.UNIQUE(
_xlfn._xlws.FILTER(cvm表[CPU],(cvm表[地域]=配置项_CPU选项表[[#This Row],[地域]])
*IF(#REF!="",TRUE,(cvm表[机型]=#REF!))
*IF(配置项_CPU选项表[[#This Row],[内存]]="",TRUE,(cvm表[内存]=配置项_CPU选项表[[#This Row],[内存]]))))
)</f>
        <v>#REF!</v>
      </c>
      <c r="FM876" t="s">
        <v>66</v>
      </c>
      <c r="FN876" t="s">
        <v>11</v>
      </c>
      <c r="FO876" t="s">
        <v>2323</v>
      </c>
      <c r="FP876" s="21" t="s">
        <v>3430</v>
      </c>
      <c r="FQ876" t="s">
        <v>3802</v>
      </c>
      <c r="FR876" t="str">
        <f t="shared" si="27"/>
        <v>cvm!$FV$876#</v>
      </c>
      <c r="FS876" t="str" cm="1">
        <f t="array" ref="FS876">_xlfn.LET(_xlpm.x, FV876,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cvm!$FS$876】</v>
      </c>
      <c r="FV876" t="e" cm="1">
        <f t="array" ref="FV876">TRANSPOSE(
    _xlfn._xlws.SORT(
        _xlfn.UNIQUE(
            _xlfn._xlws.FILTER(cvm表[内存],
                 (cvm表[地域]=配置项_内存选项表[[#This Row],[地域]])
                *IF(#REF!="",TRUE,(cvm表[机型]=#REF!))
                *IF(ISBLANK(配置项_内存选项表[[#This Row],[CPU]]),TRUE,(cvm表[CPU]=配置项_内存选项表[[#This Row],[CPU]]))
            )
        )
    )
)</f>
        <v>#REF!</v>
      </c>
    </row>
    <row r="877" spans="2:178">
      <c r="B877" t="e" vm="1227">
        <v>#VALUE!</v>
      </c>
      <c r="C877" t="s">
        <v>11</v>
      </c>
      <c r="D877" t="s">
        <v>2323</v>
      </c>
      <c r="E877">
        <v>64</v>
      </c>
      <c r="F877">
        <v>128</v>
      </c>
      <c r="G877" t="s">
        <v>1910</v>
      </c>
      <c r="H877">
        <v>4096</v>
      </c>
      <c r="I877">
        <v>1</v>
      </c>
      <c r="J877" t="s">
        <v>3103</v>
      </c>
      <c r="CY877" t="s">
        <v>66</v>
      </c>
      <c r="CZ877" t="s">
        <v>11</v>
      </c>
      <c r="DA877" t="s">
        <v>2572</v>
      </c>
      <c r="DB877" s="21" t="s">
        <v>3414</v>
      </c>
      <c r="DC877" s="21" t="s">
        <v>3529</v>
      </c>
      <c r="DD877" s="21" t="str">
        <f t="shared" si="26"/>
        <v>cvm!$DH$877#</v>
      </c>
      <c r="DE877" s="21" t="str" cm="1">
        <f t="array" ref="DE877">_xlfn.LET(_xlpm.x, DH877,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cvm!$DE$877】</v>
      </c>
      <c r="DH877" t="e" cm="1">
        <f t="array" ref="DH877">TRANSPOSE(
_xlfn.UNIQUE(
_xlfn._xlws.FILTER(cvm表[CPU],(cvm表[地域]=配置项_CPU选项表[[#This Row],[地域]])
*IF(#REF!="",TRUE,(cvm表[机型]=#REF!))
*IF(配置项_CPU选项表[[#This Row],[内存]]="",TRUE,(cvm表[内存]=配置项_CPU选项表[[#This Row],[内存]]))))
)</f>
        <v>#REF!</v>
      </c>
      <c r="FM877" t="s">
        <v>66</v>
      </c>
      <c r="FN877" t="s">
        <v>11</v>
      </c>
      <c r="FO877" t="s">
        <v>2323</v>
      </c>
      <c r="FP877" s="21" t="s">
        <v>3427</v>
      </c>
      <c r="FQ877" t="s">
        <v>3803</v>
      </c>
      <c r="FR877" t="str">
        <f t="shared" si="27"/>
        <v>cvm!$FV$877#</v>
      </c>
      <c r="FS877" t="str" cm="1">
        <f t="array" ref="FS877">_xlfn.LET(_xlpm.x, FV877,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cvm!$FS$877】</v>
      </c>
      <c r="FV877" t="e" cm="1">
        <f t="array" ref="FV877">TRANSPOSE(
    _xlfn._xlws.SORT(
        _xlfn.UNIQUE(
            _xlfn._xlws.FILTER(cvm表[内存],
                 (cvm表[地域]=配置项_内存选项表[[#This Row],[地域]])
                *IF(#REF!="",TRUE,(cvm表[机型]=#REF!))
                *IF(ISBLANK(配置项_内存选项表[[#This Row],[CPU]]),TRUE,(cvm表[CPU]=配置项_内存选项表[[#This Row],[CPU]]))
            )
        )
    )
)</f>
        <v>#REF!</v>
      </c>
    </row>
    <row r="878" spans="2:178">
      <c r="B878" t="e" vm="1228">
        <v>#VALUE!</v>
      </c>
      <c r="C878" t="s">
        <v>11</v>
      </c>
      <c r="D878" t="s">
        <v>2323</v>
      </c>
      <c r="E878">
        <v>64</v>
      </c>
      <c r="F878">
        <v>256</v>
      </c>
      <c r="G878" t="s">
        <v>1895</v>
      </c>
      <c r="H878">
        <v>6144</v>
      </c>
      <c r="I878">
        <v>1</v>
      </c>
      <c r="J878" t="s">
        <v>3104</v>
      </c>
      <c r="CY878" t="s">
        <v>66</v>
      </c>
      <c r="CZ878" t="s">
        <v>11</v>
      </c>
      <c r="DA878" t="s">
        <v>2577</v>
      </c>
      <c r="DB878" s="21" t="s">
        <v>3432</v>
      </c>
      <c r="DC878" s="21" t="s">
        <v>3476</v>
      </c>
      <c r="DD878" s="21" t="str">
        <f t="shared" si="26"/>
        <v>cvm!$DH$878#</v>
      </c>
      <c r="DE878" s="21" t="str" cm="1">
        <f t="array" ref="DE878">_xlfn.LET(_xlpm.x, DH878,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cvm!$DE$878】</v>
      </c>
      <c r="DH878" t="e" cm="1">
        <f t="array" ref="DH878">TRANSPOSE(
_xlfn.UNIQUE(
_xlfn._xlws.FILTER(cvm表[CPU],(cvm表[地域]=配置项_CPU选项表[[#This Row],[地域]])
*IF(#REF!="",TRUE,(cvm表[机型]=#REF!))
*IF(配置项_CPU选项表[[#This Row],[内存]]="",TRUE,(cvm表[内存]=配置项_CPU选项表[[#This Row],[内存]]))))
)</f>
        <v>#REF!</v>
      </c>
      <c r="FM878" t="s">
        <v>66</v>
      </c>
      <c r="FN878" t="s">
        <v>11</v>
      </c>
      <c r="FO878" t="s">
        <v>2323</v>
      </c>
      <c r="FP878" s="21" t="s">
        <v>3410</v>
      </c>
      <c r="FQ878" t="s">
        <v>3804</v>
      </c>
      <c r="FR878" t="str">
        <f t="shared" si="27"/>
        <v>cvm!$FV$878#</v>
      </c>
      <c r="FS878" t="str" cm="1">
        <f t="array" ref="FS878">_xlfn.LET(_xlpm.x, FV878,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cvm!$FS$878】</v>
      </c>
      <c r="FV878" t="e" cm="1">
        <f t="array" ref="FV878">TRANSPOSE(
    _xlfn._xlws.SORT(
        _xlfn.UNIQUE(
            _xlfn._xlws.FILTER(cvm表[内存],
                 (cvm表[地域]=配置项_内存选项表[[#This Row],[地域]])
                *IF(#REF!="",TRUE,(cvm表[机型]=#REF!))
                *IF(ISBLANK(配置项_内存选项表[[#This Row],[CPU]]),TRUE,(cvm表[CPU]=配置项_内存选项表[[#This Row],[CPU]]))
            )
        )
    )
)</f>
        <v>#REF!</v>
      </c>
    </row>
    <row r="879" spans="2:178">
      <c r="B879" t="e" vm="1229">
        <v>#VALUE!</v>
      </c>
      <c r="C879" t="s">
        <v>11</v>
      </c>
      <c r="D879" t="s">
        <v>2323</v>
      </c>
      <c r="E879">
        <v>80</v>
      </c>
      <c r="F879">
        <v>160</v>
      </c>
      <c r="G879" t="s">
        <v>1925</v>
      </c>
      <c r="H879">
        <v>5120</v>
      </c>
      <c r="I879">
        <v>1</v>
      </c>
      <c r="J879" t="s">
        <v>3105</v>
      </c>
      <c r="CY879" t="s">
        <v>66</v>
      </c>
      <c r="CZ879" t="s">
        <v>11</v>
      </c>
      <c r="DA879" t="s">
        <v>2577</v>
      </c>
      <c r="DB879" s="21" t="s">
        <v>3430</v>
      </c>
      <c r="DC879" s="21" t="s">
        <v>3410</v>
      </c>
      <c r="DD879" s="21" t="str">
        <f t="shared" si="26"/>
        <v>cvm!$DH$879#</v>
      </c>
      <c r="DE879" s="21" t="str" cm="1">
        <f t="array" ref="DE879">_xlfn.LET(_xlpm.x, DH879,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cvm!$DE$879】</v>
      </c>
      <c r="DH879" t="e" cm="1">
        <f t="array" ref="DH879">TRANSPOSE(
_xlfn.UNIQUE(
_xlfn._xlws.FILTER(cvm表[CPU],(cvm表[地域]=配置项_CPU选项表[[#This Row],[地域]])
*IF(#REF!="",TRUE,(cvm表[机型]=#REF!))
*IF(配置项_CPU选项表[[#This Row],[内存]]="",TRUE,(cvm表[内存]=配置项_CPU选项表[[#This Row],[内存]]))))
)</f>
        <v>#REF!</v>
      </c>
      <c r="FM879" t="s">
        <v>66</v>
      </c>
      <c r="FN879" t="s">
        <v>11</v>
      </c>
      <c r="FO879" t="s">
        <v>2323</v>
      </c>
      <c r="FP879" s="21" t="s">
        <v>3437</v>
      </c>
      <c r="FQ879" t="s">
        <v>3805</v>
      </c>
      <c r="FR879" t="str">
        <f t="shared" si="27"/>
        <v>cvm!$FV$879#</v>
      </c>
      <c r="FS879" t="str" cm="1">
        <f t="array" ref="FS879">_xlfn.LET(_xlpm.x, FV879,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cvm!$FS$879】</v>
      </c>
      <c r="FV879" t="e" cm="1">
        <f t="array" ref="FV879">TRANSPOSE(
    _xlfn._xlws.SORT(
        _xlfn.UNIQUE(
            _xlfn._xlws.FILTER(cvm表[内存],
                 (cvm表[地域]=配置项_内存选项表[[#This Row],[地域]])
                *IF(#REF!="",TRUE,(cvm表[机型]=#REF!))
                *IF(ISBLANK(配置项_内存选项表[[#This Row],[CPU]]),TRUE,(cvm表[CPU]=配置项_内存选项表[[#This Row],[CPU]]))
            )
        )
    )
)</f>
        <v>#REF!</v>
      </c>
    </row>
    <row r="880" spans="2:178">
      <c r="B880" t="e" vm="1230">
        <v>#VALUE!</v>
      </c>
      <c r="C880" t="s">
        <v>11</v>
      </c>
      <c r="D880" t="s">
        <v>2323</v>
      </c>
      <c r="E880">
        <v>90</v>
      </c>
      <c r="F880">
        <v>224</v>
      </c>
      <c r="G880" t="s">
        <v>1935</v>
      </c>
      <c r="H880">
        <v>6464</v>
      </c>
      <c r="I880">
        <v>1</v>
      </c>
      <c r="J880" t="s">
        <v>3106</v>
      </c>
      <c r="CY880" t="s">
        <v>66</v>
      </c>
      <c r="CZ880" t="s">
        <v>11</v>
      </c>
      <c r="DA880" t="s">
        <v>2577</v>
      </c>
      <c r="DB880" s="21" t="s">
        <v>3474</v>
      </c>
      <c r="DC880" s="21" t="s">
        <v>3478</v>
      </c>
      <c r="DD880" s="21" t="str">
        <f t="shared" si="26"/>
        <v>cvm!$DH$880#</v>
      </c>
      <c r="DE880" s="21" t="str" cm="1">
        <f t="array" ref="DE880">_xlfn.LET(_xlpm.x, DH880,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cvm!$DE$880】</v>
      </c>
      <c r="DH880" t="e" cm="1">
        <f t="array" ref="DH880">TRANSPOSE(
_xlfn.UNIQUE(
_xlfn._xlws.FILTER(cvm表[CPU],(cvm表[地域]=配置项_CPU选项表[[#This Row],[地域]])
*IF(#REF!="",TRUE,(cvm表[机型]=#REF!))
*IF(配置项_CPU选项表[[#This Row],[内存]]="",TRUE,(cvm表[内存]=配置项_CPU选项表[[#This Row],[内存]]))))
)</f>
        <v>#REF!</v>
      </c>
      <c r="FM880" t="s">
        <v>66</v>
      </c>
      <c r="FN880" t="s">
        <v>11</v>
      </c>
      <c r="FO880" t="s">
        <v>2323</v>
      </c>
      <c r="FP880" s="21" t="s">
        <v>3411</v>
      </c>
      <c r="FQ880" t="s">
        <v>3806</v>
      </c>
      <c r="FR880" t="str">
        <f t="shared" si="27"/>
        <v>cvm!$FV$880#</v>
      </c>
      <c r="FS880" t="str" cm="1">
        <f t="array" ref="FS880">_xlfn.LET(_xlpm.x, FV880,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cvm!$FS$880】</v>
      </c>
      <c r="FV880" t="e" cm="1">
        <f t="array" ref="FV880">TRANSPOSE(
    _xlfn._xlws.SORT(
        _xlfn.UNIQUE(
            _xlfn._xlws.FILTER(cvm表[内存],
                 (cvm表[地域]=配置项_内存选项表[[#This Row],[地域]])
                *IF(#REF!="",TRUE,(cvm表[机型]=#REF!))
                *IF(ISBLANK(配置项_内存选项表[[#This Row],[CPU]]),TRUE,(cvm表[CPU]=配置项_内存选项表[[#This Row],[CPU]]))
            )
        )
    )
)</f>
        <v>#REF!</v>
      </c>
    </row>
    <row r="881" spans="2:178">
      <c r="B881" t="e" vm="1231">
        <v>#VALUE!</v>
      </c>
      <c r="C881" t="s">
        <v>11</v>
      </c>
      <c r="D881" t="s">
        <v>2323</v>
      </c>
      <c r="E881">
        <v>90</v>
      </c>
      <c r="F881">
        <v>480</v>
      </c>
      <c r="G881" t="s">
        <v>1987</v>
      </c>
      <c r="H881">
        <v>10560</v>
      </c>
      <c r="I881">
        <v>1</v>
      </c>
      <c r="J881" t="s">
        <v>3107</v>
      </c>
      <c r="CY881" t="s">
        <v>66</v>
      </c>
      <c r="CZ881" t="s">
        <v>11</v>
      </c>
      <c r="DA881" t="s">
        <v>2577</v>
      </c>
      <c r="DB881" s="21" t="s">
        <v>3476</v>
      </c>
      <c r="DC881" s="21" t="s">
        <v>3376</v>
      </c>
      <c r="DD881" s="21" t="str">
        <f t="shared" si="26"/>
        <v>cvm!$DH$881#</v>
      </c>
      <c r="DE881" s="21" t="str" cm="1">
        <f t="array" ref="DE881">_xlfn.LET(_xlpm.x, DH881,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cvm!$DE$881】</v>
      </c>
      <c r="DH881" t="e" cm="1">
        <f t="array" ref="DH881">TRANSPOSE(
_xlfn.UNIQUE(
_xlfn._xlws.FILTER(cvm表[CPU],(cvm表[地域]=配置项_CPU选项表[[#This Row],[地域]])
*IF(#REF!="",TRUE,(cvm表[机型]=#REF!))
*IF(配置项_CPU选项表[[#This Row],[内存]]="",TRUE,(cvm表[内存]=配置项_CPU选项表[[#This Row],[内存]]))))
)</f>
        <v>#REF!</v>
      </c>
      <c r="FM881" t="s">
        <v>66</v>
      </c>
      <c r="FN881" t="s">
        <v>11</v>
      </c>
      <c r="FO881" t="s">
        <v>2323</v>
      </c>
      <c r="FP881" s="21" t="s">
        <v>3376</v>
      </c>
      <c r="FQ881" t="s">
        <v>3452</v>
      </c>
      <c r="FR881" t="str">
        <f t="shared" si="27"/>
        <v>cvm!$FV$881#</v>
      </c>
      <c r="FS881" t="str" cm="1">
        <f t="array" ref="FS881">_xlfn.LET(_xlpm.x, FV881,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cvm!$FS$881】</v>
      </c>
      <c r="FV881" t="e" cm="1">
        <f t="array" ref="FV881">TRANSPOSE(
    _xlfn._xlws.SORT(
        _xlfn.UNIQUE(
            _xlfn._xlws.FILTER(cvm表[内存],
                 (cvm表[地域]=配置项_内存选项表[[#This Row],[地域]])
                *IF(#REF!="",TRUE,(cvm表[机型]=#REF!))
                *IF(ISBLANK(配置项_内存选项表[[#This Row],[CPU]]),TRUE,(cvm表[CPU]=配置项_内存选项表[[#This Row],[CPU]]))
            )
        )
    )
)</f>
        <v>#REF!</v>
      </c>
    </row>
    <row r="882" spans="2:178">
      <c r="B882" t="e" vm="1232">
        <v>#VALUE!</v>
      </c>
      <c r="C882" t="s">
        <v>11</v>
      </c>
      <c r="D882" t="s">
        <v>2323</v>
      </c>
      <c r="E882">
        <v>128</v>
      </c>
      <c r="F882">
        <v>256</v>
      </c>
      <c r="G882" t="s">
        <v>1929</v>
      </c>
      <c r="H882">
        <v>8192</v>
      </c>
      <c r="I882">
        <v>1</v>
      </c>
      <c r="J882" t="s">
        <v>3108</v>
      </c>
      <c r="CY882" t="s">
        <v>66</v>
      </c>
      <c r="CZ882" t="s">
        <v>11</v>
      </c>
      <c r="DA882" t="s">
        <v>2577</v>
      </c>
      <c r="DB882" s="21" t="s">
        <v>3410</v>
      </c>
      <c r="DC882" s="21" t="s">
        <v>3451</v>
      </c>
      <c r="DD882" s="21" t="str">
        <f t="shared" si="26"/>
        <v>cvm!$DH$882#</v>
      </c>
      <c r="DE882" s="21" t="str" cm="1">
        <f t="array" ref="DE882">_xlfn.LET(_xlpm.x, DH882,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cvm!$DE$882】</v>
      </c>
      <c r="DH882" t="e" cm="1">
        <f t="array" ref="DH882">TRANSPOSE(
_xlfn.UNIQUE(
_xlfn._xlws.FILTER(cvm表[CPU],(cvm表[地域]=配置项_CPU选项表[[#This Row],[地域]])
*IF(#REF!="",TRUE,(cvm表[机型]=#REF!))
*IF(配置项_CPU选项表[[#This Row],[内存]]="",TRUE,(cvm表[内存]=配置项_CPU选项表[[#This Row],[内存]]))))
)</f>
        <v>#REF!</v>
      </c>
      <c r="FM882" t="s">
        <v>66</v>
      </c>
      <c r="FN882" t="s">
        <v>11</v>
      </c>
      <c r="FO882" t="s">
        <v>2323</v>
      </c>
      <c r="FP882" s="21" t="s">
        <v>3456</v>
      </c>
      <c r="FQ882" t="s">
        <v>3821</v>
      </c>
      <c r="FR882" t="str">
        <f t="shared" si="27"/>
        <v>cvm!$FV$882#</v>
      </c>
      <c r="FS882" t="str" cm="1">
        <f t="array" ref="FS882">_xlfn.LET(_xlpm.x, FV882,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cvm!$FS$882】</v>
      </c>
      <c r="FV882" t="e" cm="1">
        <f t="array" ref="FV882">TRANSPOSE(
    _xlfn._xlws.SORT(
        _xlfn.UNIQUE(
            _xlfn._xlws.FILTER(cvm表[内存],
                 (cvm表[地域]=配置项_内存选项表[[#This Row],[地域]])
                *IF(#REF!="",TRUE,(cvm表[机型]=#REF!))
                *IF(ISBLANK(配置项_内存选项表[[#This Row],[CPU]]),TRUE,(cvm表[CPU]=配置项_内存选项表[[#This Row],[CPU]]))
            )
        )
    )
)</f>
        <v>#REF!</v>
      </c>
    </row>
    <row r="883" spans="2:178">
      <c r="B883" t="e" vm="1233">
        <v>#VALUE!</v>
      </c>
      <c r="C883" t="s">
        <v>11</v>
      </c>
      <c r="D883" t="s">
        <v>2323</v>
      </c>
      <c r="E883">
        <v>160</v>
      </c>
      <c r="F883">
        <v>320</v>
      </c>
      <c r="G883" t="s">
        <v>1931</v>
      </c>
      <c r="H883">
        <v>10240</v>
      </c>
      <c r="I883">
        <v>1</v>
      </c>
      <c r="J883" t="s">
        <v>3109</v>
      </c>
      <c r="CY883" t="s">
        <v>66</v>
      </c>
      <c r="CZ883" t="s">
        <v>11</v>
      </c>
      <c r="DA883" t="s">
        <v>2577</v>
      </c>
      <c r="DB883" s="21" t="s">
        <v>3478</v>
      </c>
      <c r="DC883" s="21" t="s">
        <v>3452</v>
      </c>
      <c r="DD883" s="21" t="str">
        <f t="shared" si="26"/>
        <v>cvm!$DH$883#</v>
      </c>
      <c r="DE883" s="21" t="str" cm="1">
        <f t="array" ref="DE883">_xlfn.LET(_xlpm.x, DH883,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cvm!$DE$883】</v>
      </c>
      <c r="DH883" t="e" cm="1">
        <f t="array" ref="DH883">TRANSPOSE(
_xlfn.UNIQUE(
_xlfn._xlws.FILTER(cvm表[CPU],(cvm表[地域]=配置项_CPU选项表[[#This Row],[地域]])
*IF(#REF!="",TRUE,(cvm表[机型]=#REF!))
*IF(配置项_CPU选项表[[#This Row],[内存]]="",TRUE,(cvm表[内存]=配置项_CPU选项表[[#This Row],[内存]]))))
)</f>
        <v>#REF!</v>
      </c>
      <c r="FM883" t="s">
        <v>66</v>
      </c>
      <c r="FN883" t="s">
        <v>11</v>
      </c>
      <c r="FO883" t="s">
        <v>2323</v>
      </c>
      <c r="FP883" s="21" t="s">
        <v>3451</v>
      </c>
      <c r="FQ883" t="s">
        <v>3503</v>
      </c>
      <c r="FR883" t="str">
        <f t="shared" si="27"/>
        <v>cvm!$FV$883#</v>
      </c>
      <c r="FS883" t="str" cm="1">
        <f t="array" ref="FS883">_xlfn.LET(_xlpm.x, FV883,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cvm!$FS$883】</v>
      </c>
      <c r="FV883" t="e" cm="1">
        <f t="array" ref="FV883">TRANSPOSE(
    _xlfn._xlws.SORT(
        _xlfn.UNIQUE(
            _xlfn._xlws.FILTER(cvm表[内存],
                 (cvm表[地域]=配置项_内存选项表[[#This Row],[地域]])
                *IF(#REF!="",TRUE,(cvm表[机型]=#REF!))
                *IF(ISBLANK(配置项_内存选项表[[#This Row],[CPU]]),TRUE,(cvm表[CPU]=配置项_内存选项表[[#This Row],[CPU]]))
            )
        )
    )
)</f>
        <v>#REF!</v>
      </c>
    </row>
    <row r="884" spans="2:178">
      <c r="B884" t="e" vm="1234">
        <v>#VALUE!</v>
      </c>
      <c r="C884" t="s">
        <v>11</v>
      </c>
      <c r="D884" t="s">
        <v>2323</v>
      </c>
      <c r="E884">
        <v>180</v>
      </c>
      <c r="F884">
        <v>464</v>
      </c>
      <c r="G884" t="s">
        <v>1936</v>
      </c>
      <c r="H884">
        <v>13184</v>
      </c>
      <c r="I884">
        <v>1</v>
      </c>
      <c r="J884" t="s">
        <v>3110</v>
      </c>
      <c r="CY884" t="s">
        <v>66</v>
      </c>
      <c r="CZ884" t="s">
        <v>11</v>
      </c>
      <c r="DA884" t="s">
        <v>2577</v>
      </c>
      <c r="DB884" s="21" t="s">
        <v>3376</v>
      </c>
      <c r="DC884" s="21" t="s">
        <v>3464</v>
      </c>
      <c r="DD884" s="21" t="str">
        <f t="shared" si="26"/>
        <v>cvm!$DH$884#</v>
      </c>
      <c r="DE884" s="21" t="str" cm="1">
        <f t="array" ref="DE884">_xlfn.LET(_xlpm.x, DH884,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cvm!$DE$884】</v>
      </c>
      <c r="DH884" t="e" cm="1">
        <f t="array" ref="DH884">TRANSPOSE(
_xlfn.UNIQUE(
_xlfn._xlws.FILTER(cvm表[CPU],(cvm表[地域]=配置项_CPU选项表[[#This Row],[地域]])
*IF(#REF!="",TRUE,(cvm表[机型]=#REF!))
*IF(配置项_CPU选项表[[#This Row],[内存]]="",TRUE,(cvm表[内存]=配置项_CPU选项表[[#This Row],[内存]]))))
)</f>
        <v>#REF!</v>
      </c>
      <c r="FM884" t="s">
        <v>66</v>
      </c>
      <c r="FN884" t="s">
        <v>11</v>
      </c>
      <c r="FO884" t="s">
        <v>2323</v>
      </c>
      <c r="FP884" s="21" t="s">
        <v>3452</v>
      </c>
      <c r="FQ884" t="s">
        <v>3464</v>
      </c>
      <c r="FR884" t="str">
        <f t="shared" si="27"/>
        <v>cvm!$FV$884#</v>
      </c>
      <c r="FS884" t="str" cm="1">
        <f t="array" ref="FS884">_xlfn.LET(_xlpm.x, FV884,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cvm!$FS$884】</v>
      </c>
      <c r="FV884" t="e" cm="1">
        <f t="array" ref="FV884">TRANSPOSE(
    _xlfn._xlws.SORT(
        _xlfn.UNIQUE(
            _xlfn._xlws.FILTER(cvm表[内存],
                 (cvm表[地域]=配置项_内存选项表[[#This Row],[地域]])
                *IF(#REF!="",TRUE,(cvm表[机型]=#REF!))
                *IF(ISBLANK(配置项_内存选项表[[#This Row],[CPU]]),TRUE,(cvm表[CPU]=配置项_内存选项表[[#This Row],[CPU]]))
            )
        )
    )
)</f>
        <v>#REF!</v>
      </c>
    </row>
    <row r="885" spans="2:178">
      <c r="B885" t="e" vm="1235">
        <v>#VALUE!</v>
      </c>
      <c r="C885" t="s">
        <v>11</v>
      </c>
      <c r="D885" t="s">
        <v>2323</v>
      </c>
      <c r="E885">
        <v>180</v>
      </c>
      <c r="F885">
        <v>960</v>
      </c>
      <c r="G885" t="s">
        <v>1988</v>
      </c>
      <c r="H885">
        <v>21120</v>
      </c>
      <c r="I885">
        <v>1</v>
      </c>
      <c r="J885" t="s">
        <v>3111</v>
      </c>
      <c r="CY885" t="s">
        <v>66</v>
      </c>
      <c r="CZ885" t="s">
        <v>11</v>
      </c>
      <c r="DA885" t="s">
        <v>2585</v>
      </c>
      <c r="DB885" s="21" t="s">
        <v>3432</v>
      </c>
      <c r="DC885" s="21" t="s">
        <v>3476</v>
      </c>
      <c r="DD885" s="21" t="str">
        <f t="shared" si="26"/>
        <v>cvm!$DH$885#</v>
      </c>
      <c r="DE885" s="21" t="str" cm="1">
        <f t="array" ref="DE885">_xlfn.LET(_xlpm.x, DH885,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cvm!$DE$885】</v>
      </c>
      <c r="DH885" t="e" cm="1">
        <f t="array" ref="DH885">TRANSPOSE(
_xlfn.UNIQUE(
_xlfn._xlws.FILTER(cvm表[CPU],(cvm表[地域]=配置项_CPU选项表[[#This Row],[地域]])
*IF(#REF!="",TRUE,(cvm表[机型]=#REF!))
*IF(配置项_CPU选项表[[#This Row],[内存]]="",TRUE,(cvm表[内存]=配置项_CPU选项表[[#This Row],[内存]]))))
)</f>
        <v>#REF!</v>
      </c>
      <c r="FM885" t="s">
        <v>66</v>
      </c>
      <c r="FN885" t="s">
        <v>11</v>
      </c>
      <c r="FO885" t="s">
        <v>2323</v>
      </c>
      <c r="FP885" s="21" t="s">
        <v>3459</v>
      </c>
      <c r="FQ885" t="s">
        <v>3822</v>
      </c>
      <c r="FR885" t="str">
        <f t="shared" si="27"/>
        <v>cvm!$FV$885#</v>
      </c>
      <c r="FS885" t="str" cm="1">
        <f t="array" ref="FS885">_xlfn.LET(_xlpm.x, FV885,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cvm!$FS$885】</v>
      </c>
      <c r="FV885" t="e" cm="1">
        <f t="array" ref="FV885">TRANSPOSE(
    _xlfn._xlws.SORT(
        _xlfn.UNIQUE(
            _xlfn._xlws.FILTER(cvm表[内存],
                 (cvm表[地域]=配置项_内存选项表[[#This Row],[地域]])
                *IF(#REF!="",TRUE,(cvm表[机型]=#REF!))
                *IF(ISBLANK(配置项_内存选项表[[#This Row],[CPU]]),TRUE,(cvm表[CPU]=配置项_内存选项表[[#This Row],[CPU]]))
            )
        )
    )
)</f>
        <v>#REF!</v>
      </c>
    </row>
    <row r="886" spans="2:178">
      <c r="B886" t="e" vm="1236">
        <v>#VALUE!</v>
      </c>
      <c r="C886" t="s">
        <v>11</v>
      </c>
      <c r="D886" t="s">
        <v>2345</v>
      </c>
      <c r="E886">
        <v>1</v>
      </c>
      <c r="F886">
        <v>1</v>
      </c>
      <c r="G886" t="s">
        <v>1922</v>
      </c>
      <c r="H886">
        <v>32</v>
      </c>
      <c r="I886">
        <v>1</v>
      </c>
      <c r="J886" t="s">
        <v>3112</v>
      </c>
      <c r="CY886" t="s">
        <v>66</v>
      </c>
      <c r="CZ886" t="s">
        <v>11</v>
      </c>
      <c r="DA886" t="s">
        <v>2585</v>
      </c>
      <c r="DB886" s="21" t="s">
        <v>3430</v>
      </c>
      <c r="DC886" s="21" t="s">
        <v>3478</v>
      </c>
      <c r="DD886" s="21" t="str">
        <f t="shared" si="26"/>
        <v>cvm!$DH$886#</v>
      </c>
      <c r="DE886" s="21" t="str" cm="1">
        <f t="array" ref="DE886">_xlfn.LET(_xlpm.x, DH886,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cvm!$DE$886】</v>
      </c>
      <c r="DH886" t="e" cm="1">
        <f t="array" ref="DH886">TRANSPOSE(
_xlfn.UNIQUE(
_xlfn._xlws.FILTER(cvm表[CPU],(cvm表[地域]=配置项_CPU选项表[[#This Row],[地域]])
*IF(#REF!="",TRUE,(cvm表[机型]=#REF!))
*IF(配置项_CPU选项表[[#This Row],[内存]]="",TRUE,(cvm表[内存]=配置项_CPU选项表[[#This Row],[内存]]))))
)</f>
        <v>#REF!</v>
      </c>
      <c r="FM886" t="s">
        <v>66</v>
      </c>
      <c r="FN886" t="s">
        <v>11</v>
      </c>
      <c r="FO886" t="s">
        <v>2345</v>
      </c>
      <c r="FP886" s="21" t="s">
        <v>3442</v>
      </c>
      <c r="FQ886" t="s">
        <v>3726</v>
      </c>
      <c r="FR886" t="str">
        <f t="shared" si="27"/>
        <v>cvm!$FV$886#</v>
      </c>
      <c r="FS886" t="str" cm="1">
        <f t="array" ref="FS886">_xlfn.LET(_xlpm.x, FV886,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cvm!$FS$886】</v>
      </c>
      <c r="FV886" t="e" cm="1">
        <f t="array" ref="FV886">TRANSPOSE(
    _xlfn._xlws.SORT(
        _xlfn.UNIQUE(
            _xlfn._xlws.FILTER(cvm表[内存],
                 (cvm表[地域]=配置项_内存选项表[[#This Row],[地域]])
                *IF(#REF!="",TRUE,(cvm表[机型]=#REF!))
                *IF(ISBLANK(配置项_内存选项表[[#This Row],[CPU]]),TRUE,(cvm表[CPU]=配置项_内存选项表[[#This Row],[CPU]]))
            )
        )
    )
)</f>
        <v>#REF!</v>
      </c>
    </row>
    <row r="887" spans="2:178">
      <c r="B887" t="e" vm="1237">
        <v>#VALUE!</v>
      </c>
      <c r="C887" t="s">
        <v>11</v>
      </c>
      <c r="D887" t="s">
        <v>2345</v>
      </c>
      <c r="E887">
        <v>1</v>
      </c>
      <c r="F887">
        <v>2</v>
      </c>
      <c r="G887" t="s">
        <v>1915</v>
      </c>
      <c r="H887">
        <v>64</v>
      </c>
      <c r="I887">
        <v>1</v>
      </c>
      <c r="J887" t="s">
        <v>3113</v>
      </c>
      <c r="CY887" t="s">
        <v>66</v>
      </c>
      <c r="CZ887" t="s">
        <v>11</v>
      </c>
      <c r="DA887" t="s">
        <v>2588</v>
      </c>
      <c r="DB887" s="21" t="s">
        <v>3474</v>
      </c>
      <c r="DC887" s="21" t="s">
        <v>3478</v>
      </c>
      <c r="DD887" s="21" t="str">
        <f t="shared" si="26"/>
        <v>cvm!$DH$887#</v>
      </c>
      <c r="DE887" s="21" t="str" cm="1">
        <f t="array" ref="DE887">_xlfn.LET(_xlpm.x, DH887,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cvm!$DE$887】</v>
      </c>
      <c r="DH887" t="e" cm="1">
        <f t="array" ref="DH887">TRANSPOSE(
_xlfn.UNIQUE(
_xlfn._xlws.FILTER(cvm表[CPU],(cvm表[地域]=配置项_CPU选项表[[#This Row],[地域]])
*IF(#REF!="",TRUE,(cvm表[机型]=#REF!))
*IF(配置项_CPU选项表[[#This Row],[内存]]="",TRUE,(cvm表[内存]=配置项_CPU选项表[[#This Row],[内存]]))))
)</f>
        <v>#REF!</v>
      </c>
      <c r="FM887" t="s">
        <v>66</v>
      </c>
      <c r="FN887" t="s">
        <v>11</v>
      </c>
      <c r="FO887" t="s">
        <v>2345</v>
      </c>
      <c r="FP887" s="21" t="s">
        <v>3443</v>
      </c>
      <c r="FQ887" t="s">
        <v>3399</v>
      </c>
      <c r="FR887" t="str">
        <f t="shared" si="27"/>
        <v>cvm!$FV$887#</v>
      </c>
      <c r="FS887" t="str" cm="1">
        <f t="array" ref="FS887">_xlfn.LET(_xlpm.x, FV887,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cvm!$FS$887】</v>
      </c>
      <c r="FV887" t="e" cm="1">
        <f t="array" ref="FV887">TRANSPOSE(
    _xlfn._xlws.SORT(
        _xlfn.UNIQUE(
            _xlfn._xlws.FILTER(cvm表[内存],
                 (cvm表[地域]=配置项_内存选项表[[#This Row],[地域]])
                *IF(#REF!="",TRUE,(cvm表[机型]=#REF!))
                *IF(ISBLANK(配置项_内存选项表[[#This Row],[CPU]]),TRUE,(cvm表[CPU]=配置项_内存选项表[[#This Row],[CPU]]))
            )
        )
    )
)</f>
        <v>#REF!</v>
      </c>
    </row>
    <row r="888" spans="2:178">
      <c r="B888" t="e" vm="1238">
        <v>#VALUE!</v>
      </c>
      <c r="C888" t="s">
        <v>11</v>
      </c>
      <c r="D888" t="s">
        <v>2345</v>
      </c>
      <c r="E888">
        <v>1</v>
      </c>
      <c r="F888">
        <v>4</v>
      </c>
      <c r="G888" t="s">
        <v>1923</v>
      </c>
      <c r="H888">
        <v>96</v>
      </c>
      <c r="I888">
        <v>1</v>
      </c>
      <c r="J888" t="s">
        <v>3114</v>
      </c>
      <c r="CY888" t="s">
        <v>66</v>
      </c>
      <c r="CZ888" t="s">
        <v>11</v>
      </c>
      <c r="DA888" t="s">
        <v>2588</v>
      </c>
      <c r="DB888" s="21" t="s">
        <v>3476</v>
      </c>
      <c r="DC888" s="21" t="s">
        <v>3376</v>
      </c>
      <c r="DD888" s="21" t="str">
        <f t="shared" si="26"/>
        <v>cvm!$DH$888#</v>
      </c>
      <c r="DE888" s="21" t="str" cm="1">
        <f t="array" ref="DE888">_xlfn.LET(_xlpm.x, DH888,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cvm!$DE$888】</v>
      </c>
      <c r="DH888" t="e" cm="1">
        <f t="array" ref="DH888">TRANSPOSE(
_xlfn.UNIQUE(
_xlfn._xlws.FILTER(cvm表[CPU],(cvm表[地域]=配置项_CPU选项表[[#This Row],[地域]])
*IF(#REF!="",TRUE,(cvm表[机型]=#REF!))
*IF(配置项_CPU选项表[[#This Row],[内存]]="",TRUE,(cvm表[内存]=配置项_CPU选项表[[#This Row],[内存]]))))
)</f>
        <v>#REF!</v>
      </c>
      <c r="FM888" t="s">
        <v>66</v>
      </c>
      <c r="FN888" t="s">
        <v>11</v>
      </c>
      <c r="FO888" t="s">
        <v>2345</v>
      </c>
      <c r="FP888" s="21" t="s">
        <v>3432</v>
      </c>
      <c r="FQ888" t="s">
        <v>3801</v>
      </c>
      <c r="FR888" t="str">
        <f t="shared" si="27"/>
        <v>cvm!$FV$888#</v>
      </c>
      <c r="FS888" t="str" cm="1">
        <f t="array" ref="FS888">_xlfn.LET(_xlpm.x, FV888,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cvm!$FS$888】</v>
      </c>
      <c r="FV888" t="e" cm="1">
        <f t="array" ref="FV888">TRANSPOSE(
    _xlfn._xlws.SORT(
        _xlfn.UNIQUE(
            _xlfn._xlws.FILTER(cvm表[内存],
                 (cvm表[地域]=配置项_内存选项表[[#This Row],[地域]])
                *IF(#REF!="",TRUE,(cvm表[机型]=#REF!))
                *IF(ISBLANK(配置项_内存选项表[[#This Row],[CPU]]),TRUE,(cvm表[CPU]=配置项_内存选项表[[#This Row],[CPU]]))
            )
        )
    )
)</f>
        <v>#REF!</v>
      </c>
    </row>
    <row r="889" spans="2:178">
      <c r="B889" t="e" vm="1239">
        <v>#VALUE!</v>
      </c>
      <c r="C889" t="s">
        <v>11</v>
      </c>
      <c r="D889" t="s">
        <v>2345</v>
      </c>
      <c r="E889">
        <v>2</v>
      </c>
      <c r="F889">
        <v>4</v>
      </c>
      <c r="G889" t="s">
        <v>1916</v>
      </c>
      <c r="H889">
        <v>128</v>
      </c>
      <c r="I889">
        <v>1</v>
      </c>
      <c r="J889" t="s">
        <v>3115</v>
      </c>
      <c r="CY889" t="s">
        <v>66</v>
      </c>
      <c r="CZ889" t="s">
        <v>11</v>
      </c>
      <c r="DA889" t="s">
        <v>2588</v>
      </c>
      <c r="DB889" s="21" t="s">
        <v>3478</v>
      </c>
      <c r="DC889" s="21" t="s">
        <v>3452</v>
      </c>
      <c r="DD889" s="21" t="str">
        <f t="shared" si="26"/>
        <v>cvm!$DH$889#</v>
      </c>
      <c r="DE889" s="21" t="str" cm="1">
        <f t="array" ref="DE889">_xlfn.LET(_xlpm.x, DH889,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cvm!$DE$889】</v>
      </c>
      <c r="DH889" t="e" cm="1">
        <f t="array" ref="DH889">TRANSPOSE(
_xlfn.UNIQUE(
_xlfn._xlws.FILTER(cvm表[CPU],(cvm表[地域]=配置项_CPU选项表[[#This Row],[地域]])
*IF(#REF!="",TRUE,(cvm表[机型]=#REF!))
*IF(配置项_CPU选项表[[#This Row],[内存]]="",TRUE,(cvm表[内存]=配置项_CPU选项表[[#This Row],[内存]]))))
)</f>
        <v>#REF!</v>
      </c>
      <c r="FM889" t="s">
        <v>66</v>
      </c>
      <c r="FN889" t="s">
        <v>11</v>
      </c>
      <c r="FO889" t="s">
        <v>2345</v>
      </c>
      <c r="FP889" s="21" t="s">
        <v>3430</v>
      </c>
      <c r="FQ889" t="s">
        <v>3802</v>
      </c>
      <c r="FR889" t="str">
        <f t="shared" si="27"/>
        <v>cvm!$FV$889#</v>
      </c>
      <c r="FS889" t="str" cm="1">
        <f t="array" ref="FS889">_xlfn.LET(_xlpm.x, FV889,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cvm!$FS$889】</v>
      </c>
      <c r="FV889" t="e" cm="1">
        <f t="array" ref="FV889">TRANSPOSE(
    _xlfn._xlws.SORT(
        _xlfn.UNIQUE(
            _xlfn._xlws.FILTER(cvm表[内存],
                 (cvm表[地域]=配置项_内存选项表[[#This Row],[地域]])
                *IF(#REF!="",TRUE,(cvm表[机型]=#REF!))
                *IF(ISBLANK(配置项_内存选项表[[#This Row],[CPU]]),TRUE,(cvm表[CPU]=配置项_内存选项表[[#This Row],[CPU]]))
            )
        )
    )
)</f>
        <v>#REF!</v>
      </c>
    </row>
    <row r="890" spans="2:178">
      <c r="B890" t="e" vm="1240">
        <v>#VALUE!</v>
      </c>
      <c r="C890" t="s">
        <v>11</v>
      </c>
      <c r="D890" t="s">
        <v>2345</v>
      </c>
      <c r="E890">
        <v>2</v>
      </c>
      <c r="F890">
        <v>8</v>
      </c>
      <c r="G890" t="s">
        <v>1924</v>
      </c>
      <c r="H890">
        <v>192</v>
      </c>
      <c r="I890">
        <v>1</v>
      </c>
      <c r="J890" t="s">
        <v>3116</v>
      </c>
      <c r="CY890" t="s">
        <v>66</v>
      </c>
      <c r="CZ890" t="s">
        <v>11</v>
      </c>
      <c r="DA890" t="s">
        <v>2588</v>
      </c>
      <c r="DB890" s="21" t="s">
        <v>3376</v>
      </c>
      <c r="DC890" s="21" t="s">
        <v>3464</v>
      </c>
      <c r="DD890" s="21" t="str">
        <f t="shared" si="26"/>
        <v>cvm!$DH$890#</v>
      </c>
      <c r="DE890" s="21" t="str" cm="1">
        <f t="array" ref="DE890">_xlfn.LET(_xlpm.x, DH890,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cvm!$DE$890】</v>
      </c>
      <c r="DH890" t="e" cm="1">
        <f t="array" ref="DH890">TRANSPOSE(
_xlfn.UNIQUE(
_xlfn._xlws.FILTER(cvm表[CPU],(cvm表[地域]=配置项_CPU选项表[[#This Row],[地域]])
*IF(#REF!="",TRUE,(cvm表[机型]=#REF!))
*IF(配置项_CPU选项表[[#This Row],[内存]]="",TRUE,(cvm表[内存]=配置项_CPU选项表[[#This Row],[内存]]))))
)</f>
        <v>#REF!</v>
      </c>
      <c r="FM890" t="s">
        <v>66</v>
      </c>
      <c r="FN890" t="s">
        <v>11</v>
      </c>
      <c r="FO890" t="s">
        <v>2345</v>
      </c>
      <c r="FP890" s="21" t="s">
        <v>3427</v>
      </c>
      <c r="FQ890" t="s">
        <v>3803</v>
      </c>
      <c r="FR890" t="str">
        <f t="shared" si="27"/>
        <v>cvm!$FV$890#</v>
      </c>
      <c r="FS890" t="str" cm="1">
        <f t="array" ref="FS890">_xlfn.LET(_xlpm.x, FV890,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cvm!$FS$890】</v>
      </c>
      <c r="FV890" t="e" cm="1">
        <f t="array" ref="FV890">TRANSPOSE(
    _xlfn._xlws.SORT(
        _xlfn.UNIQUE(
            _xlfn._xlws.FILTER(cvm表[内存],
                 (cvm表[地域]=配置项_内存选项表[[#This Row],[地域]])
                *IF(#REF!="",TRUE,(cvm表[机型]=#REF!))
                *IF(ISBLANK(配置项_内存选项表[[#This Row],[CPU]]),TRUE,(cvm表[CPU]=配置项_内存选项表[[#This Row],[CPU]]))
            )
        )
    )
)</f>
        <v>#REF!</v>
      </c>
    </row>
    <row r="891" spans="2:178">
      <c r="B891" t="e" vm="1241">
        <v>#VALUE!</v>
      </c>
      <c r="C891" t="s">
        <v>11</v>
      </c>
      <c r="D891" t="s">
        <v>2345</v>
      </c>
      <c r="E891">
        <v>4</v>
      </c>
      <c r="F891">
        <v>8</v>
      </c>
      <c r="G891" t="s">
        <v>1900</v>
      </c>
      <c r="H891">
        <v>256</v>
      </c>
      <c r="I891">
        <v>1</v>
      </c>
      <c r="J891" t="s">
        <v>3117</v>
      </c>
      <c r="CY891" t="s">
        <v>66</v>
      </c>
      <c r="CZ891" t="s">
        <v>11</v>
      </c>
      <c r="DA891" t="s">
        <v>2593</v>
      </c>
      <c r="DB891" s="21" t="s">
        <v>3430</v>
      </c>
      <c r="DC891" s="21" t="s">
        <v>3478</v>
      </c>
      <c r="DD891" s="21" t="str">
        <f t="shared" si="26"/>
        <v>cvm!$DH$891#</v>
      </c>
      <c r="DE891" s="21" t="str" cm="1">
        <f t="array" ref="DE891">_xlfn.LET(_xlpm.x, DH891,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cvm!$DE$891】</v>
      </c>
      <c r="DH891" t="e" cm="1">
        <f t="array" ref="DH891">TRANSPOSE(
_xlfn.UNIQUE(
_xlfn._xlws.FILTER(cvm表[CPU],(cvm表[地域]=配置项_CPU选项表[[#This Row],[地域]])
*IF(#REF!="",TRUE,(cvm表[机型]=#REF!))
*IF(配置项_CPU选项表[[#This Row],[内存]]="",TRUE,(cvm表[内存]=配置项_CPU选项表[[#This Row],[内存]]))))
)</f>
        <v>#REF!</v>
      </c>
      <c r="FM891" t="s">
        <v>66</v>
      </c>
      <c r="FN891" t="s">
        <v>11</v>
      </c>
      <c r="FO891" t="s">
        <v>2345</v>
      </c>
      <c r="FP891" s="21" t="s">
        <v>3410</v>
      </c>
      <c r="FQ891" t="s">
        <v>3804</v>
      </c>
      <c r="FR891" t="str">
        <f t="shared" si="27"/>
        <v>cvm!$FV$891#</v>
      </c>
      <c r="FS891" t="str" cm="1">
        <f t="array" ref="FS891">_xlfn.LET(_xlpm.x, FV891,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cvm!$FS$891】</v>
      </c>
      <c r="FV891" t="e" cm="1">
        <f t="array" ref="FV891">TRANSPOSE(
    _xlfn._xlws.SORT(
        _xlfn.UNIQUE(
            _xlfn._xlws.FILTER(cvm表[内存],
                 (cvm表[地域]=配置项_内存选项表[[#This Row],[地域]])
                *IF(#REF!="",TRUE,(cvm表[机型]=#REF!))
                *IF(ISBLANK(配置项_内存选项表[[#This Row],[CPU]]),TRUE,(cvm表[CPU]=配置项_内存选项表[[#This Row],[CPU]]))
            )
        )
    )
)</f>
        <v>#REF!</v>
      </c>
    </row>
    <row r="892" spans="2:178">
      <c r="B892" t="e" vm="1242">
        <v>#VALUE!</v>
      </c>
      <c r="C892" t="s">
        <v>11</v>
      </c>
      <c r="D892" t="s">
        <v>2345</v>
      </c>
      <c r="E892">
        <v>4</v>
      </c>
      <c r="F892">
        <v>16</v>
      </c>
      <c r="G892" t="s">
        <v>1899</v>
      </c>
      <c r="H892">
        <v>384</v>
      </c>
      <c r="I892">
        <v>1</v>
      </c>
      <c r="J892" t="s">
        <v>3118</v>
      </c>
      <c r="CY892" t="s">
        <v>66</v>
      </c>
      <c r="CZ892" t="s">
        <v>11</v>
      </c>
      <c r="DA892" t="s">
        <v>2593</v>
      </c>
      <c r="DB892" s="21" t="s">
        <v>3480</v>
      </c>
      <c r="DC892" s="21" t="s">
        <v>3452</v>
      </c>
      <c r="DD892" s="21" t="str">
        <f t="shared" si="26"/>
        <v>cvm!$DH$892#</v>
      </c>
      <c r="DE892" s="21" t="str" cm="1">
        <f t="array" ref="DE892">_xlfn.LET(_xlpm.x, DH892,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cvm!$DE$892】</v>
      </c>
      <c r="DH892" t="e" cm="1">
        <f t="array" ref="DH892">TRANSPOSE(
_xlfn.UNIQUE(
_xlfn._xlws.FILTER(cvm表[CPU],(cvm表[地域]=配置项_CPU选项表[[#This Row],[地域]])
*IF(#REF!="",TRUE,(cvm表[机型]=#REF!))
*IF(配置项_CPU选项表[[#This Row],[内存]]="",TRUE,(cvm表[内存]=配置项_CPU选项表[[#This Row],[内存]]))))
)</f>
        <v>#REF!</v>
      </c>
      <c r="FM892" t="s">
        <v>66</v>
      </c>
      <c r="FN892" t="s">
        <v>11</v>
      </c>
      <c r="FO892" t="s">
        <v>2345</v>
      </c>
      <c r="FP892" s="21" t="s">
        <v>3411</v>
      </c>
      <c r="FQ892" t="s">
        <v>3806</v>
      </c>
      <c r="FR892" t="str">
        <f t="shared" si="27"/>
        <v>cvm!$FV$892#</v>
      </c>
      <c r="FS892" t="str" cm="1">
        <f t="array" ref="FS892">_xlfn.LET(_xlpm.x, FV892,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cvm!$FS$892】</v>
      </c>
      <c r="FV892" t="e" cm="1">
        <f t="array" ref="FV892">TRANSPOSE(
    _xlfn._xlws.SORT(
        _xlfn.UNIQUE(
            _xlfn._xlws.FILTER(cvm表[内存],
                 (cvm表[地域]=配置项_内存选项表[[#This Row],[地域]])
                *IF(#REF!="",TRUE,(cvm表[机型]=#REF!))
                *IF(ISBLANK(配置项_内存选项表[[#This Row],[CPU]]),TRUE,(cvm表[CPU]=配置项_内存选项表[[#This Row],[CPU]]))
            )
        )
    )
)</f>
        <v>#REF!</v>
      </c>
    </row>
    <row r="893" spans="2:178">
      <c r="B893" t="e" vm="1243">
        <v>#VALUE!</v>
      </c>
      <c r="C893" t="s">
        <v>11</v>
      </c>
      <c r="D893" t="s">
        <v>2345</v>
      </c>
      <c r="E893">
        <v>8</v>
      </c>
      <c r="F893">
        <v>16</v>
      </c>
      <c r="G893" t="s">
        <v>1901</v>
      </c>
      <c r="H893">
        <v>512</v>
      </c>
      <c r="I893">
        <v>1</v>
      </c>
      <c r="J893" t="s">
        <v>3119</v>
      </c>
      <c r="CY893" t="s">
        <v>66</v>
      </c>
      <c r="CZ893" t="s">
        <v>11</v>
      </c>
      <c r="DA893" t="s">
        <v>2593</v>
      </c>
      <c r="DB893" s="21" t="s">
        <v>3445</v>
      </c>
      <c r="DC893" s="21" t="s">
        <v>3464</v>
      </c>
      <c r="DD893" s="21" t="str">
        <f t="shared" si="26"/>
        <v>cvm!$DH$893#</v>
      </c>
      <c r="DE893" s="21" t="str" cm="1">
        <f t="array" ref="DE893">_xlfn.LET(_xlpm.x, DH893,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cvm!$DE$893】</v>
      </c>
      <c r="DH893" t="e" cm="1">
        <f t="array" ref="DH893">TRANSPOSE(
_xlfn.UNIQUE(
_xlfn._xlws.FILTER(cvm表[CPU],(cvm表[地域]=配置项_CPU选项表[[#This Row],[地域]])
*IF(#REF!="",TRUE,(cvm表[机型]=#REF!))
*IF(配置项_CPU选项表[[#This Row],[内存]]="",TRUE,(cvm表[内存]=配置项_CPU选项表[[#This Row],[内存]]))))
)</f>
        <v>#REF!</v>
      </c>
      <c r="FM893" t="s">
        <v>66</v>
      </c>
      <c r="FN893" t="s">
        <v>11</v>
      </c>
      <c r="FO893" t="s">
        <v>2345</v>
      </c>
      <c r="FP893" s="21" t="s">
        <v>3451</v>
      </c>
      <c r="FQ893" t="s">
        <v>3529</v>
      </c>
      <c r="FR893" t="str">
        <f t="shared" si="27"/>
        <v>cvm!$FV$893#</v>
      </c>
      <c r="FS893" t="str" cm="1">
        <f t="array" ref="FS893">_xlfn.LET(_xlpm.x, FV893,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cvm!$FS$893】</v>
      </c>
      <c r="FV893" t="e" cm="1">
        <f t="array" ref="FV893">TRANSPOSE(
    _xlfn._xlws.SORT(
        _xlfn.UNIQUE(
            _xlfn._xlws.FILTER(cvm表[内存],
                 (cvm表[地域]=配置项_内存选项表[[#This Row],[地域]])
                *IF(#REF!="",TRUE,(cvm表[机型]=#REF!))
                *IF(ISBLANK(配置项_内存选项表[[#This Row],[CPU]]),TRUE,(cvm表[CPU]=配置项_内存选项表[[#This Row],[CPU]]))
            )
        )
    )
)</f>
        <v>#REF!</v>
      </c>
    </row>
    <row r="894" spans="2:178">
      <c r="B894" t="e" vm="1244">
        <v>#VALUE!</v>
      </c>
      <c r="C894" t="s">
        <v>11</v>
      </c>
      <c r="D894" t="s">
        <v>2345</v>
      </c>
      <c r="E894">
        <v>8</v>
      </c>
      <c r="F894">
        <v>32</v>
      </c>
      <c r="G894" t="s">
        <v>1897</v>
      </c>
      <c r="H894">
        <v>768</v>
      </c>
      <c r="I894">
        <v>1</v>
      </c>
      <c r="J894" t="s">
        <v>3120</v>
      </c>
      <c r="CY894" t="s">
        <v>66</v>
      </c>
      <c r="CZ894" t="s">
        <v>11</v>
      </c>
      <c r="DA894" t="s">
        <v>2598</v>
      </c>
      <c r="DB894" s="21" t="s">
        <v>3410</v>
      </c>
      <c r="DC894" s="21" t="s">
        <v>3411</v>
      </c>
      <c r="DD894" s="21" t="str">
        <f t="shared" si="26"/>
        <v>cvm!$DH$894#</v>
      </c>
      <c r="DE894" s="21" t="str" cm="1">
        <f t="array" ref="DE894">_xlfn.LET(_xlpm.x, DH894,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cvm!$DE$894】</v>
      </c>
      <c r="DH894" t="e" cm="1">
        <f t="array" ref="DH894">TRANSPOSE(
_xlfn.UNIQUE(
_xlfn._xlws.FILTER(cvm表[CPU],(cvm表[地域]=配置项_CPU选项表[[#This Row],[地域]])
*IF(#REF!="",TRUE,(cvm表[机型]=#REF!))
*IF(配置项_CPU选项表[[#This Row],[内存]]="",TRUE,(cvm表[内存]=配置项_CPU选项表[[#This Row],[内存]]))))
)</f>
        <v>#REF!</v>
      </c>
      <c r="FM894" t="s">
        <v>66</v>
      </c>
      <c r="FN894" t="s">
        <v>11</v>
      </c>
      <c r="FO894" t="s">
        <v>2362</v>
      </c>
      <c r="FP894" s="21" t="s">
        <v>3442</v>
      </c>
      <c r="FQ894" t="s">
        <v>3726</v>
      </c>
      <c r="FR894" t="str">
        <f t="shared" si="27"/>
        <v>cvm!$FV$894#</v>
      </c>
      <c r="FS894" t="str" cm="1">
        <f t="array" ref="FS894">_xlfn.LET(_xlpm.x, FV894,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cvm!$FS$894】</v>
      </c>
      <c r="FV894" t="e" cm="1">
        <f t="array" ref="FV894">TRANSPOSE(
    _xlfn._xlws.SORT(
        _xlfn.UNIQUE(
            _xlfn._xlws.FILTER(cvm表[内存],
                 (cvm表[地域]=配置项_内存选项表[[#This Row],[地域]])
                *IF(#REF!="",TRUE,(cvm表[机型]=#REF!))
                *IF(ISBLANK(配置项_内存选项表[[#This Row],[CPU]]),TRUE,(cvm表[CPU]=配置项_内存选项表[[#This Row],[CPU]]))
            )
        )
    )
)</f>
        <v>#REF!</v>
      </c>
    </row>
    <row r="895" spans="2:178">
      <c r="B895" t="e" vm="1245">
        <v>#VALUE!</v>
      </c>
      <c r="C895" t="s">
        <v>11</v>
      </c>
      <c r="D895" t="s">
        <v>2345</v>
      </c>
      <c r="E895">
        <v>16</v>
      </c>
      <c r="F895">
        <v>32</v>
      </c>
      <c r="G895" t="s">
        <v>1902</v>
      </c>
      <c r="H895">
        <v>1024</v>
      </c>
      <c r="I895">
        <v>1</v>
      </c>
      <c r="J895" t="s">
        <v>3121</v>
      </c>
      <c r="CY895" t="s">
        <v>66</v>
      </c>
      <c r="CZ895" t="s">
        <v>11</v>
      </c>
      <c r="DA895" t="s">
        <v>2598</v>
      </c>
      <c r="DB895" s="21" t="s">
        <v>3456</v>
      </c>
      <c r="DC895" s="21" t="s">
        <v>3544</v>
      </c>
      <c r="DD895" s="21" t="str">
        <f t="shared" si="26"/>
        <v>cvm!$DH$895#</v>
      </c>
      <c r="DE895" s="21" t="str" cm="1">
        <f t="array" ref="DE895">_xlfn.LET(_xlpm.x, DH895,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cvm!$DE$895】</v>
      </c>
      <c r="DH895" t="e" cm="1">
        <f t="array" ref="DH895">TRANSPOSE(
_xlfn.UNIQUE(
_xlfn._xlws.FILTER(cvm表[CPU],(cvm表[地域]=配置项_CPU选项表[[#This Row],[地域]])
*IF(#REF!="",TRUE,(cvm表[机型]=#REF!))
*IF(配置项_CPU选项表[[#This Row],[内存]]="",TRUE,(cvm表[内存]=配置项_CPU选项表[[#This Row],[内存]]))))
)</f>
        <v>#REF!</v>
      </c>
      <c r="FM895" t="s">
        <v>66</v>
      </c>
      <c r="FN895" t="s">
        <v>11</v>
      </c>
      <c r="FO895" t="s">
        <v>2362</v>
      </c>
      <c r="FP895" s="21" t="s">
        <v>3443</v>
      </c>
      <c r="FQ895" t="s">
        <v>3399</v>
      </c>
      <c r="FR895" t="str">
        <f t="shared" si="27"/>
        <v>cvm!$FV$895#</v>
      </c>
      <c r="FS895" t="str" cm="1">
        <f t="array" ref="FS895">_xlfn.LET(_xlpm.x, FV895,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cvm!$FS$895】</v>
      </c>
      <c r="FV895" t="e" cm="1">
        <f t="array" ref="FV895">TRANSPOSE(
    _xlfn._xlws.SORT(
        _xlfn.UNIQUE(
            _xlfn._xlws.FILTER(cvm表[内存],
                 (cvm表[地域]=配置项_内存选项表[[#This Row],[地域]])
                *IF(#REF!="",TRUE,(cvm表[机型]=#REF!))
                *IF(ISBLANK(配置项_内存选项表[[#This Row],[CPU]]),TRUE,(cvm表[CPU]=配置项_内存选项表[[#This Row],[CPU]]))
            )
        )
    )
)</f>
        <v>#REF!</v>
      </c>
    </row>
    <row r="896" spans="2:178">
      <c r="B896" t="e" vm="1246">
        <v>#VALUE!</v>
      </c>
      <c r="C896" t="s">
        <v>11</v>
      </c>
      <c r="D896" t="s">
        <v>2345</v>
      </c>
      <c r="E896">
        <v>16</v>
      </c>
      <c r="F896">
        <v>64</v>
      </c>
      <c r="G896" t="s">
        <v>1893</v>
      </c>
      <c r="H896">
        <v>1536</v>
      </c>
      <c r="I896">
        <v>1</v>
      </c>
      <c r="J896" t="s">
        <v>3122</v>
      </c>
      <c r="CY896" t="s">
        <v>66</v>
      </c>
      <c r="CZ896" t="s">
        <v>11</v>
      </c>
      <c r="DA896" t="s">
        <v>2598</v>
      </c>
      <c r="DB896" s="21" t="s">
        <v>3459</v>
      </c>
      <c r="DC896" s="21" t="s">
        <v>3545</v>
      </c>
      <c r="DD896" s="21" t="str">
        <f t="shared" si="26"/>
        <v>cvm!$DH$896#</v>
      </c>
      <c r="DE896" s="21" t="str" cm="1">
        <f t="array" ref="DE896">_xlfn.LET(_xlpm.x, DH896,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cvm!$DE$896】</v>
      </c>
      <c r="DH896" t="e" cm="1">
        <f t="array" ref="DH896">TRANSPOSE(
_xlfn.UNIQUE(
_xlfn._xlws.FILTER(cvm表[CPU],(cvm表[地域]=配置项_CPU选项表[[#This Row],[地域]])
*IF(#REF!="",TRUE,(cvm表[机型]=#REF!))
*IF(配置项_CPU选项表[[#This Row],[内存]]="",TRUE,(cvm表[内存]=配置项_CPU选项表[[#This Row],[内存]]))))
)</f>
        <v>#REF!</v>
      </c>
      <c r="FM896" t="s">
        <v>66</v>
      </c>
      <c r="FN896" t="s">
        <v>11</v>
      </c>
      <c r="FO896" t="s">
        <v>2362</v>
      </c>
      <c r="FP896" s="21" t="s">
        <v>3432</v>
      </c>
      <c r="FQ896" t="s">
        <v>3801</v>
      </c>
      <c r="FR896" t="str">
        <f t="shared" si="27"/>
        <v>cvm!$FV$896#</v>
      </c>
      <c r="FS896" t="str" cm="1">
        <f t="array" ref="FS896">_xlfn.LET(_xlpm.x, FV896,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cvm!$FS$896】</v>
      </c>
      <c r="FV896" t="e" cm="1">
        <f t="array" ref="FV896">TRANSPOSE(
    _xlfn._xlws.SORT(
        _xlfn.UNIQUE(
            _xlfn._xlws.FILTER(cvm表[内存],
                 (cvm表[地域]=配置项_内存选项表[[#This Row],[地域]])
                *IF(#REF!="",TRUE,(cvm表[机型]=#REF!))
                *IF(ISBLANK(配置项_内存选项表[[#This Row],[CPU]]),TRUE,(cvm表[CPU]=配置项_内存选项表[[#This Row],[CPU]]))
            )
        )
    )
)</f>
        <v>#REF!</v>
      </c>
    </row>
    <row r="897" spans="2:178">
      <c r="B897" t="e" vm="1247">
        <v>#VALUE!</v>
      </c>
      <c r="C897" t="s">
        <v>11</v>
      </c>
      <c r="D897" t="s">
        <v>2345</v>
      </c>
      <c r="E897">
        <v>32</v>
      </c>
      <c r="F897">
        <v>64</v>
      </c>
      <c r="G897" t="s">
        <v>1903</v>
      </c>
      <c r="H897">
        <v>2048</v>
      </c>
      <c r="I897">
        <v>1</v>
      </c>
      <c r="J897" t="s">
        <v>3123</v>
      </c>
      <c r="CY897" t="s">
        <v>66</v>
      </c>
      <c r="CZ897" t="s">
        <v>11</v>
      </c>
      <c r="DA897" t="s">
        <v>2602</v>
      </c>
      <c r="DB897" s="21" t="s">
        <v>3368</v>
      </c>
      <c r="DC897" s="21" t="s">
        <v>3369</v>
      </c>
      <c r="DD897" s="21" t="str">
        <f t="shared" si="26"/>
        <v>cvm!$DH$897#</v>
      </c>
      <c r="DE897" s="21" t="str" cm="1">
        <f t="array" ref="DE897">_xlfn.LET(_xlpm.x, DH897,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cvm!$DE$897】</v>
      </c>
      <c r="DH897" t="e" cm="1">
        <f t="array" ref="DH897">TRANSPOSE(
_xlfn.UNIQUE(
_xlfn._xlws.FILTER(cvm表[CPU],(cvm表[地域]=配置项_CPU选项表[[#This Row],[地域]])
*IF(#REF!="",TRUE,(cvm表[机型]=#REF!))
*IF(配置项_CPU选项表[[#This Row],[内存]]="",TRUE,(cvm表[内存]=配置项_CPU选项表[[#This Row],[内存]]))))
)</f>
        <v>#REF!</v>
      </c>
      <c r="FM897" t="s">
        <v>66</v>
      </c>
      <c r="FN897" t="s">
        <v>11</v>
      </c>
      <c r="FO897" t="s">
        <v>2362</v>
      </c>
      <c r="FP897" s="21" t="s">
        <v>3430</v>
      </c>
      <c r="FQ897" t="s">
        <v>3802</v>
      </c>
      <c r="FR897" t="str">
        <f t="shared" si="27"/>
        <v>cvm!$FV$897#</v>
      </c>
      <c r="FS897" t="str" cm="1">
        <f t="array" ref="FS897">_xlfn.LET(_xlpm.x, FV897,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cvm!$FS$897】</v>
      </c>
      <c r="FV897" t="e" cm="1">
        <f t="array" ref="FV897">TRANSPOSE(
    _xlfn._xlws.SORT(
        _xlfn.UNIQUE(
            _xlfn._xlws.FILTER(cvm表[内存],
                 (cvm表[地域]=配置项_内存选项表[[#This Row],[地域]])
                *IF(#REF!="",TRUE,(cvm表[机型]=#REF!))
                *IF(ISBLANK(配置项_内存选项表[[#This Row],[CPU]]),TRUE,(cvm表[CPU]=配置项_内存选项表[[#This Row],[CPU]]))
            )
        )
    )
)</f>
        <v>#REF!</v>
      </c>
    </row>
    <row r="898" spans="2:178">
      <c r="B898" t="e" vm="1248">
        <v>#VALUE!</v>
      </c>
      <c r="C898" t="s">
        <v>11</v>
      </c>
      <c r="D898" t="s">
        <v>2345</v>
      </c>
      <c r="E898">
        <v>32</v>
      </c>
      <c r="F898">
        <v>128</v>
      </c>
      <c r="G898" t="s">
        <v>1894</v>
      </c>
      <c r="H898">
        <v>3072</v>
      </c>
      <c r="I898">
        <v>1</v>
      </c>
      <c r="J898" t="s">
        <v>3124</v>
      </c>
      <c r="CY898" t="s">
        <v>66</v>
      </c>
      <c r="CZ898" t="s">
        <v>11</v>
      </c>
      <c r="DA898" t="s">
        <v>2604</v>
      </c>
      <c r="DB898" s="21" t="s">
        <v>3474</v>
      </c>
      <c r="DC898" s="21" t="s">
        <v>3546</v>
      </c>
      <c r="DD898" s="21" t="str">
        <f t="shared" ref="DD898:DD961" si="28">"cvm!"&amp;ADDRESS(ROW(DH898),COLUMN(DH898)) &amp; "#"</f>
        <v>cvm!$DH$898#</v>
      </c>
      <c r="DE898" s="21" t="str" cm="1">
        <f t="array" ref="DE898">_xlfn.LET(_xlpm.x, DH898,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cvm!$DE$898】</v>
      </c>
      <c r="DH898" t="e" cm="1">
        <f t="array" ref="DH898">TRANSPOSE(
_xlfn.UNIQUE(
_xlfn._xlws.FILTER(cvm表[CPU],(cvm表[地域]=配置项_CPU选项表[[#This Row],[地域]])
*IF(#REF!="",TRUE,(cvm表[机型]=#REF!))
*IF(配置项_CPU选项表[[#This Row],[内存]]="",TRUE,(cvm表[内存]=配置项_CPU选项表[[#This Row],[内存]]))))
)</f>
        <v>#REF!</v>
      </c>
      <c r="FM898" t="s">
        <v>66</v>
      </c>
      <c r="FN898" t="s">
        <v>11</v>
      </c>
      <c r="FO898" t="s">
        <v>2362</v>
      </c>
      <c r="FP898" s="21" t="s">
        <v>3427</v>
      </c>
      <c r="FQ898" t="s">
        <v>3803</v>
      </c>
      <c r="FR898" t="str">
        <f t="shared" ref="FR898:FR961" si="29">"cvm!"&amp;ADDRESS(ROW(FV898),COLUMN(FV898)) &amp; "#"</f>
        <v>cvm!$FV$898#</v>
      </c>
      <c r="FS898" t="str" cm="1">
        <f t="array" ref="FS898">_xlfn.LET(_xlpm.x, FV898,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cvm!$FS$898】</v>
      </c>
      <c r="FV898" t="e" cm="1">
        <f t="array" ref="FV898">TRANSPOSE(
    _xlfn._xlws.SORT(
        _xlfn.UNIQUE(
            _xlfn._xlws.FILTER(cvm表[内存],
                 (cvm表[地域]=配置项_内存选项表[[#This Row],[地域]])
                *IF(#REF!="",TRUE,(cvm表[机型]=#REF!))
                *IF(ISBLANK(配置项_内存选项表[[#This Row],[CPU]]),TRUE,(cvm表[CPU]=配置项_内存选项表[[#This Row],[CPU]]))
            )
        )
    )
)</f>
        <v>#REF!</v>
      </c>
    </row>
    <row r="899" spans="2:178">
      <c r="B899" t="e" vm="1249">
        <v>#VALUE!</v>
      </c>
      <c r="C899" t="s">
        <v>11</v>
      </c>
      <c r="D899" t="s">
        <v>2345</v>
      </c>
      <c r="E899">
        <v>64</v>
      </c>
      <c r="F899">
        <v>128</v>
      </c>
      <c r="G899" t="s">
        <v>1910</v>
      </c>
      <c r="H899">
        <v>4096</v>
      </c>
      <c r="I899">
        <v>1</v>
      </c>
      <c r="J899" t="s">
        <v>3125</v>
      </c>
      <c r="CY899" t="s">
        <v>66</v>
      </c>
      <c r="CZ899" t="s">
        <v>11</v>
      </c>
      <c r="DA899" t="s">
        <v>2604</v>
      </c>
      <c r="DB899" s="21" t="s">
        <v>3482</v>
      </c>
      <c r="DC899" s="21" t="s">
        <v>3481</v>
      </c>
      <c r="DD899" s="21" t="str">
        <f t="shared" si="28"/>
        <v>cvm!$DH$899#</v>
      </c>
      <c r="DE899" s="21" t="str" cm="1">
        <f t="array" ref="DE899">_xlfn.LET(_xlpm.x, DH899,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cvm!$DE$899】</v>
      </c>
      <c r="DH899" t="e" cm="1">
        <f t="array" ref="DH899">TRANSPOSE(
_xlfn.UNIQUE(
_xlfn._xlws.FILTER(cvm表[CPU],(cvm表[地域]=配置项_CPU选项表[[#This Row],[地域]])
*IF(#REF!="",TRUE,(cvm表[机型]=#REF!))
*IF(配置项_CPU选项表[[#This Row],[内存]]="",TRUE,(cvm表[内存]=配置项_CPU选项表[[#This Row],[内存]]))))
)</f>
        <v>#REF!</v>
      </c>
      <c r="FM899" t="s">
        <v>66</v>
      </c>
      <c r="FN899" t="s">
        <v>11</v>
      </c>
      <c r="FO899" t="s">
        <v>2362</v>
      </c>
      <c r="FP899" s="21" t="s">
        <v>3410</v>
      </c>
      <c r="FQ899" t="s">
        <v>3804</v>
      </c>
      <c r="FR899" t="str">
        <f t="shared" si="29"/>
        <v>cvm!$FV$899#</v>
      </c>
      <c r="FS899" t="str" cm="1">
        <f t="array" ref="FS899">_xlfn.LET(_xlpm.x, FV899,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cvm!$FS$899】</v>
      </c>
      <c r="FV899" t="e" cm="1">
        <f t="array" ref="FV899">TRANSPOSE(
    _xlfn._xlws.SORT(
        _xlfn.UNIQUE(
            _xlfn._xlws.FILTER(cvm表[内存],
                 (cvm表[地域]=配置项_内存选项表[[#This Row],[地域]])
                *IF(#REF!="",TRUE,(cvm表[机型]=#REF!))
                *IF(ISBLANK(配置项_内存选项表[[#This Row],[CPU]]),TRUE,(cvm表[CPU]=配置项_内存选项表[[#This Row],[CPU]]))
            )
        )
    )
)</f>
        <v>#REF!</v>
      </c>
    </row>
    <row r="900" spans="2:178">
      <c r="B900" t="e" vm="1250">
        <v>#VALUE!</v>
      </c>
      <c r="C900" t="s">
        <v>11</v>
      </c>
      <c r="D900" t="s">
        <v>2345</v>
      </c>
      <c r="E900">
        <v>64</v>
      </c>
      <c r="F900">
        <v>256</v>
      </c>
      <c r="G900" t="s">
        <v>1895</v>
      </c>
      <c r="H900">
        <v>6144</v>
      </c>
      <c r="I900">
        <v>1</v>
      </c>
      <c r="J900" t="s">
        <v>3126</v>
      </c>
      <c r="CY900" t="s">
        <v>66</v>
      </c>
      <c r="CZ900" t="s">
        <v>11</v>
      </c>
      <c r="DA900" t="s">
        <v>2604</v>
      </c>
      <c r="DB900" s="21" t="s">
        <v>3484</v>
      </c>
      <c r="DC900" s="21" t="s">
        <v>3483</v>
      </c>
      <c r="DD900" s="21" t="str">
        <f t="shared" si="28"/>
        <v>cvm!$DH$900#</v>
      </c>
      <c r="DE900" s="21" t="str" cm="1">
        <f t="array" ref="DE900">_xlfn.LET(_xlpm.x, DH900,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cvm!$DE$900】</v>
      </c>
      <c r="DH900" t="e" cm="1">
        <f t="array" ref="DH900">TRANSPOSE(
_xlfn.UNIQUE(
_xlfn._xlws.FILTER(cvm表[CPU],(cvm表[地域]=配置项_CPU选项表[[#This Row],[地域]])
*IF(#REF!="",TRUE,(cvm表[机型]=#REF!))
*IF(配置项_CPU选项表[[#This Row],[内存]]="",TRUE,(cvm表[内存]=配置项_CPU选项表[[#This Row],[内存]]))))
)</f>
        <v>#REF!</v>
      </c>
      <c r="FM900" t="s">
        <v>66</v>
      </c>
      <c r="FN900" t="s">
        <v>11</v>
      </c>
      <c r="FO900" t="s">
        <v>2362</v>
      </c>
      <c r="FP900" s="21" t="s">
        <v>3437</v>
      </c>
      <c r="FQ900" t="s">
        <v>3805</v>
      </c>
      <c r="FR900" t="str">
        <f t="shared" si="29"/>
        <v>cvm!$FV$900#</v>
      </c>
      <c r="FS900" t="str" cm="1">
        <f t="array" ref="FS900">_xlfn.LET(_xlpm.x, FV900,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cvm!$FS$900】</v>
      </c>
      <c r="FV900" t="e" cm="1">
        <f t="array" ref="FV900">TRANSPOSE(
    _xlfn._xlws.SORT(
        _xlfn.UNIQUE(
            _xlfn._xlws.FILTER(cvm表[内存],
                 (cvm表[地域]=配置项_内存选项表[[#This Row],[地域]])
                *IF(#REF!="",TRUE,(cvm表[机型]=#REF!))
                *IF(ISBLANK(配置项_内存选项表[[#This Row],[CPU]]),TRUE,(cvm表[CPU]=配置项_内存选项表[[#This Row],[CPU]]))
            )
        )
    )
)</f>
        <v>#REF!</v>
      </c>
    </row>
    <row r="901" spans="2:178">
      <c r="B901" t="e" vm="1251">
        <v>#VALUE!</v>
      </c>
      <c r="C901" t="s">
        <v>11</v>
      </c>
      <c r="D901" t="s">
        <v>2345</v>
      </c>
      <c r="E901">
        <v>128</v>
      </c>
      <c r="F901">
        <v>448</v>
      </c>
      <c r="G901" t="s">
        <v>1937</v>
      </c>
      <c r="H901">
        <v>11264</v>
      </c>
      <c r="I901">
        <v>1</v>
      </c>
      <c r="J901" t="s">
        <v>3127</v>
      </c>
      <c r="CY901" t="s">
        <v>243</v>
      </c>
      <c r="CZ901" t="s">
        <v>1879</v>
      </c>
      <c r="DA901" t="s">
        <v>3850</v>
      </c>
      <c r="DB901" s="21" t="s">
        <v>3842</v>
      </c>
      <c r="DC901" s="21"/>
      <c r="DD901" s="21" t="str">
        <f t="shared" si="28"/>
        <v>cvm!$DH$901#</v>
      </c>
      <c r="DE901" s="21" t="str" cm="1">
        <f t="array" ref="DE901">_xlfn.LET(_xlpm.x, DH901,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cvm!$DE$901】</v>
      </c>
      <c r="DH901" t="e" cm="1">
        <f t="array" ref="DH901">TRANSPOSE(
_xlfn.UNIQUE(
_xlfn._xlws.FILTER(cvm表[CPU],(cvm表[地域]=配置项_CPU选项表[[#This Row],[地域]])
*IF(#REF!="",TRUE,(cvm表[机型]=#REF!))
*IF(配置项_CPU选项表[[#This Row],[内存]]="",TRUE,(cvm表[内存]=配置项_CPU选项表[[#This Row],[内存]]))))
)</f>
        <v>#REF!</v>
      </c>
      <c r="FM901" t="s">
        <v>66</v>
      </c>
      <c r="FN901" t="s">
        <v>11</v>
      </c>
      <c r="FO901" t="s">
        <v>2362</v>
      </c>
      <c r="FP901" s="21" t="s">
        <v>3460</v>
      </c>
      <c r="FQ901" t="s">
        <v>3433</v>
      </c>
      <c r="FR901" t="str">
        <f t="shared" si="29"/>
        <v>cvm!$FV$901#</v>
      </c>
      <c r="FS901" t="str" cm="1">
        <f t="array" ref="FS901">_xlfn.LET(_xlpm.x, FV901,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cvm!$FS$901】</v>
      </c>
      <c r="FV901" t="e" cm="1">
        <f t="array" ref="FV901">TRANSPOSE(
    _xlfn._xlws.SORT(
        _xlfn.UNIQUE(
            _xlfn._xlws.FILTER(cvm表[内存],
                 (cvm表[地域]=配置项_内存选项表[[#This Row],[地域]])
                *IF(#REF!="",TRUE,(cvm表[机型]=#REF!))
                *IF(ISBLANK(配置项_内存选项表[[#This Row],[CPU]]),TRUE,(cvm表[CPU]=配置项_内存选项表[[#This Row],[CPU]]))
            )
        )
    )
)</f>
        <v>#REF!</v>
      </c>
    </row>
    <row r="902" spans="2:178">
      <c r="B902" t="e" vm="1252">
        <v>#VALUE!</v>
      </c>
      <c r="C902" t="s">
        <v>11</v>
      </c>
      <c r="D902" t="s">
        <v>2362</v>
      </c>
      <c r="E902">
        <v>1</v>
      </c>
      <c r="F902">
        <v>1</v>
      </c>
      <c r="G902" t="s">
        <v>1922</v>
      </c>
      <c r="H902">
        <v>33</v>
      </c>
      <c r="I902">
        <v>1</v>
      </c>
      <c r="J902" t="s">
        <v>3128</v>
      </c>
      <c r="CY902" t="s">
        <v>243</v>
      </c>
      <c r="CZ902" t="s">
        <v>1876</v>
      </c>
      <c r="DA902" t="s">
        <v>3850</v>
      </c>
      <c r="DB902" s="21" t="s">
        <v>3842</v>
      </c>
      <c r="DC902" s="21"/>
      <c r="DD902" s="21" t="str">
        <f t="shared" si="28"/>
        <v>cvm!$DH$902#</v>
      </c>
      <c r="DE902" s="21" t="str" cm="1">
        <f t="array" ref="DE902">_xlfn.LET(_xlpm.x, DH902,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cvm!$DE$902】</v>
      </c>
      <c r="DH902" t="e" cm="1">
        <f t="array" ref="DH902">TRANSPOSE(
_xlfn.UNIQUE(
_xlfn._xlws.FILTER(cvm表[CPU],(cvm表[地域]=配置项_CPU选项表[[#This Row],[地域]])
*IF(#REF!="",TRUE,(cvm表[机型]=#REF!))
*IF(配置项_CPU选项表[[#This Row],[内存]]="",TRUE,(cvm表[内存]=配置项_CPU选项表[[#This Row],[内存]]))))
)</f>
        <v>#REF!</v>
      </c>
      <c r="FM902" t="s">
        <v>66</v>
      </c>
      <c r="FN902" t="s">
        <v>11</v>
      </c>
      <c r="FO902" t="s">
        <v>2362</v>
      </c>
      <c r="FP902" s="21" t="s">
        <v>3411</v>
      </c>
      <c r="FQ902" t="s">
        <v>3503</v>
      </c>
      <c r="FR902" t="str">
        <f t="shared" si="29"/>
        <v>cvm!$FV$902#</v>
      </c>
      <c r="FS902" t="str" cm="1">
        <f t="array" ref="FS902">_xlfn.LET(_xlpm.x, FV902,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cvm!$FS$902】</v>
      </c>
      <c r="FV902" t="e" cm="1">
        <f t="array" ref="FV902">TRANSPOSE(
    _xlfn._xlws.SORT(
        _xlfn.UNIQUE(
            _xlfn._xlws.FILTER(cvm表[内存],
                 (cvm表[地域]=配置项_内存选项表[[#This Row],[地域]])
                *IF(#REF!="",TRUE,(cvm表[机型]=#REF!))
                *IF(ISBLANK(配置项_内存选项表[[#This Row],[CPU]]),TRUE,(cvm表[CPU]=配置项_内存选项表[[#This Row],[CPU]]))
            )
        )
    )
)</f>
        <v>#REF!</v>
      </c>
    </row>
    <row r="903" spans="2:178">
      <c r="B903" t="e" vm="1253">
        <v>#VALUE!</v>
      </c>
      <c r="C903" t="s">
        <v>11</v>
      </c>
      <c r="D903" t="s">
        <v>2362</v>
      </c>
      <c r="E903">
        <v>1</v>
      </c>
      <c r="F903">
        <v>2</v>
      </c>
      <c r="G903" t="s">
        <v>1915</v>
      </c>
      <c r="H903">
        <v>39</v>
      </c>
      <c r="I903">
        <v>1</v>
      </c>
      <c r="J903" t="s">
        <v>3129</v>
      </c>
      <c r="CY903" t="s">
        <v>243</v>
      </c>
      <c r="CZ903" t="s">
        <v>11</v>
      </c>
      <c r="DA903" t="s">
        <v>3850</v>
      </c>
      <c r="DB903" s="21" t="s">
        <v>3842</v>
      </c>
      <c r="DC903" s="21"/>
      <c r="DD903" s="21" t="str">
        <f t="shared" si="28"/>
        <v>cvm!$DH$903#</v>
      </c>
      <c r="DE903" s="21" t="str" cm="1">
        <f t="array" ref="DE903">_xlfn.LET(_xlpm.x, DH903,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cvm!$DE$903】</v>
      </c>
      <c r="DH903" t="e" cm="1">
        <f t="array" ref="DH903">TRANSPOSE(
_xlfn.UNIQUE(
_xlfn._xlws.FILTER(cvm表[CPU],(cvm表[地域]=配置项_CPU选项表[[#This Row],[地域]])
*IF(#REF!="",TRUE,(cvm表[机型]=#REF!))
*IF(配置项_CPU选项表[[#This Row],[内存]]="",TRUE,(cvm表[内存]=配置项_CPU选项表[[#This Row],[内存]]))))
)</f>
        <v>#REF!</v>
      </c>
      <c r="FM903" t="s">
        <v>66</v>
      </c>
      <c r="FN903" t="s">
        <v>11</v>
      </c>
      <c r="FO903" t="s">
        <v>2362</v>
      </c>
      <c r="FP903" s="21" t="s">
        <v>3462</v>
      </c>
      <c r="FQ903" t="s">
        <v>3435</v>
      </c>
      <c r="FR903" t="str">
        <f t="shared" si="29"/>
        <v>cvm!$FV$903#</v>
      </c>
      <c r="FS903" t="str" cm="1">
        <f t="array" ref="FS903">_xlfn.LET(_xlpm.x, FV903,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cvm!$FS$903】</v>
      </c>
      <c r="FV903" t="e" cm="1">
        <f t="array" ref="FV903">TRANSPOSE(
    _xlfn._xlws.SORT(
        _xlfn.UNIQUE(
            _xlfn._xlws.FILTER(cvm表[内存],
                 (cvm表[地域]=配置项_内存选项表[[#This Row],[地域]])
                *IF(#REF!="",TRUE,(cvm表[机型]=#REF!))
                *IF(ISBLANK(配置项_内存选项表[[#This Row],[CPU]]),TRUE,(cvm表[CPU]=配置项_内存选项表[[#This Row],[CPU]]))
            )
        )
    )
)</f>
        <v>#REF!</v>
      </c>
    </row>
    <row r="904" spans="2:178">
      <c r="B904" t="e" vm="1254">
        <v>#VALUE!</v>
      </c>
      <c r="C904" t="s">
        <v>11</v>
      </c>
      <c r="D904" t="s">
        <v>2362</v>
      </c>
      <c r="E904">
        <v>1</v>
      </c>
      <c r="F904">
        <v>4</v>
      </c>
      <c r="G904" t="s">
        <v>1923</v>
      </c>
      <c r="H904">
        <v>151.80000000000001</v>
      </c>
      <c r="I904">
        <v>1</v>
      </c>
      <c r="J904" t="s">
        <v>3130</v>
      </c>
      <c r="CY904" t="s">
        <v>66</v>
      </c>
      <c r="CZ904" t="s">
        <v>1876</v>
      </c>
      <c r="DA904" t="s">
        <v>2183</v>
      </c>
      <c r="DB904" s="21" t="s">
        <v>3368</v>
      </c>
      <c r="DC904" s="21"/>
      <c r="DD904" s="21" t="str">
        <f t="shared" si="28"/>
        <v>cvm!$DH$904#</v>
      </c>
      <c r="DE904" s="21" t="str" cm="1">
        <f t="array" ref="DE904">_xlfn.LET(_xlpm.x, DH904,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cvm!$DE$904】</v>
      </c>
      <c r="DH904" t="e" cm="1">
        <f t="array" ref="DH904">TRANSPOSE(
_xlfn.UNIQUE(
_xlfn._xlws.FILTER(cvm表[CPU],(cvm表[地域]=配置项_CPU选项表[[#This Row],[地域]])
*IF(#REF!="",TRUE,(cvm表[机型]=#REF!))
*IF(配置项_CPU选项表[[#This Row],[内存]]="",TRUE,(cvm表[内存]=配置项_CPU选项表[[#This Row],[内存]]))))
)</f>
        <v>#REF!</v>
      </c>
      <c r="FM904" t="s">
        <v>66</v>
      </c>
      <c r="FN904" t="s">
        <v>11</v>
      </c>
      <c r="FO904" t="s">
        <v>2381</v>
      </c>
      <c r="FP904" s="21" t="s">
        <v>3442</v>
      </c>
      <c r="FQ904" t="s">
        <v>3811</v>
      </c>
      <c r="FR904" t="str">
        <f t="shared" si="29"/>
        <v>cvm!$FV$904#</v>
      </c>
      <c r="FS904" t="str" cm="1">
        <f t="array" ref="FS904">_xlfn.LET(_xlpm.x, FV904,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cvm!$FS$904】</v>
      </c>
      <c r="FV904" t="e" cm="1">
        <f t="array" ref="FV904">TRANSPOSE(
    _xlfn._xlws.SORT(
        _xlfn.UNIQUE(
            _xlfn._xlws.FILTER(cvm表[内存],
                 (cvm表[地域]=配置项_内存选项表[[#This Row],[地域]])
                *IF(#REF!="",TRUE,(cvm表[机型]=#REF!))
                *IF(ISBLANK(配置项_内存选项表[[#This Row],[CPU]]),TRUE,(cvm表[CPU]=配置项_内存选项表[[#This Row],[CPU]]))
            )
        )
    )
)</f>
        <v>#REF!</v>
      </c>
    </row>
    <row r="905" spans="2:178">
      <c r="B905" t="e" vm="1255">
        <v>#VALUE!</v>
      </c>
      <c r="C905" t="s">
        <v>11</v>
      </c>
      <c r="D905" t="s">
        <v>2362</v>
      </c>
      <c r="E905">
        <v>2</v>
      </c>
      <c r="F905">
        <v>4</v>
      </c>
      <c r="G905" t="s">
        <v>1916</v>
      </c>
      <c r="H905">
        <v>147</v>
      </c>
      <c r="I905">
        <v>1</v>
      </c>
      <c r="J905" t="s">
        <v>3131</v>
      </c>
      <c r="CY905" t="s">
        <v>66</v>
      </c>
      <c r="CZ905" t="s">
        <v>1876</v>
      </c>
      <c r="DA905" t="s">
        <v>2185</v>
      </c>
      <c r="DB905" s="21" t="s">
        <v>3370</v>
      </c>
      <c r="DC905" s="21"/>
      <c r="DD905" s="21" t="str">
        <f t="shared" si="28"/>
        <v>cvm!$DH$905#</v>
      </c>
      <c r="DE905" s="21" t="str" cm="1">
        <f t="array" ref="DE905">_xlfn.LET(_xlpm.x, DH905,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cvm!$DE$905】</v>
      </c>
      <c r="DH905" t="e" cm="1">
        <f t="array" ref="DH905">TRANSPOSE(
_xlfn.UNIQUE(
_xlfn._xlws.FILTER(cvm表[CPU],(cvm表[地域]=配置项_CPU选项表[[#This Row],[地域]])
*IF(#REF!="",TRUE,(cvm表[机型]=#REF!))
*IF(配置项_CPU选项表[[#This Row],[内存]]="",TRUE,(cvm表[内存]=配置项_CPU选项表[[#This Row],[内存]]))))
)</f>
        <v>#REF!</v>
      </c>
      <c r="FM905" t="s">
        <v>66</v>
      </c>
      <c r="FN905" t="s">
        <v>11</v>
      </c>
      <c r="FO905" t="s">
        <v>2381</v>
      </c>
      <c r="FP905" s="21" t="s">
        <v>3443</v>
      </c>
      <c r="FQ905" t="s">
        <v>3399</v>
      </c>
      <c r="FR905" t="str">
        <f t="shared" si="29"/>
        <v>cvm!$FV$905#</v>
      </c>
      <c r="FS905" t="str" cm="1">
        <f t="array" ref="FS905">_xlfn.LET(_xlpm.x, FV905,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cvm!$FS$905】</v>
      </c>
      <c r="FV905" t="e" cm="1">
        <f t="array" ref="FV905">TRANSPOSE(
    _xlfn._xlws.SORT(
        _xlfn.UNIQUE(
            _xlfn._xlws.FILTER(cvm表[内存],
                 (cvm表[地域]=配置项_内存选项表[[#This Row],[地域]])
                *IF(#REF!="",TRUE,(cvm表[机型]=#REF!))
                *IF(ISBLANK(配置项_内存选项表[[#This Row],[CPU]]),TRUE,(cvm表[CPU]=配置项_内存选项表[[#This Row],[CPU]]))
            )
        )
    )
)</f>
        <v>#REF!</v>
      </c>
    </row>
    <row r="906" spans="2:178">
      <c r="B906" t="e" vm="1256">
        <v>#VALUE!</v>
      </c>
      <c r="C906" t="s">
        <v>11</v>
      </c>
      <c r="D906" t="s">
        <v>2362</v>
      </c>
      <c r="E906">
        <v>2</v>
      </c>
      <c r="F906">
        <v>8</v>
      </c>
      <c r="G906" t="s">
        <v>1924</v>
      </c>
      <c r="H906">
        <v>303.60000000000002</v>
      </c>
      <c r="I906">
        <v>1</v>
      </c>
      <c r="J906" t="s">
        <v>3132</v>
      </c>
      <c r="CY906" t="s">
        <v>66</v>
      </c>
      <c r="CZ906" t="s">
        <v>1876</v>
      </c>
      <c r="DA906" t="s">
        <v>2190</v>
      </c>
      <c r="DB906" s="21" t="s">
        <v>3372</v>
      </c>
      <c r="DC906" s="21"/>
      <c r="DD906" s="21" t="str">
        <f t="shared" si="28"/>
        <v>cvm!$DH$906#</v>
      </c>
      <c r="DE906" s="21" t="str" cm="1">
        <f t="array" ref="DE906">_xlfn.LET(_xlpm.x, DH906,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cvm!$DE$906】</v>
      </c>
      <c r="DH906" t="e" cm="1">
        <f t="array" ref="DH906">TRANSPOSE(
_xlfn.UNIQUE(
_xlfn._xlws.FILTER(cvm表[CPU],(cvm表[地域]=配置项_CPU选项表[[#This Row],[地域]])
*IF(#REF!="",TRUE,(cvm表[机型]=#REF!))
*IF(配置项_CPU选项表[[#This Row],[内存]]="",TRUE,(cvm表[内存]=配置项_CPU选项表[[#This Row],[内存]]))))
)</f>
        <v>#REF!</v>
      </c>
      <c r="FM906" t="s">
        <v>66</v>
      </c>
      <c r="FN906" t="s">
        <v>11</v>
      </c>
      <c r="FO906" t="s">
        <v>2381</v>
      </c>
      <c r="FP906" s="21" t="s">
        <v>3432</v>
      </c>
      <c r="FQ906" t="s">
        <v>3801</v>
      </c>
      <c r="FR906" t="str">
        <f t="shared" si="29"/>
        <v>cvm!$FV$906#</v>
      </c>
      <c r="FS906" t="str" cm="1">
        <f t="array" ref="FS906">_xlfn.LET(_xlpm.x, FV906,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cvm!$FS$906】</v>
      </c>
      <c r="FV906" t="e" cm="1">
        <f t="array" ref="FV906">TRANSPOSE(
    _xlfn._xlws.SORT(
        _xlfn.UNIQUE(
            _xlfn._xlws.FILTER(cvm表[内存],
                 (cvm表[地域]=配置项_内存选项表[[#This Row],[地域]])
                *IF(#REF!="",TRUE,(cvm表[机型]=#REF!))
                *IF(ISBLANK(配置项_内存选项表[[#This Row],[CPU]]),TRUE,(cvm表[CPU]=配置项_内存选项表[[#This Row],[CPU]]))
            )
        )
    )
)</f>
        <v>#REF!</v>
      </c>
    </row>
    <row r="907" spans="2:178">
      <c r="B907" t="e" vm="1257">
        <v>#VALUE!</v>
      </c>
      <c r="C907" t="s">
        <v>11</v>
      </c>
      <c r="D907" t="s">
        <v>2362</v>
      </c>
      <c r="E907">
        <v>4</v>
      </c>
      <c r="F907">
        <v>8</v>
      </c>
      <c r="G907" t="s">
        <v>1900</v>
      </c>
      <c r="H907">
        <v>404.8</v>
      </c>
      <c r="I907">
        <v>1</v>
      </c>
      <c r="J907" t="s">
        <v>3133</v>
      </c>
      <c r="CY907" t="s">
        <v>66</v>
      </c>
      <c r="CZ907" t="s">
        <v>1876</v>
      </c>
      <c r="DA907" t="s">
        <v>2194</v>
      </c>
      <c r="DB907" s="21" t="s">
        <v>3374</v>
      </c>
      <c r="DC907" s="21"/>
      <c r="DD907" s="21" t="str">
        <f t="shared" si="28"/>
        <v>cvm!$DH$907#</v>
      </c>
      <c r="DE907" s="21" t="str" cm="1">
        <f t="array" ref="DE907">_xlfn.LET(_xlpm.x, DH907,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cvm!$DE$907】</v>
      </c>
      <c r="DH907" t="e" cm="1">
        <f t="array" ref="DH907">TRANSPOSE(
_xlfn.UNIQUE(
_xlfn._xlws.FILTER(cvm表[CPU],(cvm表[地域]=配置项_CPU选项表[[#This Row],[地域]])
*IF(#REF!="",TRUE,(cvm表[机型]=#REF!))
*IF(配置项_CPU选项表[[#This Row],[内存]]="",TRUE,(cvm表[内存]=配置项_CPU选项表[[#This Row],[内存]]))))
)</f>
        <v>#REF!</v>
      </c>
      <c r="FM907" t="s">
        <v>66</v>
      </c>
      <c r="FN907" t="s">
        <v>11</v>
      </c>
      <c r="FO907" t="s">
        <v>2381</v>
      </c>
      <c r="FP907" s="21" t="s">
        <v>3430</v>
      </c>
      <c r="FQ907" t="s">
        <v>3802</v>
      </c>
      <c r="FR907" t="str">
        <f t="shared" si="29"/>
        <v>cvm!$FV$907#</v>
      </c>
      <c r="FS907" t="str" cm="1">
        <f t="array" ref="FS907">_xlfn.LET(_xlpm.x, FV907,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cvm!$FS$907】</v>
      </c>
      <c r="FV907" t="e" cm="1">
        <f t="array" ref="FV907">TRANSPOSE(
    _xlfn._xlws.SORT(
        _xlfn.UNIQUE(
            _xlfn._xlws.FILTER(cvm表[内存],
                 (cvm表[地域]=配置项_内存选项表[[#This Row],[地域]])
                *IF(#REF!="",TRUE,(cvm表[机型]=#REF!))
                *IF(ISBLANK(配置项_内存选项表[[#This Row],[CPU]]),TRUE,(cvm表[CPU]=配置项_内存选项表[[#This Row],[CPU]]))
            )
        )
    )
)</f>
        <v>#REF!</v>
      </c>
    </row>
    <row r="908" spans="2:178">
      <c r="B908" t="e" vm="1258">
        <v>#VALUE!</v>
      </c>
      <c r="C908" t="s">
        <v>11</v>
      </c>
      <c r="D908" t="s">
        <v>2362</v>
      </c>
      <c r="E908">
        <v>4</v>
      </c>
      <c r="F908">
        <v>16</v>
      </c>
      <c r="G908" t="s">
        <v>1899</v>
      </c>
      <c r="H908">
        <v>607.20000000000005</v>
      </c>
      <c r="I908">
        <v>1</v>
      </c>
      <c r="J908" t="s">
        <v>3134</v>
      </c>
      <c r="CY908" t="s">
        <v>66</v>
      </c>
      <c r="CZ908" t="s">
        <v>1876</v>
      </c>
      <c r="DA908" t="s">
        <v>2200</v>
      </c>
      <c r="DB908" s="21" t="s">
        <v>3748</v>
      </c>
      <c r="DC908" s="21"/>
      <c r="DD908" s="21" t="str">
        <f t="shared" si="28"/>
        <v>cvm!$DH$908#</v>
      </c>
      <c r="DE908" s="21" t="str" cm="1">
        <f t="array" ref="DE908">_xlfn.LET(_xlpm.x, DH908,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cvm!$DE$908】</v>
      </c>
      <c r="DH908" t="e" cm="1">
        <f t="array" ref="DH908">TRANSPOSE(
_xlfn.UNIQUE(
_xlfn._xlws.FILTER(cvm表[CPU],(cvm表[地域]=配置项_CPU选项表[[#This Row],[地域]])
*IF(#REF!="",TRUE,(cvm表[机型]=#REF!))
*IF(配置项_CPU选项表[[#This Row],[内存]]="",TRUE,(cvm表[内存]=配置项_CPU选项表[[#This Row],[内存]]))))
)</f>
        <v>#REF!</v>
      </c>
      <c r="FM908" t="s">
        <v>66</v>
      </c>
      <c r="FN908" t="s">
        <v>11</v>
      </c>
      <c r="FO908" t="s">
        <v>2381</v>
      </c>
      <c r="FP908" s="21" t="s">
        <v>3427</v>
      </c>
      <c r="FQ908" t="s">
        <v>3803</v>
      </c>
      <c r="FR908" t="str">
        <f t="shared" si="29"/>
        <v>cvm!$FV$908#</v>
      </c>
      <c r="FS908" t="str" cm="1">
        <f t="array" ref="FS908">_xlfn.LET(_xlpm.x, FV908,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cvm!$FS$908】</v>
      </c>
      <c r="FV908" t="e" cm="1">
        <f t="array" ref="FV908">TRANSPOSE(
    _xlfn._xlws.SORT(
        _xlfn.UNIQUE(
            _xlfn._xlws.FILTER(cvm表[内存],
                 (cvm表[地域]=配置项_内存选项表[[#This Row],[地域]])
                *IF(#REF!="",TRUE,(cvm表[机型]=#REF!))
                *IF(ISBLANK(配置项_内存选项表[[#This Row],[CPU]]),TRUE,(cvm表[CPU]=配置项_内存选项表[[#This Row],[CPU]]))
            )
        )
    )
)</f>
        <v>#REF!</v>
      </c>
    </row>
    <row r="909" spans="2:178">
      <c r="B909" t="e" vm="1259">
        <v>#VALUE!</v>
      </c>
      <c r="C909" t="s">
        <v>11</v>
      </c>
      <c r="D909" t="s">
        <v>2362</v>
      </c>
      <c r="E909">
        <v>8</v>
      </c>
      <c r="F909">
        <v>16</v>
      </c>
      <c r="G909" t="s">
        <v>1901</v>
      </c>
      <c r="H909">
        <v>809.6</v>
      </c>
      <c r="I909">
        <v>1</v>
      </c>
      <c r="J909" t="s">
        <v>3135</v>
      </c>
      <c r="CY909" t="s">
        <v>66</v>
      </c>
      <c r="CZ909" t="s">
        <v>1876</v>
      </c>
      <c r="DA909" t="s">
        <v>2209</v>
      </c>
      <c r="DB909" s="21" t="s">
        <v>3750</v>
      </c>
      <c r="DC909" s="21"/>
      <c r="DD909" s="21" t="str">
        <f t="shared" si="28"/>
        <v>cvm!$DH$909#</v>
      </c>
      <c r="DE909" s="21" t="str" cm="1">
        <f t="array" ref="DE909">_xlfn.LET(_xlpm.x, DH909,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cvm!$DE$909】</v>
      </c>
      <c r="DH909" t="e" cm="1">
        <f t="array" ref="DH909">TRANSPOSE(
_xlfn.UNIQUE(
_xlfn._xlws.FILTER(cvm表[CPU],(cvm表[地域]=配置项_CPU选项表[[#This Row],[地域]])
*IF(#REF!="",TRUE,(cvm表[机型]=#REF!))
*IF(配置项_CPU选项表[[#This Row],[内存]]="",TRUE,(cvm表[内存]=配置项_CPU选项表[[#This Row],[内存]]))))
)</f>
        <v>#REF!</v>
      </c>
      <c r="FM909" t="s">
        <v>66</v>
      </c>
      <c r="FN909" t="s">
        <v>11</v>
      </c>
      <c r="FO909" t="s">
        <v>2381</v>
      </c>
      <c r="FP909" s="21" t="s">
        <v>3431</v>
      </c>
      <c r="FQ909" t="s">
        <v>3419</v>
      </c>
      <c r="FR909" t="str">
        <f t="shared" si="29"/>
        <v>cvm!$FV$909#</v>
      </c>
      <c r="FS909" t="str" cm="1">
        <f t="array" ref="FS909">_xlfn.LET(_xlpm.x, FV909,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cvm!$FS$909】</v>
      </c>
      <c r="FV909" t="e" cm="1">
        <f t="array" ref="FV909">TRANSPOSE(
    _xlfn._xlws.SORT(
        _xlfn.UNIQUE(
            _xlfn._xlws.FILTER(cvm表[内存],
                 (cvm表[地域]=配置项_内存选项表[[#This Row],[地域]])
                *IF(#REF!="",TRUE,(cvm表[机型]=#REF!))
                *IF(ISBLANK(配置项_内存选项表[[#This Row],[CPU]]),TRUE,(cvm表[CPU]=配置项_内存选项表[[#This Row],[CPU]]))
            )
        )
    )
)</f>
        <v>#REF!</v>
      </c>
    </row>
    <row r="910" spans="2:178">
      <c r="B910" t="e" vm="1260">
        <v>#VALUE!</v>
      </c>
      <c r="C910" t="s">
        <v>11</v>
      </c>
      <c r="D910" t="s">
        <v>2362</v>
      </c>
      <c r="E910">
        <v>8</v>
      </c>
      <c r="F910">
        <v>32</v>
      </c>
      <c r="G910" t="s">
        <v>1897</v>
      </c>
      <c r="H910">
        <v>1214.4000000000001</v>
      </c>
      <c r="I910">
        <v>1</v>
      </c>
      <c r="J910" t="s">
        <v>3136</v>
      </c>
      <c r="CY910" t="s">
        <v>66</v>
      </c>
      <c r="CZ910" t="s">
        <v>1876</v>
      </c>
      <c r="DA910" t="s">
        <v>2221</v>
      </c>
      <c r="DB910" s="21" t="s">
        <v>3752</v>
      </c>
      <c r="DC910" s="21"/>
      <c r="DD910" s="21" t="str">
        <f t="shared" si="28"/>
        <v>cvm!$DH$910#</v>
      </c>
      <c r="DE910" s="21" t="str" cm="1">
        <f t="array" ref="DE910">_xlfn.LET(_xlpm.x, DH910,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cvm!$DE$910】</v>
      </c>
      <c r="DH910" t="e" cm="1">
        <f t="array" ref="DH910">TRANSPOSE(
_xlfn.UNIQUE(
_xlfn._xlws.FILTER(cvm表[CPU],(cvm表[地域]=配置项_CPU选项表[[#This Row],[地域]])
*IF(#REF!="",TRUE,(cvm表[机型]=#REF!))
*IF(配置项_CPU选项表[[#This Row],[内存]]="",TRUE,(cvm表[内存]=配置项_CPU选项表[[#This Row],[内存]]))))
)</f>
        <v>#REF!</v>
      </c>
      <c r="FM910" t="s">
        <v>66</v>
      </c>
      <c r="FN910" t="s">
        <v>11</v>
      </c>
      <c r="FO910" t="s">
        <v>2381</v>
      </c>
      <c r="FP910" s="21" t="s">
        <v>3410</v>
      </c>
      <c r="FQ910" t="s">
        <v>3804</v>
      </c>
      <c r="FR910" t="str">
        <f t="shared" si="29"/>
        <v>cvm!$FV$910#</v>
      </c>
      <c r="FS910" t="str" cm="1">
        <f t="array" ref="FS910">_xlfn.LET(_xlpm.x, FV910,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cvm!$FS$910】</v>
      </c>
      <c r="FV910" t="e" cm="1">
        <f t="array" ref="FV910">TRANSPOSE(
    _xlfn._xlws.SORT(
        _xlfn.UNIQUE(
            _xlfn._xlws.FILTER(cvm表[内存],
                 (cvm表[地域]=配置项_内存选项表[[#This Row],[地域]])
                *IF(#REF!="",TRUE,(cvm表[机型]=#REF!))
                *IF(ISBLANK(配置项_内存选项表[[#This Row],[CPU]]),TRUE,(cvm表[CPU]=配置项_内存选项表[[#This Row],[CPU]]))
            )
        )
    )
)</f>
        <v>#REF!</v>
      </c>
    </row>
    <row r="911" spans="2:178">
      <c r="B911" t="e" vm="1261">
        <v>#VALUE!</v>
      </c>
      <c r="C911" t="s">
        <v>11</v>
      </c>
      <c r="D911" t="s">
        <v>2362</v>
      </c>
      <c r="E911">
        <v>16</v>
      </c>
      <c r="F911">
        <v>32</v>
      </c>
      <c r="G911" t="s">
        <v>1902</v>
      </c>
      <c r="H911">
        <v>1619.2</v>
      </c>
      <c r="I911">
        <v>1</v>
      </c>
      <c r="J911" t="s">
        <v>3137</v>
      </c>
      <c r="CY911" t="s">
        <v>66</v>
      </c>
      <c r="CZ911" t="s">
        <v>1876</v>
      </c>
      <c r="DA911" t="s">
        <v>2236</v>
      </c>
      <c r="DB911" s="21" t="s">
        <v>3754</v>
      </c>
      <c r="DC911" s="21"/>
      <c r="DD911" s="21" t="str">
        <f t="shared" si="28"/>
        <v>cvm!$DH$911#</v>
      </c>
      <c r="DE911" s="21" t="str" cm="1">
        <f t="array" ref="DE911">_xlfn.LET(_xlpm.x, DH911,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cvm!$DE$911】</v>
      </c>
      <c r="DH911" t="e" cm="1">
        <f t="array" ref="DH911">TRANSPOSE(
_xlfn.UNIQUE(
_xlfn._xlws.FILTER(cvm表[CPU],(cvm表[地域]=配置项_CPU选项表[[#This Row],[地域]])
*IF(#REF!="",TRUE,(cvm表[机型]=#REF!))
*IF(配置项_CPU选项表[[#This Row],[内存]]="",TRUE,(cvm表[内存]=配置项_CPU选项表[[#This Row],[内存]]))))
)</f>
        <v>#REF!</v>
      </c>
      <c r="FM911" t="s">
        <v>66</v>
      </c>
      <c r="FN911" t="s">
        <v>11</v>
      </c>
      <c r="FO911" t="s">
        <v>2381</v>
      </c>
      <c r="FP911" s="21" t="s">
        <v>3437</v>
      </c>
      <c r="FQ911" t="s">
        <v>3805</v>
      </c>
      <c r="FR911" t="str">
        <f t="shared" si="29"/>
        <v>cvm!$FV$911#</v>
      </c>
      <c r="FS911" t="str" cm="1">
        <f t="array" ref="FS911">_xlfn.LET(_xlpm.x, FV911,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cvm!$FS$911】</v>
      </c>
      <c r="FV911" t="e" cm="1">
        <f t="array" ref="FV911">TRANSPOSE(
    _xlfn._xlws.SORT(
        _xlfn.UNIQUE(
            _xlfn._xlws.FILTER(cvm表[内存],
                 (cvm表[地域]=配置项_内存选项表[[#This Row],[地域]])
                *IF(#REF!="",TRUE,(cvm表[机型]=#REF!))
                *IF(ISBLANK(配置项_内存选项表[[#This Row],[CPU]]),TRUE,(cvm表[CPU]=配置项_内存选项表[[#This Row],[CPU]]))
            )
        )
    )
)</f>
        <v>#REF!</v>
      </c>
    </row>
    <row r="912" spans="2:178">
      <c r="B912" t="e" vm="1262">
        <v>#VALUE!</v>
      </c>
      <c r="C912" t="s">
        <v>11</v>
      </c>
      <c r="D912" t="s">
        <v>2362</v>
      </c>
      <c r="E912">
        <v>16</v>
      </c>
      <c r="F912">
        <v>64</v>
      </c>
      <c r="G912" t="s">
        <v>1893</v>
      </c>
      <c r="H912">
        <v>2428.8000000000002</v>
      </c>
      <c r="I912">
        <v>1</v>
      </c>
      <c r="J912" t="s">
        <v>3138</v>
      </c>
      <c r="CY912" t="s">
        <v>66</v>
      </c>
      <c r="CZ912" t="s">
        <v>1876</v>
      </c>
      <c r="DA912" t="s">
        <v>2245</v>
      </c>
      <c r="DB912" s="21" t="s">
        <v>3748</v>
      </c>
      <c r="DC912" s="21"/>
      <c r="DD912" s="21" t="str">
        <f t="shared" si="28"/>
        <v>cvm!$DH$912#</v>
      </c>
      <c r="DE912" s="21" t="str" cm="1">
        <f t="array" ref="DE912">_xlfn.LET(_xlpm.x, DH912,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cvm!$DE$912】</v>
      </c>
      <c r="DH912" t="e" cm="1">
        <f t="array" ref="DH912">TRANSPOSE(
_xlfn.UNIQUE(
_xlfn._xlws.FILTER(cvm表[CPU],(cvm表[地域]=配置项_CPU选项表[[#This Row],[地域]])
*IF(#REF!="",TRUE,(cvm表[机型]=#REF!))
*IF(配置项_CPU选项表[[#This Row],[内存]]="",TRUE,(cvm表[内存]=配置项_CPU选项表[[#This Row],[内存]]))))
)</f>
        <v>#REF!</v>
      </c>
      <c r="FM912" t="s">
        <v>66</v>
      </c>
      <c r="FN912" t="s">
        <v>11</v>
      </c>
      <c r="FO912" t="s">
        <v>2381</v>
      </c>
      <c r="FP912" s="21" t="s">
        <v>3411</v>
      </c>
      <c r="FQ912" t="s">
        <v>3503</v>
      </c>
      <c r="FR912" t="str">
        <f t="shared" si="29"/>
        <v>cvm!$FV$912#</v>
      </c>
      <c r="FS912" t="str" cm="1">
        <f t="array" ref="FS912">_xlfn.LET(_xlpm.x, FV912,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cvm!$FS$912】</v>
      </c>
      <c r="FV912" t="e" cm="1">
        <f t="array" ref="FV912">TRANSPOSE(
    _xlfn._xlws.SORT(
        _xlfn.UNIQUE(
            _xlfn._xlws.FILTER(cvm表[内存],
                 (cvm表[地域]=配置项_内存选项表[[#This Row],[地域]])
                *IF(#REF!="",TRUE,(cvm表[机型]=#REF!))
                *IF(ISBLANK(配置项_内存选项表[[#This Row],[CPU]]),TRUE,(cvm表[CPU]=配置项_内存选项表[[#This Row],[CPU]]))
            )
        )
    )
)</f>
        <v>#REF!</v>
      </c>
    </row>
    <row r="913" spans="2:178">
      <c r="B913" t="e" vm="1263">
        <v>#VALUE!</v>
      </c>
      <c r="C913" t="s">
        <v>11</v>
      </c>
      <c r="D913" t="s">
        <v>2362</v>
      </c>
      <c r="E913">
        <v>32</v>
      </c>
      <c r="F913">
        <v>64</v>
      </c>
      <c r="G913" t="s">
        <v>1903</v>
      </c>
      <c r="H913">
        <v>3238.4</v>
      </c>
      <c r="I913">
        <v>1</v>
      </c>
      <c r="J913" t="s">
        <v>3139</v>
      </c>
      <c r="CY913" t="s">
        <v>66</v>
      </c>
      <c r="CZ913" t="s">
        <v>1876</v>
      </c>
      <c r="DA913" t="s">
        <v>2254</v>
      </c>
      <c r="DB913" s="21" t="s">
        <v>3748</v>
      </c>
      <c r="DC913" s="21"/>
      <c r="DD913" s="21" t="str">
        <f t="shared" si="28"/>
        <v>cvm!$DH$913#</v>
      </c>
      <c r="DE913" s="21" t="str" cm="1">
        <f t="array" ref="DE913">_xlfn.LET(_xlpm.x, DH913,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cvm!$DE$913】</v>
      </c>
      <c r="DH913" t="e" cm="1">
        <f t="array" ref="DH913">TRANSPOSE(
_xlfn.UNIQUE(
_xlfn._xlws.FILTER(cvm表[CPU],(cvm表[地域]=配置项_CPU选项表[[#This Row],[地域]])
*IF(#REF!="",TRUE,(cvm表[机型]=#REF!))
*IF(配置项_CPU选项表[[#This Row],[内存]]="",TRUE,(cvm表[内存]=配置项_CPU选项表[[#This Row],[内存]]))))
)</f>
        <v>#REF!</v>
      </c>
      <c r="FM913" t="s">
        <v>66</v>
      </c>
      <c r="FN913" t="s">
        <v>11</v>
      </c>
      <c r="FO913" t="s">
        <v>2399</v>
      </c>
      <c r="FP913" s="21" t="s">
        <v>3442</v>
      </c>
      <c r="FQ913" t="s">
        <v>3726</v>
      </c>
      <c r="FR913" t="str">
        <f t="shared" si="29"/>
        <v>cvm!$FV$913#</v>
      </c>
      <c r="FS913" t="str" cm="1">
        <f t="array" ref="FS913">_xlfn.LET(_xlpm.x, FV913,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cvm!$FS$913】</v>
      </c>
      <c r="FV913" t="e" cm="1">
        <f t="array" ref="FV913">TRANSPOSE(
    _xlfn._xlws.SORT(
        _xlfn.UNIQUE(
            _xlfn._xlws.FILTER(cvm表[内存],
                 (cvm表[地域]=配置项_内存选项表[[#This Row],[地域]])
                *IF(#REF!="",TRUE,(cvm表[机型]=#REF!))
                *IF(ISBLANK(配置项_内存选项表[[#This Row],[CPU]]),TRUE,(cvm表[CPU]=配置项_内存选项表[[#This Row],[CPU]]))
            )
        )
    )
)</f>
        <v>#REF!</v>
      </c>
    </row>
    <row r="914" spans="2:178">
      <c r="B914" t="e" vm="1264">
        <v>#VALUE!</v>
      </c>
      <c r="C914" t="s">
        <v>11</v>
      </c>
      <c r="D914" t="s">
        <v>2362</v>
      </c>
      <c r="E914">
        <v>32</v>
      </c>
      <c r="F914">
        <v>128</v>
      </c>
      <c r="G914" t="s">
        <v>1894</v>
      </c>
      <c r="H914">
        <v>4857.6000000000004</v>
      </c>
      <c r="I914">
        <v>1</v>
      </c>
      <c r="J914" t="s">
        <v>3140</v>
      </c>
      <c r="CY914" t="s">
        <v>66</v>
      </c>
      <c r="CZ914" t="s">
        <v>1876</v>
      </c>
      <c r="DA914" t="s">
        <v>2263</v>
      </c>
      <c r="DB914" s="21" t="s">
        <v>3757</v>
      </c>
      <c r="DC914" s="21"/>
      <c r="DD914" s="21" t="str">
        <f t="shared" si="28"/>
        <v>cvm!$DH$914#</v>
      </c>
      <c r="DE914" s="21" t="str" cm="1">
        <f t="array" ref="DE914">_xlfn.LET(_xlpm.x, DH914,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cvm!$DE$914】</v>
      </c>
      <c r="DH914" t="e" cm="1">
        <f t="array" ref="DH914">TRANSPOSE(
_xlfn.UNIQUE(
_xlfn._xlws.FILTER(cvm表[CPU],(cvm表[地域]=配置项_CPU选项表[[#This Row],[地域]])
*IF(#REF!="",TRUE,(cvm表[机型]=#REF!))
*IF(配置项_CPU选项表[[#This Row],[内存]]="",TRUE,(cvm表[内存]=配置项_CPU选项表[[#This Row],[内存]]))))
)</f>
        <v>#REF!</v>
      </c>
      <c r="FM914" t="s">
        <v>66</v>
      </c>
      <c r="FN914" t="s">
        <v>11</v>
      </c>
      <c r="FO914" t="s">
        <v>2399</v>
      </c>
      <c r="FP914" s="21" t="s">
        <v>3443</v>
      </c>
      <c r="FQ914" t="s">
        <v>3399</v>
      </c>
      <c r="FR914" t="str">
        <f t="shared" si="29"/>
        <v>cvm!$FV$914#</v>
      </c>
      <c r="FS914" t="str" cm="1">
        <f t="array" ref="FS914">_xlfn.LET(_xlpm.x, FV914,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cvm!$FS$914】</v>
      </c>
      <c r="FV914" t="e" cm="1">
        <f t="array" ref="FV914">TRANSPOSE(
    _xlfn._xlws.SORT(
        _xlfn.UNIQUE(
            _xlfn._xlws.FILTER(cvm表[内存],
                 (cvm表[地域]=配置项_内存选项表[[#This Row],[地域]])
                *IF(#REF!="",TRUE,(cvm表[机型]=#REF!))
                *IF(ISBLANK(配置项_内存选项表[[#This Row],[CPU]]),TRUE,(cvm表[CPU]=配置项_内存选项表[[#This Row],[CPU]]))
            )
        )
    )
)</f>
        <v>#REF!</v>
      </c>
    </row>
    <row r="915" spans="2:178">
      <c r="B915" t="e" vm="1265">
        <v>#VALUE!</v>
      </c>
      <c r="C915" t="s">
        <v>11</v>
      </c>
      <c r="D915" t="s">
        <v>2362</v>
      </c>
      <c r="E915">
        <v>48</v>
      </c>
      <c r="F915">
        <v>96</v>
      </c>
      <c r="G915" t="s">
        <v>1907</v>
      </c>
      <c r="H915">
        <v>4857.6000000000004</v>
      </c>
      <c r="I915">
        <v>1</v>
      </c>
      <c r="J915" t="s">
        <v>3141</v>
      </c>
      <c r="CY915" t="s">
        <v>66</v>
      </c>
      <c r="CZ915" t="s">
        <v>1876</v>
      </c>
      <c r="DA915" t="s">
        <v>2282</v>
      </c>
      <c r="DB915" s="21" t="s">
        <v>3759</v>
      </c>
      <c r="DC915" s="21"/>
      <c r="DD915" s="21" t="str">
        <f t="shared" si="28"/>
        <v>cvm!$DH$915#</v>
      </c>
      <c r="DE915" s="21" t="str" cm="1">
        <f t="array" ref="DE915">_xlfn.LET(_xlpm.x, DH915,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cvm!$DE$915】</v>
      </c>
      <c r="DH915" t="e" cm="1">
        <f t="array" ref="DH915">TRANSPOSE(
_xlfn.UNIQUE(
_xlfn._xlws.FILTER(cvm表[CPU],(cvm表[地域]=配置项_CPU选项表[[#This Row],[地域]])
*IF(#REF!="",TRUE,(cvm表[机型]=#REF!))
*IF(配置项_CPU选项表[[#This Row],[内存]]="",TRUE,(cvm表[内存]=配置项_CPU选项表[[#This Row],[内存]]))))
)</f>
        <v>#REF!</v>
      </c>
      <c r="FM915" t="s">
        <v>66</v>
      </c>
      <c r="FN915" t="s">
        <v>11</v>
      </c>
      <c r="FO915" t="s">
        <v>2399</v>
      </c>
      <c r="FP915" s="21" t="s">
        <v>3432</v>
      </c>
      <c r="FQ915" t="s">
        <v>3801</v>
      </c>
      <c r="FR915" t="str">
        <f t="shared" si="29"/>
        <v>cvm!$FV$915#</v>
      </c>
      <c r="FS915" t="str" cm="1">
        <f t="array" ref="FS915">_xlfn.LET(_xlpm.x, FV915,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cvm!$FS$915】</v>
      </c>
      <c r="FV915" t="e" cm="1">
        <f t="array" ref="FV915">TRANSPOSE(
    _xlfn._xlws.SORT(
        _xlfn.UNIQUE(
            _xlfn._xlws.FILTER(cvm表[内存],
                 (cvm表[地域]=配置项_内存选项表[[#This Row],[地域]])
                *IF(#REF!="",TRUE,(cvm表[机型]=#REF!))
                *IF(ISBLANK(配置项_内存选项表[[#This Row],[CPU]]),TRUE,(cvm表[CPU]=配置项_内存选项表[[#This Row],[CPU]]))
            )
        )
    )
)</f>
        <v>#REF!</v>
      </c>
    </row>
    <row r="916" spans="2:178">
      <c r="B916" t="e" vm="1266">
        <v>#VALUE!</v>
      </c>
      <c r="C916" t="s">
        <v>11</v>
      </c>
      <c r="D916" t="s">
        <v>2362</v>
      </c>
      <c r="E916">
        <v>48</v>
      </c>
      <c r="F916">
        <v>192</v>
      </c>
      <c r="G916" t="s">
        <v>1908</v>
      </c>
      <c r="H916">
        <v>7286.4</v>
      </c>
      <c r="I916">
        <v>1</v>
      </c>
      <c r="J916" t="s">
        <v>3142</v>
      </c>
      <c r="CY916" t="s">
        <v>66</v>
      </c>
      <c r="CZ916" t="s">
        <v>1876</v>
      </c>
      <c r="DA916" t="s">
        <v>2291</v>
      </c>
      <c r="DB916" s="21" t="s">
        <v>3376</v>
      </c>
      <c r="DC916" s="21"/>
      <c r="DD916" s="21" t="str">
        <f t="shared" si="28"/>
        <v>cvm!$DH$916#</v>
      </c>
      <c r="DE916" s="21" t="str" cm="1">
        <f t="array" ref="DE916">_xlfn.LET(_xlpm.x, DH916,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cvm!$DE$916】</v>
      </c>
      <c r="DH916" t="e" cm="1">
        <f t="array" ref="DH916">TRANSPOSE(
_xlfn.UNIQUE(
_xlfn._xlws.FILTER(cvm表[CPU],(cvm表[地域]=配置项_CPU选项表[[#This Row],[地域]])
*IF(#REF!="",TRUE,(cvm表[机型]=#REF!))
*IF(配置项_CPU选项表[[#This Row],[内存]]="",TRUE,(cvm表[内存]=配置项_CPU选项表[[#This Row],[内存]]))))
)</f>
        <v>#REF!</v>
      </c>
      <c r="FM916" t="s">
        <v>66</v>
      </c>
      <c r="FN916" t="s">
        <v>11</v>
      </c>
      <c r="FO916" t="s">
        <v>2399</v>
      </c>
      <c r="FP916" s="21" t="s">
        <v>3430</v>
      </c>
      <c r="FQ916" t="s">
        <v>3802</v>
      </c>
      <c r="FR916" t="str">
        <f t="shared" si="29"/>
        <v>cvm!$FV$916#</v>
      </c>
      <c r="FS916" t="str" cm="1">
        <f t="array" ref="FS916">_xlfn.LET(_xlpm.x, FV916,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cvm!$FS$916】</v>
      </c>
      <c r="FV916" t="e" cm="1">
        <f t="array" ref="FV916">TRANSPOSE(
    _xlfn._xlws.SORT(
        _xlfn.UNIQUE(
            _xlfn._xlws.FILTER(cvm表[内存],
                 (cvm表[地域]=配置项_内存选项表[[#This Row],[地域]])
                *IF(#REF!="",TRUE,(cvm表[机型]=#REF!))
                *IF(ISBLANK(配置项_内存选项表[[#This Row],[CPU]]),TRUE,(cvm表[CPU]=配置项_内存选项表[[#This Row],[CPU]]))
            )
        )
    )
)</f>
        <v>#REF!</v>
      </c>
    </row>
    <row r="917" spans="2:178">
      <c r="B917" t="e" vm="1267">
        <v>#VALUE!</v>
      </c>
      <c r="C917" t="s">
        <v>11</v>
      </c>
      <c r="D917" t="s">
        <v>2362</v>
      </c>
      <c r="E917">
        <v>62</v>
      </c>
      <c r="F917">
        <v>216</v>
      </c>
      <c r="G917" t="s">
        <v>1938</v>
      </c>
      <c r="H917">
        <v>8602</v>
      </c>
      <c r="I917">
        <v>1</v>
      </c>
      <c r="J917" t="s">
        <v>3143</v>
      </c>
      <c r="CY917" t="s">
        <v>66</v>
      </c>
      <c r="CZ917" t="s">
        <v>1876</v>
      </c>
      <c r="DA917" t="s">
        <v>2293</v>
      </c>
      <c r="DB917" s="21" t="s">
        <v>3761</v>
      </c>
      <c r="DC917" s="21"/>
      <c r="DD917" s="21" t="str">
        <f t="shared" si="28"/>
        <v>cvm!$DH$917#</v>
      </c>
      <c r="DE917" s="21" t="str" cm="1">
        <f t="array" ref="DE917">_xlfn.LET(_xlpm.x, DH917,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cvm!$DE$917】</v>
      </c>
      <c r="DH917" t="e" cm="1">
        <f t="array" ref="DH917">TRANSPOSE(
_xlfn.UNIQUE(
_xlfn._xlws.FILTER(cvm表[CPU],(cvm表[地域]=配置项_CPU选项表[[#This Row],[地域]])
*IF(#REF!="",TRUE,(cvm表[机型]=#REF!))
*IF(配置项_CPU选项表[[#This Row],[内存]]="",TRUE,(cvm表[内存]=配置项_CPU选项表[[#This Row],[内存]]))))
)</f>
        <v>#REF!</v>
      </c>
      <c r="FM917" t="s">
        <v>66</v>
      </c>
      <c r="FN917" t="s">
        <v>11</v>
      </c>
      <c r="FO917" t="s">
        <v>2399</v>
      </c>
      <c r="FP917" s="21" t="s">
        <v>3427</v>
      </c>
      <c r="FQ917" t="s">
        <v>3803</v>
      </c>
      <c r="FR917" t="str">
        <f t="shared" si="29"/>
        <v>cvm!$FV$917#</v>
      </c>
      <c r="FS917" t="str" cm="1">
        <f t="array" ref="FS917">_xlfn.LET(_xlpm.x, FV917,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cvm!$FS$917】</v>
      </c>
      <c r="FV917" t="e" cm="1">
        <f t="array" ref="FV917">TRANSPOSE(
    _xlfn._xlws.SORT(
        _xlfn.UNIQUE(
            _xlfn._xlws.FILTER(cvm表[内存],
                 (cvm表[地域]=配置项_内存选项表[[#This Row],[地域]])
                *IF(#REF!="",TRUE,(cvm表[机型]=#REF!))
                *IF(ISBLANK(配置项_内存选项表[[#This Row],[CPU]]),TRUE,(cvm表[CPU]=配置项_内存选项表[[#This Row],[CPU]]))
            )
        )
    )
)</f>
        <v>#REF!</v>
      </c>
    </row>
    <row r="918" spans="2:178">
      <c r="B918" t="e" vm="1268">
        <v>#VALUE!</v>
      </c>
      <c r="C918" t="s">
        <v>11</v>
      </c>
      <c r="D918" t="s">
        <v>2362</v>
      </c>
      <c r="E918">
        <v>64</v>
      </c>
      <c r="F918">
        <v>256</v>
      </c>
      <c r="G918" t="s">
        <v>1895</v>
      </c>
      <c r="H918">
        <v>9715.2000000000007</v>
      </c>
      <c r="I918">
        <v>1</v>
      </c>
      <c r="J918" t="s">
        <v>3144</v>
      </c>
      <c r="CY918" t="s">
        <v>66</v>
      </c>
      <c r="CZ918" t="s">
        <v>1876</v>
      </c>
      <c r="DA918" t="s">
        <v>2323</v>
      </c>
      <c r="DB918" s="21" t="s">
        <v>3763</v>
      </c>
      <c r="DC918" s="21"/>
      <c r="DD918" s="21" t="str">
        <f t="shared" si="28"/>
        <v>cvm!$DH$918#</v>
      </c>
      <c r="DE918" s="21" t="str" cm="1">
        <f t="array" ref="DE918">_xlfn.LET(_xlpm.x, DH918,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cvm!$DE$918】</v>
      </c>
      <c r="DH918" t="e" cm="1">
        <f t="array" ref="DH918">TRANSPOSE(
_xlfn.UNIQUE(
_xlfn._xlws.FILTER(cvm表[CPU],(cvm表[地域]=配置项_CPU选项表[[#This Row],[地域]])
*IF(#REF!="",TRUE,(cvm表[机型]=#REF!))
*IF(配置项_CPU选项表[[#This Row],[内存]]="",TRUE,(cvm表[内存]=配置项_CPU选项表[[#This Row],[内存]]))))
)</f>
        <v>#REF!</v>
      </c>
      <c r="FM918" t="s">
        <v>66</v>
      </c>
      <c r="FN918" t="s">
        <v>11</v>
      </c>
      <c r="FO918" t="s">
        <v>2399</v>
      </c>
      <c r="FP918" s="21" t="s">
        <v>3431</v>
      </c>
      <c r="FQ918" t="s">
        <v>3824</v>
      </c>
      <c r="FR918" t="str">
        <f t="shared" si="29"/>
        <v>cvm!$FV$918#</v>
      </c>
      <c r="FS918" t="str" cm="1">
        <f t="array" ref="FS918">_xlfn.LET(_xlpm.x, FV918,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cvm!$FS$918】</v>
      </c>
      <c r="FV918" t="e" cm="1">
        <f t="array" ref="FV918">TRANSPOSE(
    _xlfn._xlws.SORT(
        _xlfn.UNIQUE(
            _xlfn._xlws.FILTER(cvm表[内存],
                 (cvm表[地域]=配置项_内存选项表[[#This Row],[地域]])
                *IF(#REF!="",TRUE,(cvm表[机型]=#REF!))
                *IF(ISBLANK(配置项_内存选项表[[#This Row],[CPU]]),TRUE,(cvm表[CPU]=配置项_内存选项表[[#This Row],[CPU]]))
            )
        )
    )
)</f>
        <v>#REF!</v>
      </c>
    </row>
    <row r="919" spans="2:178">
      <c r="B919" t="e" vm="1269">
        <v>#VALUE!</v>
      </c>
      <c r="C919" t="s">
        <v>11</v>
      </c>
      <c r="D919" t="s">
        <v>2362</v>
      </c>
      <c r="E919">
        <v>124</v>
      </c>
      <c r="F919">
        <v>432</v>
      </c>
      <c r="G919" t="s">
        <v>1939</v>
      </c>
      <c r="H919">
        <v>17204</v>
      </c>
      <c r="I919">
        <v>1</v>
      </c>
      <c r="J919" t="s">
        <v>3145</v>
      </c>
      <c r="CY919" t="s">
        <v>66</v>
      </c>
      <c r="CZ919" t="s">
        <v>1876</v>
      </c>
      <c r="DA919" t="s">
        <v>2345</v>
      </c>
      <c r="DB919" s="21" t="s">
        <v>3765</v>
      </c>
      <c r="DC919" s="21"/>
      <c r="DD919" s="21" t="str">
        <f t="shared" si="28"/>
        <v>cvm!$DH$919#</v>
      </c>
      <c r="DE919" s="21" t="str" cm="1">
        <f t="array" ref="DE919">_xlfn.LET(_xlpm.x, DH919,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cvm!$DE$919】</v>
      </c>
      <c r="DH919" t="e" cm="1">
        <f t="array" ref="DH919">TRANSPOSE(
_xlfn.UNIQUE(
_xlfn._xlws.FILTER(cvm表[CPU],(cvm表[地域]=配置项_CPU选项表[[#This Row],[地域]])
*IF(#REF!="",TRUE,(cvm表[机型]=#REF!))
*IF(配置项_CPU选项表[[#This Row],[内存]]="",TRUE,(cvm表[内存]=配置项_CPU选项表[[#This Row],[内存]]))))
)</f>
        <v>#REF!</v>
      </c>
      <c r="FM919" t="s">
        <v>66</v>
      </c>
      <c r="FN919" t="s">
        <v>11</v>
      </c>
      <c r="FO919" t="s">
        <v>2399</v>
      </c>
      <c r="FP919" s="21" t="s">
        <v>3410</v>
      </c>
      <c r="FQ919" t="s">
        <v>3804</v>
      </c>
      <c r="FR919" t="str">
        <f t="shared" si="29"/>
        <v>cvm!$FV$919#</v>
      </c>
      <c r="FS919" t="str" cm="1">
        <f t="array" ref="FS919">_xlfn.LET(_xlpm.x, FV919,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cvm!$FS$919】</v>
      </c>
      <c r="FV919" t="e" cm="1">
        <f t="array" ref="FV919">TRANSPOSE(
    _xlfn._xlws.SORT(
        _xlfn.UNIQUE(
            _xlfn._xlws.FILTER(cvm表[内存],
                 (cvm表[地域]=配置项_内存选项表[[#This Row],[地域]])
                *IF(#REF!="",TRUE,(cvm表[机型]=#REF!))
                *IF(ISBLANK(配置项_内存选项表[[#This Row],[CPU]]),TRUE,(cvm表[CPU]=配置项_内存选项表[[#This Row],[CPU]]))
            )
        )
    )
)</f>
        <v>#REF!</v>
      </c>
    </row>
    <row r="920" spans="2:178">
      <c r="B920" t="e" vm="1270">
        <v>#VALUE!</v>
      </c>
      <c r="C920" t="s">
        <v>11</v>
      </c>
      <c r="D920" t="s">
        <v>2381</v>
      </c>
      <c r="E920">
        <v>1</v>
      </c>
      <c r="F920">
        <v>2</v>
      </c>
      <c r="G920" t="s">
        <v>1915</v>
      </c>
      <c r="H920">
        <v>45</v>
      </c>
      <c r="I920">
        <v>1</v>
      </c>
      <c r="J920" t="s">
        <v>3146</v>
      </c>
      <c r="CY920" t="s">
        <v>66</v>
      </c>
      <c r="CZ920" t="s">
        <v>1876</v>
      </c>
      <c r="DA920" t="s">
        <v>2362</v>
      </c>
      <c r="DB920" s="21" t="s">
        <v>3767</v>
      </c>
      <c r="DC920" s="21"/>
      <c r="DD920" s="21" t="str">
        <f t="shared" si="28"/>
        <v>cvm!$DH$920#</v>
      </c>
      <c r="DE920" s="21" t="str" cm="1">
        <f t="array" ref="DE920">_xlfn.LET(_xlpm.x, DH920,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cvm!$DE$920】</v>
      </c>
      <c r="DH920" t="e" cm="1">
        <f t="array" ref="DH920">TRANSPOSE(
_xlfn.UNIQUE(
_xlfn._xlws.FILTER(cvm表[CPU],(cvm表[地域]=配置项_CPU选项表[[#This Row],[地域]])
*IF(#REF!="",TRUE,(cvm表[机型]=#REF!))
*IF(配置项_CPU选项表[[#This Row],[内存]]="",TRUE,(cvm表[内存]=配置项_CPU选项表[[#This Row],[内存]]))))
)</f>
        <v>#REF!</v>
      </c>
      <c r="FM920" t="s">
        <v>66</v>
      </c>
      <c r="FN920" t="s">
        <v>11</v>
      </c>
      <c r="FO920" t="s">
        <v>2399</v>
      </c>
      <c r="FP920" s="21" t="s">
        <v>3437</v>
      </c>
      <c r="FQ920" t="s">
        <v>3805</v>
      </c>
      <c r="FR920" t="str">
        <f t="shared" si="29"/>
        <v>cvm!$FV$920#</v>
      </c>
      <c r="FS920" t="str" cm="1">
        <f t="array" ref="FS920">_xlfn.LET(_xlpm.x, FV920,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cvm!$FS$920】</v>
      </c>
      <c r="FV920" t="e" cm="1">
        <f t="array" ref="FV920">TRANSPOSE(
    _xlfn._xlws.SORT(
        _xlfn.UNIQUE(
            _xlfn._xlws.FILTER(cvm表[内存],
                 (cvm表[地域]=配置项_内存选项表[[#This Row],[地域]])
                *IF(#REF!="",TRUE,(cvm表[机型]=#REF!))
                *IF(ISBLANK(配置项_内存选项表[[#This Row],[CPU]]),TRUE,(cvm表[CPU]=配置项_内存选项表[[#This Row],[CPU]]))
            )
        )
    )
)</f>
        <v>#REF!</v>
      </c>
    </row>
    <row r="921" spans="2:178">
      <c r="B921" t="e" vm="1271">
        <v>#VALUE!</v>
      </c>
      <c r="C921" t="s">
        <v>11</v>
      </c>
      <c r="D921" t="s">
        <v>2381</v>
      </c>
      <c r="E921">
        <v>1</v>
      </c>
      <c r="F921">
        <v>4</v>
      </c>
      <c r="G921" t="s">
        <v>1923</v>
      </c>
      <c r="H921">
        <v>138</v>
      </c>
      <c r="I921">
        <v>1</v>
      </c>
      <c r="J921" t="s">
        <v>3147</v>
      </c>
      <c r="CY921" t="s">
        <v>66</v>
      </c>
      <c r="CZ921" t="s">
        <v>1876</v>
      </c>
      <c r="DA921" t="s">
        <v>2381</v>
      </c>
      <c r="DB921" s="21" t="s">
        <v>3769</v>
      </c>
      <c r="DC921" s="21"/>
      <c r="DD921" s="21" t="str">
        <f t="shared" si="28"/>
        <v>cvm!$DH$921#</v>
      </c>
      <c r="DE921" s="21" t="str" cm="1">
        <f t="array" ref="DE921">_xlfn.LET(_xlpm.x, DH921,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cvm!$DE$921】</v>
      </c>
      <c r="DH921" t="e" cm="1">
        <f t="array" ref="DH921">TRANSPOSE(
_xlfn.UNIQUE(
_xlfn._xlws.FILTER(cvm表[CPU],(cvm表[地域]=配置项_CPU选项表[[#This Row],[地域]])
*IF(#REF!="",TRUE,(cvm表[机型]=#REF!))
*IF(配置项_CPU选项表[[#This Row],[内存]]="",TRUE,(cvm表[内存]=配置项_CPU选项表[[#This Row],[内存]]))))
)</f>
        <v>#REF!</v>
      </c>
      <c r="FM921" t="s">
        <v>66</v>
      </c>
      <c r="FN921" t="s">
        <v>11</v>
      </c>
      <c r="FO921" t="s">
        <v>2399</v>
      </c>
      <c r="FP921" s="21" t="s">
        <v>3411</v>
      </c>
      <c r="FQ921" t="s">
        <v>3503</v>
      </c>
      <c r="FR921" t="str">
        <f t="shared" si="29"/>
        <v>cvm!$FV$921#</v>
      </c>
      <c r="FS921" t="str" cm="1">
        <f t="array" ref="FS921">_xlfn.LET(_xlpm.x, FV921,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cvm!$FS$921】</v>
      </c>
      <c r="FV921" t="e" cm="1">
        <f t="array" ref="FV921">TRANSPOSE(
    _xlfn._xlws.SORT(
        _xlfn.UNIQUE(
            _xlfn._xlws.FILTER(cvm表[内存],
                 (cvm表[地域]=配置项_内存选项表[[#This Row],[地域]])
                *IF(#REF!="",TRUE,(cvm表[机型]=#REF!))
                *IF(ISBLANK(配置项_内存选项表[[#This Row],[CPU]]),TRUE,(cvm表[CPU]=配置项_内存选项表[[#This Row],[CPU]]))
            )
        )
    )
)</f>
        <v>#REF!</v>
      </c>
    </row>
    <row r="922" spans="2:178">
      <c r="B922" t="e" vm="1272">
        <v>#VALUE!</v>
      </c>
      <c r="C922" t="s">
        <v>11</v>
      </c>
      <c r="D922" t="s">
        <v>2381</v>
      </c>
      <c r="E922">
        <v>2</v>
      </c>
      <c r="F922">
        <v>4</v>
      </c>
      <c r="G922" t="s">
        <v>1916</v>
      </c>
      <c r="H922">
        <v>170</v>
      </c>
      <c r="I922">
        <v>1</v>
      </c>
      <c r="J922" t="s">
        <v>3148</v>
      </c>
      <c r="CY922" t="s">
        <v>66</v>
      </c>
      <c r="CZ922" t="s">
        <v>1876</v>
      </c>
      <c r="DA922" t="s">
        <v>2399</v>
      </c>
      <c r="DB922" s="21" t="s">
        <v>3771</v>
      </c>
      <c r="DC922" s="21"/>
      <c r="DD922" s="21" t="str">
        <f t="shared" si="28"/>
        <v>cvm!$DH$922#</v>
      </c>
      <c r="DE922" s="21" t="str" cm="1">
        <f t="array" ref="DE922">_xlfn.LET(_xlpm.x, DH922,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cvm!$DE$922】</v>
      </c>
      <c r="DH922" t="e" cm="1">
        <f t="array" ref="DH922">TRANSPOSE(
_xlfn.UNIQUE(
_xlfn._xlws.FILTER(cvm表[CPU],(cvm表[地域]=配置项_CPU选项表[[#This Row],[地域]])
*IF(#REF!="",TRUE,(cvm表[机型]=#REF!))
*IF(配置项_CPU选项表[[#This Row],[内存]]="",TRUE,(cvm表[内存]=配置项_CPU选项表[[#This Row],[内存]]))))
)</f>
        <v>#REF!</v>
      </c>
      <c r="FM922" t="s">
        <v>66</v>
      </c>
      <c r="FN922" t="s">
        <v>11</v>
      </c>
      <c r="FO922" t="s">
        <v>2399</v>
      </c>
      <c r="FP922" s="21" t="s">
        <v>3445</v>
      </c>
      <c r="FQ922" t="s">
        <v>3519</v>
      </c>
      <c r="FR922" t="str">
        <f t="shared" si="29"/>
        <v>cvm!$FV$922#</v>
      </c>
      <c r="FS922" t="str" cm="1">
        <f t="array" ref="FS922">_xlfn.LET(_xlpm.x, FV922,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cvm!$FS$922】</v>
      </c>
      <c r="FV922" t="e" cm="1">
        <f t="array" ref="FV922">TRANSPOSE(
    _xlfn._xlws.SORT(
        _xlfn.UNIQUE(
            _xlfn._xlws.FILTER(cvm表[内存],
                 (cvm表[地域]=配置项_内存选项表[[#This Row],[地域]])
                *IF(#REF!="",TRUE,(cvm表[机型]=#REF!))
                *IF(ISBLANK(配置项_内存选项表[[#This Row],[CPU]]),TRUE,(cvm表[CPU]=配置项_内存选项表[[#This Row],[CPU]]))
            )
        )
    )
)</f>
        <v>#REF!</v>
      </c>
    </row>
    <row r="923" spans="2:178">
      <c r="B923" t="e" vm="1273">
        <v>#VALUE!</v>
      </c>
      <c r="C923" t="s">
        <v>11</v>
      </c>
      <c r="D923" t="s">
        <v>2381</v>
      </c>
      <c r="E923">
        <v>2</v>
      </c>
      <c r="F923">
        <v>8</v>
      </c>
      <c r="G923" t="s">
        <v>1924</v>
      </c>
      <c r="H923">
        <v>276</v>
      </c>
      <c r="I923">
        <v>1</v>
      </c>
      <c r="J923" t="s">
        <v>3149</v>
      </c>
      <c r="CY923" t="s">
        <v>66</v>
      </c>
      <c r="CZ923" t="s">
        <v>1876</v>
      </c>
      <c r="DA923" t="s">
        <v>2420</v>
      </c>
      <c r="DB923" s="21" t="s">
        <v>3773</v>
      </c>
      <c r="DC923" s="21"/>
      <c r="DD923" s="21" t="str">
        <f t="shared" si="28"/>
        <v>cvm!$DH$923#</v>
      </c>
      <c r="DE923" s="21" t="str" cm="1">
        <f t="array" ref="DE923">_xlfn.LET(_xlpm.x, DH923,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cvm!$DE$923】</v>
      </c>
      <c r="DH923" t="e" cm="1">
        <f t="array" ref="DH923">TRANSPOSE(
_xlfn.UNIQUE(
_xlfn._xlws.FILTER(cvm表[CPU],(cvm表[地域]=配置项_CPU选项表[[#This Row],[地域]])
*IF(#REF!="",TRUE,(cvm表[机型]=#REF!))
*IF(配置项_CPU选项表[[#This Row],[内存]]="",TRUE,(cvm表[内存]=配置项_CPU选项表[[#This Row],[内存]]))))
)</f>
        <v>#REF!</v>
      </c>
      <c r="FM923" t="s">
        <v>66</v>
      </c>
      <c r="FN923" t="s">
        <v>11</v>
      </c>
      <c r="FO923" t="s">
        <v>2399</v>
      </c>
      <c r="FP923" s="21" t="s">
        <v>3465</v>
      </c>
      <c r="FQ923" t="s">
        <v>3464</v>
      </c>
      <c r="FR923" t="str">
        <f t="shared" si="29"/>
        <v>cvm!$FV$923#</v>
      </c>
      <c r="FS923" t="str" cm="1">
        <f t="array" ref="FS923">_xlfn.LET(_xlpm.x, FV923,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cvm!$FS$923】</v>
      </c>
      <c r="FV923" t="e" cm="1">
        <f t="array" ref="FV923">TRANSPOSE(
    _xlfn._xlws.SORT(
        _xlfn.UNIQUE(
            _xlfn._xlws.FILTER(cvm表[内存],
                 (cvm表[地域]=配置项_内存选项表[[#This Row],[地域]])
                *IF(#REF!="",TRUE,(cvm表[机型]=#REF!))
                *IF(ISBLANK(配置项_内存选项表[[#This Row],[CPU]]),TRUE,(cvm表[CPU]=配置项_内存选项表[[#This Row],[CPU]]))
            )
        )
    )
)</f>
        <v>#REF!</v>
      </c>
    </row>
    <row r="924" spans="2:178">
      <c r="B924" t="e" vm="1274">
        <v>#VALUE!</v>
      </c>
      <c r="C924" t="s">
        <v>11</v>
      </c>
      <c r="D924" t="s">
        <v>2381</v>
      </c>
      <c r="E924">
        <v>4</v>
      </c>
      <c r="F924">
        <v>8</v>
      </c>
      <c r="G924" t="s">
        <v>1900</v>
      </c>
      <c r="H924">
        <v>368</v>
      </c>
      <c r="I924">
        <v>1</v>
      </c>
      <c r="J924" t="s">
        <v>3150</v>
      </c>
      <c r="CY924" t="s">
        <v>66</v>
      </c>
      <c r="CZ924" t="s">
        <v>1876</v>
      </c>
      <c r="DA924" t="s">
        <v>2442</v>
      </c>
      <c r="DB924" s="21" t="s">
        <v>3775</v>
      </c>
      <c r="DC924" s="21"/>
      <c r="DD924" s="21" t="str">
        <f t="shared" si="28"/>
        <v>cvm!$DH$924#</v>
      </c>
      <c r="DE924" s="21" t="str" cm="1">
        <f t="array" ref="DE924">_xlfn.LET(_xlpm.x, DH924,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cvm!$DE$924】</v>
      </c>
      <c r="DH924" t="e" cm="1">
        <f t="array" ref="DH924">TRANSPOSE(
_xlfn.UNIQUE(
_xlfn._xlws.FILTER(cvm表[CPU],(cvm表[地域]=配置项_CPU选项表[[#This Row],[地域]])
*IF(#REF!="",TRUE,(cvm表[机型]=#REF!))
*IF(配置项_CPU选项表[[#This Row],[内存]]="",TRUE,(cvm表[内存]=配置项_CPU选项表[[#This Row],[内存]]))))
)</f>
        <v>#REF!</v>
      </c>
      <c r="FM924" t="s">
        <v>66</v>
      </c>
      <c r="FN924" t="s">
        <v>11</v>
      </c>
      <c r="FO924" t="s">
        <v>2420</v>
      </c>
      <c r="FP924" s="21" t="s">
        <v>3442</v>
      </c>
      <c r="FQ924" t="s">
        <v>3726</v>
      </c>
      <c r="FR924" t="str">
        <f t="shared" si="29"/>
        <v>cvm!$FV$924#</v>
      </c>
      <c r="FS924" t="str" cm="1">
        <f t="array" ref="FS924">_xlfn.LET(_xlpm.x, FV924,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cvm!$FS$924】</v>
      </c>
      <c r="FV924" t="e" cm="1">
        <f t="array" ref="FV924">TRANSPOSE(
    _xlfn._xlws.SORT(
        _xlfn.UNIQUE(
            _xlfn._xlws.FILTER(cvm表[内存],
                 (cvm表[地域]=配置项_内存选项表[[#This Row],[地域]])
                *IF(#REF!="",TRUE,(cvm表[机型]=#REF!))
                *IF(ISBLANK(配置项_内存选项表[[#This Row],[CPU]]),TRUE,(cvm表[CPU]=配置项_内存选项表[[#This Row],[CPU]]))
            )
        )
    )
)</f>
        <v>#REF!</v>
      </c>
    </row>
    <row r="925" spans="2:178">
      <c r="B925" t="e" vm="1275">
        <v>#VALUE!</v>
      </c>
      <c r="C925" t="s">
        <v>11</v>
      </c>
      <c r="D925" t="s">
        <v>2381</v>
      </c>
      <c r="E925">
        <v>4</v>
      </c>
      <c r="F925">
        <v>16</v>
      </c>
      <c r="G925" t="s">
        <v>1899</v>
      </c>
      <c r="H925">
        <v>552</v>
      </c>
      <c r="I925">
        <v>1</v>
      </c>
      <c r="J925" t="s">
        <v>3151</v>
      </c>
      <c r="CY925" t="s">
        <v>66</v>
      </c>
      <c r="CZ925" t="s">
        <v>1876</v>
      </c>
      <c r="DA925" t="s">
        <v>2462</v>
      </c>
      <c r="DB925" s="21" t="s">
        <v>3777</v>
      </c>
      <c r="DC925" s="21"/>
      <c r="DD925" s="21" t="str">
        <f t="shared" si="28"/>
        <v>cvm!$DH$925#</v>
      </c>
      <c r="DE925" s="21" t="str" cm="1">
        <f t="array" ref="DE925">_xlfn.LET(_xlpm.x, DH925,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cvm!$DE$925】</v>
      </c>
      <c r="DH925" t="e" cm="1">
        <f t="array" ref="DH925">TRANSPOSE(
_xlfn.UNIQUE(
_xlfn._xlws.FILTER(cvm表[CPU],(cvm表[地域]=配置项_CPU选项表[[#This Row],[地域]])
*IF(#REF!="",TRUE,(cvm表[机型]=#REF!))
*IF(配置项_CPU选项表[[#This Row],[内存]]="",TRUE,(cvm表[内存]=配置项_CPU选项表[[#This Row],[内存]]))))
)</f>
        <v>#REF!</v>
      </c>
      <c r="FM925" t="s">
        <v>66</v>
      </c>
      <c r="FN925" t="s">
        <v>11</v>
      </c>
      <c r="FO925" t="s">
        <v>2420</v>
      </c>
      <c r="FP925" s="21" t="s">
        <v>3443</v>
      </c>
      <c r="FQ925" t="s">
        <v>3399</v>
      </c>
      <c r="FR925" t="str">
        <f t="shared" si="29"/>
        <v>cvm!$FV$925#</v>
      </c>
      <c r="FS925" t="str" cm="1">
        <f t="array" ref="FS925">_xlfn.LET(_xlpm.x, FV925,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cvm!$FS$925】</v>
      </c>
      <c r="FV925" t="e" cm="1">
        <f t="array" ref="FV925">TRANSPOSE(
    _xlfn._xlws.SORT(
        _xlfn.UNIQUE(
            _xlfn._xlws.FILTER(cvm表[内存],
                 (cvm表[地域]=配置项_内存选项表[[#This Row],[地域]])
                *IF(#REF!="",TRUE,(cvm表[机型]=#REF!))
                *IF(ISBLANK(配置项_内存选项表[[#This Row],[CPU]]),TRUE,(cvm表[CPU]=配置项_内存选项表[[#This Row],[CPU]]))
            )
        )
    )
)</f>
        <v>#REF!</v>
      </c>
    </row>
    <row r="926" spans="2:178">
      <c r="B926" t="e" vm="1276">
        <v>#VALUE!</v>
      </c>
      <c r="C926" t="s">
        <v>11</v>
      </c>
      <c r="D926" t="s">
        <v>2381</v>
      </c>
      <c r="E926">
        <v>8</v>
      </c>
      <c r="F926">
        <v>16</v>
      </c>
      <c r="G926" t="s">
        <v>1901</v>
      </c>
      <c r="H926">
        <v>736</v>
      </c>
      <c r="I926">
        <v>1</v>
      </c>
      <c r="J926" t="s">
        <v>3152</v>
      </c>
      <c r="CY926" t="s">
        <v>66</v>
      </c>
      <c r="CZ926" t="s">
        <v>1876</v>
      </c>
      <c r="DA926" t="s">
        <v>2481</v>
      </c>
      <c r="DB926" s="21" t="s">
        <v>3376</v>
      </c>
      <c r="DC926" s="21"/>
      <c r="DD926" s="21" t="str">
        <f t="shared" si="28"/>
        <v>cvm!$DH$926#</v>
      </c>
      <c r="DE926" s="21" t="str" cm="1">
        <f t="array" ref="DE926">_xlfn.LET(_xlpm.x, DH926,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cvm!$DE$926】</v>
      </c>
      <c r="DH926" t="e" cm="1">
        <f t="array" ref="DH926">TRANSPOSE(
_xlfn.UNIQUE(
_xlfn._xlws.FILTER(cvm表[CPU],(cvm表[地域]=配置项_CPU选项表[[#This Row],[地域]])
*IF(#REF!="",TRUE,(cvm表[机型]=#REF!))
*IF(配置项_CPU选项表[[#This Row],[内存]]="",TRUE,(cvm表[内存]=配置项_CPU选项表[[#This Row],[内存]]))))
)</f>
        <v>#REF!</v>
      </c>
      <c r="FM926" t="s">
        <v>66</v>
      </c>
      <c r="FN926" t="s">
        <v>11</v>
      </c>
      <c r="FO926" t="s">
        <v>2420</v>
      </c>
      <c r="FP926" s="21" t="s">
        <v>3432</v>
      </c>
      <c r="FQ926" t="s">
        <v>3801</v>
      </c>
      <c r="FR926" t="str">
        <f t="shared" si="29"/>
        <v>cvm!$FV$926#</v>
      </c>
      <c r="FS926" t="str" cm="1">
        <f t="array" ref="FS926">_xlfn.LET(_xlpm.x, FV926,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cvm!$FS$926】</v>
      </c>
      <c r="FV926" t="e" cm="1">
        <f t="array" ref="FV926">TRANSPOSE(
    _xlfn._xlws.SORT(
        _xlfn.UNIQUE(
            _xlfn._xlws.FILTER(cvm表[内存],
                 (cvm表[地域]=配置项_内存选项表[[#This Row],[地域]])
                *IF(#REF!="",TRUE,(cvm表[机型]=#REF!))
                *IF(ISBLANK(配置项_内存选项表[[#This Row],[CPU]]),TRUE,(cvm表[CPU]=配置项_内存选项表[[#This Row],[CPU]]))
            )
        )
    )
)</f>
        <v>#REF!</v>
      </c>
    </row>
    <row r="927" spans="2:178">
      <c r="B927" t="e" vm="1277">
        <v>#VALUE!</v>
      </c>
      <c r="C927" t="s">
        <v>11</v>
      </c>
      <c r="D927" t="s">
        <v>2381</v>
      </c>
      <c r="E927">
        <v>8</v>
      </c>
      <c r="F927">
        <v>32</v>
      </c>
      <c r="G927" t="s">
        <v>1897</v>
      </c>
      <c r="H927">
        <v>1104</v>
      </c>
      <c r="I927">
        <v>1</v>
      </c>
      <c r="J927" t="s">
        <v>3153</v>
      </c>
      <c r="CY927" t="s">
        <v>66</v>
      </c>
      <c r="CZ927" t="s">
        <v>1876</v>
      </c>
      <c r="DA927" t="s">
        <v>2483</v>
      </c>
      <c r="DB927" s="21" t="s">
        <v>3377</v>
      </c>
      <c r="DC927" s="21"/>
      <c r="DD927" s="21" t="str">
        <f t="shared" si="28"/>
        <v>cvm!$DH$927#</v>
      </c>
      <c r="DE927" s="21" t="str" cm="1">
        <f t="array" ref="DE927">_xlfn.LET(_xlpm.x, DH927,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cvm!$DE$927】</v>
      </c>
      <c r="DH927" t="e" cm="1">
        <f t="array" ref="DH927">TRANSPOSE(
_xlfn.UNIQUE(
_xlfn._xlws.FILTER(cvm表[CPU],(cvm表[地域]=配置项_CPU选项表[[#This Row],[地域]])
*IF(#REF!="",TRUE,(cvm表[机型]=#REF!))
*IF(配置项_CPU选项表[[#This Row],[内存]]="",TRUE,(cvm表[内存]=配置项_CPU选项表[[#This Row],[内存]]))))
)</f>
        <v>#REF!</v>
      </c>
      <c r="FM927" t="s">
        <v>66</v>
      </c>
      <c r="FN927" t="s">
        <v>11</v>
      </c>
      <c r="FO927" t="s">
        <v>2420</v>
      </c>
      <c r="FP927" s="21" t="s">
        <v>3430</v>
      </c>
      <c r="FQ927" t="s">
        <v>3802</v>
      </c>
      <c r="FR927" t="str">
        <f t="shared" si="29"/>
        <v>cvm!$FV$927#</v>
      </c>
      <c r="FS927" t="str" cm="1">
        <f t="array" ref="FS927">_xlfn.LET(_xlpm.x, FV927,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cvm!$FS$927】</v>
      </c>
      <c r="FV927" t="e" cm="1">
        <f t="array" ref="FV927">TRANSPOSE(
    _xlfn._xlws.SORT(
        _xlfn.UNIQUE(
            _xlfn._xlws.FILTER(cvm表[内存],
                 (cvm表[地域]=配置项_内存选项表[[#This Row],[地域]])
                *IF(#REF!="",TRUE,(cvm表[机型]=#REF!))
                *IF(ISBLANK(配置项_内存选项表[[#This Row],[CPU]]),TRUE,(cvm表[CPU]=配置项_内存选项表[[#This Row],[CPU]]))
            )
        )
    )
)</f>
        <v>#REF!</v>
      </c>
    </row>
    <row r="928" spans="2:178">
      <c r="B928" t="e" vm="1278">
        <v>#VALUE!</v>
      </c>
      <c r="C928" t="s">
        <v>11</v>
      </c>
      <c r="D928" t="s">
        <v>2381</v>
      </c>
      <c r="E928">
        <v>16</v>
      </c>
      <c r="F928">
        <v>32</v>
      </c>
      <c r="G928" t="s">
        <v>1902</v>
      </c>
      <c r="H928">
        <v>1472</v>
      </c>
      <c r="I928">
        <v>1</v>
      </c>
      <c r="J928" t="s">
        <v>3154</v>
      </c>
      <c r="CY928" t="s">
        <v>66</v>
      </c>
      <c r="CZ928" t="s">
        <v>1876</v>
      </c>
      <c r="DA928" t="s">
        <v>2489</v>
      </c>
      <c r="DB928" s="21" t="s">
        <v>3379</v>
      </c>
      <c r="DC928" s="21"/>
      <c r="DD928" s="21" t="str">
        <f t="shared" si="28"/>
        <v>cvm!$DH$928#</v>
      </c>
      <c r="DE928" s="21" t="str" cm="1">
        <f t="array" ref="DE928">_xlfn.LET(_xlpm.x, DH928,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cvm!$DE$928】</v>
      </c>
      <c r="DH928" t="e" cm="1">
        <f t="array" ref="DH928">TRANSPOSE(
_xlfn.UNIQUE(
_xlfn._xlws.FILTER(cvm表[CPU],(cvm表[地域]=配置项_CPU选项表[[#This Row],[地域]])
*IF(#REF!="",TRUE,(cvm表[机型]=#REF!))
*IF(配置项_CPU选项表[[#This Row],[内存]]="",TRUE,(cvm表[内存]=配置项_CPU选项表[[#This Row],[内存]]))))
)</f>
        <v>#REF!</v>
      </c>
      <c r="FM928" t="s">
        <v>66</v>
      </c>
      <c r="FN928" t="s">
        <v>11</v>
      </c>
      <c r="FO928" t="s">
        <v>2420</v>
      </c>
      <c r="FP928" s="21" t="s">
        <v>3444</v>
      </c>
      <c r="FQ928" t="s">
        <v>3813</v>
      </c>
      <c r="FR928" t="str">
        <f t="shared" si="29"/>
        <v>cvm!$FV$928#</v>
      </c>
      <c r="FS928" t="str" cm="1">
        <f t="array" ref="FS928">_xlfn.LET(_xlpm.x, FV928,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cvm!$FS$928】</v>
      </c>
      <c r="FV928" t="e" cm="1">
        <f t="array" ref="FV928">TRANSPOSE(
    _xlfn._xlws.SORT(
        _xlfn.UNIQUE(
            _xlfn._xlws.FILTER(cvm表[内存],
                 (cvm表[地域]=配置项_内存选项表[[#This Row],[地域]])
                *IF(#REF!="",TRUE,(cvm表[机型]=#REF!))
                *IF(ISBLANK(配置项_内存选项表[[#This Row],[CPU]]),TRUE,(cvm表[CPU]=配置项_内存选项表[[#This Row],[CPU]]))
            )
        )
    )
)</f>
        <v>#REF!</v>
      </c>
    </row>
    <row r="929" spans="2:178">
      <c r="B929" t="e" vm="1279">
        <v>#VALUE!</v>
      </c>
      <c r="C929" t="s">
        <v>11</v>
      </c>
      <c r="D929" t="s">
        <v>2381</v>
      </c>
      <c r="E929">
        <v>16</v>
      </c>
      <c r="F929">
        <v>64</v>
      </c>
      <c r="G929" t="s">
        <v>1893</v>
      </c>
      <c r="H929">
        <v>2208</v>
      </c>
      <c r="I929">
        <v>1</v>
      </c>
      <c r="J929" t="s">
        <v>3155</v>
      </c>
      <c r="CY929" t="s">
        <v>66</v>
      </c>
      <c r="CZ929" t="s">
        <v>1876</v>
      </c>
      <c r="DA929" t="s">
        <v>2496</v>
      </c>
      <c r="DB929" s="21" t="s">
        <v>3381</v>
      </c>
      <c r="DC929" s="21"/>
      <c r="DD929" s="21" t="str">
        <f t="shared" si="28"/>
        <v>cvm!$DH$929#</v>
      </c>
      <c r="DE929" s="21" t="str" cm="1">
        <f t="array" ref="DE929">_xlfn.LET(_xlpm.x, DH929,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cvm!$DE$929】</v>
      </c>
      <c r="DH929" t="e" cm="1">
        <f t="array" ref="DH929">TRANSPOSE(
_xlfn.UNIQUE(
_xlfn._xlws.FILTER(cvm表[CPU],(cvm表[地域]=配置项_CPU选项表[[#This Row],[地域]])
*IF(#REF!="",TRUE,(cvm表[机型]=#REF!))
*IF(配置项_CPU选项表[[#This Row],[内存]]="",TRUE,(cvm表[内存]=配置项_CPU选项表[[#This Row],[内存]]))))
)</f>
        <v>#REF!</v>
      </c>
      <c r="FM929" t="s">
        <v>66</v>
      </c>
      <c r="FN929" t="s">
        <v>11</v>
      </c>
      <c r="FO929" t="s">
        <v>2420</v>
      </c>
      <c r="FP929" s="21" t="s">
        <v>3427</v>
      </c>
      <c r="FQ929" t="s">
        <v>3803</v>
      </c>
      <c r="FR929" t="str">
        <f t="shared" si="29"/>
        <v>cvm!$FV$929#</v>
      </c>
      <c r="FS929" t="str" cm="1">
        <f t="array" ref="FS929">_xlfn.LET(_xlpm.x, FV929,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cvm!$FS$929】</v>
      </c>
      <c r="FV929" t="e" cm="1">
        <f t="array" ref="FV929">TRANSPOSE(
    _xlfn._xlws.SORT(
        _xlfn.UNIQUE(
            _xlfn._xlws.FILTER(cvm表[内存],
                 (cvm表[地域]=配置项_内存选项表[[#This Row],[地域]])
                *IF(#REF!="",TRUE,(cvm表[机型]=#REF!))
                *IF(ISBLANK(配置项_内存选项表[[#This Row],[CPU]]),TRUE,(cvm表[CPU]=配置项_内存选项表[[#This Row],[CPU]]))
            )
        )
    )
)</f>
        <v>#REF!</v>
      </c>
    </row>
    <row r="930" spans="2:178">
      <c r="B930" t="e" vm="1280">
        <v>#VALUE!</v>
      </c>
      <c r="C930" t="s">
        <v>11</v>
      </c>
      <c r="D930" t="s">
        <v>2381</v>
      </c>
      <c r="E930">
        <v>24</v>
      </c>
      <c r="F930">
        <v>48</v>
      </c>
      <c r="G930" t="s">
        <v>1918</v>
      </c>
      <c r="H930">
        <v>2208</v>
      </c>
      <c r="I930">
        <v>1</v>
      </c>
      <c r="J930" t="s">
        <v>3156</v>
      </c>
      <c r="CY930" t="s">
        <v>66</v>
      </c>
      <c r="CZ930" t="s">
        <v>1876</v>
      </c>
      <c r="DA930" t="s">
        <v>2503</v>
      </c>
      <c r="DB930" s="21" t="s">
        <v>3383</v>
      </c>
      <c r="DC930" s="21"/>
      <c r="DD930" s="21" t="str">
        <f t="shared" si="28"/>
        <v>cvm!$DH$930#</v>
      </c>
      <c r="DE930" s="21" t="str" cm="1">
        <f t="array" ref="DE930">_xlfn.LET(_xlpm.x, DH930,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cvm!$DE$930】</v>
      </c>
      <c r="DH930" t="e" cm="1">
        <f t="array" ref="DH930">TRANSPOSE(
_xlfn.UNIQUE(
_xlfn._xlws.FILTER(cvm表[CPU],(cvm表[地域]=配置项_CPU选项表[[#This Row],[地域]])
*IF(#REF!="",TRUE,(cvm表[机型]=#REF!))
*IF(配置项_CPU选项表[[#This Row],[内存]]="",TRUE,(cvm表[内存]=配置项_CPU选项表[[#This Row],[内存]]))))
)</f>
        <v>#REF!</v>
      </c>
      <c r="FM930" t="s">
        <v>66</v>
      </c>
      <c r="FN930" t="s">
        <v>11</v>
      </c>
      <c r="FO930" t="s">
        <v>2420</v>
      </c>
      <c r="FP930" s="21" t="s">
        <v>3431</v>
      </c>
      <c r="FQ930" t="s">
        <v>3824</v>
      </c>
      <c r="FR930" t="str">
        <f t="shared" si="29"/>
        <v>cvm!$FV$930#</v>
      </c>
      <c r="FS930" t="str" cm="1">
        <f t="array" ref="FS930">_xlfn.LET(_xlpm.x, FV930,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cvm!$FS$930】</v>
      </c>
      <c r="FV930" t="e" cm="1">
        <f t="array" ref="FV930">TRANSPOSE(
    _xlfn._xlws.SORT(
        _xlfn.UNIQUE(
            _xlfn._xlws.FILTER(cvm表[内存],
                 (cvm表[地域]=配置项_内存选项表[[#This Row],[地域]])
                *IF(#REF!="",TRUE,(cvm表[机型]=#REF!))
                *IF(ISBLANK(配置项_内存选项表[[#This Row],[CPU]]),TRUE,(cvm表[CPU]=配置项_内存选项表[[#This Row],[CPU]]))
            )
        )
    )
)</f>
        <v>#REF!</v>
      </c>
    </row>
    <row r="931" spans="2:178">
      <c r="B931" t="e" vm="1281">
        <v>#VALUE!</v>
      </c>
      <c r="C931" t="s">
        <v>11</v>
      </c>
      <c r="D931" t="s">
        <v>2381</v>
      </c>
      <c r="E931">
        <v>24</v>
      </c>
      <c r="F931">
        <v>96</v>
      </c>
      <c r="G931" t="s">
        <v>1898</v>
      </c>
      <c r="H931">
        <v>3312</v>
      </c>
      <c r="I931">
        <v>1</v>
      </c>
      <c r="J931" t="s">
        <v>3157</v>
      </c>
      <c r="CY931" t="s">
        <v>66</v>
      </c>
      <c r="CZ931" t="s">
        <v>1876</v>
      </c>
      <c r="DA931" t="s">
        <v>2513</v>
      </c>
      <c r="DB931" s="21" t="s">
        <v>3385</v>
      </c>
      <c r="DC931" s="21"/>
      <c r="DD931" s="21" t="str">
        <f t="shared" si="28"/>
        <v>cvm!$DH$931#</v>
      </c>
      <c r="DE931" s="21" t="str" cm="1">
        <f t="array" ref="DE931">_xlfn.LET(_xlpm.x, DH931,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cvm!$DE$931】</v>
      </c>
      <c r="DH931" t="e" cm="1">
        <f t="array" ref="DH931">TRANSPOSE(
_xlfn.UNIQUE(
_xlfn._xlws.FILTER(cvm表[CPU],(cvm表[地域]=配置项_CPU选项表[[#This Row],[地域]])
*IF(#REF!="",TRUE,(cvm表[机型]=#REF!))
*IF(配置项_CPU选项表[[#This Row],[内存]]="",TRUE,(cvm表[内存]=配置项_CPU选项表[[#This Row],[内存]]))))
)</f>
        <v>#REF!</v>
      </c>
      <c r="FM931" t="s">
        <v>66</v>
      </c>
      <c r="FN931" t="s">
        <v>11</v>
      </c>
      <c r="FO931" t="s">
        <v>2420</v>
      </c>
      <c r="FP931" s="21" t="s">
        <v>3410</v>
      </c>
      <c r="FQ931" t="s">
        <v>3804</v>
      </c>
      <c r="FR931" t="str">
        <f t="shared" si="29"/>
        <v>cvm!$FV$931#</v>
      </c>
      <c r="FS931" t="str" cm="1">
        <f t="array" ref="FS931">_xlfn.LET(_xlpm.x, FV931,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cvm!$FS$931】</v>
      </c>
      <c r="FV931" t="e" cm="1">
        <f t="array" ref="FV931">TRANSPOSE(
    _xlfn._xlws.SORT(
        _xlfn.UNIQUE(
            _xlfn._xlws.FILTER(cvm表[内存],
                 (cvm表[地域]=配置项_内存选项表[[#This Row],[地域]])
                *IF(#REF!="",TRUE,(cvm表[机型]=#REF!))
                *IF(ISBLANK(配置项_内存选项表[[#This Row],[CPU]]),TRUE,(cvm表[CPU]=配置项_内存选项表[[#This Row],[CPU]]))
            )
        )
    )
)</f>
        <v>#REF!</v>
      </c>
    </row>
    <row r="932" spans="2:178">
      <c r="B932" t="e" vm="1282">
        <v>#VALUE!</v>
      </c>
      <c r="C932" t="s">
        <v>11</v>
      </c>
      <c r="D932" t="s">
        <v>2381</v>
      </c>
      <c r="E932">
        <v>32</v>
      </c>
      <c r="F932">
        <v>64</v>
      </c>
      <c r="G932" t="s">
        <v>1903</v>
      </c>
      <c r="H932">
        <v>2944</v>
      </c>
      <c r="I932">
        <v>1</v>
      </c>
      <c r="J932" t="s">
        <v>3158</v>
      </c>
      <c r="CY932" t="s">
        <v>66</v>
      </c>
      <c r="CZ932" t="s">
        <v>1876</v>
      </c>
      <c r="DA932" t="s">
        <v>2522</v>
      </c>
      <c r="DB932" s="21" t="s">
        <v>3779</v>
      </c>
      <c r="DC932" s="21"/>
      <c r="DD932" s="21" t="str">
        <f t="shared" si="28"/>
        <v>cvm!$DH$932#</v>
      </c>
      <c r="DE932" s="21" t="str" cm="1">
        <f t="array" ref="DE932">_xlfn.LET(_xlpm.x, DH932,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cvm!$DE$932】</v>
      </c>
      <c r="DH932" t="e" cm="1">
        <f t="array" ref="DH932">TRANSPOSE(
_xlfn.UNIQUE(
_xlfn._xlws.FILTER(cvm表[CPU],(cvm表[地域]=配置项_CPU选项表[[#This Row],[地域]])
*IF(#REF!="",TRUE,(cvm表[机型]=#REF!))
*IF(配置项_CPU选项表[[#This Row],[内存]]="",TRUE,(cvm表[内存]=配置项_CPU选项表[[#This Row],[内存]]))))
)</f>
        <v>#REF!</v>
      </c>
      <c r="FM932" t="s">
        <v>66</v>
      </c>
      <c r="FN932" t="s">
        <v>11</v>
      </c>
      <c r="FO932" t="s">
        <v>2420</v>
      </c>
      <c r="FP932" s="21" t="s">
        <v>3478</v>
      </c>
      <c r="FQ932" t="s">
        <v>3452</v>
      </c>
      <c r="FR932" t="str">
        <f t="shared" si="29"/>
        <v>cvm!$FV$932#</v>
      </c>
      <c r="FS932" t="str" cm="1">
        <f t="array" ref="FS932">_xlfn.LET(_xlpm.x, FV932,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cvm!$FS$932】</v>
      </c>
      <c r="FV932" t="e" cm="1">
        <f t="array" ref="FV932">TRANSPOSE(
    _xlfn._xlws.SORT(
        _xlfn.UNIQUE(
            _xlfn._xlws.FILTER(cvm表[内存],
                 (cvm表[地域]=配置项_内存选项表[[#This Row],[地域]])
                *IF(#REF!="",TRUE,(cvm表[机型]=#REF!))
                *IF(ISBLANK(配置项_内存选项表[[#This Row],[CPU]]),TRUE,(cvm表[CPU]=配置项_内存选项表[[#This Row],[CPU]]))
            )
        )
    )
)</f>
        <v>#REF!</v>
      </c>
    </row>
    <row r="933" spans="2:178">
      <c r="B933" t="e" vm="1283">
        <v>#VALUE!</v>
      </c>
      <c r="C933" t="s">
        <v>11</v>
      </c>
      <c r="D933" t="s">
        <v>2381</v>
      </c>
      <c r="E933">
        <v>32</v>
      </c>
      <c r="F933">
        <v>128</v>
      </c>
      <c r="G933" t="s">
        <v>1894</v>
      </c>
      <c r="H933">
        <v>4416</v>
      </c>
      <c r="I933">
        <v>1</v>
      </c>
      <c r="J933" t="s">
        <v>3159</v>
      </c>
      <c r="CY933" t="s">
        <v>66</v>
      </c>
      <c r="CZ933" t="s">
        <v>1876</v>
      </c>
      <c r="DA933" t="s">
        <v>2535</v>
      </c>
      <c r="DB933" s="21" t="s">
        <v>3385</v>
      </c>
      <c r="DC933" s="21"/>
      <c r="DD933" s="21" t="str">
        <f t="shared" si="28"/>
        <v>cvm!$DH$933#</v>
      </c>
      <c r="DE933" s="21" t="str" cm="1">
        <f t="array" ref="DE933">_xlfn.LET(_xlpm.x, DH933,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cvm!$DE$933】</v>
      </c>
      <c r="DH933" t="e" cm="1">
        <f t="array" ref="DH933">TRANSPOSE(
_xlfn.UNIQUE(
_xlfn._xlws.FILTER(cvm表[CPU],(cvm表[地域]=配置项_CPU选项表[[#This Row],[地域]])
*IF(#REF!="",TRUE,(cvm表[机型]=#REF!))
*IF(配置项_CPU选项表[[#This Row],[内存]]="",TRUE,(cvm表[内存]=配置项_CPU选项表[[#This Row],[内存]]))))
)</f>
        <v>#REF!</v>
      </c>
      <c r="FM933" t="s">
        <v>66</v>
      </c>
      <c r="FN933" t="s">
        <v>11</v>
      </c>
      <c r="FO933" t="s">
        <v>2420</v>
      </c>
      <c r="FP933" s="21" t="s">
        <v>3437</v>
      </c>
      <c r="FQ933" t="s">
        <v>3805</v>
      </c>
      <c r="FR933" t="str">
        <f t="shared" si="29"/>
        <v>cvm!$FV$933#</v>
      </c>
      <c r="FS933" t="str" cm="1">
        <f t="array" ref="FS933">_xlfn.LET(_xlpm.x, FV933,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cvm!$FS$933】</v>
      </c>
      <c r="FV933" t="e" cm="1">
        <f t="array" ref="FV933">TRANSPOSE(
    _xlfn._xlws.SORT(
        _xlfn.UNIQUE(
            _xlfn._xlws.FILTER(cvm表[内存],
                 (cvm表[地域]=配置项_内存选项表[[#This Row],[地域]])
                *IF(#REF!="",TRUE,(cvm表[机型]=#REF!))
                *IF(ISBLANK(配置项_内存选项表[[#This Row],[CPU]]),TRUE,(cvm表[CPU]=配置项_内存选项表[[#This Row],[CPU]]))
            )
        )
    )
)</f>
        <v>#REF!</v>
      </c>
    </row>
    <row r="934" spans="2:178">
      <c r="B934" t="e" vm="1284">
        <v>#VALUE!</v>
      </c>
      <c r="C934" t="s">
        <v>11</v>
      </c>
      <c r="D934" t="s">
        <v>2381</v>
      </c>
      <c r="E934">
        <v>48</v>
      </c>
      <c r="F934">
        <v>96</v>
      </c>
      <c r="G934" t="s">
        <v>1907</v>
      </c>
      <c r="H934">
        <v>4416</v>
      </c>
      <c r="I934">
        <v>1</v>
      </c>
      <c r="J934" t="s">
        <v>3160</v>
      </c>
      <c r="CY934" t="s">
        <v>66</v>
      </c>
      <c r="CZ934" t="s">
        <v>1876</v>
      </c>
      <c r="DA934" t="s">
        <v>2547</v>
      </c>
      <c r="DB934" s="21" t="s">
        <v>3389</v>
      </c>
      <c r="DC934" s="21"/>
      <c r="DD934" s="21" t="str">
        <f t="shared" si="28"/>
        <v>cvm!$DH$934#</v>
      </c>
      <c r="DE934" s="21" t="str" cm="1">
        <f t="array" ref="DE934">_xlfn.LET(_xlpm.x, DH934,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cvm!$DE$934】</v>
      </c>
      <c r="DH934" t="e" cm="1">
        <f t="array" ref="DH934">TRANSPOSE(
_xlfn.UNIQUE(
_xlfn._xlws.FILTER(cvm表[CPU],(cvm表[地域]=配置项_CPU选项表[[#This Row],[地域]])
*IF(#REF!="",TRUE,(cvm表[机型]=#REF!))
*IF(配置项_CPU选项表[[#This Row],[内存]]="",TRUE,(cvm表[内存]=配置项_CPU选项表[[#This Row],[内存]]))))
)</f>
        <v>#REF!</v>
      </c>
      <c r="FM934" t="s">
        <v>66</v>
      </c>
      <c r="FN934" t="s">
        <v>11</v>
      </c>
      <c r="FO934" t="s">
        <v>2420</v>
      </c>
      <c r="FP934" s="21" t="s">
        <v>3411</v>
      </c>
      <c r="FQ934" t="s">
        <v>3503</v>
      </c>
      <c r="FR934" t="str">
        <f t="shared" si="29"/>
        <v>cvm!$FV$934#</v>
      </c>
      <c r="FS934" t="str" cm="1">
        <f t="array" ref="FS934">_xlfn.LET(_xlpm.x, FV934,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cvm!$FS$934】</v>
      </c>
      <c r="FV934" t="e" cm="1">
        <f t="array" ref="FV934">TRANSPOSE(
    _xlfn._xlws.SORT(
        _xlfn.UNIQUE(
            _xlfn._xlws.FILTER(cvm表[内存],
                 (cvm表[地域]=配置项_内存选项表[[#This Row],[地域]])
                *IF(#REF!="",TRUE,(cvm表[机型]=#REF!))
                *IF(ISBLANK(配置项_内存选项表[[#This Row],[CPU]]),TRUE,(cvm表[CPU]=配置项_内存选项表[[#This Row],[CPU]]))
            )
        )
    )
)</f>
        <v>#REF!</v>
      </c>
    </row>
    <row r="935" spans="2:178">
      <c r="B935" t="e" vm="1285">
        <v>#VALUE!</v>
      </c>
      <c r="C935" t="s">
        <v>11</v>
      </c>
      <c r="D935" t="s">
        <v>2381</v>
      </c>
      <c r="E935">
        <v>48</v>
      </c>
      <c r="F935">
        <v>192</v>
      </c>
      <c r="G935" t="s">
        <v>1908</v>
      </c>
      <c r="H935">
        <v>6624</v>
      </c>
      <c r="I935">
        <v>1</v>
      </c>
      <c r="J935" t="s">
        <v>3161</v>
      </c>
      <c r="CY935" t="s">
        <v>66</v>
      </c>
      <c r="CZ935" t="s">
        <v>1876</v>
      </c>
      <c r="DA935" t="s">
        <v>2558</v>
      </c>
      <c r="DB935" s="21" t="s">
        <v>3391</v>
      </c>
      <c r="DC935" s="21"/>
      <c r="DD935" s="21" t="str">
        <f t="shared" si="28"/>
        <v>cvm!$DH$935#</v>
      </c>
      <c r="DE935" s="21" t="str" cm="1">
        <f t="array" ref="DE935">_xlfn.LET(_xlpm.x, DH935,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cvm!$DE$935】</v>
      </c>
      <c r="DH935" t="e" cm="1">
        <f t="array" ref="DH935">TRANSPOSE(
_xlfn.UNIQUE(
_xlfn._xlws.FILTER(cvm表[CPU],(cvm表[地域]=配置项_CPU选项表[[#This Row],[地域]])
*IF(#REF!="",TRUE,(cvm表[机型]=#REF!))
*IF(配置项_CPU选项表[[#This Row],[内存]]="",TRUE,(cvm表[内存]=配置项_CPU选项表[[#This Row],[内存]]))))
)</f>
        <v>#REF!</v>
      </c>
      <c r="FM935" t="s">
        <v>66</v>
      </c>
      <c r="FN935" t="s">
        <v>11</v>
      </c>
      <c r="FO935" t="s">
        <v>2420</v>
      </c>
      <c r="FP935" s="21" t="s">
        <v>3376</v>
      </c>
      <c r="FQ935" t="s">
        <v>3464</v>
      </c>
      <c r="FR935" t="str">
        <f t="shared" si="29"/>
        <v>cvm!$FV$935#</v>
      </c>
      <c r="FS935" t="str" cm="1">
        <f t="array" ref="FS935">_xlfn.LET(_xlpm.x, FV935,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cvm!$FS$935】</v>
      </c>
      <c r="FV935" t="e" cm="1">
        <f t="array" ref="FV935">TRANSPOSE(
    _xlfn._xlws.SORT(
        _xlfn.UNIQUE(
            _xlfn._xlws.FILTER(cvm表[内存],
                 (cvm表[地域]=配置项_内存选项表[[#This Row],[地域]])
                *IF(#REF!="",TRUE,(cvm表[机型]=#REF!))
                *IF(ISBLANK(配置项_内存选项表[[#This Row],[CPU]]),TRUE,(cvm表[CPU]=配置项_内存选项表[[#This Row],[CPU]]))
            )
        )
    )
)</f>
        <v>#REF!</v>
      </c>
    </row>
    <row r="936" spans="2:178">
      <c r="B936" t="e" vm="1286">
        <v>#VALUE!</v>
      </c>
      <c r="C936" t="s">
        <v>11</v>
      </c>
      <c r="D936" t="s">
        <v>2381</v>
      </c>
      <c r="E936">
        <v>64</v>
      </c>
      <c r="F936">
        <v>256</v>
      </c>
      <c r="G936" t="s">
        <v>1895</v>
      </c>
      <c r="H936">
        <v>8832</v>
      </c>
      <c r="I936">
        <v>1</v>
      </c>
      <c r="J936" t="s">
        <v>3162</v>
      </c>
      <c r="CY936" t="s">
        <v>66</v>
      </c>
      <c r="CZ936" t="s">
        <v>1876</v>
      </c>
      <c r="DA936" t="s">
        <v>2567</v>
      </c>
      <c r="DB936" s="21" t="s">
        <v>3393</v>
      </c>
      <c r="DC936" s="21"/>
      <c r="DD936" s="21" t="str">
        <f t="shared" si="28"/>
        <v>cvm!$DH$936#</v>
      </c>
      <c r="DE936" s="21" t="str" cm="1">
        <f t="array" ref="DE936">_xlfn.LET(_xlpm.x, DH936,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cvm!$DE$936】</v>
      </c>
      <c r="DH936" t="e" cm="1">
        <f t="array" ref="DH936">TRANSPOSE(
_xlfn.UNIQUE(
_xlfn._xlws.FILTER(cvm表[CPU],(cvm表[地域]=配置项_CPU选项表[[#This Row],[地域]])
*IF(#REF!="",TRUE,(cvm表[机型]=#REF!))
*IF(配置项_CPU选项表[[#This Row],[内存]]="",TRUE,(cvm表[内存]=配置项_CPU选项表[[#This Row],[内存]]))))
)</f>
        <v>#REF!</v>
      </c>
      <c r="FM936" t="s">
        <v>66</v>
      </c>
      <c r="FN936" t="s">
        <v>11</v>
      </c>
      <c r="FO936" t="s">
        <v>2442</v>
      </c>
      <c r="FP936" s="21" t="s">
        <v>3442</v>
      </c>
      <c r="FQ936" t="s">
        <v>3726</v>
      </c>
      <c r="FR936" t="str">
        <f t="shared" si="29"/>
        <v>cvm!$FV$936#</v>
      </c>
      <c r="FS936" t="str" cm="1">
        <f t="array" ref="FS936">_xlfn.LET(_xlpm.x, FV936,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cvm!$FS$936】</v>
      </c>
      <c r="FV936" t="e" cm="1">
        <f t="array" ref="FV936">TRANSPOSE(
    _xlfn._xlws.SORT(
        _xlfn.UNIQUE(
            _xlfn._xlws.FILTER(cvm表[内存],
                 (cvm表[地域]=配置项_内存选项表[[#This Row],[地域]])
                *IF(#REF!="",TRUE,(cvm表[机型]=#REF!))
                *IF(ISBLANK(配置项_内存选项表[[#This Row],[CPU]]),TRUE,(cvm表[CPU]=配置项_内存选项表[[#This Row],[CPU]]))
            )
        )
    )
)</f>
        <v>#REF!</v>
      </c>
    </row>
    <row r="937" spans="2:178">
      <c r="B937" t="e" vm="1287">
        <v>#VALUE!</v>
      </c>
      <c r="C937" t="s">
        <v>11</v>
      </c>
      <c r="D937" t="s">
        <v>2399</v>
      </c>
      <c r="E937">
        <v>1</v>
      </c>
      <c r="F937">
        <v>1</v>
      </c>
      <c r="G937" t="s">
        <v>1922</v>
      </c>
      <c r="H937">
        <v>60</v>
      </c>
      <c r="I937">
        <v>1</v>
      </c>
      <c r="J937" t="s">
        <v>3163</v>
      </c>
      <c r="CY937" t="s">
        <v>66</v>
      </c>
      <c r="CZ937" t="s">
        <v>1876</v>
      </c>
      <c r="DA937" t="s">
        <v>2572</v>
      </c>
      <c r="DB937" s="21" t="s">
        <v>3395</v>
      </c>
      <c r="DC937" s="21"/>
      <c r="DD937" s="21" t="str">
        <f t="shared" si="28"/>
        <v>cvm!$DH$937#</v>
      </c>
      <c r="DE937" s="21" t="str" cm="1">
        <f t="array" ref="DE937">_xlfn.LET(_xlpm.x, DH937,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cvm!$DE$937】</v>
      </c>
      <c r="DH937" t="e" cm="1">
        <f t="array" ref="DH937">TRANSPOSE(
_xlfn.UNIQUE(
_xlfn._xlws.FILTER(cvm表[CPU],(cvm表[地域]=配置项_CPU选项表[[#This Row],[地域]])
*IF(#REF!="",TRUE,(cvm表[机型]=#REF!))
*IF(配置项_CPU选项表[[#This Row],[内存]]="",TRUE,(cvm表[内存]=配置项_CPU选项表[[#This Row],[内存]]))))
)</f>
        <v>#REF!</v>
      </c>
      <c r="FM937" t="s">
        <v>66</v>
      </c>
      <c r="FN937" t="s">
        <v>11</v>
      </c>
      <c r="FO937" t="s">
        <v>2442</v>
      </c>
      <c r="FP937" s="21" t="s">
        <v>3443</v>
      </c>
      <c r="FQ937" t="s">
        <v>3814</v>
      </c>
      <c r="FR937" t="str">
        <f t="shared" si="29"/>
        <v>cvm!$FV$937#</v>
      </c>
      <c r="FS937" t="str" cm="1">
        <f t="array" ref="FS937">_xlfn.LET(_xlpm.x, FV937,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cvm!$FS$937】</v>
      </c>
      <c r="FV937" t="e" cm="1">
        <f t="array" ref="FV937">TRANSPOSE(
    _xlfn._xlws.SORT(
        _xlfn.UNIQUE(
            _xlfn._xlws.FILTER(cvm表[内存],
                 (cvm表[地域]=配置项_内存选项表[[#This Row],[地域]])
                *IF(#REF!="",TRUE,(cvm表[机型]=#REF!))
                *IF(ISBLANK(配置项_内存选项表[[#This Row],[CPU]]),TRUE,(cvm表[CPU]=配置项_内存选项表[[#This Row],[CPU]]))
            )
        )
    )
)</f>
        <v>#REF!</v>
      </c>
    </row>
    <row r="938" spans="2:178">
      <c r="B938" t="e" vm="1288">
        <v>#VALUE!</v>
      </c>
      <c r="C938" t="s">
        <v>11</v>
      </c>
      <c r="D938" t="s">
        <v>2399</v>
      </c>
      <c r="E938">
        <v>1</v>
      </c>
      <c r="F938">
        <v>2</v>
      </c>
      <c r="G938" t="s">
        <v>1915</v>
      </c>
      <c r="H938">
        <v>88</v>
      </c>
      <c r="I938">
        <v>1</v>
      </c>
      <c r="J938" t="s">
        <v>3164</v>
      </c>
      <c r="CY938" t="s">
        <v>66</v>
      </c>
      <c r="CZ938" t="s">
        <v>1876</v>
      </c>
      <c r="DA938" t="s">
        <v>2577</v>
      </c>
      <c r="DB938" s="21" t="s">
        <v>3397</v>
      </c>
      <c r="DC938" s="21"/>
      <c r="DD938" s="21" t="str">
        <f t="shared" si="28"/>
        <v>cvm!$DH$938#</v>
      </c>
      <c r="DE938" s="21" t="str" cm="1">
        <f t="array" ref="DE938">_xlfn.LET(_xlpm.x, DH938,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cvm!$DE$938】</v>
      </c>
      <c r="DH938" t="e" cm="1">
        <f t="array" ref="DH938">TRANSPOSE(
_xlfn.UNIQUE(
_xlfn._xlws.FILTER(cvm表[CPU],(cvm表[地域]=配置项_CPU选项表[[#This Row],[地域]])
*IF(#REF!="",TRUE,(cvm表[机型]=#REF!))
*IF(配置项_CPU选项表[[#This Row],[内存]]="",TRUE,(cvm表[内存]=配置项_CPU选项表[[#This Row],[内存]]))))
)</f>
        <v>#REF!</v>
      </c>
      <c r="FM938" t="s">
        <v>66</v>
      </c>
      <c r="FN938" t="s">
        <v>11</v>
      </c>
      <c r="FO938" t="s">
        <v>2442</v>
      </c>
      <c r="FP938" s="21" t="s">
        <v>3432</v>
      </c>
      <c r="FQ938" t="s">
        <v>3801</v>
      </c>
      <c r="FR938" t="str">
        <f t="shared" si="29"/>
        <v>cvm!$FV$938#</v>
      </c>
      <c r="FS938" t="str" cm="1">
        <f t="array" ref="FS938">_xlfn.LET(_xlpm.x, FV938,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cvm!$FS$938】</v>
      </c>
      <c r="FV938" t="e" cm="1">
        <f t="array" ref="FV938">TRANSPOSE(
    _xlfn._xlws.SORT(
        _xlfn.UNIQUE(
            _xlfn._xlws.FILTER(cvm表[内存],
                 (cvm表[地域]=配置项_内存选项表[[#This Row],[地域]])
                *IF(#REF!="",TRUE,(cvm表[机型]=#REF!))
                *IF(ISBLANK(配置项_内存选项表[[#This Row],[CPU]]),TRUE,(cvm表[CPU]=配置项_内存选项表[[#This Row],[CPU]]))
            )
        )
    )
)</f>
        <v>#REF!</v>
      </c>
    </row>
    <row r="939" spans="2:178">
      <c r="B939" t="e" vm="1289">
        <v>#VALUE!</v>
      </c>
      <c r="C939" t="s">
        <v>11</v>
      </c>
      <c r="D939" t="s">
        <v>2399</v>
      </c>
      <c r="E939">
        <v>1</v>
      </c>
      <c r="F939">
        <v>4</v>
      </c>
      <c r="G939" t="s">
        <v>1923</v>
      </c>
      <c r="H939">
        <v>138</v>
      </c>
      <c r="I939">
        <v>1</v>
      </c>
      <c r="J939" t="s">
        <v>3165</v>
      </c>
      <c r="CY939" t="s">
        <v>66</v>
      </c>
      <c r="CZ939" t="s">
        <v>1876</v>
      </c>
      <c r="DA939" t="s">
        <v>2585</v>
      </c>
      <c r="DB939" s="21" t="s">
        <v>3399</v>
      </c>
      <c r="DC939" s="21"/>
      <c r="DD939" s="21" t="str">
        <f t="shared" si="28"/>
        <v>cvm!$DH$939#</v>
      </c>
      <c r="DE939" s="21" t="str" cm="1">
        <f t="array" ref="DE939">_xlfn.LET(_xlpm.x, DH939,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cvm!$DE$939】</v>
      </c>
      <c r="DH939" t="e" cm="1">
        <f t="array" ref="DH939">TRANSPOSE(
_xlfn.UNIQUE(
_xlfn._xlws.FILTER(cvm表[CPU],(cvm表[地域]=配置项_CPU选项表[[#This Row],[地域]])
*IF(#REF!="",TRUE,(cvm表[机型]=#REF!))
*IF(配置项_CPU选项表[[#This Row],[内存]]="",TRUE,(cvm表[内存]=配置项_CPU选项表[[#This Row],[内存]]))))
)</f>
        <v>#REF!</v>
      </c>
      <c r="FM939" t="s">
        <v>66</v>
      </c>
      <c r="FN939" t="s">
        <v>11</v>
      </c>
      <c r="FO939" t="s">
        <v>2442</v>
      </c>
      <c r="FP939" s="21" t="s">
        <v>3430</v>
      </c>
      <c r="FQ939" t="s">
        <v>3802</v>
      </c>
      <c r="FR939" t="str">
        <f t="shared" si="29"/>
        <v>cvm!$FV$939#</v>
      </c>
      <c r="FS939" t="str" cm="1">
        <f t="array" ref="FS939">_xlfn.LET(_xlpm.x, FV939,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cvm!$FS$939】</v>
      </c>
      <c r="FV939" t="e" cm="1">
        <f t="array" ref="FV939">TRANSPOSE(
    _xlfn._xlws.SORT(
        _xlfn.UNIQUE(
            _xlfn._xlws.FILTER(cvm表[内存],
                 (cvm表[地域]=配置项_内存选项表[[#This Row],[地域]])
                *IF(#REF!="",TRUE,(cvm表[机型]=#REF!))
                *IF(ISBLANK(配置项_内存选项表[[#This Row],[CPU]]),TRUE,(cvm表[CPU]=配置项_内存选项表[[#This Row],[CPU]]))
            )
        )
    )
)</f>
        <v>#REF!</v>
      </c>
    </row>
    <row r="940" spans="2:178">
      <c r="B940" t="e" vm="1290">
        <v>#VALUE!</v>
      </c>
      <c r="C940" t="s">
        <v>11</v>
      </c>
      <c r="D940" t="s">
        <v>2399</v>
      </c>
      <c r="E940">
        <v>2</v>
      </c>
      <c r="F940">
        <v>4</v>
      </c>
      <c r="G940" t="s">
        <v>1916</v>
      </c>
      <c r="H940">
        <v>184</v>
      </c>
      <c r="I940">
        <v>1</v>
      </c>
      <c r="J940" t="s">
        <v>3166</v>
      </c>
      <c r="CY940" t="s">
        <v>66</v>
      </c>
      <c r="CZ940" t="s">
        <v>1876</v>
      </c>
      <c r="DA940" t="s">
        <v>2588</v>
      </c>
      <c r="DB940" s="21" t="s">
        <v>3401</v>
      </c>
      <c r="DC940" s="21"/>
      <c r="DD940" s="21" t="str">
        <f t="shared" si="28"/>
        <v>cvm!$DH$940#</v>
      </c>
      <c r="DE940" s="21" t="str" cm="1">
        <f t="array" ref="DE940">_xlfn.LET(_xlpm.x, DH940,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cvm!$DE$940】</v>
      </c>
      <c r="DH940" t="e" cm="1">
        <f t="array" ref="DH940">TRANSPOSE(
_xlfn.UNIQUE(
_xlfn._xlws.FILTER(cvm表[CPU],(cvm表[地域]=配置项_CPU选项表[[#This Row],[地域]])
*IF(#REF!="",TRUE,(cvm表[机型]=#REF!))
*IF(配置项_CPU选项表[[#This Row],[内存]]="",TRUE,(cvm表[内存]=配置项_CPU选项表[[#This Row],[内存]]))))
)</f>
        <v>#REF!</v>
      </c>
      <c r="FM940" t="s">
        <v>66</v>
      </c>
      <c r="FN940" t="s">
        <v>11</v>
      </c>
      <c r="FO940" t="s">
        <v>2442</v>
      </c>
      <c r="FP940" s="21" t="s">
        <v>3444</v>
      </c>
      <c r="FQ940" t="s">
        <v>3813</v>
      </c>
      <c r="FR940" t="str">
        <f t="shared" si="29"/>
        <v>cvm!$FV$940#</v>
      </c>
      <c r="FS940" t="str" cm="1">
        <f t="array" ref="FS940">_xlfn.LET(_xlpm.x, FV940,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cvm!$FS$940】</v>
      </c>
      <c r="FV940" t="e" cm="1">
        <f t="array" ref="FV940">TRANSPOSE(
    _xlfn._xlws.SORT(
        _xlfn.UNIQUE(
            _xlfn._xlws.FILTER(cvm表[内存],
                 (cvm表[地域]=配置项_内存选项表[[#This Row],[地域]])
                *IF(#REF!="",TRUE,(cvm表[机型]=#REF!))
                *IF(ISBLANK(配置项_内存选项表[[#This Row],[CPU]]),TRUE,(cvm表[CPU]=配置项_内存选项表[[#This Row],[CPU]]))
            )
        )
    )
)</f>
        <v>#REF!</v>
      </c>
    </row>
    <row r="941" spans="2:178">
      <c r="B941" t="e" vm="1291">
        <v>#VALUE!</v>
      </c>
      <c r="C941" t="s">
        <v>11</v>
      </c>
      <c r="D941" t="s">
        <v>2399</v>
      </c>
      <c r="E941">
        <v>2</v>
      </c>
      <c r="F941">
        <v>8</v>
      </c>
      <c r="G941" t="s">
        <v>1924</v>
      </c>
      <c r="H941">
        <v>276</v>
      </c>
      <c r="I941">
        <v>1</v>
      </c>
      <c r="J941" t="s">
        <v>3167</v>
      </c>
      <c r="CY941" t="s">
        <v>66</v>
      </c>
      <c r="CZ941" t="s">
        <v>1876</v>
      </c>
      <c r="DA941" t="s">
        <v>2593</v>
      </c>
      <c r="DB941" s="21" t="s">
        <v>3403</v>
      </c>
      <c r="DC941" s="21"/>
      <c r="DD941" s="21" t="str">
        <f t="shared" si="28"/>
        <v>cvm!$DH$941#</v>
      </c>
      <c r="DE941" s="21" t="str" cm="1">
        <f t="array" ref="DE941">_xlfn.LET(_xlpm.x, DH941,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cvm!$DE$941】</v>
      </c>
      <c r="DH941" t="e" cm="1">
        <f t="array" ref="DH941">TRANSPOSE(
_xlfn.UNIQUE(
_xlfn._xlws.FILTER(cvm表[CPU],(cvm表[地域]=配置项_CPU选项表[[#This Row],[地域]])
*IF(#REF!="",TRUE,(cvm表[机型]=#REF!))
*IF(配置项_CPU选项表[[#This Row],[内存]]="",TRUE,(cvm表[内存]=配置项_CPU选项表[[#This Row],[内存]]))))
)</f>
        <v>#REF!</v>
      </c>
      <c r="FM941" t="s">
        <v>66</v>
      </c>
      <c r="FN941" t="s">
        <v>11</v>
      </c>
      <c r="FO941" t="s">
        <v>2442</v>
      </c>
      <c r="FP941" s="21" t="s">
        <v>3427</v>
      </c>
      <c r="FQ941" t="s">
        <v>3825</v>
      </c>
      <c r="FR941" t="str">
        <f t="shared" si="29"/>
        <v>cvm!$FV$941#</v>
      </c>
      <c r="FS941" t="str" cm="1">
        <f t="array" ref="FS941">_xlfn.LET(_xlpm.x, FV941,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cvm!$FS$941】</v>
      </c>
      <c r="FV941" t="e" cm="1">
        <f t="array" ref="FV941">TRANSPOSE(
    _xlfn._xlws.SORT(
        _xlfn.UNIQUE(
            _xlfn._xlws.FILTER(cvm表[内存],
                 (cvm表[地域]=配置项_内存选项表[[#This Row],[地域]])
                *IF(#REF!="",TRUE,(cvm表[机型]=#REF!))
                *IF(ISBLANK(配置项_内存选项表[[#This Row],[CPU]]),TRUE,(cvm表[CPU]=配置项_内存选项表[[#This Row],[CPU]]))
            )
        )
    )
)</f>
        <v>#REF!</v>
      </c>
    </row>
    <row r="942" spans="2:178">
      <c r="B942" t="e" vm="1292">
        <v>#VALUE!</v>
      </c>
      <c r="C942" t="s">
        <v>11</v>
      </c>
      <c r="D942" t="s">
        <v>2399</v>
      </c>
      <c r="E942">
        <v>4</v>
      </c>
      <c r="F942">
        <v>8</v>
      </c>
      <c r="G942" t="s">
        <v>1900</v>
      </c>
      <c r="H942">
        <v>368</v>
      </c>
      <c r="I942">
        <v>1</v>
      </c>
      <c r="J942" t="s">
        <v>3168</v>
      </c>
      <c r="CY942" t="s">
        <v>66</v>
      </c>
      <c r="CZ942" t="s">
        <v>1876</v>
      </c>
      <c r="DA942" t="s">
        <v>2598</v>
      </c>
      <c r="DB942" s="21" t="s">
        <v>3404</v>
      </c>
      <c r="DC942" s="21"/>
      <c r="DD942" s="21" t="str">
        <f t="shared" si="28"/>
        <v>cvm!$DH$942#</v>
      </c>
      <c r="DE942" s="21" t="str" cm="1">
        <f t="array" ref="DE942">_xlfn.LET(_xlpm.x, DH942,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cvm!$DE$942】</v>
      </c>
      <c r="DH942" t="e" cm="1">
        <f t="array" ref="DH942">TRANSPOSE(
_xlfn.UNIQUE(
_xlfn._xlws.FILTER(cvm表[CPU],(cvm表[地域]=配置项_CPU选项表[[#This Row],[地域]])
*IF(#REF!="",TRUE,(cvm表[机型]=#REF!))
*IF(配置项_CPU选项表[[#This Row],[内存]]="",TRUE,(cvm表[内存]=配置项_CPU选项表[[#This Row],[内存]]))))
)</f>
        <v>#REF!</v>
      </c>
      <c r="FM942" t="s">
        <v>66</v>
      </c>
      <c r="FN942" t="s">
        <v>11</v>
      </c>
      <c r="FO942" t="s">
        <v>2442</v>
      </c>
      <c r="FP942" s="21" t="s">
        <v>3431</v>
      </c>
      <c r="FQ942" t="s">
        <v>3419</v>
      </c>
      <c r="FR942" t="str">
        <f t="shared" si="29"/>
        <v>cvm!$FV$942#</v>
      </c>
      <c r="FS942" t="str" cm="1">
        <f t="array" ref="FS942">_xlfn.LET(_xlpm.x, FV942,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cvm!$FS$942】</v>
      </c>
      <c r="FV942" t="e" cm="1">
        <f t="array" ref="FV942">TRANSPOSE(
    _xlfn._xlws.SORT(
        _xlfn.UNIQUE(
            _xlfn._xlws.FILTER(cvm表[内存],
                 (cvm表[地域]=配置项_内存选项表[[#This Row],[地域]])
                *IF(#REF!="",TRUE,(cvm表[机型]=#REF!))
                *IF(ISBLANK(配置项_内存选项表[[#This Row],[CPU]]),TRUE,(cvm表[CPU]=配置项_内存选项表[[#This Row],[CPU]]))
            )
        )
    )
)</f>
        <v>#REF!</v>
      </c>
    </row>
    <row r="943" spans="2:178">
      <c r="B943" t="e" vm="1293">
        <v>#VALUE!</v>
      </c>
      <c r="C943" t="s">
        <v>11</v>
      </c>
      <c r="D943" t="s">
        <v>2399</v>
      </c>
      <c r="E943">
        <v>4</v>
      </c>
      <c r="F943">
        <v>16</v>
      </c>
      <c r="G943" t="s">
        <v>1899</v>
      </c>
      <c r="H943">
        <v>552</v>
      </c>
      <c r="I943">
        <v>1</v>
      </c>
      <c r="J943" t="s">
        <v>3169</v>
      </c>
      <c r="CY943" t="s">
        <v>66</v>
      </c>
      <c r="CZ943" t="s">
        <v>1876</v>
      </c>
      <c r="DA943" t="s">
        <v>2602</v>
      </c>
      <c r="DB943" s="21" t="s">
        <v>3368</v>
      </c>
      <c r="DC943" s="21"/>
      <c r="DD943" s="21" t="str">
        <f t="shared" si="28"/>
        <v>cvm!$DH$943#</v>
      </c>
      <c r="DE943" s="21" t="str" cm="1">
        <f t="array" ref="DE943">_xlfn.LET(_xlpm.x, DH943,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cvm!$DE$943】</v>
      </c>
      <c r="DH943" t="e" cm="1">
        <f t="array" ref="DH943">TRANSPOSE(
_xlfn.UNIQUE(
_xlfn._xlws.FILTER(cvm表[CPU],(cvm表[地域]=配置项_CPU选项表[[#This Row],[地域]])
*IF(#REF!="",TRUE,(cvm表[机型]=#REF!))
*IF(配置项_CPU选项表[[#This Row],[内存]]="",TRUE,(cvm表[内存]=配置项_CPU选项表[[#This Row],[内存]]))))
)</f>
        <v>#REF!</v>
      </c>
      <c r="FM943" t="s">
        <v>66</v>
      </c>
      <c r="FN943" t="s">
        <v>11</v>
      </c>
      <c r="FO943" t="s">
        <v>2442</v>
      </c>
      <c r="FP943" s="21" t="s">
        <v>3410</v>
      </c>
      <c r="FQ943" t="s">
        <v>3804</v>
      </c>
      <c r="FR943" t="str">
        <f t="shared" si="29"/>
        <v>cvm!$FV$943#</v>
      </c>
      <c r="FS943" t="str" cm="1">
        <f t="array" ref="FS943">_xlfn.LET(_xlpm.x, FV943,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cvm!$FS$943】</v>
      </c>
      <c r="FV943" t="e" cm="1">
        <f t="array" ref="FV943">TRANSPOSE(
    _xlfn._xlws.SORT(
        _xlfn.UNIQUE(
            _xlfn._xlws.FILTER(cvm表[内存],
                 (cvm表[地域]=配置项_内存选项表[[#This Row],[地域]])
                *IF(#REF!="",TRUE,(cvm表[机型]=#REF!))
                *IF(ISBLANK(配置项_内存选项表[[#This Row],[CPU]]),TRUE,(cvm表[CPU]=配置项_内存选项表[[#This Row],[CPU]]))
            )
        )
    )
)</f>
        <v>#REF!</v>
      </c>
    </row>
    <row r="944" spans="2:178">
      <c r="B944" t="e" vm="1294">
        <v>#VALUE!</v>
      </c>
      <c r="C944" t="s">
        <v>11</v>
      </c>
      <c r="D944" t="s">
        <v>2399</v>
      </c>
      <c r="E944">
        <v>8</v>
      </c>
      <c r="F944">
        <v>16</v>
      </c>
      <c r="G944" t="s">
        <v>1901</v>
      </c>
      <c r="H944">
        <v>736</v>
      </c>
      <c r="I944">
        <v>1</v>
      </c>
      <c r="J944" t="s">
        <v>3170</v>
      </c>
      <c r="CY944" t="s">
        <v>66</v>
      </c>
      <c r="CZ944" t="s">
        <v>1876</v>
      </c>
      <c r="DA944" t="s">
        <v>2604</v>
      </c>
      <c r="DB944" s="21" t="s">
        <v>3406</v>
      </c>
      <c r="DC944" s="21"/>
      <c r="DD944" s="21" t="str">
        <f t="shared" si="28"/>
        <v>cvm!$DH$944#</v>
      </c>
      <c r="DE944" s="21" t="str" cm="1">
        <f t="array" ref="DE944">_xlfn.LET(_xlpm.x, DH944,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cvm!$DE$944】</v>
      </c>
      <c r="DH944" t="e" cm="1">
        <f t="array" ref="DH944">TRANSPOSE(
_xlfn.UNIQUE(
_xlfn._xlws.FILTER(cvm表[CPU],(cvm表[地域]=配置项_CPU选项表[[#This Row],[地域]])
*IF(#REF!="",TRUE,(cvm表[机型]=#REF!))
*IF(配置项_CPU选项表[[#This Row],[内存]]="",TRUE,(cvm表[内存]=配置项_CPU选项表[[#This Row],[内存]]))))
)</f>
        <v>#REF!</v>
      </c>
      <c r="FM944" t="s">
        <v>66</v>
      </c>
      <c r="FN944" t="s">
        <v>11</v>
      </c>
      <c r="FO944" t="s">
        <v>2442</v>
      </c>
      <c r="FP944" s="21" t="s">
        <v>3414</v>
      </c>
      <c r="FQ944" t="s">
        <v>3415</v>
      </c>
      <c r="FR944" t="str">
        <f t="shared" si="29"/>
        <v>cvm!$FV$944#</v>
      </c>
      <c r="FS944" t="str" cm="1">
        <f t="array" ref="FS944">_xlfn.LET(_xlpm.x, FV944,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cvm!$FS$944】</v>
      </c>
      <c r="FV944" t="e" cm="1">
        <f t="array" ref="FV944">TRANSPOSE(
    _xlfn._xlws.SORT(
        _xlfn.UNIQUE(
            _xlfn._xlws.FILTER(cvm表[内存],
                 (cvm表[地域]=配置项_内存选项表[[#This Row],[地域]])
                *IF(#REF!="",TRUE,(cvm表[机型]=#REF!))
                *IF(ISBLANK(配置项_内存选项表[[#This Row],[CPU]]),TRUE,(cvm表[CPU]=配置项_内存选项表[[#This Row],[CPU]]))
            )
        )
    )
)</f>
        <v>#REF!</v>
      </c>
    </row>
    <row r="945" spans="2:178">
      <c r="B945" t="e" vm="1295">
        <v>#VALUE!</v>
      </c>
      <c r="C945" t="s">
        <v>11</v>
      </c>
      <c r="D945" t="s">
        <v>2399</v>
      </c>
      <c r="E945">
        <v>8</v>
      </c>
      <c r="F945">
        <v>32</v>
      </c>
      <c r="G945" t="s">
        <v>1897</v>
      </c>
      <c r="H945">
        <v>1104</v>
      </c>
      <c r="I945">
        <v>1</v>
      </c>
      <c r="J945" t="s">
        <v>3171</v>
      </c>
      <c r="CY945" t="s">
        <v>66</v>
      </c>
      <c r="CZ945" t="s">
        <v>1879</v>
      </c>
      <c r="DA945" t="s">
        <v>2183</v>
      </c>
      <c r="DB945" s="21" t="s">
        <v>3368</v>
      </c>
      <c r="DC945" s="21"/>
      <c r="DD945" s="21" t="str">
        <f t="shared" si="28"/>
        <v>cvm!$DH$945#</v>
      </c>
      <c r="DE945" s="21" t="str" cm="1">
        <f t="array" ref="DE945">_xlfn.LET(_xlpm.x, DH945,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cvm!$DE$945】</v>
      </c>
      <c r="DH945" t="e" cm="1">
        <f t="array" ref="DH945">TRANSPOSE(
_xlfn.UNIQUE(
_xlfn._xlws.FILTER(cvm表[CPU],(cvm表[地域]=配置项_CPU选项表[[#This Row],[地域]])
*IF(#REF!="",TRUE,(cvm表[机型]=#REF!))
*IF(配置项_CPU选项表[[#This Row],[内存]]="",TRUE,(cvm表[内存]=配置项_CPU选项表[[#This Row],[内存]]))))
)</f>
        <v>#REF!</v>
      </c>
      <c r="FM945" t="s">
        <v>66</v>
      </c>
      <c r="FN945" t="s">
        <v>11</v>
      </c>
      <c r="FO945" t="s">
        <v>2863</v>
      </c>
      <c r="FP945" s="21" t="s">
        <v>3368</v>
      </c>
      <c r="FQ945" t="s">
        <v>3413</v>
      </c>
      <c r="FR945" t="str">
        <f t="shared" si="29"/>
        <v>cvm!$FV$945#</v>
      </c>
      <c r="FS945" t="str" cm="1">
        <f t="array" ref="FS945">_xlfn.LET(_xlpm.x, FV945,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cvm!$FS$945】</v>
      </c>
      <c r="FV945" t="e" cm="1">
        <f t="array" ref="FV945">TRANSPOSE(
    _xlfn._xlws.SORT(
        _xlfn.UNIQUE(
            _xlfn._xlws.FILTER(cvm表[内存],
                 (cvm表[地域]=配置项_内存选项表[[#This Row],[地域]])
                *IF(#REF!="",TRUE,(cvm表[机型]=#REF!))
                *IF(ISBLANK(配置项_内存选项表[[#This Row],[CPU]]),TRUE,(cvm表[CPU]=配置项_内存选项表[[#This Row],[CPU]]))
            )
        )
    )
)</f>
        <v>#REF!</v>
      </c>
    </row>
    <row r="946" spans="2:178">
      <c r="B946" t="e" vm="1296">
        <v>#VALUE!</v>
      </c>
      <c r="C946" t="s">
        <v>11</v>
      </c>
      <c r="D946" t="s">
        <v>2399</v>
      </c>
      <c r="E946">
        <v>16</v>
      </c>
      <c r="F946">
        <v>32</v>
      </c>
      <c r="G946" t="s">
        <v>1902</v>
      </c>
      <c r="H946">
        <v>1472</v>
      </c>
      <c r="I946">
        <v>1</v>
      </c>
      <c r="J946" t="s">
        <v>3172</v>
      </c>
      <c r="CY946" t="s">
        <v>66</v>
      </c>
      <c r="CZ946" t="s">
        <v>1879</v>
      </c>
      <c r="DA946" t="s">
        <v>2185</v>
      </c>
      <c r="DB946" s="21" t="s">
        <v>3372</v>
      </c>
      <c r="DC946" s="21"/>
      <c r="DD946" s="21" t="str">
        <f t="shared" si="28"/>
        <v>cvm!$DH$946#</v>
      </c>
      <c r="DE946" s="21" t="str" cm="1">
        <f t="array" ref="DE946">_xlfn.LET(_xlpm.x, DH946,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cvm!$DE$946】</v>
      </c>
      <c r="DH946" t="e" cm="1">
        <f t="array" ref="DH946">TRANSPOSE(
_xlfn.UNIQUE(
_xlfn._xlws.FILTER(cvm表[CPU],(cvm表[地域]=配置项_CPU选项表[[#This Row],[地域]])
*IF(#REF!="",TRUE,(cvm表[机型]=#REF!))
*IF(配置项_CPU选项表[[#This Row],[内存]]="",TRUE,(cvm表[内存]=配置项_CPU选项表[[#This Row],[内存]]))))
)</f>
        <v>#REF!</v>
      </c>
      <c r="FM946" t="s">
        <v>66</v>
      </c>
      <c r="FN946" t="s">
        <v>11</v>
      </c>
      <c r="FO946" t="s">
        <v>2481</v>
      </c>
      <c r="FP946" s="21" t="s">
        <v>3376</v>
      </c>
      <c r="FQ946" t="s">
        <v>3369</v>
      </c>
      <c r="FR946" t="str">
        <f t="shared" si="29"/>
        <v>cvm!$FV$946#</v>
      </c>
      <c r="FS946" t="str" cm="1">
        <f t="array" ref="FS946">_xlfn.LET(_xlpm.x, FV946,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cvm!$FS$946】</v>
      </c>
      <c r="FV946" t="e" cm="1">
        <f t="array" ref="FV946">TRANSPOSE(
    _xlfn._xlws.SORT(
        _xlfn.UNIQUE(
            _xlfn._xlws.FILTER(cvm表[内存],
                 (cvm表[地域]=配置项_内存选项表[[#This Row],[地域]])
                *IF(#REF!="",TRUE,(cvm表[机型]=#REF!))
                *IF(ISBLANK(配置项_内存选项表[[#This Row],[CPU]]),TRUE,(cvm表[CPU]=配置项_内存选项表[[#This Row],[CPU]]))
            )
        )
    )
)</f>
        <v>#REF!</v>
      </c>
    </row>
    <row r="947" spans="2:178">
      <c r="B947" t="e" vm="1297">
        <v>#VALUE!</v>
      </c>
      <c r="C947" t="s">
        <v>11</v>
      </c>
      <c r="D947" t="s">
        <v>2399</v>
      </c>
      <c r="E947">
        <v>16</v>
      </c>
      <c r="F947">
        <v>64</v>
      </c>
      <c r="G947" t="s">
        <v>1893</v>
      </c>
      <c r="H947">
        <v>2208</v>
      </c>
      <c r="I947">
        <v>1</v>
      </c>
      <c r="J947" t="s">
        <v>3173</v>
      </c>
      <c r="CY947" t="s">
        <v>66</v>
      </c>
      <c r="CZ947" t="s">
        <v>1879</v>
      </c>
      <c r="DA947" t="s">
        <v>2190</v>
      </c>
      <c r="DB947" s="21" t="s">
        <v>3408</v>
      </c>
      <c r="DC947" s="21"/>
      <c r="DD947" s="21" t="str">
        <f t="shared" si="28"/>
        <v>cvm!$DH$947#</v>
      </c>
      <c r="DE947" s="21" t="str" cm="1">
        <f t="array" ref="DE947">_xlfn.LET(_xlpm.x, DH947,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cvm!$DE$947】</v>
      </c>
      <c r="DH947" t="e" cm="1">
        <f t="array" ref="DH947">TRANSPOSE(
_xlfn.UNIQUE(
_xlfn._xlws.FILTER(cvm表[CPU],(cvm表[地域]=配置项_CPU选项表[[#This Row],[地域]])
*IF(#REF!="",TRUE,(cvm表[机型]=#REF!))
*IF(配置项_CPU选项表[[#This Row],[内存]]="",TRUE,(cvm表[内存]=配置项_CPU选项表[[#This Row],[内存]]))))
)</f>
        <v>#REF!</v>
      </c>
      <c r="FM947" t="s">
        <v>66</v>
      </c>
      <c r="FN947" t="s">
        <v>11</v>
      </c>
      <c r="FO947" t="s">
        <v>2483</v>
      </c>
      <c r="FP947" s="21" t="s">
        <v>3430</v>
      </c>
      <c r="FQ947" t="s">
        <v>3410</v>
      </c>
      <c r="FR947" t="str">
        <f t="shared" si="29"/>
        <v>cvm!$FV$947#</v>
      </c>
      <c r="FS947" t="str" cm="1">
        <f t="array" ref="FS947">_xlfn.LET(_xlpm.x, FV947,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cvm!$FS$947】</v>
      </c>
      <c r="FV947" t="e" cm="1">
        <f t="array" ref="FV947">TRANSPOSE(
    _xlfn._xlws.SORT(
        _xlfn.UNIQUE(
            _xlfn._xlws.FILTER(cvm表[内存],
                 (cvm表[地域]=配置项_内存选项表[[#This Row],[地域]])
                *IF(#REF!="",TRUE,(cvm表[机型]=#REF!))
                *IF(ISBLANK(配置项_内存选项表[[#This Row],[CPU]]),TRUE,(cvm表[CPU]=配置项_内存选项表[[#This Row],[CPU]]))
            )
        )
    )
)</f>
        <v>#REF!</v>
      </c>
    </row>
    <row r="948" spans="2:178">
      <c r="B948" t="e" vm="1298">
        <v>#VALUE!</v>
      </c>
      <c r="C948" t="s">
        <v>11</v>
      </c>
      <c r="D948" t="s">
        <v>2399</v>
      </c>
      <c r="E948">
        <v>24</v>
      </c>
      <c r="F948">
        <v>48</v>
      </c>
      <c r="G948" t="s">
        <v>1918</v>
      </c>
      <c r="H948">
        <v>2208</v>
      </c>
      <c r="I948">
        <v>1</v>
      </c>
      <c r="J948" t="s">
        <v>3174</v>
      </c>
      <c r="CY948" t="s">
        <v>66</v>
      </c>
      <c r="CZ948" t="s">
        <v>1879</v>
      </c>
      <c r="DA948" t="s">
        <v>2194</v>
      </c>
      <c r="DB948" s="21" t="s">
        <v>3379</v>
      </c>
      <c r="DC948" s="21"/>
      <c r="DD948" s="21" t="str">
        <f t="shared" si="28"/>
        <v>cvm!$DH$948#</v>
      </c>
      <c r="DE948" s="21" t="str" cm="1">
        <f t="array" ref="DE948">_xlfn.LET(_xlpm.x, DH948,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cvm!$DE$948】</v>
      </c>
      <c r="DH948" t="e" cm="1">
        <f t="array" ref="DH948">TRANSPOSE(
_xlfn.UNIQUE(
_xlfn._xlws.FILTER(cvm表[CPU],(cvm表[地域]=配置项_CPU选项表[[#This Row],[地域]])
*IF(#REF!="",TRUE,(cvm表[机型]=#REF!))
*IF(配置项_CPU选项表[[#This Row],[内存]]="",TRUE,(cvm表[内存]=配置项_CPU选项表[[#This Row],[内存]]))))
)</f>
        <v>#REF!</v>
      </c>
      <c r="FM948" t="s">
        <v>66</v>
      </c>
      <c r="FN948" t="s">
        <v>11</v>
      </c>
      <c r="FO948" t="s">
        <v>2483</v>
      </c>
      <c r="FP948" s="21" t="s">
        <v>3427</v>
      </c>
      <c r="FQ948" t="s">
        <v>3411</v>
      </c>
      <c r="FR948" t="str">
        <f t="shared" si="29"/>
        <v>cvm!$FV$948#</v>
      </c>
      <c r="FS948" t="str" cm="1">
        <f t="array" ref="FS948">_xlfn.LET(_xlpm.x, FV948,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cvm!$FS$948】</v>
      </c>
      <c r="FV948" t="e" cm="1">
        <f t="array" ref="FV948">TRANSPOSE(
    _xlfn._xlws.SORT(
        _xlfn.UNIQUE(
            _xlfn._xlws.FILTER(cvm表[内存],
                 (cvm表[地域]=配置项_内存选项表[[#This Row],[地域]])
                *IF(#REF!="",TRUE,(cvm表[机型]=#REF!))
                *IF(ISBLANK(配置项_内存选项表[[#This Row],[CPU]]),TRUE,(cvm表[CPU]=配置项_内存选项表[[#This Row],[CPU]]))
            )
        )
    )
)</f>
        <v>#REF!</v>
      </c>
    </row>
    <row r="949" spans="2:178">
      <c r="B949" t="e" vm="1299">
        <v>#VALUE!</v>
      </c>
      <c r="C949" t="s">
        <v>11</v>
      </c>
      <c r="D949" t="s">
        <v>2399</v>
      </c>
      <c r="E949">
        <v>24</v>
      </c>
      <c r="F949">
        <v>96</v>
      </c>
      <c r="G949" t="s">
        <v>1898</v>
      </c>
      <c r="H949">
        <v>3312</v>
      </c>
      <c r="I949">
        <v>1</v>
      </c>
      <c r="J949" t="s">
        <v>3175</v>
      </c>
      <c r="CY949" t="s">
        <v>66</v>
      </c>
      <c r="CZ949" t="s">
        <v>1879</v>
      </c>
      <c r="DA949" t="s">
        <v>2200</v>
      </c>
      <c r="DB949" s="21" t="s">
        <v>3748</v>
      </c>
      <c r="DC949" s="21"/>
      <c r="DD949" s="21" t="str">
        <f t="shared" si="28"/>
        <v>cvm!$DH$949#</v>
      </c>
      <c r="DE949" s="21" t="str" cm="1">
        <f t="array" ref="DE949">_xlfn.LET(_xlpm.x, DH949,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cvm!$DE$949】</v>
      </c>
      <c r="DH949" t="e" cm="1">
        <f t="array" ref="DH949">TRANSPOSE(
_xlfn.UNIQUE(
_xlfn._xlws.FILTER(cvm表[CPU],(cvm表[地域]=配置项_CPU选项表[[#This Row],[地域]])
*IF(#REF!="",TRUE,(cvm表[机型]=#REF!))
*IF(配置项_CPU选项表[[#This Row],[内存]]="",TRUE,(cvm表[内存]=配置项_CPU选项表[[#This Row],[内存]]))))
)</f>
        <v>#REF!</v>
      </c>
      <c r="FM949" t="s">
        <v>66</v>
      </c>
      <c r="FN949" t="s">
        <v>11</v>
      </c>
      <c r="FO949" t="s">
        <v>2483</v>
      </c>
      <c r="FP949" s="21" t="s">
        <v>3410</v>
      </c>
      <c r="FQ949" t="s">
        <v>3451</v>
      </c>
      <c r="FR949" t="str">
        <f t="shared" si="29"/>
        <v>cvm!$FV$949#</v>
      </c>
      <c r="FS949" t="str" cm="1">
        <f t="array" ref="FS949">_xlfn.LET(_xlpm.x, FV949,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cvm!$FS$949】</v>
      </c>
      <c r="FV949" t="e" cm="1">
        <f t="array" ref="FV949">TRANSPOSE(
    _xlfn._xlws.SORT(
        _xlfn.UNIQUE(
            _xlfn._xlws.FILTER(cvm表[内存],
                 (cvm表[地域]=配置项_内存选项表[[#This Row],[地域]])
                *IF(#REF!="",TRUE,(cvm表[机型]=#REF!))
                *IF(ISBLANK(配置项_内存选项表[[#This Row],[CPU]]),TRUE,(cvm表[CPU]=配置项_内存选项表[[#This Row],[CPU]]))
            )
        )
    )
)</f>
        <v>#REF!</v>
      </c>
    </row>
    <row r="950" spans="2:178">
      <c r="B950" t="e" vm="1300">
        <v>#VALUE!</v>
      </c>
      <c r="C950" t="s">
        <v>11</v>
      </c>
      <c r="D950" t="s">
        <v>2399</v>
      </c>
      <c r="E950">
        <v>24</v>
      </c>
      <c r="F950">
        <v>128</v>
      </c>
      <c r="G950" t="s">
        <v>1995</v>
      </c>
      <c r="H950">
        <v>4048</v>
      </c>
      <c r="I950">
        <v>1</v>
      </c>
      <c r="J950" t="s">
        <v>3176</v>
      </c>
      <c r="CY950" t="s">
        <v>66</v>
      </c>
      <c r="CZ950" t="s">
        <v>1879</v>
      </c>
      <c r="DA950" t="s">
        <v>2209</v>
      </c>
      <c r="DB950" s="21" t="s">
        <v>3750</v>
      </c>
      <c r="DC950" s="21"/>
      <c r="DD950" s="21" t="str">
        <f t="shared" si="28"/>
        <v>cvm!$DH$950#</v>
      </c>
      <c r="DE950" s="21" t="str" cm="1">
        <f t="array" ref="DE950">_xlfn.LET(_xlpm.x, DH950,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cvm!$DE$950】</v>
      </c>
      <c r="DH950" t="e" cm="1">
        <f t="array" ref="DH950">TRANSPOSE(
_xlfn.UNIQUE(
_xlfn._xlws.FILTER(cvm表[CPU],(cvm表[地域]=配置项_CPU选项表[[#This Row],[地域]])
*IF(#REF!="",TRUE,(cvm表[机型]=#REF!))
*IF(配置项_CPU选项表[[#This Row],[内存]]="",TRUE,(cvm表[内存]=配置项_CPU选项表[[#This Row],[内存]]))))
)</f>
        <v>#REF!</v>
      </c>
      <c r="FM950" t="s">
        <v>66</v>
      </c>
      <c r="FN950" t="s">
        <v>11</v>
      </c>
      <c r="FO950" t="s">
        <v>2483</v>
      </c>
      <c r="FP950" s="21" t="s">
        <v>3411</v>
      </c>
      <c r="FQ950" t="s">
        <v>3503</v>
      </c>
      <c r="FR950" t="str">
        <f t="shared" si="29"/>
        <v>cvm!$FV$950#</v>
      </c>
      <c r="FS950" t="str" cm="1">
        <f t="array" ref="FS950">_xlfn.LET(_xlpm.x, FV950,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cvm!$FS$950】</v>
      </c>
      <c r="FV950" t="e" cm="1">
        <f t="array" ref="FV950">TRANSPOSE(
    _xlfn._xlws.SORT(
        _xlfn.UNIQUE(
            _xlfn._xlws.FILTER(cvm表[内存],
                 (cvm表[地域]=配置项_内存选项表[[#This Row],[地域]])
                *IF(#REF!="",TRUE,(cvm表[机型]=#REF!))
                *IF(ISBLANK(配置项_内存选项表[[#This Row],[CPU]]),TRUE,(cvm表[CPU]=配置项_内存选项表[[#This Row],[CPU]]))
            )
        )
    )
)</f>
        <v>#REF!</v>
      </c>
    </row>
    <row r="951" spans="2:178">
      <c r="B951" t="e" vm="1301">
        <v>#VALUE!</v>
      </c>
      <c r="C951" t="s">
        <v>11</v>
      </c>
      <c r="D951" t="s">
        <v>2399</v>
      </c>
      <c r="E951">
        <v>32</v>
      </c>
      <c r="F951">
        <v>64</v>
      </c>
      <c r="G951" t="s">
        <v>1903</v>
      </c>
      <c r="H951">
        <v>2944</v>
      </c>
      <c r="I951">
        <v>1</v>
      </c>
      <c r="J951" t="s">
        <v>3177</v>
      </c>
      <c r="CY951" t="s">
        <v>66</v>
      </c>
      <c r="CZ951" t="s">
        <v>1879</v>
      </c>
      <c r="DA951" t="s">
        <v>2221</v>
      </c>
      <c r="DB951" s="21" t="s">
        <v>3752</v>
      </c>
      <c r="DC951" s="21"/>
      <c r="DD951" s="21" t="str">
        <f t="shared" si="28"/>
        <v>cvm!$DH$951#</v>
      </c>
      <c r="DE951" s="21" t="str" cm="1">
        <f t="array" ref="DE951">_xlfn.LET(_xlpm.x, DH951,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cvm!$DE$951】</v>
      </c>
      <c r="DH951" t="e" cm="1">
        <f t="array" ref="DH951">TRANSPOSE(
_xlfn.UNIQUE(
_xlfn._xlws.FILTER(cvm表[CPU],(cvm表[地域]=配置项_CPU选项表[[#This Row],[地域]])
*IF(#REF!="",TRUE,(cvm表[机型]=#REF!))
*IF(配置项_CPU选项表[[#This Row],[内存]]="",TRUE,(cvm表[内存]=配置项_CPU选项表[[#This Row],[内存]]))))
)</f>
        <v>#REF!</v>
      </c>
      <c r="FM951" t="s">
        <v>66</v>
      </c>
      <c r="FN951" t="s">
        <v>11</v>
      </c>
      <c r="FO951" t="s">
        <v>2483</v>
      </c>
      <c r="FP951" s="21" t="s">
        <v>3428</v>
      </c>
      <c r="FQ951" t="s">
        <v>3464</v>
      </c>
      <c r="FR951" t="str">
        <f t="shared" si="29"/>
        <v>cvm!$FV$951#</v>
      </c>
      <c r="FS951" t="str" cm="1">
        <f t="array" ref="FS951">_xlfn.LET(_xlpm.x, FV951,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cvm!$FS$951】</v>
      </c>
      <c r="FV951" t="e" cm="1">
        <f t="array" ref="FV951">TRANSPOSE(
    _xlfn._xlws.SORT(
        _xlfn.UNIQUE(
            _xlfn._xlws.FILTER(cvm表[内存],
                 (cvm表[地域]=配置项_内存选项表[[#This Row],[地域]])
                *IF(#REF!="",TRUE,(cvm表[机型]=#REF!))
                *IF(ISBLANK(配置项_内存选项表[[#This Row],[CPU]]),TRUE,(cvm表[CPU]=配置项_内存选项表[[#This Row],[CPU]]))
            )
        )
    )
)</f>
        <v>#REF!</v>
      </c>
    </row>
    <row r="952" spans="2:178">
      <c r="B952" t="e" vm="1302">
        <v>#VALUE!</v>
      </c>
      <c r="C952" t="s">
        <v>11</v>
      </c>
      <c r="D952" t="s">
        <v>2399</v>
      </c>
      <c r="E952">
        <v>32</v>
      </c>
      <c r="F952">
        <v>128</v>
      </c>
      <c r="G952" t="s">
        <v>1894</v>
      </c>
      <c r="H952">
        <v>4416</v>
      </c>
      <c r="I952">
        <v>1</v>
      </c>
      <c r="J952" t="s">
        <v>3178</v>
      </c>
      <c r="CY952" t="s">
        <v>66</v>
      </c>
      <c r="CZ952" t="s">
        <v>1879</v>
      </c>
      <c r="DA952" t="s">
        <v>2236</v>
      </c>
      <c r="DB952" s="21" t="s">
        <v>3754</v>
      </c>
      <c r="DC952" s="21"/>
      <c r="DD952" s="21" t="str">
        <f t="shared" si="28"/>
        <v>cvm!$DH$952#</v>
      </c>
      <c r="DE952" s="21" t="str" cm="1">
        <f t="array" ref="DE952">_xlfn.LET(_xlpm.x, DH952,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cvm!$DE$952】</v>
      </c>
      <c r="DH952" t="e" cm="1">
        <f t="array" ref="DH952">TRANSPOSE(
_xlfn.UNIQUE(
_xlfn._xlws.FILTER(cvm表[CPU],(cvm表[地域]=配置项_CPU选项表[[#This Row],[地域]])
*IF(#REF!="",TRUE,(cvm表[机型]=#REF!))
*IF(配置项_CPU选项表[[#This Row],[内存]]="",TRUE,(cvm表[内存]=配置项_CPU选项表[[#This Row],[内存]]))))
)</f>
        <v>#REF!</v>
      </c>
      <c r="FM952" t="s">
        <v>66</v>
      </c>
      <c r="FN952" t="s">
        <v>11</v>
      </c>
      <c r="FO952" t="s">
        <v>2489</v>
      </c>
      <c r="FP952" s="21" t="s">
        <v>3430</v>
      </c>
      <c r="FQ952" t="s">
        <v>3410</v>
      </c>
      <c r="FR952" t="str">
        <f t="shared" si="29"/>
        <v>cvm!$FV$952#</v>
      </c>
      <c r="FS952" t="str" cm="1">
        <f t="array" ref="FS952">_xlfn.LET(_xlpm.x, FV952,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cvm!$FS$952】</v>
      </c>
      <c r="FV952" t="e" cm="1">
        <f t="array" ref="FV952">TRANSPOSE(
    _xlfn._xlws.SORT(
        _xlfn.UNIQUE(
            _xlfn._xlws.FILTER(cvm表[内存],
                 (cvm表[地域]=配置项_内存选项表[[#This Row],[地域]])
                *IF(#REF!="",TRUE,(cvm表[机型]=#REF!))
                *IF(ISBLANK(配置项_内存选项表[[#This Row],[CPU]]),TRUE,(cvm表[CPU]=配置项_内存选项表[[#This Row],[CPU]]))
            )
        )
    )
)</f>
        <v>#REF!</v>
      </c>
    </row>
    <row r="953" spans="2:178">
      <c r="B953" t="e" vm="1303">
        <v>#VALUE!</v>
      </c>
      <c r="C953" t="s">
        <v>11</v>
      </c>
      <c r="D953" t="s">
        <v>2399</v>
      </c>
      <c r="E953">
        <v>48</v>
      </c>
      <c r="F953">
        <v>96</v>
      </c>
      <c r="G953" t="s">
        <v>1907</v>
      </c>
      <c r="H953">
        <v>4416</v>
      </c>
      <c r="I953">
        <v>1</v>
      </c>
      <c r="J953" t="s">
        <v>3179</v>
      </c>
      <c r="CY953" t="s">
        <v>66</v>
      </c>
      <c r="CZ953" t="s">
        <v>1879</v>
      </c>
      <c r="DA953" t="s">
        <v>2245</v>
      </c>
      <c r="DB953" s="21" t="s">
        <v>3748</v>
      </c>
      <c r="DC953" s="21"/>
      <c r="DD953" s="21" t="str">
        <f t="shared" si="28"/>
        <v>cvm!$DH$953#</v>
      </c>
      <c r="DE953" s="21" t="str" cm="1">
        <f t="array" ref="DE953">_xlfn.LET(_xlpm.x, DH953,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cvm!$DE$953】</v>
      </c>
      <c r="DH953" t="e" cm="1">
        <f t="array" ref="DH953">TRANSPOSE(
_xlfn.UNIQUE(
_xlfn._xlws.FILTER(cvm表[CPU],(cvm表[地域]=配置项_CPU选项表[[#This Row],[地域]])
*IF(#REF!="",TRUE,(cvm表[机型]=#REF!))
*IF(配置项_CPU选项表[[#This Row],[内存]]="",TRUE,(cvm表[内存]=配置项_CPU选项表[[#This Row],[内存]]))))
)</f>
        <v>#REF!</v>
      </c>
      <c r="FM953" t="s">
        <v>66</v>
      </c>
      <c r="FN953" t="s">
        <v>11</v>
      </c>
      <c r="FO953" t="s">
        <v>2489</v>
      </c>
      <c r="FP953" s="21" t="s">
        <v>3427</v>
      </c>
      <c r="FQ953" t="s">
        <v>3411</v>
      </c>
      <c r="FR953" t="str">
        <f t="shared" si="29"/>
        <v>cvm!$FV$953#</v>
      </c>
      <c r="FS953" t="str" cm="1">
        <f t="array" ref="FS953">_xlfn.LET(_xlpm.x, FV953,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cvm!$FS$953】</v>
      </c>
      <c r="FV953" t="e" cm="1">
        <f t="array" ref="FV953">TRANSPOSE(
    _xlfn._xlws.SORT(
        _xlfn.UNIQUE(
            _xlfn._xlws.FILTER(cvm表[内存],
                 (cvm表[地域]=配置项_内存选项表[[#This Row],[地域]])
                *IF(#REF!="",TRUE,(cvm表[机型]=#REF!))
                *IF(ISBLANK(配置项_内存选项表[[#This Row],[CPU]]),TRUE,(cvm表[CPU]=配置项_内存选项表[[#This Row],[CPU]]))
            )
        )
    )
)</f>
        <v>#REF!</v>
      </c>
    </row>
    <row r="954" spans="2:178">
      <c r="B954" t="e" vm="1304">
        <v>#VALUE!</v>
      </c>
      <c r="C954" t="s">
        <v>11</v>
      </c>
      <c r="D954" t="s">
        <v>2399</v>
      </c>
      <c r="E954">
        <v>48</v>
      </c>
      <c r="F954">
        <v>192</v>
      </c>
      <c r="G954" t="s">
        <v>1908</v>
      </c>
      <c r="H954">
        <v>6624</v>
      </c>
      <c r="I954">
        <v>1</v>
      </c>
      <c r="J954" t="s">
        <v>3180</v>
      </c>
      <c r="CY954" t="s">
        <v>66</v>
      </c>
      <c r="CZ954" t="s">
        <v>1879</v>
      </c>
      <c r="DA954" t="s">
        <v>2254</v>
      </c>
      <c r="DB954" s="21" t="s">
        <v>3748</v>
      </c>
      <c r="DC954" s="21"/>
      <c r="DD954" s="21" t="str">
        <f t="shared" si="28"/>
        <v>cvm!$DH$954#</v>
      </c>
      <c r="DE954" s="21" t="str" cm="1">
        <f t="array" ref="DE954">_xlfn.LET(_xlpm.x, DH954,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cvm!$DE$954】</v>
      </c>
      <c r="DH954" t="e" cm="1">
        <f t="array" ref="DH954">TRANSPOSE(
_xlfn.UNIQUE(
_xlfn._xlws.FILTER(cvm表[CPU],(cvm表[地域]=配置项_CPU选项表[[#This Row],[地域]])
*IF(#REF!="",TRUE,(cvm表[机型]=#REF!))
*IF(配置项_CPU选项表[[#This Row],[内存]]="",TRUE,(cvm表[内存]=配置项_CPU选项表[[#This Row],[内存]]))))
)</f>
        <v>#REF!</v>
      </c>
      <c r="FM954" t="s">
        <v>66</v>
      </c>
      <c r="FN954" t="s">
        <v>11</v>
      </c>
      <c r="FO954" t="s">
        <v>2489</v>
      </c>
      <c r="FP954" s="21" t="s">
        <v>3431</v>
      </c>
      <c r="FQ954" t="s">
        <v>3368</v>
      </c>
      <c r="FR954" t="str">
        <f t="shared" si="29"/>
        <v>cvm!$FV$954#</v>
      </c>
      <c r="FS954" t="str" cm="1">
        <f t="array" ref="FS954">_xlfn.LET(_xlpm.x, FV954,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cvm!$FS$954】</v>
      </c>
      <c r="FV954" t="e" cm="1">
        <f t="array" ref="FV954">TRANSPOSE(
    _xlfn._xlws.SORT(
        _xlfn.UNIQUE(
            _xlfn._xlws.FILTER(cvm表[内存],
                 (cvm表[地域]=配置项_内存选项表[[#This Row],[地域]])
                *IF(#REF!="",TRUE,(cvm表[机型]=#REF!))
                *IF(ISBLANK(配置项_内存选项表[[#This Row],[CPU]]),TRUE,(cvm表[CPU]=配置项_内存选项表[[#This Row],[CPU]]))
            )
        )
    )
)</f>
        <v>#REF!</v>
      </c>
    </row>
    <row r="955" spans="2:178">
      <c r="B955" t="e" vm="1305">
        <v>#VALUE!</v>
      </c>
      <c r="C955" t="s">
        <v>11</v>
      </c>
      <c r="D955" t="s">
        <v>2399</v>
      </c>
      <c r="E955">
        <v>64</v>
      </c>
      <c r="F955">
        <v>256</v>
      </c>
      <c r="G955" t="s">
        <v>1895</v>
      </c>
      <c r="H955">
        <v>8832</v>
      </c>
      <c r="I955">
        <v>1</v>
      </c>
      <c r="J955" t="s">
        <v>3181</v>
      </c>
      <c r="CY955" t="s">
        <v>66</v>
      </c>
      <c r="CZ955" t="s">
        <v>1879</v>
      </c>
      <c r="DA955" t="s">
        <v>2263</v>
      </c>
      <c r="DB955" s="21" t="s">
        <v>3410</v>
      </c>
      <c r="DC955" s="21"/>
      <c r="DD955" s="21" t="str">
        <f t="shared" si="28"/>
        <v>cvm!$DH$955#</v>
      </c>
      <c r="DE955" s="21" t="str" cm="1">
        <f t="array" ref="DE955">_xlfn.LET(_xlpm.x, DH955,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cvm!$DE$955】</v>
      </c>
      <c r="DH955" t="e" cm="1">
        <f t="array" ref="DH955">TRANSPOSE(
_xlfn.UNIQUE(
_xlfn._xlws.FILTER(cvm表[CPU],(cvm表[地域]=配置项_CPU选项表[[#This Row],[地域]])
*IF(#REF!="",TRUE,(cvm表[机型]=#REF!))
*IF(配置项_CPU选项表[[#This Row],[内存]]="",TRUE,(cvm表[内存]=配置项_CPU选项表[[#This Row],[内存]]))))
)</f>
        <v>#REF!</v>
      </c>
      <c r="FM955" t="s">
        <v>66</v>
      </c>
      <c r="FN955" t="s">
        <v>11</v>
      </c>
      <c r="FO955" t="s">
        <v>2489</v>
      </c>
      <c r="FP955" s="21" t="s">
        <v>3410</v>
      </c>
      <c r="FQ955" t="s">
        <v>3451</v>
      </c>
      <c r="FR955" t="str">
        <f t="shared" si="29"/>
        <v>cvm!$FV$955#</v>
      </c>
      <c r="FS955" t="str" cm="1">
        <f t="array" ref="FS955">_xlfn.LET(_xlpm.x, FV955,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cvm!$FS$955】</v>
      </c>
      <c r="FV955" t="e" cm="1">
        <f t="array" ref="FV955">TRANSPOSE(
    _xlfn._xlws.SORT(
        _xlfn.UNIQUE(
            _xlfn._xlws.FILTER(cvm表[内存],
                 (cvm表[地域]=配置项_内存选项表[[#This Row],[地域]])
                *IF(#REF!="",TRUE,(cvm表[机型]=#REF!))
                *IF(ISBLANK(配置项_内存选项表[[#This Row],[CPU]]),TRUE,(cvm表[CPU]=配置项_内存选项表[[#This Row],[CPU]]))
            )
        )
    )
)</f>
        <v>#REF!</v>
      </c>
    </row>
    <row r="956" spans="2:178">
      <c r="B956" t="e" vm="1306">
        <v>#VALUE!</v>
      </c>
      <c r="C956" t="s">
        <v>11</v>
      </c>
      <c r="D956" t="s">
        <v>2399</v>
      </c>
      <c r="E956">
        <v>72</v>
      </c>
      <c r="F956">
        <v>288</v>
      </c>
      <c r="G956" t="s">
        <v>1919</v>
      </c>
      <c r="H956">
        <v>9936</v>
      </c>
      <c r="I956">
        <v>1</v>
      </c>
      <c r="J956" t="s">
        <v>3182</v>
      </c>
      <c r="CY956" t="s">
        <v>66</v>
      </c>
      <c r="CZ956" t="s">
        <v>1879</v>
      </c>
      <c r="DA956" t="s">
        <v>2282</v>
      </c>
      <c r="DB956" s="21" t="s">
        <v>3759</v>
      </c>
      <c r="DC956" s="21"/>
      <c r="DD956" s="21" t="str">
        <f t="shared" si="28"/>
        <v>cvm!$DH$956#</v>
      </c>
      <c r="DE956" s="21" t="str" cm="1">
        <f t="array" ref="DE956">_xlfn.LET(_xlpm.x, DH956,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cvm!$DE$956】</v>
      </c>
      <c r="DH956" t="e" cm="1">
        <f t="array" ref="DH956">TRANSPOSE(
_xlfn.UNIQUE(
_xlfn._xlws.FILTER(cvm表[CPU],(cvm表[地域]=配置项_CPU选项表[[#This Row],[地域]])
*IF(#REF!="",TRUE,(cvm表[机型]=#REF!))
*IF(配置项_CPU选项表[[#This Row],[内存]]="",TRUE,(cvm表[内存]=配置项_CPU选项表[[#This Row],[内存]]))))
)</f>
        <v>#REF!</v>
      </c>
      <c r="FM956" t="s">
        <v>66</v>
      </c>
      <c r="FN956" t="s">
        <v>11</v>
      </c>
      <c r="FO956" t="s">
        <v>2489</v>
      </c>
      <c r="FP956" s="21" t="s">
        <v>3437</v>
      </c>
      <c r="FQ956" t="s">
        <v>3413</v>
      </c>
      <c r="FR956" t="str">
        <f t="shared" si="29"/>
        <v>cvm!$FV$956#</v>
      </c>
      <c r="FS956" t="str" cm="1">
        <f t="array" ref="FS956">_xlfn.LET(_xlpm.x, FV956,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cvm!$FS$956】</v>
      </c>
      <c r="FV956" t="e" cm="1">
        <f t="array" ref="FV956">TRANSPOSE(
    _xlfn._xlws.SORT(
        _xlfn.UNIQUE(
            _xlfn._xlws.FILTER(cvm表[内存],
                 (cvm表[地域]=配置项_内存选项表[[#This Row],[地域]])
                *IF(#REF!="",TRUE,(cvm表[机型]=#REF!))
                *IF(ISBLANK(配置项_内存选项表[[#This Row],[CPU]]),TRUE,(cvm表[CPU]=配置项_内存选项表[[#This Row],[CPU]]))
            )
        )
    )
)</f>
        <v>#REF!</v>
      </c>
    </row>
    <row r="957" spans="2:178">
      <c r="B957" t="e" vm="1307">
        <v>#VALUE!</v>
      </c>
      <c r="C957" t="s">
        <v>11</v>
      </c>
      <c r="D957" t="s">
        <v>2399</v>
      </c>
      <c r="E957">
        <v>76</v>
      </c>
      <c r="F957">
        <v>320</v>
      </c>
      <c r="G957" t="s">
        <v>1946</v>
      </c>
      <c r="H957">
        <v>10856</v>
      </c>
      <c r="I957">
        <v>1</v>
      </c>
      <c r="J957" t="s">
        <v>3183</v>
      </c>
      <c r="CY957" t="s">
        <v>66</v>
      </c>
      <c r="CZ957" t="s">
        <v>1879</v>
      </c>
      <c r="DA957" t="s">
        <v>2291</v>
      </c>
      <c r="DB957" s="21" t="s">
        <v>3376</v>
      </c>
      <c r="DC957" s="21"/>
      <c r="DD957" s="21" t="str">
        <f t="shared" si="28"/>
        <v>cvm!$DH$957#</v>
      </c>
      <c r="DE957" s="21" t="str" cm="1">
        <f t="array" ref="DE957">_xlfn.LET(_xlpm.x, DH957,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cvm!$DE$957】</v>
      </c>
      <c r="DH957" t="e" cm="1">
        <f t="array" ref="DH957">TRANSPOSE(
_xlfn.UNIQUE(
_xlfn._xlws.FILTER(cvm表[CPU],(cvm表[地域]=配置项_CPU选项表[[#This Row],[地域]])
*IF(#REF!="",TRUE,(cvm表[机型]=#REF!))
*IF(配置项_CPU选项表[[#This Row],[内存]]="",TRUE,(cvm表[内存]=配置项_CPU选项表[[#This Row],[内存]]))))
)</f>
        <v>#REF!</v>
      </c>
      <c r="FM957" t="s">
        <v>66</v>
      </c>
      <c r="FN957" t="s">
        <v>11</v>
      </c>
      <c r="FO957" t="s">
        <v>2489</v>
      </c>
      <c r="FP957" s="21" t="s">
        <v>3411</v>
      </c>
      <c r="FQ957" t="s">
        <v>3503</v>
      </c>
      <c r="FR957" t="str">
        <f t="shared" si="29"/>
        <v>cvm!$FV$957#</v>
      </c>
      <c r="FS957" t="str" cm="1">
        <f t="array" ref="FS957">_xlfn.LET(_xlpm.x, FV957,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cvm!$FS$957】</v>
      </c>
      <c r="FV957" t="e" cm="1">
        <f t="array" ref="FV957">TRANSPOSE(
    _xlfn._xlws.SORT(
        _xlfn.UNIQUE(
            _xlfn._xlws.FILTER(cvm表[内存],
                 (cvm表[地域]=配置项_内存选项表[[#This Row],[地域]])
                *IF(#REF!="",TRUE,(cvm表[机型]=#REF!))
                *IF(ISBLANK(配置项_内存选项表[[#This Row],[CPU]]),TRUE,(cvm表[CPU]=配置项_内存选项表[[#This Row],[CPU]]))
            )
        )
    )
)</f>
        <v>#REF!</v>
      </c>
    </row>
    <row r="958" spans="2:178">
      <c r="B958" t="e" vm="1308">
        <v>#VALUE!</v>
      </c>
      <c r="C958" t="s">
        <v>11</v>
      </c>
      <c r="D958" t="s">
        <v>2420</v>
      </c>
      <c r="E958">
        <v>1</v>
      </c>
      <c r="F958">
        <v>1</v>
      </c>
      <c r="G958" t="s">
        <v>1922</v>
      </c>
      <c r="H958">
        <v>57</v>
      </c>
      <c r="I958">
        <v>1</v>
      </c>
      <c r="J958" t="s">
        <v>3184</v>
      </c>
      <c r="CY958" t="s">
        <v>66</v>
      </c>
      <c r="CZ958" t="s">
        <v>1879</v>
      </c>
      <c r="DA958" t="s">
        <v>2293</v>
      </c>
      <c r="DB958" s="21" t="s">
        <v>3761</v>
      </c>
      <c r="DC958" s="21"/>
      <c r="DD958" s="21" t="str">
        <f t="shared" si="28"/>
        <v>cvm!$DH$958#</v>
      </c>
      <c r="DE958" s="21" t="str" cm="1">
        <f t="array" ref="DE958">_xlfn.LET(_xlpm.x, DH958,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cvm!$DE$958】</v>
      </c>
      <c r="DH958" t="e" cm="1">
        <f t="array" ref="DH958">TRANSPOSE(
_xlfn.UNIQUE(
_xlfn._xlws.FILTER(cvm表[CPU],(cvm表[地域]=配置项_CPU选项表[[#This Row],[地域]])
*IF(#REF!="",TRUE,(cvm表[机型]=#REF!))
*IF(配置项_CPU选项表[[#This Row],[内存]]="",TRUE,(cvm表[内存]=配置项_CPU选项表[[#This Row],[内存]]))))
)</f>
        <v>#REF!</v>
      </c>
      <c r="FM958" t="s">
        <v>66</v>
      </c>
      <c r="FN958" t="s">
        <v>11</v>
      </c>
      <c r="FO958" t="s">
        <v>2489</v>
      </c>
      <c r="FP958" s="21" t="s">
        <v>3465</v>
      </c>
      <c r="FQ958" t="s">
        <v>3464</v>
      </c>
      <c r="FR958" t="str">
        <f t="shared" si="29"/>
        <v>cvm!$FV$958#</v>
      </c>
      <c r="FS958" t="str" cm="1">
        <f t="array" ref="FS958">_xlfn.LET(_xlpm.x, FV958,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cvm!$FS$958】</v>
      </c>
      <c r="FV958" t="e" cm="1">
        <f t="array" ref="FV958">TRANSPOSE(
    _xlfn._xlws.SORT(
        _xlfn.UNIQUE(
            _xlfn._xlws.FILTER(cvm表[内存],
                 (cvm表[地域]=配置项_内存选项表[[#This Row],[地域]])
                *IF(#REF!="",TRUE,(cvm表[机型]=#REF!))
                *IF(ISBLANK(配置项_内存选项表[[#This Row],[CPU]]),TRUE,(cvm表[CPU]=配置项_内存选项表[[#This Row],[CPU]]))
            )
        )
    )
)</f>
        <v>#REF!</v>
      </c>
    </row>
    <row r="959" spans="2:178">
      <c r="B959" t="e" vm="1309">
        <v>#VALUE!</v>
      </c>
      <c r="C959" t="s">
        <v>11</v>
      </c>
      <c r="D959" t="s">
        <v>2420</v>
      </c>
      <c r="E959">
        <v>1</v>
      </c>
      <c r="F959">
        <v>2</v>
      </c>
      <c r="G959" t="s">
        <v>1915</v>
      </c>
      <c r="H959">
        <v>83.6</v>
      </c>
      <c r="I959">
        <v>1</v>
      </c>
      <c r="J959" t="s">
        <v>3185</v>
      </c>
      <c r="CY959" t="s">
        <v>66</v>
      </c>
      <c r="CZ959" t="s">
        <v>1879</v>
      </c>
      <c r="DA959" t="s">
        <v>2323</v>
      </c>
      <c r="DB959" s="21" t="s">
        <v>3781</v>
      </c>
      <c r="DC959" s="21"/>
      <c r="DD959" s="21" t="str">
        <f t="shared" si="28"/>
        <v>cvm!$DH$959#</v>
      </c>
      <c r="DE959" s="21" t="str" cm="1">
        <f t="array" ref="DE959">_xlfn.LET(_xlpm.x, DH959,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cvm!$DE$959】</v>
      </c>
      <c r="DH959" t="e" cm="1">
        <f t="array" ref="DH959">TRANSPOSE(
_xlfn.UNIQUE(
_xlfn._xlws.FILTER(cvm表[CPU],(cvm表[地域]=配置项_CPU选项表[[#This Row],[地域]])
*IF(#REF!="",TRUE,(cvm表[机型]=#REF!))
*IF(配置项_CPU选项表[[#This Row],[内存]]="",TRUE,(cvm表[内存]=配置项_CPU选项表[[#This Row],[内存]]))))
)</f>
        <v>#REF!</v>
      </c>
      <c r="FM959" t="s">
        <v>66</v>
      </c>
      <c r="FN959" t="s">
        <v>11</v>
      </c>
      <c r="FO959" t="s">
        <v>2877</v>
      </c>
      <c r="FP959" s="21" t="s">
        <v>3430</v>
      </c>
      <c r="FQ959" t="s">
        <v>3410</v>
      </c>
      <c r="FR959" t="str">
        <f t="shared" si="29"/>
        <v>cvm!$FV$959#</v>
      </c>
      <c r="FS959" t="str" cm="1">
        <f t="array" ref="FS959">_xlfn.LET(_xlpm.x, FV959,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cvm!$FS$959】</v>
      </c>
      <c r="FV959" t="e" cm="1">
        <f t="array" ref="FV959">TRANSPOSE(
    _xlfn._xlws.SORT(
        _xlfn.UNIQUE(
            _xlfn._xlws.FILTER(cvm表[内存],
                 (cvm表[地域]=配置项_内存选项表[[#This Row],[地域]])
                *IF(#REF!="",TRUE,(cvm表[机型]=#REF!))
                *IF(ISBLANK(配置项_内存选项表[[#This Row],[CPU]]),TRUE,(cvm表[CPU]=配置项_内存选项表[[#This Row],[CPU]]))
            )
        )
    )
)</f>
        <v>#REF!</v>
      </c>
    </row>
    <row r="960" spans="2:178">
      <c r="B960" t="e" vm="1310">
        <v>#VALUE!</v>
      </c>
      <c r="C960" t="s">
        <v>11</v>
      </c>
      <c r="D960" t="s">
        <v>2420</v>
      </c>
      <c r="E960">
        <v>1</v>
      </c>
      <c r="F960">
        <v>4</v>
      </c>
      <c r="G960" t="s">
        <v>1923</v>
      </c>
      <c r="H960">
        <v>136.5</v>
      </c>
      <c r="I960">
        <v>1</v>
      </c>
      <c r="J960" t="s">
        <v>3186</v>
      </c>
      <c r="CY960" t="s">
        <v>66</v>
      </c>
      <c r="CZ960" t="s">
        <v>1879</v>
      </c>
      <c r="DA960" t="s">
        <v>2345</v>
      </c>
      <c r="DB960" s="21" t="s">
        <v>3765</v>
      </c>
      <c r="DC960" s="21"/>
      <c r="DD960" s="21" t="str">
        <f t="shared" si="28"/>
        <v>cvm!$DH$960#</v>
      </c>
      <c r="DE960" s="21" t="str" cm="1">
        <f t="array" ref="DE960">_xlfn.LET(_xlpm.x, DH960,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cvm!$DE$960】</v>
      </c>
      <c r="DH960" t="e" cm="1">
        <f t="array" ref="DH960">TRANSPOSE(
_xlfn.UNIQUE(
_xlfn._xlws.FILTER(cvm表[CPU],(cvm表[地域]=配置项_CPU选项表[[#This Row],[地域]])
*IF(#REF!="",TRUE,(cvm表[机型]=#REF!))
*IF(配置项_CPU选项表[[#This Row],[内存]]="",TRUE,(cvm表[内存]=配置项_CPU选项表[[#This Row],[内存]]))))
)</f>
        <v>#REF!</v>
      </c>
      <c r="FM960" t="s">
        <v>66</v>
      </c>
      <c r="FN960" t="s">
        <v>11</v>
      </c>
      <c r="FO960" t="s">
        <v>2877</v>
      </c>
      <c r="FP960" s="21" t="s">
        <v>3427</v>
      </c>
      <c r="FQ960" t="s">
        <v>3411</v>
      </c>
      <c r="FR960" t="str">
        <f t="shared" si="29"/>
        <v>cvm!$FV$960#</v>
      </c>
      <c r="FS960" t="str" cm="1">
        <f t="array" ref="FS960">_xlfn.LET(_xlpm.x, FV960,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cvm!$FS$960】</v>
      </c>
      <c r="FV960" t="e" cm="1">
        <f t="array" ref="FV960">TRANSPOSE(
    _xlfn._xlws.SORT(
        _xlfn.UNIQUE(
            _xlfn._xlws.FILTER(cvm表[内存],
                 (cvm表[地域]=配置项_内存选项表[[#This Row],[地域]])
                *IF(#REF!="",TRUE,(cvm表[机型]=#REF!))
                *IF(ISBLANK(配置项_内存选项表[[#This Row],[CPU]]),TRUE,(cvm表[CPU]=配置项_内存选项表[[#This Row],[CPU]]))
            )
        )
    )
)</f>
        <v>#REF!</v>
      </c>
    </row>
    <row r="961" spans="2:178">
      <c r="B961" t="e" vm="1311">
        <v>#VALUE!</v>
      </c>
      <c r="C961" t="s">
        <v>11</v>
      </c>
      <c r="D961" t="s">
        <v>2420</v>
      </c>
      <c r="E961">
        <v>2</v>
      </c>
      <c r="F961">
        <v>4</v>
      </c>
      <c r="G961" t="s">
        <v>1916</v>
      </c>
      <c r="H961">
        <v>180</v>
      </c>
      <c r="I961">
        <v>1</v>
      </c>
      <c r="J961" t="s">
        <v>3187</v>
      </c>
      <c r="CY961" t="s">
        <v>66</v>
      </c>
      <c r="CZ961" t="s">
        <v>1879</v>
      </c>
      <c r="DA961" t="s">
        <v>2362</v>
      </c>
      <c r="DB961" s="21" t="s">
        <v>3783</v>
      </c>
      <c r="DC961" s="21"/>
      <c r="DD961" s="21" t="str">
        <f t="shared" si="28"/>
        <v>cvm!$DH$961#</v>
      </c>
      <c r="DE961" s="21" t="str" cm="1">
        <f t="array" ref="DE961">_xlfn.LET(_xlpm.x, DH961,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cvm!$DE$961】</v>
      </c>
      <c r="DH961" t="e" cm="1">
        <f t="array" ref="DH961">TRANSPOSE(
_xlfn.UNIQUE(
_xlfn._xlws.FILTER(cvm表[CPU],(cvm表[地域]=配置项_CPU选项表[[#This Row],[地域]])
*IF(#REF!="",TRUE,(cvm表[机型]=#REF!))
*IF(配置项_CPU选项表[[#This Row],[内存]]="",TRUE,(cvm表[内存]=配置项_CPU选项表[[#This Row],[内存]]))))
)</f>
        <v>#REF!</v>
      </c>
      <c r="FM961" t="s">
        <v>66</v>
      </c>
      <c r="FN961" t="s">
        <v>11</v>
      </c>
      <c r="FO961" t="s">
        <v>2877</v>
      </c>
      <c r="FP961" s="21" t="s">
        <v>3431</v>
      </c>
      <c r="FQ961" t="s">
        <v>3368</v>
      </c>
      <c r="FR961" t="str">
        <f t="shared" si="29"/>
        <v>cvm!$FV$961#</v>
      </c>
      <c r="FS961" t="str" cm="1">
        <f t="array" ref="FS961">_xlfn.LET(_xlpm.x, FV961,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cvm!$FS$961】</v>
      </c>
      <c r="FV961" t="e" cm="1">
        <f t="array" ref="FV961">TRANSPOSE(
    _xlfn._xlws.SORT(
        _xlfn.UNIQUE(
            _xlfn._xlws.FILTER(cvm表[内存],
                 (cvm表[地域]=配置项_内存选项表[[#This Row],[地域]])
                *IF(#REF!="",TRUE,(cvm表[机型]=#REF!))
                *IF(ISBLANK(配置项_内存选项表[[#This Row],[CPU]]),TRUE,(cvm表[CPU]=配置项_内存选项表[[#This Row],[CPU]]))
            )
        )
    )
)</f>
        <v>#REF!</v>
      </c>
    </row>
    <row r="962" spans="2:178">
      <c r="B962" t="e" vm="1312">
        <v>#VALUE!</v>
      </c>
      <c r="C962" t="s">
        <v>11</v>
      </c>
      <c r="D962" t="s">
        <v>2420</v>
      </c>
      <c r="E962">
        <v>2</v>
      </c>
      <c r="F962">
        <v>8</v>
      </c>
      <c r="G962" t="s">
        <v>1924</v>
      </c>
      <c r="H962">
        <v>273</v>
      </c>
      <c r="I962">
        <v>1</v>
      </c>
      <c r="J962" t="s">
        <v>3188</v>
      </c>
      <c r="CY962" t="s">
        <v>66</v>
      </c>
      <c r="CZ962" t="s">
        <v>1879</v>
      </c>
      <c r="DA962" t="s">
        <v>2381</v>
      </c>
      <c r="DB962" s="21" t="s">
        <v>3784</v>
      </c>
      <c r="DC962" s="21"/>
      <c r="DD962" s="21" t="str">
        <f t="shared" ref="DD962:DD1025" si="30">"cvm!"&amp;ADDRESS(ROW(DH962),COLUMN(DH962)) &amp; "#"</f>
        <v>cvm!$DH$962#</v>
      </c>
      <c r="DE962" s="21" t="str" cm="1">
        <f t="array" ref="DE962">_xlfn.LET(_xlpm.x, DH962,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cvm!$DE$962】</v>
      </c>
      <c r="DH962" t="e" cm="1">
        <f t="array" ref="DH962">TRANSPOSE(
_xlfn.UNIQUE(
_xlfn._xlws.FILTER(cvm表[CPU],(cvm表[地域]=配置项_CPU选项表[[#This Row],[地域]])
*IF(#REF!="",TRUE,(cvm表[机型]=#REF!))
*IF(配置项_CPU选项表[[#This Row],[内存]]="",TRUE,(cvm表[内存]=配置项_CPU选项表[[#This Row],[内存]]))))
)</f>
        <v>#REF!</v>
      </c>
      <c r="FM962" t="s">
        <v>66</v>
      </c>
      <c r="FN962" t="s">
        <v>11</v>
      </c>
      <c r="FO962" t="s">
        <v>2877</v>
      </c>
      <c r="FP962" s="21" t="s">
        <v>3410</v>
      </c>
      <c r="FQ962" t="s">
        <v>3451</v>
      </c>
      <c r="FR962" t="str">
        <f t="shared" ref="FR962:FR1025" si="31">"cvm!"&amp;ADDRESS(ROW(FV962),COLUMN(FV962)) &amp; "#"</f>
        <v>cvm!$FV$962#</v>
      </c>
      <c r="FS962" t="str" cm="1">
        <f t="array" ref="FS962">_xlfn.LET(_xlpm.x, FV962,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cvm!$FS$962】</v>
      </c>
      <c r="FV962" t="e" cm="1">
        <f t="array" ref="FV962">TRANSPOSE(
    _xlfn._xlws.SORT(
        _xlfn.UNIQUE(
            _xlfn._xlws.FILTER(cvm表[内存],
                 (cvm表[地域]=配置项_内存选项表[[#This Row],[地域]])
                *IF(#REF!="",TRUE,(cvm表[机型]=#REF!))
                *IF(ISBLANK(配置项_内存选项表[[#This Row],[CPU]]),TRUE,(cvm表[CPU]=配置项_内存选项表[[#This Row],[CPU]]))
            )
        )
    )
)</f>
        <v>#REF!</v>
      </c>
    </row>
    <row r="963" spans="2:178">
      <c r="B963" t="e" vm="1313">
        <v>#VALUE!</v>
      </c>
      <c r="C963" t="s">
        <v>11</v>
      </c>
      <c r="D963" t="s">
        <v>2420</v>
      </c>
      <c r="E963">
        <v>4</v>
      </c>
      <c r="F963">
        <v>8</v>
      </c>
      <c r="G963" t="s">
        <v>1900</v>
      </c>
      <c r="H963">
        <v>364</v>
      </c>
      <c r="I963">
        <v>1</v>
      </c>
      <c r="J963" t="s">
        <v>3189</v>
      </c>
      <c r="CY963" t="s">
        <v>66</v>
      </c>
      <c r="CZ963" t="s">
        <v>1879</v>
      </c>
      <c r="DA963" t="s">
        <v>2399</v>
      </c>
      <c r="DB963" s="21" t="s">
        <v>3786</v>
      </c>
      <c r="DC963" s="21"/>
      <c r="DD963" s="21" t="str">
        <f t="shared" si="30"/>
        <v>cvm!$DH$963#</v>
      </c>
      <c r="DE963" s="21" t="str" cm="1">
        <f t="array" ref="DE963">_xlfn.LET(_xlpm.x, DH963,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cvm!$DE$963】</v>
      </c>
      <c r="DH963" t="e" cm="1">
        <f t="array" ref="DH963">TRANSPOSE(
_xlfn.UNIQUE(
_xlfn._xlws.FILTER(cvm表[CPU],(cvm表[地域]=配置项_CPU选项表[[#This Row],[地域]])
*IF(#REF!="",TRUE,(cvm表[机型]=#REF!))
*IF(配置项_CPU选项表[[#This Row],[内存]]="",TRUE,(cvm表[内存]=配置项_CPU选项表[[#This Row],[内存]]))))
)</f>
        <v>#REF!</v>
      </c>
      <c r="FM963" t="s">
        <v>66</v>
      </c>
      <c r="FN963" t="s">
        <v>11</v>
      </c>
      <c r="FO963" t="s">
        <v>2877</v>
      </c>
      <c r="FP963" s="21" t="s">
        <v>3414</v>
      </c>
      <c r="FQ963" t="s">
        <v>3415</v>
      </c>
      <c r="FR963" t="str">
        <f t="shared" si="31"/>
        <v>cvm!$FV$963#</v>
      </c>
      <c r="FS963" t="str" cm="1">
        <f t="array" ref="FS963">_xlfn.LET(_xlpm.x, FV963,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cvm!$FS$963】</v>
      </c>
      <c r="FV963" t="e" cm="1">
        <f t="array" ref="FV963">TRANSPOSE(
    _xlfn._xlws.SORT(
        _xlfn.UNIQUE(
            _xlfn._xlws.FILTER(cvm表[内存],
                 (cvm表[地域]=配置项_内存选项表[[#This Row],[地域]])
                *IF(#REF!="",TRUE,(cvm表[机型]=#REF!))
                *IF(ISBLANK(配置项_内存选项表[[#This Row],[CPU]]),TRUE,(cvm表[CPU]=配置项_内存选项表[[#This Row],[CPU]]))
            )
        )
    )
)</f>
        <v>#REF!</v>
      </c>
    </row>
    <row r="964" spans="2:178">
      <c r="B964" t="e" vm="1314">
        <v>#VALUE!</v>
      </c>
      <c r="C964" t="s">
        <v>11</v>
      </c>
      <c r="D964" t="s">
        <v>2420</v>
      </c>
      <c r="E964">
        <v>4</v>
      </c>
      <c r="F964">
        <v>16</v>
      </c>
      <c r="G964" t="s">
        <v>1899</v>
      </c>
      <c r="H964">
        <v>546</v>
      </c>
      <c r="I964">
        <v>1</v>
      </c>
      <c r="J964" t="s">
        <v>3190</v>
      </c>
      <c r="CY964" t="s">
        <v>66</v>
      </c>
      <c r="CZ964" t="s">
        <v>1879</v>
      </c>
      <c r="DA964" t="s">
        <v>2420</v>
      </c>
      <c r="DB964" s="21" t="s">
        <v>3773</v>
      </c>
      <c r="DC964" s="21"/>
      <c r="DD964" s="21" t="str">
        <f t="shared" si="30"/>
        <v>cvm!$DH$964#</v>
      </c>
      <c r="DE964" s="21" t="str" cm="1">
        <f t="array" ref="DE964">_xlfn.LET(_xlpm.x, DH964,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cvm!$DE$964】</v>
      </c>
      <c r="DH964" t="e" cm="1">
        <f t="array" ref="DH964">TRANSPOSE(
_xlfn.UNIQUE(
_xlfn._xlws.FILTER(cvm表[CPU],(cvm表[地域]=配置项_CPU选项表[[#This Row],[地域]])
*IF(#REF!="",TRUE,(cvm表[机型]=#REF!))
*IF(配置项_CPU选项表[[#This Row],[内存]]="",TRUE,(cvm表[内存]=配置项_CPU选项表[[#This Row],[内存]]))))
)</f>
        <v>#REF!</v>
      </c>
      <c r="FM964" t="s">
        <v>66</v>
      </c>
      <c r="FN964" t="s">
        <v>11</v>
      </c>
      <c r="FO964" t="s">
        <v>2496</v>
      </c>
      <c r="FP964" s="21" t="s">
        <v>3442</v>
      </c>
      <c r="FQ964" t="s">
        <v>3430</v>
      </c>
      <c r="FR964" t="str">
        <f t="shared" si="31"/>
        <v>cvm!$FV$964#</v>
      </c>
      <c r="FS964" t="str" cm="1">
        <f t="array" ref="FS964">_xlfn.LET(_xlpm.x, FV964,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cvm!$FS$964】</v>
      </c>
      <c r="FV964" t="e" cm="1">
        <f t="array" ref="FV964">TRANSPOSE(
    _xlfn._xlws.SORT(
        _xlfn.UNIQUE(
            _xlfn._xlws.FILTER(cvm表[内存],
                 (cvm表[地域]=配置项_内存选项表[[#This Row],[地域]])
                *IF(#REF!="",TRUE,(cvm表[机型]=#REF!))
                *IF(ISBLANK(配置项_内存选项表[[#This Row],[CPU]]),TRUE,(cvm表[CPU]=配置项_内存选项表[[#This Row],[CPU]]))
            )
        )
    )
)</f>
        <v>#REF!</v>
      </c>
    </row>
    <row r="965" spans="2:178">
      <c r="B965" t="e" vm="1315">
        <v>#VALUE!</v>
      </c>
      <c r="C965" t="s">
        <v>11</v>
      </c>
      <c r="D965" t="s">
        <v>2420</v>
      </c>
      <c r="E965">
        <v>8</v>
      </c>
      <c r="F965">
        <v>16</v>
      </c>
      <c r="G965" t="s">
        <v>1901</v>
      </c>
      <c r="H965">
        <v>728</v>
      </c>
      <c r="I965">
        <v>1</v>
      </c>
      <c r="J965" t="s">
        <v>3191</v>
      </c>
      <c r="CY965" t="s">
        <v>66</v>
      </c>
      <c r="CZ965" t="s">
        <v>1879</v>
      </c>
      <c r="DA965" t="s">
        <v>2442</v>
      </c>
      <c r="DB965" s="21" t="s">
        <v>3775</v>
      </c>
      <c r="DC965" s="21"/>
      <c r="DD965" s="21" t="str">
        <f t="shared" si="30"/>
        <v>cvm!$DH$965#</v>
      </c>
      <c r="DE965" s="21" t="str" cm="1">
        <f t="array" ref="DE965">_xlfn.LET(_xlpm.x, DH965,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cvm!$DE$965】</v>
      </c>
      <c r="DH965" t="e" cm="1">
        <f t="array" ref="DH965">TRANSPOSE(
_xlfn.UNIQUE(
_xlfn._xlws.FILTER(cvm表[CPU],(cvm表[地域]=配置项_CPU选项表[[#This Row],[地域]])
*IF(#REF!="",TRUE,(cvm表[机型]=#REF!))
*IF(配置项_CPU选项表[[#This Row],[内存]]="",TRUE,(cvm表[内存]=配置项_CPU选项表[[#This Row],[内存]]))))
)</f>
        <v>#REF!</v>
      </c>
      <c r="FM965" t="s">
        <v>66</v>
      </c>
      <c r="FN965" t="s">
        <v>11</v>
      </c>
      <c r="FO965" t="s">
        <v>2496</v>
      </c>
      <c r="FP965" s="21" t="s">
        <v>3432</v>
      </c>
      <c r="FQ965" t="s">
        <v>3410</v>
      </c>
      <c r="FR965" t="str">
        <f t="shared" si="31"/>
        <v>cvm!$FV$965#</v>
      </c>
      <c r="FS965" t="str" cm="1">
        <f t="array" ref="FS965">_xlfn.LET(_xlpm.x, FV965,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cvm!$FS$965】</v>
      </c>
      <c r="FV965" t="e" cm="1">
        <f t="array" ref="FV965">TRANSPOSE(
    _xlfn._xlws.SORT(
        _xlfn.UNIQUE(
            _xlfn._xlws.FILTER(cvm表[内存],
                 (cvm表[地域]=配置项_内存选项表[[#This Row],[地域]])
                *IF(#REF!="",TRUE,(cvm表[机型]=#REF!))
                *IF(ISBLANK(配置项_内存选项表[[#This Row],[CPU]]),TRUE,(cvm表[CPU]=配置项_内存选项表[[#This Row],[CPU]]))
            )
        )
    )
)</f>
        <v>#REF!</v>
      </c>
    </row>
    <row r="966" spans="2:178">
      <c r="B966" t="e" vm="1316">
        <v>#VALUE!</v>
      </c>
      <c r="C966" t="s">
        <v>11</v>
      </c>
      <c r="D966" t="s">
        <v>2420</v>
      </c>
      <c r="E966">
        <v>8</v>
      </c>
      <c r="F966">
        <v>32</v>
      </c>
      <c r="G966" t="s">
        <v>1897</v>
      </c>
      <c r="H966">
        <v>1092</v>
      </c>
      <c r="I966">
        <v>1</v>
      </c>
      <c r="J966" t="s">
        <v>3192</v>
      </c>
      <c r="CY966" t="s">
        <v>66</v>
      </c>
      <c r="CZ966" t="s">
        <v>1879</v>
      </c>
      <c r="DA966" t="s">
        <v>2462</v>
      </c>
      <c r="DB966" s="21" t="s">
        <v>3777</v>
      </c>
      <c r="DC966" s="21"/>
      <c r="DD966" s="21" t="str">
        <f t="shared" si="30"/>
        <v>cvm!$DH$966#</v>
      </c>
      <c r="DE966" s="21" t="str" cm="1">
        <f t="array" ref="DE966">_xlfn.LET(_xlpm.x, DH966,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cvm!$DE$966】</v>
      </c>
      <c r="DH966" t="e" cm="1">
        <f t="array" ref="DH966">TRANSPOSE(
_xlfn.UNIQUE(
_xlfn._xlws.FILTER(cvm表[CPU],(cvm表[地域]=配置项_CPU选项表[[#This Row],[地域]])
*IF(#REF!="",TRUE,(cvm表[机型]=#REF!))
*IF(配置项_CPU选项表[[#This Row],[内存]]="",TRUE,(cvm表[内存]=配置项_CPU选项表[[#This Row],[内存]]))))
)</f>
        <v>#REF!</v>
      </c>
      <c r="FM966" t="s">
        <v>66</v>
      </c>
      <c r="FN966" t="s">
        <v>11</v>
      </c>
      <c r="FO966" t="s">
        <v>2496</v>
      </c>
      <c r="FP966" s="21" t="s">
        <v>3430</v>
      </c>
      <c r="FQ966" t="s">
        <v>3411</v>
      </c>
      <c r="FR966" t="str">
        <f t="shared" si="31"/>
        <v>cvm!$FV$966#</v>
      </c>
      <c r="FS966" t="str" cm="1">
        <f t="array" ref="FS966">_xlfn.LET(_xlpm.x, FV966,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cvm!$FS$966】</v>
      </c>
      <c r="FV966" t="e" cm="1">
        <f t="array" ref="FV966">TRANSPOSE(
    _xlfn._xlws.SORT(
        _xlfn.UNIQUE(
            _xlfn._xlws.FILTER(cvm表[内存],
                 (cvm表[地域]=配置项_内存选项表[[#This Row],[地域]])
                *IF(#REF!="",TRUE,(cvm表[机型]=#REF!))
                *IF(ISBLANK(配置项_内存选项表[[#This Row],[CPU]]),TRUE,(cvm表[CPU]=配置项_内存选项表[[#This Row],[CPU]]))
            )
        )
    )
)</f>
        <v>#REF!</v>
      </c>
    </row>
    <row r="967" spans="2:178">
      <c r="B967" t="e" vm="1317">
        <v>#VALUE!</v>
      </c>
      <c r="C967" t="s">
        <v>11</v>
      </c>
      <c r="D967" t="s">
        <v>2420</v>
      </c>
      <c r="E967">
        <v>12</v>
      </c>
      <c r="F967">
        <v>24</v>
      </c>
      <c r="G967" t="s">
        <v>1917</v>
      </c>
      <c r="H967">
        <v>1092</v>
      </c>
      <c r="I967">
        <v>1</v>
      </c>
      <c r="J967" t="s">
        <v>3193</v>
      </c>
      <c r="CY967" t="s">
        <v>66</v>
      </c>
      <c r="CZ967" t="s">
        <v>1879</v>
      </c>
      <c r="DA967" t="s">
        <v>2863</v>
      </c>
      <c r="DB967" s="21" t="s">
        <v>3368</v>
      </c>
      <c r="DC967" s="21"/>
      <c r="DD967" s="21" t="str">
        <f t="shared" si="30"/>
        <v>cvm!$DH$967#</v>
      </c>
      <c r="DE967" s="21" t="str" cm="1">
        <f t="array" ref="DE967">_xlfn.LET(_xlpm.x, DH967,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cvm!$DE$967】</v>
      </c>
      <c r="DH967" t="e" cm="1">
        <f t="array" ref="DH967">TRANSPOSE(
_xlfn.UNIQUE(
_xlfn._xlws.FILTER(cvm表[CPU],(cvm表[地域]=配置项_CPU选项表[[#This Row],[地域]])
*IF(#REF!="",TRUE,(cvm表[机型]=#REF!))
*IF(配置项_CPU选项表[[#This Row],[内存]]="",TRUE,(cvm表[内存]=配置项_CPU选项表[[#This Row],[内存]]))))
)</f>
        <v>#REF!</v>
      </c>
      <c r="FM967" t="s">
        <v>66</v>
      </c>
      <c r="FN967" t="s">
        <v>11</v>
      </c>
      <c r="FO967" t="s">
        <v>2496</v>
      </c>
      <c r="FP967" s="21" t="s">
        <v>3427</v>
      </c>
      <c r="FQ967" t="s">
        <v>3451</v>
      </c>
      <c r="FR967" t="str">
        <f t="shared" si="31"/>
        <v>cvm!$FV$967#</v>
      </c>
      <c r="FS967" t="str" cm="1">
        <f t="array" ref="FS967">_xlfn.LET(_xlpm.x, FV967,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cvm!$FS$967】</v>
      </c>
      <c r="FV967" t="e" cm="1">
        <f t="array" ref="FV967">TRANSPOSE(
    _xlfn._xlws.SORT(
        _xlfn.UNIQUE(
            _xlfn._xlws.FILTER(cvm表[内存],
                 (cvm表[地域]=配置项_内存选项表[[#This Row],[地域]])
                *IF(#REF!="",TRUE,(cvm表[机型]=#REF!))
                *IF(ISBLANK(配置项_内存选项表[[#This Row],[CPU]]),TRUE,(cvm表[CPU]=配置项_内存选项表[[#This Row],[CPU]]))
            )
        )
    )
)</f>
        <v>#REF!</v>
      </c>
    </row>
    <row r="968" spans="2:178">
      <c r="B968" t="e" vm="1318">
        <v>#VALUE!</v>
      </c>
      <c r="C968" t="s">
        <v>11</v>
      </c>
      <c r="D968" t="s">
        <v>2420</v>
      </c>
      <c r="E968">
        <v>12</v>
      </c>
      <c r="F968">
        <v>48</v>
      </c>
      <c r="G968" t="s">
        <v>1941</v>
      </c>
      <c r="H968">
        <v>1638</v>
      </c>
      <c r="I968">
        <v>1</v>
      </c>
      <c r="J968" t="s">
        <v>3194</v>
      </c>
      <c r="CY968" t="s">
        <v>66</v>
      </c>
      <c r="CZ968" t="s">
        <v>1879</v>
      </c>
      <c r="DA968" t="s">
        <v>2481</v>
      </c>
      <c r="DB968" s="21" t="s">
        <v>3376</v>
      </c>
      <c r="DC968" s="21"/>
      <c r="DD968" s="21" t="str">
        <f t="shared" si="30"/>
        <v>cvm!$DH$968#</v>
      </c>
      <c r="DE968" s="21" t="str" cm="1">
        <f t="array" ref="DE968">_xlfn.LET(_xlpm.x, DH968,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cvm!$DE$968】</v>
      </c>
      <c r="DH968" t="e" cm="1">
        <f t="array" ref="DH968">TRANSPOSE(
_xlfn.UNIQUE(
_xlfn._xlws.FILTER(cvm表[CPU],(cvm表[地域]=配置项_CPU选项表[[#This Row],[地域]])
*IF(#REF!="",TRUE,(cvm表[机型]=#REF!))
*IF(配置项_CPU选项表[[#This Row],[内存]]="",TRUE,(cvm表[内存]=配置项_CPU选项表[[#This Row],[内存]]))))
)</f>
        <v>#REF!</v>
      </c>
      <c r="FM968" t="s">
        <v>66</v>
      </c>
      <c r="FN968" t="s">
        <v>11</v>
      </c>
      <c r="FO968" t="s">
        <v>2496</v>
      </c>
      <c r="FP968" s="21" t="s">
        <v>3410</v>
      </c>
      <c r="FQ968" t="s">
        <v>3503</v>
      </c>
      <c r="FR968" t="str">
        <f t="shared" si="31"/>
        <v>cvm!$FV$968#</v>
      </c>
      <c r="FS968" t="str" cm="1">
        <f t="array" ref="FS968">_xlfn.LET(_xlpm.x, FV968,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cvm!$FS$968】</v>
      </c>
      <c r="FV968" t="e" cm="1">
        <f t="array" ref="FV968">TRANSPOSE(
    _xlfn._xlws.SORT(
        _xlfn.UNIQUE(
            _xlfn._xlws.FILTER(cvm表[内存],
                 (cvm表[地域]=配置项_内存选项表[[#This Row],[地域]])
                *IF(#REF!="",TRUE,(cvm表[机型]=#REF!))
                *IF(ISBLANK(配置项_内存选项表[[#This Row],[CPU]]),TRUE,(cvm表[CPU]=配置项_内存选项表[[#This Row],[CPU]]))
            )
        )
    )
)</f>
        <v>#REF!</v>
      </c>
    </row>
    <row r="969" spans="2:178">
      <c r="B969" t="e" vm="1319">
        <v>#VALUE!</v>
      </c>
      <c r="C969" t="s">
        <v>11</v>
      </c>
      <c r="D969" t="s">
        <v>2420</v>
      </c>
      <c r="E969">
        <v>16</v>
      </c>
      <c r="F969">
        <v>32</v>
      </c>
      <c r="G969" t="s">
        <v>1902</v>
      </c>
      <c r="H969">
        <v>1456</v>
      </c>
      <c r="I969">
        <v>1</v>
      </c>
      <c r="J969" t="s">
        <v>3195</v>
      </c>
      <c r="CY969" t="s">
        <v>66</v>
      </c>
      <c r="CZ969" t="s">
        <v>1879</v>
      </c>
      <c r="DA969" t="s">
        <v>2483</v>
      </c>
      <c r="DB969" s="21" t="s">
        <v>3377</v>
      </c>
      <c r="DC969" s="21"/>
      <c r="DD969" s="21" t="str">
        <f t="shared" si="30"/>
        <v>cvm!$DH$969#</v>
      </c>
      <c r="DE969" s="21" t="str" cm="1">
        <f t="array" ref="DE969">_xlfn.LET(_xlpm.x, DH969,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cvm!$DE$969】</v>
      </c>
      <c r="DH969" t="e" cm="1">
        <f t="array" ref="DH969">TRANSPOSE(
_xlfn.UNIQUE(
_xlfn._xlws.FILTER(cvm表[CPU],(cvm表[地域]=配置项_CPU选项表[[#This Row],[地域]])
*IF(#REF!="",TRUE,(cvm表[机型]=#REF!))
*IF(配置项_CPU选项表[[#This Row],[内存]]="",TRUE,(cvm表[内存]=配置项_CPU选项表[[#This Row],[内存]]))))
)</f>
        <v>#REF!</v>
      </c>
      <c r="FM969" t="s">
        <v>66</v>
      </c>
      <c r="FN969" t="s">
        <v>11</v>
      </c>
      <c r="FO969" t="s">
        <v>2496</v>
      </c>
      <c r="FP969" s="21" t="s">
        <v>3437</v>
      </c>
      <c r="FQ969" t="s">
        <v>3369</v>
      </c>
      <c r="FR969" t="str">
        <f t="shared" si="31"/>
        <v>cvm!$FV$969#</v>
      </c>
      <c r="FS969" t="str" cm="1">
        <f t="array" ref="FS969">_xlfn.LET(_xlpm.x, FV969,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cvm!$FS$969】</v>
      </c>
      <c r="FV969" t="e" cm="1">
        <f t="array" ref="FV969">TRANSPOSE(
    _xlfn._xlws.SORT(
        _xlfn.UNIQUE(
            _xlfn._xlws.FILTER(cvm表[内存],
                 (cvm表[地域]=配置项_内存选项表[[#This Row],[地域]])
                *IF(#REF!="",TRUE,(cvm表[机型]=#REF!))
                *IF(ISBLANK(配置项_内存选项表[[#This Row],[CPU]]),TRUE,(cvm表[CPU]=配置项_内存选项表[[#This Row],[CPU]]))
            )
        )
    )
)</f>
        <v>#REF!</v>
      </c>
    </row>
    <row r="970" spans="2:178">
      <c r="B970" t="e" vm="1320">
        <v>#VALUE!</v>
      </c>
      <c r="C970" t="s">
        <v>11</v>
      </c>
      <c r="D970" t="s">
        <v>2420</v>
      </c>
      <c r="E970">
        <v>16</v>
      </c>
      <c r="F970">
        <v>64</v>
      </c>
      <c r="G970" t="s">
        <v>1893</v>
      </c>
      <c r="H970">
        <v>2184</v>
      </c>
      <c r="I970">
        <v>1</v>
      </c>
      <c r="J970" t="s">
        <v>3196</v>
      </c>
      <c r="CY970" t="s">
        <v>66</v>
      </c>
      <c r="CZ970" t="s">
        <v>1879</v>
      </c>
      <c r="DA970" t="s">
        <v>2489</v>
      </c>
      <c r="DB970" s="21" t="s">
        <v>3379</v>
      </c>
      <c r="DC970" s="21"/>
      <c r="DD970" s="21" t="str">
        <f t="shared" si="30"/>
        <v>cvm!$DH$970#</v>
      </c>
      <c r="DE970" s="21" t="str" cm="1">
        <f t="array" ref="DE970">_xlfn.LET(_xlpm.x, DH970,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cvm!$DE$970】</v>
      </c>
      <c r="DH970" t="e" cm="1">
        <f t="array" ref="DH970">TRANSPOSE(
_xlfn.UNIQUE(
_xlfn._xlws.FILTER(cvm表[CPU],(cvm表[地域]=配置项_CPU选项表[[#This Row],[地域]])
*IF(#REF!="",TRUE,(cvm表[机型]=#REF!))
*IF(配置项_CPU选项表[[#This Row],[内存]]="",TRUE,(cvm表[内存]=配置项_CPU选项表[[#This Row],[内存]]))))
)</f>
        <v>#REF!</v>
      </c>
      <c r="FM970" t="s">
        <v>66</v>
      </c>
      <c r="FN970" t="s">
        <v>11</v>
      </c>
      <c r="FO970" t="s">
        <v>2503</v>
      </c>
      <c r="FP970" s="21" t="s">
        <v>3442</v>
      </c>
      <c r="FQ970" t="s">
        <v>3430</v>
      </c>
      <c r="FR970" t="str">
        <f t="shared" si="31"/>
        <v>cvm!$FV$970#</v>
      </c>
      <c r="FS970" t="str" cm="1">
        <f t="array" ref="FS970">_xlfn.LET(_xlpm.x, FV970,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cvm!$FS$970】</v>
      </c>
      <c r="FV970" t="e" cm="1">
        <f t="array" ref="FV970">TRANSPOSE(
    _xlfn._xlws.SORT(
        _xlfn.UNIQUE(
            _xlfn._xlws.FILTER(cvm表[内存],
                 (cvm表[地域]=配置项_内存选项表[[#This Row],[地域]])
                *IF(#REF!="",TRUE,(cvm表[机型]=#REF!))
                *IF(ISBLANK(配置项_内存选项表[[#This Row],[CPU]]),TRUE,(cvm表[CPU]=配置项_内存选项表[[#This Row],[CPU]]))
            )
        )
    )
)</f>
        <v>#REF!</v>
      </c>
    </row>
    <row r="971" spans="2:178">
      <c r="B971" t="e" vm="1321">
        <v>#VALUE!</v>
      </c>
      <c r="C971" t="s">
        <v>11</v>
      </c>
      <c r="D971" t="s">
        <v>2420</v>
      </c>
      <c r="E971">
        <v>24</v>
      </c>
      <c r="F971">
        <v>48</v>
      </c>
      <c r="G971" t="s">
        <v>1918</v>
      </c>
      <c r="H971">
        <v>2184</v>
      </c>
      <c r="I971">
        <v>1</v>
      </c>
      <c r="J971" t="s">
        <v>3197</v>
      </c>
      <c r="CY971" t="s">
        <v>66</v>
      </c>
      <c r="CZ971" t="s">
        <v>1879</v>
      </c>
      <c r="DA971" t="s">
        <v>2877</v>
      </c>
      <c r="DB971" s="21" t="s">
        <v>3414</v>
      </c>
      <c r="DC971" s="21"/>
      <c r="DD971" s="21" t="str">
        <f t="shared" si="30"/>
        <v>cvm!$DH$971#</v>
      </c>
      <c r="DE971" s="21" t="str" cm="1">
        <f t="array" ref="DE971">_xlfn.LET(_xlpm.x, DH971,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cvm!$DE$971】</v>
      </c>
      <c r="DH971" t="e" cm="1">
        <f t="array" ref="DH971">TRANSPOSE(
_xlfn.UNIQUE(
_xlfn._xlws.FILTER(cvm表[CPU],(cvm表[地域]=配置项_CPU选项表[[#This Row],[地域]])
*IF(#REF!="",TRUE,(cvm表[机型]=#REF!))
*IF(配置项_CPU选项表[[#This Row],[内存]]="",TRUE,(cvm表[内存]=配置项_CPU选项表[[#This Row],[内存]]))))
)</f>
        <v>#REF!</v>
      </c>
      <c r="FM971" t="s">
        <v>66</v>
      </c>
      <c r="FN971" t="s">
        <v>11</v>
      </c>
      <c r="FO971" t="s">
        <v>2503</v>
      </c>
      <c r="FP971" s="21" t="s">
        <v>3443</v>
      </c>
      <c r="FQ971" t="s">
        <v>3444</v>
      </c>
      <c r="FR971" t="str">
        <f t="shared" si="31"/>
        <v>cvm!$FV$971#</v>
      </c>
      <c r="FS971" t="str" cm="1">
        <f t="array" ref="FS971">_xlfn.LET(_xlpm.x, FV971,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cvm!$FS$971】</v>
      </c>
      <c r="FV971" t="e" cm="1">
        <f t="array" ref="FV971">TRANSPOSE(
    _xlfn._xlws.SORT(
        _xlfn.UNIQUE(
            _xlfn._xlws.FILTER(cvm表[内存],
                 (cvm表[地域]=配置项_内存选项表[[#This Row],[地域]])
                *IF(#REF!="",TRUE,(cvm表[机型]=#REF!))
                *IF(ISBLANK(配置项_内存选项表[[#This Row],[CPU]]),TRUE,(cvm表[CPU]=配置项_内存选项表[[#This Row],[CPU]]))
            )
        )
    )
)</f>
        <v>#REF!</v>
      </c>
    </row>
    <row r="972" spans="2:178">
      <c r="B972" t="e" vm="1322">
        <v>#VALUE!</v>
      </c>
      <c r="C972" t="s">
        <v>11</v>
      </c>
      <c r="D972" t="s">
        <v>2420</v>
      </c>
      <c r="E972">
        <v>24</v>
      </c>
      <c r="F972">
        <v>96</v>
      </c>
      <c r="G972" t="s">
        <v>1898</v>
      </c>
      <c r="H972">
        <v>3276</v>
      </c>
      <c r="I972">
        <v>1</v>
      </c>
      <c r="J972" t="s">
        <v>3198</v>
      </c>
      <c r="CY972" t="s">
        <v>66</v>
      </c>
      <c r="CZ972" t="s">
        <v>1879</v>
      </c>
      <c r="DA972" t="s">
        <v>2496</v>
      </c>
      <c r="DB972" s="21" t="s">
        <v>3381</v>
      </c>
      <c r="DC972" s="21"/>
      <c r="DD972" s="21" t="str">
        <f t="shared" si="30"/>
        <v>cvm!$DH$972#</v>
      </c>
      <c r="DE972" s="21" t="str" cm="1">
        <f t="array" ref="DE972">_xlfn.LET(_xlpm.x, DH972,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cvm!$DE$972】</v>
      </c>
      <c r="DH972" t="e" cm="1">
        <f t="array" ref="DH972">TRANSPOSE(
_xlfn.UNIQUE(
_xlfn._xlws.FILTER(cvm表[CPU],(cvm表[地域]=配置项_CPU选项表[[#This Row],[地域]])
*IF(#REF!="",TRUE,(cvm表[机型]=#REF!))
*IF(配置项_CPU选项表[[#This Row],[内存]]="",TRUE,(cvm表[内存]=配置项_CPU选项表[[#This Row],[内存]]))))
)</f>
        <v>#REF!</v>
      </c>
      <c r="FM972" t="s">
        <v>66</v>
      </c>
      <c r="FN972" t="s">
        <v>11</v>
      </c>
      <c r="FO972" t="s">
        <v>2503</v>
      </c>
      <c r="FP972" s="21" t="s">
        <v>3432</v>
      </c>
      <c r="FQ972" t="s">
        <v>3410</v>
      </c>
      <c r="FR972" t="str">
        <f t="shared" si="31"/>
        <v>cvm!$FV$972#</v>
      </c>
      <c r="FS972" t="str" cm="1">
        <f t="array" ref="FS972">_xlfn.LET(_xlpm.x, FV972,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cvm!$FS$972】</v>
      </c>
      <c r="FV972" t="e" cm="1">
        <f t="array" ref="FV972">TRANSPOSE(
    _xlfn._xlws.SORT(
        _xlfn.UNIQUE(
            _xlfn._xlws.FILTER(cvm表[内存],
                 (cvm表[地域]=配置项_内存选项表[[#This Row],[地域]])
                *IF(#REF!="",TRUE,(cvm表[机型]=#REF!))
                *IF(ISBLANK(配置项_内存选项表[[#This Row],[CPU]]),TRUE,(cvm表[CPU]=配置项_内存选项表[[#This Row],[CPU]]))
            )
        )
    )
)</f>
        <v>#REF!</v>
      </c>
    </row>
    <row r="973" spans="2:178">
      <c r="B973" t="e" vm="1323">
        <v>#VALUE!</v>
      </c>
      <c r="C973" t="s">
        <v>11</v>
      </c>
      <c r="D973" t="s">
        <v>2420</v>
      </c>
      <c r="E973">
        <v>24</v>
      </c>
      <c r="F973">
        <v>128</v>
      </c>
      <c r="G973" t="s">
        <v>1995</v>
      </c>
      <c r="H973">
        <v>4004</v>
      </c>
      <c r="I973">
        <v>1</v>
      </c>
      <c r="J973" t="s">
        <v>3199</v>
      </c>
      <c r="CY973" t="s">
        <v>66</v>
      </c>
      <c r="CZ973" t="s">
        <v>1879</v>
      </c>
      <c r="DA973" t="s">
        <v>2503</v>
      </c>
      <c r="DB973" s="21" t="s">
        <v>3383</v>
      </c>
      <c r="DC973" s="21"/>
      <c r="DD973" s="21" t="str">
        <f t="shared" si="30"/>
        <v>cvm!$DH$973#</v>
      </c>
      <c r="DE973" s="21" t="str" cm="1">
        <f t="array" ref="DE973">_xlfn.LET(_xlpm.x, DH973,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cvm!$DE$973】</v>
      </c>
      <c r="DH973" t="e" cm="1">
        <f t="array" ref="DH973">TRANSPOSE(
_xlfn.UNIQUE(
_xlfn._xlws.FILTER(cvm表[CPU],(cvm表[地域]=配置项_CPU选项表[[#This Row],[地域]])
*IF(#REF!="",TRUE,(cvm表[机型]=#REF!))
*IF(配置项_CPU选项表[[#This Row],[内存]]="",TRUE,(cvm表[内存]=配置项_CPU选项表[[#This Row],[内存]]))))
)</f>
        <v>#REF!</v>
      </c>
      <c r="FM973" t="s">
        <v>66</v>
      </c>
      <c r="FN973" t="s">
        <v>11</v>
      </c>
      <c r="FO973" t="s">
        <v>2503</v>
      </c>
      <c r="FP973" s="21" t="s">
        <v>3430</v>
      </c>
      <c r="FQ973" t="s">
        <v>3411</v>
      </c>
      <c r="FR973" t="str">
        <f t="shared" si="31"/>
        <v>cvm!$FV$973#</v>
      </c>
      <c r="FS973" t="str" cm="1">
        <f t="array" ref="FS973">_xlfn.LET(_xlpm.x, FV973,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cvm!$FS$973】</v>
      </c>
      <c r="FV973" t="e" cm="1">
        <f t="array" ref="FV973">TRANSPOSE(
    _xlfn._xlws.SORT(
        _xlfn.UNIQUE(
            _xlfn._xlws.FILTER(cvm表[内存],
                 (cvm表[地域]=配置项_内存选项表[[#This Row],[地域]])
                *IF(#REF!="",TRUE,(cvm表[机型]=#REF!))
                *IF(ISBLANK(配置项_内存选项表[[#This Row],[CPU]]),TRUE,(cvm表[CPU]=配置项_内存选项表[[#This Row],[CPU]]))
            )
        )
    )
)</f>
        <v>#REF!</v>
      </c>
    </row>
    <row r="974" spans="2:178">
      <c r="B974" t="e" vm="1324">
        <v>#VALUE!</v>
      </c>
      <c r="C974" t="s">
        <v>11</v>
      </c>
      <c r="D974" t="s">
        <v>2420</v>
      </c>
      <c r="E974">
        <v>32</v>
      </c>
      <c r="F974">
        <v>64</v>
      </c>
      <c r="G974" t="s">
        <v>1903</v>
      </c>
      <c r="H974">
        <v>2912</v>
      </c>
      <c r="I974">
        <v>1</v>
      </c>
      <c r="J974" t="s">
        <v>3200</v>
      </c>
      <c r="CY974" t="s">
        <v>66</v>
      </c>
      <c r="CZ974" t="s">
        <v>1879</v>
      </c>
      <c r="DA974" t="s">
        <v>2513</v>
      </c>
      <c r="DB974" s="21" t="s">
        <v>3416</v>
      </c>
      <c r="DC974" s="21"/>
      <c r="DD974" s="21" t="str">
        <f t="shared" si="30"/>
        <v>cvm!$DH$974#</v>
      </c>
      <c r="DE974" s="21" t="str" cm="1">
        <f t="array" ref="DE974">_xlfn.LET(_xlpm.x, DH974,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cvm!$DE$974】</v>
      </c>
      <c r="DH974" t="e" cm="1">
        <f t="array" ref="DH974">TRANSPOSE(
_xlfn.UNIQUE(
_xlfn._xlws.FILTER(cvm表[CPU],(cvm表[地域]=配置项_CPU选项表[[#This Row],[地域]])
*IF(#REF!="",TRUE,(cvm表[机型]=#REF!))
*IF(配置项_CPU选项表[[#This Row],[内存]]="",TRUE,(cvm表[内存]=配置项_CPU选项表[[#This Row],[内存]]))))
)</f>
        <v>#REF!</v>
      </c>
      <c r="FM974" t="s">
        <v>66</v>
      </c>
      <c r="FN974" t="s">
        <v>11</v>
      </c>
      <c r="FO974" t="s">
        <v>2503</v>
      </c>
      <c r="FP974" s="21" t="s">
        <v>3427</v>
      </c>
      <c r="FQ974" t="s">
        <v>3451</v>
      </c>
      <c r="FR974" t="str">
        <f t="shared" si="31"/>
        <v>cvm!$FV$974#</v>
      </c>
      <c r="FS974" t="str" cm="1">
        <f t="array" ref="FS974">_xlfn.LET(_xlpm.x, FV974,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cvm!$FS$974】</v>
      </c>
      <c r="FV974" t="e" cm="1">
        <f t="array" ref="FV974">TRANSPOSE(
    _xlfn._xlws.SORT(
        _xlfn.UNIQUE(
            _xlfn._xlws.FILTER(cvm表[内存],
                 (cvm表[地域]=配置项_内存选项表[[#This Row],[地域]])
                *IF(#REF!="",TRUE,(cvm表[机型]=#REF!))
                *IF(ISBLANK(配置项_内存选项表[[#This Row],[CPU]]),TRUE,(cvm表[CPU]=配置项_内存选项表[[#This Row],[CPU]]))
            )
        )
    )
)</f>
        <v>#REF!</v>
      </c>
    </row>
    <row r="975" spans="2:178">
      <c r="B975" t="e" vm="1325">
        <v>#VALUE!</v>
      </c>
      <c r="C975" t="s">
        <v>11</v>
      </c>
      <c r="D975" t="s">
        <v>2420</v>
      </c>
      <c r="E975">
        <v>32</v>
      </c>
      <c r="F975">
        <v>128</v>
      </c>
      <c r="G975" t="s">
        <v>1894</v>
      </c>
      <c r="H975">
        <v>4368</v>
      </c>
      <c r="I975">
        <v>1</v>
      </c>
      <c r="J975" t="s">
        <v>3201</v>
      </c>
      <c r="CY975" t="s">
        <v>66</v>
      </c>
      <c r="CZ975" t="s">
        <v>1879</v>
      </c>
      <c r="DA975" t="s">
        <v>2522</v>
      </c>
      <c r="DB975" s="21" t="s">
        <v>3779</v>
      </c>
      <c r="DC975" s="21"/>
      <c r="DD975" s="21" t="str">
        <f t="shared" si="30"/>
        <v>cvm!$DH$975#</v>
      </c>
      <c r="DE975" s="21" t="str" cm="1">
        <f t="array" ref="DE975">_xlfn.LET(_xlpm.x, DH975,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cvm!$DE$975】</v>
      </c>
      <c r="DH975" t="e" cm="1">
        <f t="array" ref="DH975">TRANSPOSE(
_xlfn.UNIQUE(
_xlfn._xlws.FILTER(cvm表[CPU],(cvm表[地域]=配置项_CPU选项表[[#This Row],[地域]])
*IF(#REF!="",TRUE,(cvm表[机型]=#REF!))
*IF(配置项_CPU选项表[[#This Row],[内存]]="",TRUE,(cvm表[内存]=配置项_CPU选项表[[#This Row],[内存]]))))
)</f>
        <v>#REF!</v>
      </c>
      <c r="FM975" t="s">
        <v>66</v>
      </c>
      <c r="FN975" t="s">
        <v>11</v>
      </c>
      <c r="FO975" t="s">
        <v>2503</v>
      </c>
      <c r="FP975" s="21" t="s">
        <v>3410</v>
      </c>
      <c r="FQ975" t="s">
        <v>3503</v>
      </c>
      <c r="FR975" t="str">
        <f t="shared" si="31"/>
        <v>cvm!$FV$975#</v>
      </c>
      <c r="FS975" t="str" cm="1">
        <f t="array" ref="FS975">_xlfn.LET(_xlpm.x, FV975,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cvm!$FS$975】</v>
      </c>
      <c r="FV975" t="e" cm="1">
        <f t="array" ref="FV975">TRANSPOSE(
    _xlfn._xlws.SORT(
        _xlfn.UNIQUE(
            _xlfn._xlws.FILTER(cvm表[内存],
                 (cvm表[地域]=配置项_内存选项表[[#This Row],[地域]])
                *IF(#REF!="",TRUE,(cvm表[机型]=#REF!))
                *IF(ISBLANK(配置项_内存选项表[[#This Row],[CPU]]),TRUE,(cvm表[CPU]=配置项_内存选项表[[#This Row],[CPU]]))
            )
        )
    )
)</f>
        <v>#REF!</v>
      </c>
    </row>
    <row r="976" spans="2:178">
      <c r="B976" t="e" vm="1326">
        <v>#VALUE!</v>
      </c>
      <c r="C976" t="s">
        <v>11</v>
      </c>
      <c r="D976" t="s">
        <v>2420</v>
      </c>
      <c r="E976">
        <v>40</v>
      </c>
      <c r="F976">
        <v>160</v>
      </c>
      <c r="G976" t="s">
        <v>1975</v>
      </c>
      <c r="H976">
        <v>5460</v>
      </c>
      <c r="I976">
        <v>1</v>
      </c>
      <c r="J976" t="s">
        <v>3202</v>
      </c>
      <c r="CY976" t="s">
        <v>66</v>
      </c>
      <c r="CZ976" t="s">
        <v>1879</v>
      </c>
      <c r="DA976" t="s">
        <v>2547</v>
      </c>
      <c r="DB976" s="21" t="s">
        <v>3389</v>
      </c>
      <c r="DC976" s="21"/>
      <c r="DD976" s="21" t="str">
        <f t="shared" si="30"/>
        <v>cvm!$DH$976#</v>
      </c>
      <c r="DE976" s="21" t="str" cm="1">
        <f t="array" ref="DE976">_xlfn.LET(_xlpm.x, DH976,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cvm!$DE$976】</v>
      </c>
      <c r="DH976" t="e" cm="1">
        <f t="array" ref="DH976">TRANSPOSE(
_xlfn.UNIQUE(
_xlfn._xlws.FILTER(cvm表[CPU],(cvm表[地域]=配置项_CPU选项表[[#This Row],[地域]])
*IF(#REF!="",TRUE,(cvm表[机型]=#REF!))
*IF(配置项_CPU选项表[[#This Row],[内存]]="",TRUE,(cvm表[内存]=配置项_CPU选项表[[#This Row],[内存]]))))
)</f>
        <v>#REF!</v>
      </c>
      <c r="FM976" t="s">
        <v>66</v>
      </c>
      <c r="FN976" t="s">
        <v>11</v>
      </c>
      <c r="FO976" t="s">
        <v>2503</v>
      </c>
      <c r="FP976" s="21" t="s">
        <v>3460</v>
      </c>
      <c r="FQ976" t="s">
        <v>3495</v>
      </c>
      <c r="FR976" t="str">
        <f t="shared" si="31"/>
        <v>cvm!$FV$976#</v>
      </c>
      <c r="FS976" t="str" cm="1">
        <f t="array" ref="FS976">_xlfn.LET(_xlpm.x, FV976,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cvm!$FS$976】</v>
      </c>
      <c r="FV976" t="e" cm="1">
        <f t="array" ref="FV976">TRANSPOSE(
    _xlfn._xlws.SORT(
        _xlfn.UNIQUE(
            _xlfn._xlws.FILTER(cvm表[内存],
                 (cvm表[地域]=配置项_内存选项表[[#This Row],[地域]])
                *IF(#REF!="",TRUE,(cvm表[机型]=#REF!))
                *IF(ISBLANK(配置项_内存选项表[[#This Row],[CPU]]),TRUE,(cvm表[CPU]=配置项_内存选项表[[#This Row],[CPU]]))
            )
        )
    )
)</f>
        <v>#REF!</v>
      </c>
    </row>
    <row r="977" spans="2:178">
      <c r="B977" t="e" vm="1327">
        <v>#VALUE!</v>
      </c>
      <c r="C977" t="s">
        <v>11</v>
      </c>
      <c r="D977" t="s">
        <v>2420</v>
      </c>
      <c r="E977">
        <v>48</v>
      </c>
      <c r="F977">
        <v>96</v>
      </c>
      <c r="G977" t="s">
        <v>1907</v>
      </c>
      <c r="H977">
        <v>4368</v>
      </c>
      <c r="I977">
        <v>1</v>
      </c>
      <c r="J977" t="s">
        <v>3203</v>
      </c>
      <c r="CY977" t="s">
        <v>66</v>
      </c>
      <c r="CZ977" t="s">
        <v>1879</v>
      </c>
      <c r="DA977" t="s">
        <v>2558</v>
      </c>
      <c r="DB977" s="21" t="s">
        <v>3391</v>
      </c>
      <c r="DC977" s="21"/>
      <c r="DD977" s="21" t="str">
        <f t="shared" si="30"/>
        <v>cvm!$DH$977#</v>
      </c>
      <c r="DE977" s="21" t="str" cm="1">
        <f t="array" ref="DE977">_xlfn.LET(_xlpm.x, DH977,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cvm!$DE$977】</v>
      </c>
      <c r="DH977" t="e" cm="1">
        <f t="array" ref="DH977">TRANSPOSE(
_xlfn.UNIQUE(
_xlfn._xlws.FILTER(cvm表[CPU],(cvm表[地域]=配置项_CPU选项表[[#This Row],[地域]])
*IF(#REF!="",TRUE,(cvm表[机型]=#REF!))
*IF(配置项_CPU选项表[[#This Row],[内存]]="",TRUE,(cvm表[内存]=配置项_CPU选项表[[#This Row],[内存]]))))
)</f>
        <v>#REF!</v>
      </c>
      <c r="FM977" t="s">
        <v>66</v>
      </c>
      <c r="FN977" t="s">
        <v>11</v>
      </c>
      <c r="FO977" t="s">
        <v>2503</v>
      </c>
      <c r="FP977" s="21" t="s">
        <v>3411</v>
      </c>
      <c r="FQ977" t="s">
        <v>3534</v>
      </c>
      <c r="FR977" t="str">
        <f t="shared" si="31"/>
        <v>cvm!$FV$977#</v>
      </c>
      <c r="FS977" t="str" cm="1">
        <f t="array" ref="FS977">_xlfn.LET(_xlpm.x, FV977,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cvm!$FS$977】</v>
      </c>
      <c r="FV977" t="e" cm="1">
        <f t="array" ref="FV977">TRANSPOSE(
    _xlfn._xlws.SORT(
        _xlfn.UNIQUE(
            _xlfn._xlws.FILTER(cvm表[内存],
                 (cvm表[地域]=配置项_内存选项表[[#This Row],[地域]])
                *IF(#REF!="",TRUE,(cvm表[机型]=#REF!))
                *IF(ISBLANK(配置项_内存选项表[[#This Row],[CPU]]),TRUE,(cvm表[CPU]=配置项_内存选项表[[#This Row],[CPU]]))
            )
        )
    )
)</f>
        <v>#REF!</v>
      </c>
    </row>
    <row r="978" spans="2:178">
      <c r="B978" t="e" vm="1328">
        <v>#VALUE!</v>
      </c>
      <c r="C978" t="s">
        <v>11</v>
      </c>
      <c r="D978" t="s">
        <v>2420</v>
      </c>
      <c r="E978">
        <v>48</v>
      </c>
      <c r="F978">
        <v>192</v>
      </c>
      <c r="G978" t="s">
        <v>1908</v>
      </c>
      <c r="H978">
        <v>6552</v>
      </c>
      <c r="I978">
        <v>1</v>
      </c>
      <c r="J978" t="s">
        <v>3204</v>
      </c>
      <c r="CY978" t="s">
        <v>66</v>
      </c>
      <c r="CZ978" t="s">
        <v>1879</v>
      </c>
      <c r="DA978" t="s">
        <v>2567</v>
      </c>
      <c r="DB978" s="21" t="s">
        <v>3393</v>
      </c>
      <c r="DC978" s="21"/>
      <c r="DD978" s="21" t="str">
        <f t="shared" si="30"/>
        <v>cvm!$DH$978#</v>
      </c>
      <c r="DE978" s="21" t="str" cm="1">
        <f t="array" ref="DE978">_xlfn.LET(_xlpm.x, DH978,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cvm!$DE$978】</v>
      </c>
      <c r="DH978" t="e" cm="1">
        <f t="array" ref="DH978">TRANSPOSE(
_xlfn.UNIQUE(
_xlfn._xlws.FILTER(cvm表[CPU],(cvm表[地域]=配置项_CPU选项表[[#This Row],[地域]])
*IF(#REF!="",TRUE,(cvm表[机型]=#REF!))
*IF(配置项_CPU选项表[[#This Row],[内存]]="",TRUE,(cvm表[内存]=配置项_CPU选项表[[#This Row],[内存]]))))
)</f>
        <v>#REF!</v>
      </c>
      <c r="FM978" t="s">
        <v>66</v>
      </c>
      <c r="FN978" t="s">
        <v>11</v>
      </c>
      <c r="FO978" t="s">
        <v>2503</v>
      </c>
      <c r="FP978" s="21" t="s">
        <v>3462</v>
      </c>
      <c r="FQ978" t="s">
        <v>3527</v>
      </c>
      <c r="FR978" t="str">
        <f t="shared" si="31"/>
        <v>cvm!$FV$978#</v>
      </c>
      <c r="FS978" t="str" cm="1">
        <f t="array" ref="FS978">_xlfn.LET(_xlpm.x, FV978,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cvm!$FS$978】</v>
      </c>
      <c r="FV978" t="e" cm="1">
        <f t="array" ref="FV978">TRANSPOSE(
    _xlfn._xlws.SORT(
        _xlfn.UNIQUE(
            _xlfn._xlws.FILTER(cvm表[内存],
                 (cvm表[地域]=配置项_内存选项表[[#This Row],[地域]])
                *IF(#REF!="",TRUE,(cvm表[机型]=#REF!))
                *IF(ISBLANK(配置项_内存选项表[[#This Row],[CPU]]),TRUE,(cvm表[CPU]=配置项_内存选项表[[#This Row],[CPU]]))
            )
        )
    )
)</f>
        <v>#REF!</v>
      </c>
    </row>
    <row r="979" spans="2:178">
      <c r="B979" t="e" vm="1329">
        <v>#VALUE!</v>
      </c>
      <c r="C979" t="s">
        <v>11</v>
      </c>
      <c r="D979" t="s">
        <v>2420</v>
      </c>
      <c r="E979">
        <v>64</v>
      </c>
      <c r="F979">
        <v>256</v>
      </c>
      <c r="G979" t="s">
        <v>1895</v>
      </c>
      <c r="H979">
        <v>8736</v>
      </c>
      <c r="I979">
        <v>1</v>
      </c>
      <c r="J979" t="s">
        <v>3205</v>
      </c>
      <c r="CY979" t="s">
        <v>66</v>
      </c>
      <c r="CZ979" t="s">
        <v>1879</v>
      </c>
      <c r="DA979" t="s">
        <v>2572</v>
      </c>
      <c r="DB979" s="21" t="s">
        <v>3395</v>
      </c>
      <c r="DC979" s="21"/>
      <c r="DD979" s="21" t="str">
        <f t="shared" si="30"/>
        <v>cvm!$DH$979#</v>
      </c>
      <c r="DE979" s="21" t="str" cm="1">
        <f t="array" ref="DE979">_xlfn.LET(_xlpm.x, DH979,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cvm!$DE$979】</v>
      </c>
      <c r="DH979" t="e" cm="1">
        <f t="array" ref="DH979">TRANSPOSE(
_xlfn.UNIQUE(
_xlfn._xlws.FILTER(cvm表[CPU],(cvm表[地域]=配置项_CPU选项表[[#This Row],[地域]])
*IF(#REF!="",TRUE,(cvm表[机型]=#REF!))
*IF(配置项_CPU选项表[[#This Row],[内存]]="",TRUE,(cvm表[内存]=配置项_CPU选项表[[#This Row],[内存]]))))
)</f>
        <v>#REF!</v>
      </c>
      <c r="FM979" t="s">
        <v>66</v>
      </c>
      <c r="FN979" t="s">
        <v>11</v>
      </c>
      <c r="FO979" t="s">
        <v>2513</v>
      </c>
      <c r="FP979" s="21" t="s">
        <v>3442</v>
      </c>
      <c r="FQ979" t="s">
        <v>3430</v>
      </c>
      <c r="FR979" t="str">
        <f t="shared" si="31"/>
        <v>cvm!$FV$979#</v>
      </c>
      <c r="FS979" t="str" cm="1">
        <f t="array" ref="FS979">_xlfn.LET(_xlpm.x, FV979,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cvm!$FS$979】</v>
      </c>
      <c r="FV979" t="e" cm="1">
        <f t="array" ref="FV979">TRANSPOSE(
    _xlfn._xlws.SORT(
        _xlfn.UNIQUE(
            _xlfn._xlws.FILTER(cvm表[内存],
                 (cvm表[地域]=配置项_内存选项表[[#This Row],[地域]])
                *IF(#REF!="",TRUE,(cvm表[机型]=#REF!))
                *IF(ISBLANK(配置项_内存选项表[[#This Row],[CPU]]),TRUE,(cvm表[CPU]=配置项_内存选项表[[#This Row],[CPU]]))
            )
        )
    )
)</f>
        <v>#REF!</v>
      </c>
    </row>
    <row r="980" spans="2:178">
      <c r="B980" t="e" vm="1330">
        <v>#VALUE!</v>
      </c>
      <c r="C980" t="s">
        <v>11</v>
      </c>
      <c r="D980" t="s">
        <v>2420</v>
      </c>
      <c r="E980">
        <v>80</v>
      </c>
      <c r="F980">
        <v>320</v>
      </c>
      <c r="G980" t="s">
        <v>1905</v>
      </c>
      <c r="H980">
        <v>10920</v>
      </c>
      <c r="I980">
        <v>1</v>
      </c>
      <c r="J980" t="s">
        <v>3206</v>
      </c>
      <c r="CY980" t="s">
        <v>66</v>
      </c>
      <c r="CZ980" t="s">
        <v>1879</v>
      </c>
      <c r="DA980" t="s">
        <v>2577</v>
      </c>
      <c r="DB980" s="21" t="s">
        <v>3397</v>
      </c>
      <c r="DC980" s="21"/>
      <c r="DD980" s="21" t="str">
        <f t="shared" si="30"/>
        <v>cvm!$DH$980#</v>
      </c>
      <c r="DE980" s="21" t="str" cm="1">
        <f t="array" ref="DE980">_xlfn.LET(_xlpm.x, DH980,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cvm!$DE$980】</v>
      </c>
      <c r="DH980" t="e" cm="1">
        <f t="array" ref="DH980">TRANSPOSE(
_xlfn.UNIQUE(
_xlfn._xlws.FILTER(cvm表[CPU],(cvm表[地域]=配置项_CPU选项表[[#This Row],[地域]])
*IF(#REF!="",TRUE,(cvm表[机型]=#REF!))
*IF(配置项_CPU选项表[[#This Row],[内存]]="",TRUE,(cvm表[内存]=配置项_CPU选项表[[#This Row],[内存]]))))
)</f>
        <v>#REF!</v>
      </c>
      <c r="FM980" t="s">
        <v>66</v>
      </c>
      <c r="FN980" t="s">
        <v>11</v>
      </c>
      <c r="FO980" t="s">
        <v>2513</v>
      </c>
      <c r="FP980" s="21" t="s">
        <v>3443</v>
      </c>
      <c r="FQ980" t="s">
        <v>3427</v>
      </c>
      <c r="FR980" t="str">
        <f t="shared" si="31"/>
        <v>cvm!$FV$980#</v>
      </c>
      <c r="FS980" t="str" cm="1">
        <f t="array" ref="FS980">_xlfn.LET(_xlpm.x, FV980,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cvm!$FS$980】</v>
      </c>
      <c r="FV980" t="e" cm="1">
        <f t="array" ref="FV980">TRANSPOSE(
    _xlfn._xlws.SORT(
        _xlfn.UNIQUE(
            _xlfn._xlws.FILTER(cvm表[内存],
                 (cvm表[地域]=配置项_内存选项表[[#This Row],[地域]])
                *IF(#REF!="",TRUE,(cvm表[机型]=#REF!))
                *IF(ISBLANK(配置项_内存选项表[[#This Row],[CPU]]),TRUE,(cvm表[CPU]=配置项_内存选项表[[#This Row],[CPU]]))
            )
        )
    )
)</f>
        <v>#REF!</v>
      </c>
    </row>
    <row r="981" spans="2:178">
      <c r="B981" t="e" vm="1331">
        <v>#VALUE!</v>
      </c>
      <c r="C981" t="s">
        <v>11</v>
      </c>
      <c r="D981" t="s">
        <v>2442</v>
      </c>
      <c r="E981">
        <v>1</v>
      </c>
      <c r="F981">
        <v>1</v>
      </c>
      <c r="G981" t="s">
        <v>1922</v>
      </c>
      <c r="H981">
        <v>42</v>
      </c>
      <c r="I981">
        <v>1</v>
      </c>
      <c r="J981" t="s">
        <v>3207</v>
      </c>
      <c r="CY981" t="s">
        <v>66</v>
      </c>
      <c r="CZ981" t="s">
        <v>1879</v>
      </c>
      <c r="DA981" t="s">
        <v>2585</v>
      </c>
      <c r="DB981" s="21" t="s">
        <v>3399</v>
      </c>
      <c r="DC981" s="21"/>
      <c r="DD981" s="21" t="str">
        <f t="shared" si="30"/>
        <v>cvm!$DH$981#</v>
      </c>
      <c r="DE981" s="21" t="str" cm="1">
        <f t="array" ref="DE981">_xlfn.LET(_xlpm.x, DH981,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cvm!$DE$981】</v>
      </c>
      <c r="DH981" t="e" cm="1">
        <f t="array" ref="DH981">TRANSPOSE(
_xlfn.UNIQUE(
_xlfn._xlws.FILTER(cvm表[CPU],(cvm表[地域]=配置项_CPU选项表[[#This Row],[地域]])
*IF(#REF!="",TRUE,(cvm表[机型]=#REF!))
*IF(配置项_CPU选项表[[#This Row],[内存]]="",TRUE,(cvm表[内存]=配置项_CPU选项表[[#This Row],[内存]]))))
)</f>
        <v>#REF!</v>
      </c>
      <c r="FM981" t="s">
        <v>66</v>
      </c>
      <c r="FN981" t="s">
        <v>11</v>
      </c>
      <c r="FO981" t="s">
        <v>2513</v>
      </c>
      <c r="FP981" s="21" t="s">
        <v>3432</v>
      </c>
      <c r="FQ981" t="s">
        <v>3410</v>
      </c>
      <c r="FR981" t="str">
        <f t="shared" si="31"/>
        <v>cvm!$FV$981#</v>
      </c>
      <c r="FS981" t="str" cm="1">
        <f t="array" ref="FS981">_xlfn.LET(_xlpm.x, FV981,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cvm!$FS$981】</v>
      </c>
      <c r="FV981" t="e" cm="1">
        <f t="array" ref="FV981">TRANSPOSE(
    _xlfn._xlws.SORT(
        _xlfn.UNIQUE(
            _xlfn._xlws.FILTER(cvm表[内存],
                 (cvm表[地域]=配置项_内存选项表[[#This Row],[地域]])
                *IF(#REF!="",TRUE,(cvm表[机型]=#REF!))
                *IF(ISBLANK(配置项_内存选项表[[#This Row],[CPU]]),TRUE,(cvm表[CPU]=配置项_内存选项表[[#This Row],[CPU]]))
            )
        )
    )
)</f>
        <v>#REF!</v>
      </c>
    </row>
    <row r="982" spans="2:178">
      <c r="B982" t="e" vm="1332">
        <v>#VALUE!</v>
      </c>
      <c r="C982" t="s">
        <v>11</v>
      </c>
      <c r="D982" t="s">
        <v>2442</v>
      </c>
      <c r="E982">
        <v>1</v>
      </c>
      <c r="F982">
        <v>2</v>
      </c>
      <c r="G982" t="s">
        <v>1915</v>
      </c>
      <c r="H982">
        <v>79</v>
      </c>
      <c r="I982">
        <v>1</v>
      </c>
      <c r="J982" t="s">
        <v>3208</v>
      </c>
      <c r="CY982" t="s">
        <v>66</v>
      </c>
      <c r="CZ982" t="s">
        <v>1879</v>
      </c>
      <c r="DA982" t="s">
        <v>2951</v>
      </c>
      <c r="DB982" s="21" t="s">
        <v>3418</v>
      </c>
      <c r="DC982" s="21"/>
      <c r="DD982" s="21" t="str">
        <f t="shared" si="30"/>
        <v>cvm!$DH$982#</v>
      </c>
      <c r="DE982" s="21" t="str" cm="1">
        <f t="array" ref="DE982">_xlfn.LET(_xlpm.x, DH982,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cvm!$DE$982】</v>
      </c>
      <c r="DH982" t="e" cm="1">
        <f t="array" ref="DH982">TRANSPOSE(
_xlfn.UNIQUE(
_xlfn._xlws.FILTER(cvm表[CPU],(cvm表[地域]=配置项_CPU选项表[[#This Row],[地域]])
*IF(#REF!="",TRUE,(cvm表[机型]=#REF!))
*IF(配置项_CPU选项表[[#This Row],[内存]]="",TRUE,(cvm表[内存]=配置项_CPU选项表[[#This Row],[内存]]))))
)</f>
        <v>#REF!</v>
      </c>
      <c r="FM982" t="s">
        <v>66</v>
      </c>
      <c r="FN982" t="s">
        <v>11</v>
      </c>
      <c r="FO982" t="s">
        <v>2513</v>
      </c>
      <c r="FP982" s="21" t="s">
        <v>3430</v>
      </c>
      <c r="FQ982" t="s">
        <v>3411</v>
      </c>
      <c r="FR982" t="str">
        <f t="shared" si="31"/>
        <v>cvm!$FV$982#</v>
      </c>
      <c r="FS982" t="str" cm="1">
        <f t="array" ref="FS982">_xlfn.LET(_xlpm.x, FV982,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cvm!$FS$982】</v>
      </c>
      <c r="FV982" t="e" cm="1">
        <f t="array" ref="FV982">TRANSPOSE(
    _xlfn._xlws.SORT(
        _xlfn.UNIQUE(
            _xlfn._xlws.FILTER(cvm表[内存],
                 (cvm表[地域]=配置项_内存选项表[[#This Row],[地域]])
                *IF(#REF!="",TRUE,(cvm表[机型]=#REF!))
                *IF(ISBLANK(配置项_内存选项表[[#This Row],[CPU]]),TRUE,(cvm表[CPU]=配置项_内存选项表[[#This Row],[CPU]]))
            )
        )
    )
)</f>
        <v>#REF!</v>
      </c>
    </row>
    <row r="983" spans="2:178">
      <c r="B983" t="e" vm="1333">
        <v>#VALUE!</v>
      </c>
      <c r="C983" t="s">
        <v>11</v>
      </c>
      <c r="D983" t="s">
        <v>2442</v>
      </c>
      <c r="E983">
        <v>1</v>
      </c>
      <c r="F983">
        <v>4</v>
      </c>
      <c r="G983" t="s">
        <v>1923</v>
      </c>
      <c r="H983">
        <v>135</v>
      </c>
      <c r="I983">
        <v>1</v>
      </c>
      <c r="J983" t="s">
        <v>3209</v>
      </c>
      <c r="CY983" t="s">
        <v>66</v>
      </c>
      <c r="CZ983" t="s">
        <v>1879</v>
      </c>
      <c r="DA983" t="s">
        <v>2588</v>
      </c>
      <c r="DB983" s="21" t="s">
        <v>3401</v>
      </c>
      <c r="DC983" s="21"/>
      <c r="DD983" s="21" t="str">
        <f t="shared" si="30"/>
        <v>cvm!$DH$983#</v>
      </c>
      <c r="DE983" s="21" t="str" cm="1">
        <f t="array" ref="DE983">_xlfn.LET(_xlpm.x, DH983,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cvm!$DE$983】</v>
      </c>
      <c r="DH983" t="e" cm="1">
        <f t="array" ref="DH983">TRANSPOSE(
_xlfn.UNIQUE(
_xlfn._xlws.FILTER(cvm表[CPU],(cvm表[地域]=配置项_CPU选项表[[#This Row],[地域]])
*IF(#REF!="",TRUE,(cvm表[机型]=#REF!))
*IF(配置项_CPU选项表[[#This Row],[内存]]="",TRUE,(cvm表[内存]=配置项_CPU选项表[[#This Row],[内存]]))))
)</f>
        <v>#REF!</v>
      </c>
      <c r="FM983" t="s">
        <v>66</v>
      </c>
      <c r="FN983" t="s">
        <v>11</v>
      </c>
      <c r="FO983" t="s">
        <v>2513</v>
      </c>
      <c r="FP983" s="21" t="s">
        <v>3444</v>
      </c>
      <c r="FQ983" t="s">
        <v>3368</v>
      </c>
      <c r="FR983" t="str">
        <f t="shared" si="31"/>
        <v>cvm!$FV$983#</v>
      </c>
      <c r="FS983" t="str" cm="1">
        <f t="array" ref="FS983">_xlfn.LET(_xlpm.x, FV983,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cvm!$FS$983】</v>
      </c>
      <c r="FV983" t="e" cm="1">
        <f t="array" ref="FV983">TRANSPOSE(
    _xlfn._xlws.SORT(
        _xlfn.UNIQUE(
            _xlfn._xlws.FILTER(cvm表[内存],
                 (cvm表[地域]=配置项_内存选项表[[#This Row],[地域]])
                *IF(#REF!="",TRUE,(cvm表[机型]=#REF!))
                *IF(ISBLANK(配置项_内存选项表[[#This Row],[CPU]]),TRUE,(cvm表[CPU]=配置项_内存选项表[[#This Row],[CPU]]))
            )
        )
    )
)</f>
        <v>#REF!</v>
      </c>
    </row>
    <row r="984" spans="2:178">
      <c r="B984" t="e" vm="1334">
        <v>#VALUE!</v>
      </c>
      <c r="C984" t="s">
        <v>11</v>
      </c>
      <c r="D984" t="s">
        <v>2442</v>
      </c>
      <c r="E984">
        <v>2</v>
      </c>
      <c r="F984">
        <v>2</v>
      </c>
      <c r="G984" t="s">
        <v>1942</v>
      </c>
      <c r="H984">
        <v>135</v>
      </c>
      <c r="I984">
        <v>1</v>
      </c>
      <c r="J984" t="s">
        <v>3210</v>
      </c>
      <c r="CY984" t="s">
        <v>66</v>
      </c>
      <c r="CZ984" t="s">
        <v>1879</v>
      </c>
      <c r="DA984" t="s">
        <v>2593</v>
      </c>
      <c r="DB984" s="21" t="s">
        <v>3420</v>
      </c>
      <c r="DC984" s="21"/>
      <c r="DD984" s="21" t="str">
        <f t="shared" si="30"/>
        <v>cvm!$DH$984#</v>
      </c>
      <c r="DE984" s="21" t="str" cm="1">
        <f t="array" ref="DE984">_xlfn.LET(_xlpm.x, DH984,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cvm!$DE$984】</v>
      </c>
      <c r="DH984" t="e" cm="1">
        <f t="array" ref="DH984">TRANSPOSE(
_xlfn.UNIQUE(
_xlfn._xlws.FILTER(cvm表[CPU],(cvm表[地域]=配置项_CPU选项表[[#This Row],[地域]])
*IF(#REF!="",TRUE,(cvm表[机型]=#REF!))
*IF(配置项_CPU选项表[[#This Row],[内存]]="",TRUE,(cvm表[内存]=配置项_CPU选项表[[#This Row],[内存]]))))
)</f>
        <v>#REF!</v>
      </c>
      <c r="FM984" t="s">
        <v>66</v>
      </c>
      <c r="FN984" t="s">
        <v>11</v>
      </c>
      <c r="FO984" t="s">
        <v>2513</v>
      </c>
      <c r="FP984" s="21" t="s">
        <v>3427</v>
      </c>
      <c r="FQ984" t="s">
        <v>3451</v>
      </c>
      <c r="FR984" t="str">
        <f t="shared" si="31"/>
        <v>cvm!$FV$984#</v>
      </c>
      <c r="FS984" t="str" cm="1">
        <f t="array" ref="FS984">_xlfn.LET(_xlpm.x, FV984,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cvm!$FS$984】</v>
      </c>
      <c r="FV984" t="e" cm="1">
        <f t="array" ref="FV984">TRANSPOSE(
    _xlfn._xlws.SORT(
        _xlfn.UNIQUE(
            _xlfn._xlws.FILTER(cvm表[内存],
                 (cvm表[地域]=配置项_内存选项表[[#This Row],[地域]])
                *IF(#REF!="",TRUE,(cvm表[机型]=#REF!))
                *IF(ISBLANK(配置项_内存选项表[[#This Row],[CPU]]),TRUE,(cvm表[CPU]=配置项_内存选项表[[#This Row],[CPU]]))
            )
        )
    )
)</f>
        <v>#REF!</v>
      </c>
    </row>
    <row r="985" spans="2:178">
      <c r="B985" t="e" vm="1335">
        <v>#VALUE!</v>
      </c>
      <c r="C985" t="s">
        <v>11</v>
      </c>
      <c r="D985" t="s">
        <v>2442</v>
      </c>
      <c r="E985">
        <v>2</v>
      </c>
      <c r="F985">
        <v>4</v>
      </c>
      <c r="G985" t="s">
        <v>1916</v>
      </c>
      <c r="H985">
        <v>179</v>
      </c>
      <c r="I985">
        <v>1</v>
      </c>
      <c r="J985" t="s">
        <v>3211</v>
      </c>
      <c r="CY985" t="s">
        <v>66</v>
      </c>
      <c r="CZ985" t="s">
        <v>1879</v>
      </c>
      <c r="DA985" t="s">
        <v>2598</v>
      </c>
      <c r="DB985" s="21" t="s">
        <v>3404</v>
      </c>
      <c r="DC985" s="21"/>
      <c r="DD985" s="21" t="str">
        <f t="shared" si="30"/>
        <v>cvm!$DH$985#</v>
      </c>
      <c r="DE985" s="21" t="str" cm="1">
        <f t="array" ref="DE985">_xlfn.LET(_xlpm.x, DH985,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cvm!$DE$985】</v>
      </c>
      <c r="DH985" t="e" cm="1">
        <f t="array" ref="DH985">TRANSPOSE(
_xlfn.UNIQUE(
_xlfn._xlws.FILTER(cvm表[CPU],(cvm表[地域]=配置项_CPU选项表[[#This Row],[地域]])
*IF(#REF!="",TRUE,(cvm表[机型]=#REF!))
*IF(配置项_CPU选项表[[#This Row],[内存]]="",TRUE,(cvm表[内存]=配置项_CPU选项表[[#This Row],[内存]]))))
)</f>
        <v>#REF!</v>
      </c>
      <c r="FM985" t="s">
        <v>66</v>
      </c>
      <c r="FN985" t="s">
        <v>11</v>
      </c>
      <c r="FO985" t="s">
        <v>2513</v>
      </c>
      <c r="FP985" s="21" t="s">
        <v>3410</v>
      </c>
      <c r="FQ985" t="s">
        <v>3503</v>
      </c>
      <c r="FR985" t="str">
        <f t="shared" si="31"/>
        <v>cvm!$FV$985#</v>
      </c>
      <c r="FS985" t="str" cm="1">
        <f t="array" ref="FS985">_xlfn.LET(_xlpm.x, FV985,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cvm!$FS$985】</v>
      </c>
      <c r="FV985" t="e" cm="1">
        <f t="array" ref="FV985">TRANSPOSE(
    _xlfn._xlws.SORT(
        _xlfn.UNIQUE(
            _xlfn._xlws.FILTER(cvm表[内存],
                 (cvm表[地域]=配置项_内存选项表[[#This Row],[地域]])
                *IF(#REF!="",TRUE,(cvm表[机型]=#REF!))
                *IF(ISBLANK(配置项_内存选项表[[#This Row],[CPU]]),TRUE,(cvm表[CPU]=配置项_内存选项表[[#This Row],[CPU]]))
            )
        )
    )
)</f>
        <v>#REF!</v>
      </c>
    </row>
    <row r="986" spans="2:178">
      <c r="B986" t="e" vm="1336">
        <v>#VALUE!</v>
      </c>
      <c r="C986" t="s">
        <v>11</v>
      </c>
      <c r="D986" t="s">
        <v>2442</v>
      </c>
      <c r="E986">
        <v>2</v>
      </c>
      <c r="F986">
        <v>8</v>
      </c>
      <c r="G986" t="s">
        <v>1924</v>
      </c>
      <c r="H986">
        <v>270</v>
      </c>
      <c r="I986">
        <v>1</v>
      </c>
      <c r="J986" t="s">
        <v>3212</v>
      </c>
      <c r="CY986" t="s">
        <v>66</v>
      </c>
      <c r="CZ986" t="s">
        <v>1879</v>
      </c>
      <c r="DA986" t="s">
        <v>2964</v>
      </c>
      <c r="DB986" s="21" t="s">
        <v>3368</v>
      </c>
      <c r="DC986" s="21"/>
      <c r="DD986" s="21" t="str">
        <f t="shared" si="30"/>
        <v>cvm!$DH$986#</v>
      </c>
      <c r="DE986" s="21" t="str" cm="1">
        <f t="array" ref="DE986">_xlfn.LET(_xlpm.x, DH986,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cvm!$DE$986】</v>
      </c>
      <c r="DH986" t="e" cm="1">
        <f t="array" ref="DH986">TRANSPOSE(
_xlfn.UNIQUE(
_xlfn._xlws.FILTER(cvm表[CPU],(cvm表[地域]=配置项_CPU选项表[[#This Row],[地域]])
*IF(#REF!="",TRUE,(cvm表[机型]=#REF!))
*IF(配置项_CPU选项表[[#This Row],[内存]]="",TRUE,(cvm表[内存]=配置项_CPU选项表[[#This Row],[内存]]))))
)</f>
        <v>#REF!</v>
      </c>
      <c r="FM986" t="s">
        <v>66</v>
      </c>
      <c r="FN986" t="s">
        <v>11</v>
      </c>
      <c r="FO986" t="s">
        <v>2513</v>
      </c>
      <c r="FP986" s="21" t="s">
        <v>3411</v>
      </c>
      <c r="FQ986" t="s">
        <v>3534</v>
      </c>
      <c r="FR986" t="str">
        <f t="shared" si="31"/>
        <v>cvm!$FV$986#</v>
      </c>
      <c r="FS986" t="str" cm="1">
        <f t="array" ref="FS986">_xlfn.LET(_xlpm.x, FV986,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cvm!$FS$986】</v>
      </c>
      <c r="FV986" t="e" cm="1">
        <f t="array" ref="FV986">TRANSPOSE(
    _xlfn._xlws.SORT(
        _xlfn.UNIQUE(
            _xlfn._xlws.FILTER(cvm表[内存],
                 (cvm表[地域]=配置项_内存选项表[[#This Row],[地域]])
                *IF(#REF!="",TRUE,(cvm表[机型]=#REF!))
                *IF(ISBLANK(配置项_内存选项表[[#This Row],[CPU]]),TRUE,(cvm表[CPU]=配置项_内存选项表[[#This Row],[CPU]]))
            )
        )
    )
)</f>
        <v>#REF!</v>
      </c>
    </row>
    <row r="987" spans="2:178">
      <c r="B987" t="e" vm="1337">
        <v>#VALUE!</v>
      </c>
      <c r="C987" t="s">
        <v>11</v>
      </c>
      <c r="D987" t="s">
        <v>2442</v>
      </c>
      <c r="E987">
        <v>4</v>
      </c>
      <c r="F987">
        <v>8</v>
      </c>
      <c r="G987" t="s">
        <v>1900</v>
      </c>
      <c r="H987">
        <v>360</v>
      </c>
      <c r="I987">
        <v>1</v>
      </c>
      <c r="J987" t="s">
        <v>3213</v>
      </c>
      <c r="CY987" t="s">
        <v>66</v>
      </c>
      <c r="CZ987" t="s">
        <v>1879</v>
      </c>
      <c r="DA987" t="s">
        <v>2602</v>
      </c>
      <c r="DB987" s="21" t="s">
        <v>3368</v>
      </c>
      <c r="DC987" s="21"/>
      <c r="DD987" s="21" t="str">
        <f t="shared" si="30"/>
        <v>cvm!$DH$987#</v>
      </c>
      <c r="DE987" s="21" t="str" cm="1">
        <f t="array" ref="DE987">_xlfn.LET(_xlpm.x, DH987,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cvm!$DE$987】</v>
      </c>
      <c r="DH987" t="e" cm="1">
        <f t="array" ref="DH987">TRANSPOSE(
_xlfn.UNIQUE(
_xlfn._xlws.FILTER(cvm表[CPU],(cvm表[地域]=配置项_CPU选项表[[#This Row],[地域]])
*IF(#REF!="",TRUE,(cvm表[机型]=#REF!))
*IF(配置项_CPU选项表[[#This Row],[内存]]="",TRUE,(cvm表[内存]=配置项_CPU选项表[[#This Row],[内存]]))))
)</f>
        <v>#REF!</v>
      </c>
      <c r="FM987" t="s">
        <v>66</v>
      </c>
      <c r="FN987" t="s">
        <v>11</v>
      </c>
      <c r="FO987" t="s">
        <v>2522</v>
      </c>
      <c r="FP987" s="21" t="s">
        <v>3442</v>
      </c>
      <c r="FQ987" t="s">
        <v>3430</v>
      </c>
      <c r="FR987" t="str">
        <f t="shared" si="31"/>
        <v>cvm!$FV$987#</v>
      </c>
      <c r="FS987" t="str" cm="1">
        <f t="array" ref="FS987">_xlfn.LET(_xlpm.x, FV987,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cvm!$FS$987】</v>
      </c>
      <c r="FV987" t="e" cm="1">
        <f t="array" ref="FV987">TRANSPOSE(
    _xlfn._xlws.SORT(
        _xlfn.UNIQUE(
            _xlfn._xlws.FILTER(cvm表[内存],
                 (cvm表[地域]=配置项_内存选项表[[#This Row],[地域]])
                *IF(#REF!="",TRUE,(cvm表[机型]=#REF!))
                *IF(ISBLANK(配置项_内存选项表[[#This Row],[CPU]]),TRUE,(cvm表[CPU]=配置项_内存选项表[[#This Row],[CPU]]))
            )
        )
    )
)</f>
        <v>#REF!</v>
      </c>
    </row>
    <row r="988" spans="2:178">
      <c r="B988" t="e" vm="1338">
        <v>#VALUE!</v>
      </c>
      <c r="C988" t="s">
        <v>11</v>
      </c>
      <c r="D988" t="s">
        <v>2442</v>
      </c>
      <c r="E988">
        <v>4</v>
      </c>
      <c r="F988">
        <v>16</v>
      </c>
      <c r="G988" t="s">
        <v>1899</v>
      </c>
      <c r="H988">
        <v>540</v>
      </c>
      <c r="I988">
        <v>1</v>
      </c>
      <c r="J988" t="s">
        <v>3214</v>
      </c>
      <c r="CY988" t="s">
        <v>66</v>
      </c>
      <c r="CZ988" t="s">
        <v>1879</v>
      </c>
      <c r="DA988" t="s">
        <v>2604</v>
      </c>
      <c r="DB988" s="21" t="s">
        <v>3406</v>
      </c>
      <c r="DC988" s="21"/>
      <c r="DD988" s="21" t="str">
        <f t="shared" si="30"/>
        <v>cvm!$DH$988#</v>
      </c>
      <c r="DE988" s="21" t="str" cm="1">
        <f t="array" ref="DE988">_xlfn.LET(_xlpm.x, DH988,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cvm!$DE$988】</v>
      </c>
      <c r="DH988" t="e" cm="1">
        <f t="array" ref="DH988">TRANSPOSE(
_xlfn.UNIQUE(
_xlfn._xlws.FILTER(cvm表[CPU],(cvm表[地域]=配置项_CPU选项表[[#This Row],[地域]])
*IF(#REF!="",TRUE,(cvm表[机型]=#REF!))
*IF(配置项_CPU选项表[[#This Row],[内存]]="",TRUE,(cvm表[内存]=配置项_CPU选项表[[#This Row],[内存]]))))
)</f>
        <v>#REF!</v>
      </c>
      <c r="FM988" t="s">
        <v>66</v>
      </c>
      <c r="FN988" t="s">
        <v>11</v>
      </c>
      <c r="FO988" t="s">
        <v>2522</v>
      </c>
      <c r="FP988" s="21" t="s">
        <v>3443</v>
      </c>
      <c r="FQ988" t="s">
        <v>3427</v>
      </c>
      <c r="FR988" t="str">
        <f t="shared" si="31"/>
        <v>cvm!$FV$988#</v>
      </c>
      <c r="FS988" t="str" cm="1">
        <f t="array" ref="FS988">_xlfn.LET(_xlpm.x, FV988,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cvm!$FS$988】</v>
      </c>
      <c r="FV988" t="e" cm="1">
        <f t="array" ref="FV988">TRANSPOSE(
    _xlfn._xlws.SORT(
        _xlfn.UNIQUE(
            _xlfn._xlws.FILTER(cvm表[内存],
                 (cvm表[地域]=配置项_内存选项表[[#This Row],[地域]])
                *IF(#REF!="",TRUE,(cvm表[机型]=#REF!))
                *IF(ISBLANK(配置项_内存选项表[[#This Row],[CPU]]),TRUE,(cvm表[CPU]=配置项_内存选项表[[#This Row],[CPU]]))
            )
        )
    )
)</f>
        <v>#REF!</v>
      </c>
    </row>
    <row r="989" spans="2:178">
      <c r="B989" t="e" vm="1339">
        <v>#VALUE!</v>
      </c>
      <c r="C989" t="s">
        <v>11</v>
      </c>
      <c r="D989" t="s">
        <v>2442</v>
      </c>
      <c r="E989">
        <v>8</v>
      </c>
      <c r="F989">
        <v>16</v>
      </c>
      <c r="G989" t="s">
        <v>1901</v>
      </c>
      <c r="H989">
        <v>720</v>
      </c>
      <c r="I989">
        <v>1</v>
      </c>
      <c r="J989" t="s">
        <v>3215</v>
      </c>
      <c r="CY989" t="s">
        <v>66</v>
      </c>
      <c r="CZ989" t="s">
        <v>11</v>
      </c>
      <c r="DA989" t="s">
        <v>2183</v>
      </c>
      <c r="DB989" s="21" t="s">
        <v>3368</v>
      </c>
      <c r="DC989" s="21"/>
      <c r="DD989" s="21" t="str">
        <f t="shared" si="30"/>
        <v>cvm!$DH$989#</v>
      </c>
      <c r="DE989" s="21" t="str" cm="1">
        <f t="array" ref="DE989">_xlfn.LET(_xlpm.x, DH989,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cvm!$DE$989】</v>
      </c>
      <c r="DH989" t="e" cm="1">
        <f t="array" ref="DH989">TRANSPOSE(
_xlfn.UNIQUE(
_xlfn._xlws.FILTER(cvm表[CPU],(cvm表[地域]=配置项_CPU选项表[[#This Row],[地域]])
*IF(#REF!="",TRUE,(cvm表[机型]=#REF!))
*IF(配置项_CPU选项表[[#This Row],[内存]]="",TRUE,(cvm表[内存]=配置项_CPU选项表[[#This Row],[内存]]))))
)</f>
        <v>#REF!</v>
      </c>
      <c r="FM989" t="s">
        <v>66</v>
      </c>
      <c r="FN989" t="s">
        <v>11</v>
      </c>
      <c r="FO989" t="s">
        <v>2522</v>
      </c>
      <c r="FP989" s="21" t="s">
        <v>3432</v>
      </c>
      <c r="FQ989" t="s">
        <v>3410</v>
      </c>
      <c r="FR989" t="str">
        <f t="shared" si="31"/>
        <v>cvm!$FV$989#</v>
      </c>
      <c r="FS989" t="str" cm="1">
        <f t="array" ref="FS989">_xlfn.LET(_xlpm.x, FV989,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cvm!$FS$989】</v>
      </c>
      <c r="FV989" t="e" cm="1">
        <f t="array" ref="FV989">TRANSPOSE(
    _xlfn._xlws.SORT(
        _xlfn.UNIQUE(
            _xlfn._xlws.FILTER(cvm表[内存],
                 (cvm表[地域]=配置项_内存选项表[[#This Row],[地域]])
                *IF(#REF!="",TRUE,(cvm表[机型]=#REF!))
                *IF(ISBLANK(配置项_内存选项表[[#This Row],[CPU]]),TRUE,(cvm表[CPU]=配置项_内存选项表[[#This Row],[CPU]]))
            )
        )
    )
)</f>
        <v>#REF!</v>
      </c>
    </row>
    <row r="990" spans="2:178">
      <c r="B990" t="e" vm="1340">
        <v>#VALUE!</v>
      </c>
      <c r="C990" t="s">
        <v>11</v>
      </c>
      <c r="D990" t="s">
        <v>2442</v>
      </c>
      <c r="E990">
        <v>8</v>
      </c>
      <c r="F990">
        <v>32</v>
      </c>
      <c r="G990" t="s">
        <v>1897</v>
      </c>
      <c r="H990">
        <v>1080</v>
      </c>
      <c r="I990">
        <v>1</v>
      </c>
      <c r="J990" t="s">
        <v>3216</v>
      </c>
      <c r="CY990" t="s">
        <v>66</v>
      </c>
      <c r="CZ990" t="s">
        <v>11</v>
      </c>
      <c r="DA990" t="s">
        <v>2185</v>
      </c>
      <c r="DB990" s="21" t="s">
        <v>3370</v>
      </c>
      <c r="DC990" s="21"/>
      <c r="DD990" s="21" t="str">
        <f t="shared" si="30"/>
        <v>cvm!$DH$990#</v>
      </c>
      <c r="DE990" s="21" t="str" cm="1">
        <f t="array" ref="DE990">_xlfn.LET(_xlpm.x, DH990,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cvm!$DE$990】</v>
      </c>
      <c r="DH990" t="e" cm="1">
        <f t="array" ref="DH990">TRANSPOSE(
_xlfn.UNIQUE(
_xlfn._xlws.FILTER(cvm表[CPU],(cvm表[地域]=配置项_CPU选项表[[#This Row],[地域]])
*IF(#REF!="",TRUE,(cvm表[机型]=#REF!))
*IF(配置项_CPU选项表[[#This Row],[内存]]="",TRUE,(cvm表[内存]=配置项_CPU选项表[[#This Row],[内存]]))))
)</f>
        <v>#REF!</v>
      </c>
      <c r="FM990" t="s">
        <v>66</v>
      </c>
      <c r="FN990" t="s">
        <v>11</v>
      </c>
      <c r="FO990" t="s">
        <v>2522</v>
      </c>
      <c r="FP990" s="21" t="s">
        <v>3430</v>
      </c>
      <c r="FQ990" t="s">
        <v>3411</v>
      </c>
      <c r="FR990" t="str">
        <f t="shared" si="31"/>
        <v>cvm!$FV$990#</v>
      </c>
      <c r="FS990" t="str" cm="1">
        <f t="array" ref="FS990">_xlfn.LET(_xlpm.x, FV990,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cvm!$FS$990】</v>
      </c>
      <c r="FV990" t="e" cm="1">
        <f t="array" ref="FV990">TRANSPOSE(
    _xlfn._xlws.SORT(
        _xlfn.UNIQUE(
            _xlfn._xlws.FILTER(cvm表[内存],
                 (cvm表[地域]=配置项_内存选项表[[#This Row],[地域]])
                *IF(#REF!="",TRUE,(cvm表[机型]=#REF!))
                *IF(ISBLANK(配置项_内存选项表[[#This Row],[CPU]]),TRUE,(cvm表[CPU]=配置项_内存选项表[[#This Row],[CPU]]))
            )
        )
    )
)</f>
        <v>#REF!</v>
      </c>
    </row>
    <row r="991" spans="2:178">
      <c r="B991" t="e" vm="1341">
        <v>#VALUE!</v>
      </c>
      <c r="C991" t="s">
        <v>11</v>
      </c>
      <c r="D991" t="s">
        <v>2442</v>
      </c>
      <c r="E991">
        <v>12</v>
      </c>
      <c r="F991">
        <v>24</v>
      </c>
      <c r="G991" t="s">
        <v>1917</v>
      </c>
      <c r="H991">
        <v>1080</v>
      </c>
      <c r="I991">
        <v>1</v>
      </c>
      <c r="J991" t="s">
        <v>3217</v>
      </c>
      <c r="CY991" t="s">
        <v>66</v>
      </c>
      <c r="CZ991" t="s">
        <v>11</v>
      </c>
      <c r="DA991" t="s">
        <v>2190</v>
      </c>
      <c r="DB991" s="21" t="s">
        <v>3372</v>
      </c>
      <c r="DC991" s="21"/>
      <c r="DD991" s="21" t="str">
        <f t="shared" si="30"/>
        <v>cvm!$DH$991#</v>
      </c>
      <c r="DE991" s="21" t="str" cm="1">
        <f t="array" ref="DE991">_xlfn.LET(_xlpm.x, DH991,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cvm!$DE$991】</v>
      </c>
      <c r="DH991" t="e" cm="1">
        <f t="array" ref="DH991">TRANSPOSE(
_xlfn.UNIQUE(
_xlfn._xlws.FILTER(cvm表[CPU],(cvm表[地域]=配置项_CPU选项表[[#This Row],[地域]])
*IF(#REF!="",TRUE,(cvm表[机型]=#REF!))
*IF(配置项_CPU选项表[[#This Row],[内存]]="",TRUE,(cvm表[内存]=配置项_CPU选项表[[#This Row],[内存]]))))
)</f>
        <v>#REF!</v>
      </c>
      <c r="FM991" t="s">
        <v>66</v>
      </c>
      <c r="FN991" t="s">
        <v>11</v>
      </c>
      <c r="FO991" t="s">
        <v>2522</v>
      </c>
      <c r="FP991" s="21" t="s">
        <v>3444</v>
      </c>
      <c r="FQ991" t="s">
        <v>3817</v>
      </c>
      <c r="FR991" t="str">
        <f t="shared" si="31"/>
        <v>cvm!$FV$991#</v>
      </c>
      <c r="FS991" t="str" cm="1">
        <f t="array" ref="FS991">_xlfn.LET(_xlpm.x, FV991,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cvm!$FS$991】</v>
      </c>
      <c r="FV991" t="e" cm="1">
        <f t="array" ref="FV991">TRANSPOSE(
    _xlfn._xlws.SORT(
        _xlfn.UNIQUE(
            _xlfn._xlws.FILTER(cvm表[内存],
                 (cvm表[地域]=配置项_内存选项表[[#This Row],[地域]])
                *IF(#REF!="",TRUE,(cvm表[机型]=#REF!))
                *IF(ISBLANK(配置项_内存选项表[[#This Row],[CPU]]),TRUE,(cvm表[CPU]=配置项_内存选项表[[#This Row],[CPU]]))
            )
        )
    )
)</f>
        <v>#REF!</v>
      </c>
    </row>
    <row r="992" spans="2:178">
      <c r="B992" t="e" vm="1342">
        <v>#VALUE!</v>
      </c>
      <c r="C992" t="s">
        <v>11</v>
      </c>
      <c r="D992" t="s">
        <v>2442</v>
      </c>
      <c r="E992">
        <v>12</v>
      </c>
      <c r="F992">
        <v>48</v>
      </c>
      <c r="G992" t="s">
        <v>1941</v>
      </c>
      <c r="H992">
        <v>1620</v>
      </c>
      <c r="I992">
        <v>1</v>
      </c>
      <c r="J992" t="s">
        <v>3218</v>
      </c>
      <c r="CY992" t="s">
        <v>66</v>
      </c>
      <c r="CZ992" t="s">
        <v>11</v>
      </c>
      <c r="DA992" t="s">
        <v>2194</v>
      </c>
      <c r="DB992" s="21" t="s">
        <v>3379</v>
      </c>
      <c r="DC992" s="21"/>
      <c r="DD992" s="21" t="str">
        <f t="shared" si="30"/>
        <v>cvm!$DH$992#</v>
      </c>
      <c r="DE992" s="21" t="str" cm="1">
        <f t="array" ref="DE992">_xlfn.LET(_xlpm.x, DH992,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cvm!$DE$992】</v>
      </c>
      <c r="DH992" t="e" cm="1">
        <f t="array" ref="DH992">TRANSPOSE(
_xlfn.UNIQUE(
_xlfn._xlws.FILTER(cvm表[CPU],(cvm表[地域]=配置项_CPU选项表[[#This Row],[地域]])
*IF(#REF!="",TRUE,(cvm表[机型]=#REF!))
*IF(配置项_CPU选项表[[#This Row],[内存]]="",TRUE,(cvm表[内存]=配置项_CPU选项表[[#This Row],[内存]]))))
)</f>
        <v>#REF!</v>
      </c>
      <c r="FM992" t="s">
        <v>66</v>
      </c>
      <c r="FN992" t="s">
        <v>11</v>
      </c>
      <c r="FO992" t="s">
        <v>2522</v>
      </c>
      <c r="FP992" s="21" t="s">
        <v>3427</v>
      </c>
      <c r="FQ992" t="s">
        <v>3818</v>
      </c>
      <c r="FR992" t="str">
        <f t="shared" si="31"/>
        <v>cvm!$FV$992#</v>
      </c>
      <c r="FS992" t="str" cm="1">
        <f t="array" ref="FS992">_xlfn.LET(_xlpm.x, FV992,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cvm!$FS$992】</v>
      </c>
      <c r="FV992" t="e" cm="1">
        <f t="array" ref="FV992">TRANSPOSE(
    _xlfn._xlws.SORT(
        _xlfn.UNIQUE(
            _xlfn._xlws.FILTER(cvm表[内存],
                 (cvm表[地域]=配置项_内存选项表[[#This Row],[地域]])
                *IF(#REF!="",TRUE,(cvm表[机型]=#REF!))
                *IF(ISBLANK(配置项_内存选项表[[#This Row],[CPU]]),TRUE,(cvm表[CPU]=配置项_内存选项表[[#This Row],[CPU]]))
            )
        )
    )
)</f>
        <v>#REF!</v>
      </c>
    </row>
    <row r="993" spans="2:182">
      <c r="B993" t="e" vm="1343">
        <v>#VALUE!</v>
      </c>
      <c r="C993" t="s">
        <v>11</v>
      </c>
      <c r="D993" t="s">
        <v>2442</v>
      </c>
      <c r="E993">
        <v>16</v>
      </c>
      <c r="F993">
        <v>32</v>
      </c>
      <c r="G993" t="s">
        <v>1902</v>
      </c>
      <c r="H993">
        <v>1440</v>
      </c>
      <c r="I993">
        <v>1</v>
      </c>
      <c r="J993" t="s">
        <v>3219</v>
      </c>
      <c r="CY993" t="s">
        <v>66</v>
      </c>
      <c r="CZ993" t="s">
        <v>11</v>
      </c>
      <c r="DA993" t="s">
        <v>2200</v>
      </c>
      <c r="DB993" s="21" t="s">
        <v>3748</v>
      </c>
      <c r="DC993" s="21"/>
      <c r="DD993" s="21" t="str">
        <f t="shared" si="30"/>
        <v>cvm!$DH$993#</v>
      </c>
      <c r="DE993" s="21" t="str" cm="1">
        <f t="array" ref="DE993">_xlfn.LET(_xlpm.x, DH993,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cvm!$DE$993】</v>
      </c>
      <c r="DH993" t="e" cm="1">
        <f t="array" ref="DH993">TRANSPOSE(
_xlfn.UNIQUE(
_xlfn._xlws.FILTER(cvm表[CPU],(cvm表[地域]=配置项_CPU选项表[[#This Row],[地域]])
*IF(#REF!="",TRUE,(cvm表[机型]=#REF!))
*IF(配置项_CPU选项表[[#This Row],[内存]]="",TRUE,(cvm表[内存]=配置项_CPU选项表[[#This Row],[内存]]))))
)</f>
        <v>#REF!</v>
      </c>
      <c r="FM993" t="s">
        <v>66</v>
      </c>
      <c r="FN993" t="s">
        <v>11</v>
      </c>
      <c r="FO993" t="s">
        <v>2522</v>
      </c>
      <c r="FP993" s="21" t="s">
        <v>3431</v>
      </c>
      <c r="FQ993" t="s">
        <v>3413</v>
      </c>
      <c r="FR993" t="str">
        <f t="shared" si="31"/>
        <v>cvm!$FV$993#</v>
      </c>
      <c r="FS993" t="str" cm="1">
        <f t="array" ref="FS993">_xlfn.LET(_xlpm.x, FV993,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cvm!$FS$993】</v>
      </c>
      <c r="FV993" t="e" cm="1">
        <f t="array" ref="FV993">TRANSPOSE(
    _xlfn._xlws.SORT(
        _xlfn.UNIQUE(
            _xlfn._xlws.FILTER(cvm表[内存],
                 (cvm表[地域]=配置项_内存选项表[[#This Row],[地域]])
                *IF(#REF!="",TRUE,(cvm表[机型]=#REF!))
                *IF(ISBLANK(配置项_内存选项表[[#This Row],[CPU]]),TRUE,(cvm表[CPU]=配置项_内存选项表[[#This Row],[CPU]]))
            )
        )
    )
)</f>
        <v>#REF!</v>
      </c>
    </row>
    <row r="994" spans="2:182">
      <c r="B994" t="e" vm="1344">
        <v>#VALUE!</v>
      </c>
      <c r="C994" t="s">
        <v>11</v>
      </c>
      <c r="D994" t="s">
        <v>2442</v>
      </c>
      <c r="E994">
        <v>16</v>
      </c>
      <c r="F994">
        <v>48</v>
      </c>
      <c r="G994" t="s">
        <v>1996</v>
      </c>
      <c r="H994">
        <v>1800</v>
      </c>
      <c r="I994">
        <v>1</v>
      </c>
      <c r="J994" t="s">
        <v>3220</v>
      </c>
      <c r="CY994" t="s">
        <v>66</v>
      </c>
      <c r="CZ994" t="s">
        <v>11</v>
      </c>
      <c r="DA994" t="s">
        <v>2221</v>
      </c>
      <c r="DB994" s="21" t="s">
        <v>3789</v>
      </c>
      <c r="DC994" s="21"/>
      <c r="DD994" s="21" t="str">
        <f t="shared" si="30"/>
        <v>cvm!$DH$994#</v>
      </c>
      <c r="DE994" s="21" t="str" cm="1">
        <f t="array" ref="DE994">_xlfn.LET(_xlpm.x, DH994,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cvm!$DE$994】</v>
      </c>
      <c r="DH994" t="e" cm="1">
        <f t="array" ref="DH994">TRANSPOSE(
_xlfn.UNIQUE(
_xlfn._xlws.FILTER(cvm表[CPU],(cvm表[地域]=配置项_CPU选项表[[#This Row],[地域]])
*IF(#REF!="",TRUE,(cvm表[机型]=#REF!))
*IF(配置项_CPU选项表[[#This Row],[内存]]="",TRUE,(cvm表[内存]=配置项_CPU选项表[[#This Row],[内存]]))))
)</f>
        <v>#REF!</v>
      </c>
      <c r="FM994" t="s">
        <v>66</v>
      </c>
      <c r="FN994" t="s">
        <v>11</v>
      </c>
      <c r="FO994" t="s">
        <v>2522</v>
      </c>
      <c r="FP994" s="21" t="s">
        <v>3410</v>
      </c>
      <c r="FQ994" t="s">
        <v>3819</v>
      </c>
      <c r="FR994" t="str">
        <f t="shared" si="31"/>
        <v>cvm!$FV$994#</v>
      </c>
      <c r="FS994" t="str" cm="1">
        <f t="array" ref="FS994">_xlfn.LET(_xlpm.x, FV994,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cvm!$FS$994】</v>
      </c>
      <c r="FV994" t="e" cm="1">
        <f t="array" ref="FV994">TRANSPOSE(
    _xlfn._xlws.SORT(
        _xlfn.UNIQUE(
            _xlfn._xlws.FILTER(cvm表[内存],
                 (cvm表[地域]=配置项_内存选项表[[#This Row],[地域]])
                *IF(#REF!="",TRUE,(cvm表[机型]=#REF!))
                *IF(ISBLANK(配置项_内存选项表[[#This Row],[CPU]]),TRUE,(cvm表[CPU]=配置项_内存选项表[[#This Row],[CPU]]))
            )
        )
    )
)</f>
        <v>#REF!</v>
      </c>
    </row>
    <row r="995" spans="2:182">
      <c r="B995" t="e" vm="1345">
        <v>#VALUE!</v>
      </c>
      <c r="C995" t="s">
        <v>11</v>
      </c>
      <c r="D995" t="s">
        <v>2442</v>
      </c>
      <c r="E995">
        <v>16</v>
      </c>
      <c r="F995">
        <v>64</v>
      </c>
      <c r="G995" t="s">
        <v>1893</v>
      </c>
      <c r="H995">
        <v>2160</v>
      </c>
      <c r="I995">
        <v>1</v>
      </c>
      <c r="J995" t="s">
        <v>3221</v>
      </c>
      <c r="CY995" t="s">
        <v>66</v>
      </c>
      <c r="CZ995" t="s">
        <v>11</v>
      </c>
      <c r="DA995" t="s">
        <v>2236</v>
      </c>
      <c r="DB995" s="21" t="s">
        <v>3791</v>
      </c>
      <c r="DC995" s="21"/>
      <c r="DD995" s="21" t="str">
        <f t="shared" si="30"/>
        <v>cvm!$DH$995#</v>
      </c>
      <c r="DE995" s="21" t="str" cm="1">
        <f t="array" ref="DE995">_xlfn.LET(_xlpm.x, DH995,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cvm!$DE$995】</v>
      </c>
      <c r="DH995" t="e" cm="1">
        <f t="array" ref="DH995">TRANSPOSE(
_xlfn.UNIQUE(
_xlfn._xlws.FILTER(cvm表[CPU],(cvm表[地域]=配置项_CPU选项表[[#This Row],[地域]])
*IF(#REF!="",TRUE,(cvm表[机型]=#REF!))
*IF(配置项_CPU选项表[[#This Row],[内存]]="",TRUE,(cvm表[内存]=配置项_CPU选项表[[#This Row],[内存]]))))
)</f>
        <v>#REF!</v>
      </c>
      <c r="FM995" t="s">
        <v>66</v>
      </c>
      <c r="FN995" t="s">
        <v>11</v>
      </c>
      <c r="FO995" t="s">
        <v>2522</v>
      </c>
      <c r="FP995" s="21" t="s">
        <v>3411</v>
      </c>
      <c r="FQ995" t="s">
        <v>3534</v>
      </c>
      <c r="FR995" t="str">
        <f t="shared" si="31"/>
        <v>cvm!$FV$995#</v>
      </c>
      <c r="FS995" t="str" cm="1">
        <f t="array" ref="FS995">_xlfn.LET(_xlpm.x, FV995,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cvm!$FS$995】</v>
      </c>
      <c r="FV995" t="e" cm="1">
        <f t="array" ref="FV995">TRANSPOSE(
    _xlfn._xlws.SORT(
        _xlfn.UNIQUE(
            _xlfn._xlws.FILTER(cvm表[内存],
                 (cvm表[地域]=配置项_内存选项表[[#This Row],[地域]])
                *IF(#REF!="",TRUE,(cvm表[机型]=#REF!))
                *IF(ISBLANK(配置项_内存选项表[[#This Row],[CPU]]),TRUE,(cvm表[CPU]=配置项_内存选项表[[#This Row],[CPU]]))
            )
        )
    )
)</f>
        <v>#REF!</v>
      </c>
    </row>
    <row r="996" spans="2:182">
      <c r="B996" t="e" vm="1346">
        <v>#VALUE!</v>
      </c>
      <c r="C996" t="s">
        <v>11</v>
      </c>
      <c r="D996" t="s">
        <v>2442</v>
      </c>
      <c r="E996">
        <v>24</v>
      </c>
      <c r="F996">
        <v>48</v>
      </c>
      <c r="G996" t="s">
        <v>1918</v>
      </c>
      <c r="H996">
        <v>2160</v>
      </c>
      <c r="I996">
        <v>1</v>
      </c>
      <c r="J996" t="s">
        <v>3222</v>
      </c>
      <c r="CY996" t="s">
        <v>66</v>
      </c>
      <c r="CZ996" t="s">
        <v>11</v>
      </c>
      <c r="DA996" t="s">
        <v>2245</v>
      </c>
      <c r="DB996" s="21" t="s">
        <v>3748</v>
      </c>
      <c r="DC996" s="21"/>
      <c r="DD996" s="21" t="str">
        <f t="shared" si="30"/>
        <v>cvm!$DH$996#</v>
      </c>
      <c r="DE996" s="21" t="str" cm="1">
        <f t="array" ref="DE996">_xlfn.LET(_xlpm.x, DH996,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cvm!$DE$996】</v>
      </c>
      <c r="DH996" t="e" cm="1">
        <f t="array" ref="DH996">TRANSPOSE(
_xlfn.UNIQUE(
_xlfn._xlws.FILTER(cvm表[CPU],(cvm表[地域]=配置项_CPU选项表[[#This Row],[地域]])
*IF(#REF!="",TRUE,(cvm表[机型]=#REF!))
*IF(配置项_CPU选项表[[#This Row],[内存]]="",TRUE,(cvm表[内存]=配置项_CPU选项表[[#This Row],[内存]]))))
)</f>
        <v>#REF!</v>
      </c>
      <c r="FM996" t="s">
        <v>66</v>
      </c>
      <c r="FN996" t="s">
        <v>11</v>
      </c>
      <c r="FO996" t="s">
        <v>2522</v>
      </c>
      <c r="FP996" s="21" t="s">
        <v>3445</v>
      </c>
      <c r="FQ996" t="s">
        <v>3539</v>
      </c>
      <c r="FR996" t="str">
        <f t="shared" si="31"/>
        <v>cvm!$FV$996#</v>
      </c>
      <c r="FS996" t="str" cm="1">
        <f t="array" ref="FS996">_xlfn.LET(_xlpm.x, FV996,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cvm!$FS$996】</v>
      </c>
      <c r="FV996" t="e" cm="1">
        <f t="array" ref="FV996">TRANSPOSE(
    _xlfn._xlws.SORT(
        _xlfn.UNIQUE(
            _xlfn._xlws.FILTER(cvm表[内存],
                 (cvm表[地域]=配置项_内存选项表[[#This Row],[地域]])
                *IF(#REF!="",TRUE,(cvm表[机型]=#REF!))
                *IF(ISBLANK(配置项_内存选项表[[#This Row],[CPU]]),TRUE,(cvm表[CPU]=配置项_内存选项表[[#This Row],[CPU]]))
            )
        )
    )
)</f>
        <v>#REF!</v>
      </c>
    </row>
    <row r="997" spans="2:182">
      <c r="B997" t="e" vm="1347">
        <v>#VALUE!</v>
      </c>
      <c r="C997" t="s">
        <v>11</v>
      </c>
      <c r="D997" t="s">
        <v>2442</v>
      </c>
      <c r="E997">
        <v>24</v>
      </c>
      <c r="F997">
        <v>96</v>
      </c>
      <c r="G997" t="s">
        <v>1898</v>
      </c>
      <c r="H997">
        <v>3240</v>
      </c>
      <c r="I997">
        <v>1</v>
      </c>
      <c r="J997" t="s">
        <v>3223</v>
      </c>
      <c r="CY997" t="s">
        <v>66</v>
      </c>
      <c r="CZ997" t="s">
        <v>11</v>
      </c>
      <c r="DA997" t="s">
        <v>2254</v>
      </c>
      <c r="DB997" s="21" t="s">
        <v>3748</v>
      </c>
      <c r="DC997" s="21"/>
      <c r="DD997" s="21" t="str">
        <f t="shared" si="30"/>
        <v>cvm!$DH$997#</v>
      </c>
      <c r="DE997" s="21" t="str" cm="1">
        <f t="array" ref="DE997">_xlfn.LET(_xlpm.x, DH997,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cvm!$DE$997】</v>
      </c>
      <c r="DH997" t="e" cm="1">
        <f t="array" ref="DH997">TRANSPOSE(
_xlfn.UNIQUE(
_xlfn._xlws.FILTER(cvm表[CPU],(cvm表[地域]=配置项_CPU选项表[[#This Row],[地域]])
*IF(#REF!="",TRUE,(cvm表[机型]=#REF!))
*IF(配置项_CPU选项表[[#This Row],[内存]]="",TRUE,(cvm表[内存]=配置项_CPU选项表[[#This Row],[内存]]))))
)</f>
        <v>#REF!</v>
      </c>
      <c r="FM997" t="s">
        <v>66</v>
      </c>
      <c r="FN997" t="s">
        <v>11</v>
      </c>
      <c r="FO997" t="s">
        <v>2535</v>
      </c>
      <c r="FP997" s="21" t="s">
        <v>3442</v>
      </c>
      <c r="FQ997" t="s">
        <v>3430</v>
      </c>
      <c r="FR997" t="str">
        <f t="shared" si="31"/>
        <v>cvm!$FV$997#</v>
      </c>
      <c r="FS997" t="str" cm="1">
        <f t="array" ref="FS997">_xlfn.LET(_xlpm.x, FV997,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cvm!$FS$997】</v>
      </c>
      <c r="FV997" t="e" cm="1">
        <f t="array" ref="FV997">TRANSPOSE(
    _xlfn._xlws.SORT(
        _xlfn.UNIQUE(
            _xlfn._xlws.FILTER(cvm表[内存],
                 (cvm表[地域]=配置项_内存选项表[[#This Row],[地域]])
                *IF(#REF!="",TRUE,(cvm表[机型]=#REF!))
                *IF(ISBLANK(配置项_内存选项表[[#This Row],[CPU]]),TRUE,(cvm表[CPU]=配置项_内存选项表[[#This Row],[CPU]]))
            )
        )
    )
)</f>
        <v>#REF!</v>
      </c>
    </row>
    <row r="998" spans="2:182">
      <c r="B998" t="e" vm="1348">
        <v>#VALUE!</v>
      </c>
      <c r="C998" t="s">
        <v>11</v>
      </c>
      <c r="D998" t="s">
        <v>2442</v>
      </c>
      <c r="E998">
        <v>32</v>
      </c>
      <c r="F998">
        <v>64</v>
      </c>
      <c r="G998" t="s">
        <v>1903</v>
      </c>
      <c r="H998">
        <v>2880</v>
      </c>
      <c r="I998">
        <v>1</v>
      </c>
      <c r="J998" t="s">
        <v>3224</v>
      </c>
      <c r="CY998" t="s">
        <v>66</v>
      </c>
      <c r="CZ998" t="s">
        <v>11</v>
      </c>
      <c r="DA998" t="s">
        <v>2263</v>
      </c>
      <c r="DB998" s="21" t="s">
        <v>3793</v>
      </c>
      <c r="DC998" s="21"/>
      <c r="DD998" s="21" t="str">
        <f t="shared" si="30"/>
        <v>cvm!$DH$998#</v>
      </c>
      <c r="DE998" s="21" t="str" cm="1">
        <f t="array" ref="DE998">_xlfn.LET(_xlpm.x, DH998,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cvm!$DE$998】</v>
      </c>
      <c r="DH998" t="e" cm="1">
        <f t="array" ref="DH998">TRANSPOSE(
_xlfn.UNIQUE(
_xlfn._xlws.FILTER(cvm表[CPU],(cvm表[地域]=配置项_CPU选项表[[#This Row],[地域]])
*IF(#REF!="",TRUE,(cvm表[机型]=#REF!))
*IF(配置项_CPU选项表[[#This Row],[内存]]="",TRUE,(cvm表[内存]=配置项_CPU选项表[[#This Row],[内存]]))))
)</f>
        <v>#REF!</v>
      </c>
      <c r="FM998" t="s">
        <v>66</v>
      </c>
      <c r="FN998" t="s">
        <v>11</v>
      </c>
      <c r="FO998" t="s">
        <v>2535</v>
      </c>
      <c r="FP998" s="21" t="s">
        <v>3443</v>
      </c>
      <c r="FQ998" t="s">
        <v>3427</v>
      </c>
      <c r="FR998" s="21" t="str">
        <f t="shared" si="31"/>
        <v>cvm!$FV$998#</v>
      </c>
      <c r="FS998" s="21" t="str" cm="1">
        <f t="array" ref="FS998">_xlfn.LET(_xlpm.x, FV998,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cvm!$FS$998】</v>
      </c>
      <c r="FZ998" t="e" cm="1">
        <f t="array" ref="FZ998">TRANSPOSE(
    _xlfn._xlws.SORT(
        _xlfn.UNIQUE(
            _xlfn._xlws.FILTER(cvm表[内存],
                 (cvm表[地域]=配置项_内存选项表[[#This Row],[地域]])
                *IF(#REF!="",TRUE,(cvm表[机型]=#REF!))
                *IF(ISBLANK(配置项_内存选项表[[#This Row],[CPU]]),TRUE,(cvm表[CPU]=配置项_内存选项表[[#This Row],[CPU]]))
            )
        )
    )
)</f>
        <v>#REF!</v>
      </c>
    </row>
    <row r="999" spans="2:182">
      <c r="B999" t="e" vm="1349">
        <v>#VALUE!</v>
      </c>
      <c r="C999" t="s">
        <v>11</v>
      </c>
      <c r="D999" t="s">
        <v>2442</v>
      </c>
      <c r="E999">
        <v>32</v>
      </c>
      <c r="F999">
        <v>128</v>
      </c>
      <c r="G999" t="s">
        <v>1894</v>
      </c>
      <c r="H999">
        <v>4320</v>
      </c>
      <c r="I999">
        <v>1</v>
      </c>
      <c r="J999" t="s">
        <v>3225</v>
      </c>
      <c r="CY999" t="s">
        <v>66</v>
      </c>
      <c r="CZ999" t="s">
        <v>11</v>
      </c>
      <c r="DA999" t="s">
        <v>2282</v>
      </c>
      <c r="DB999" s="21" t="s">
        <v>3795</v>
      </c>
      <c r="DC999" s="21"/>
      <c r="DD999" s="21" t="str">
        <f t="shared" si="30"/>
        <v>cvm!$DH$999#</v>
      </c>
      <c r="DE999" s="21" t="str" cm="1">
        <f t="array" ref="DE999">_xlfn.LET(_xlpm.x, DH999,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cvm!$DE$999】</v>
      </c>
      <c r="DH999" t="e" cm="1">
        <f t="array" ref="DH999">TRANSPOSE(
_xlfn.UNIQUE(
_xlfn._xlws.FILTER(cvm表[CPU],(cvm表[地域]=配置项_CPU选项表[[#This Row],[地域]])
*IF(#REF!="",TRUE,(cvm表[机型]=#REF!))
*IF(配置项_CPU选项表[[#This Row],[内存]]="",TRUE,(cvm表[内存]=配置项_CPU选项表[[#This Row],[内存]]))))
)</f>
        <v>#REF!</v>
      </c>
      <c r="FM999" t="s">
        <v>66</v>
      </c>
      <c r="FN999" t="s">
        <v>11</v>
      </c>
      <c r="FO999" t="s">
        <v>2535</v>
      </c>
      <c r="FP999" s="21" t="s">
        <v>3432</v>
      </c>
      <c r="FQ999" t="s">
        <v>3410</v>
      </c>
      <c r="FR999" s="21" t="str">
        <f t="shared" si="31"/>
        <v>cvm!$FV$999#</v>
      </c>
      <c r="FS999" s="21" t="str" cm="1">
        <f t="array" ref="FS999">_xlfn.LET(_xlpm.x, FV999,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cvm!$FS$999】</v>
      </c>
      <c r="FZ999" t="e" cm="1">
        <f t="array" ref="FZ999">TRANSPOSE(
    _xlfn._xlws.SORT(
        _xlfn.UNIQUE(
            _xlfn._xlws.FILTER(cvm表[内存],
                 (cvm表[地域]=配置项_内存选项表[[#This Row],[地域]])
                *IF(#REF!="",TRUE,(cvm表[机型]=#REF!))
                *IF(ISBLANK(配置项_内存选项表[[#This Row],[CPU]]),TRUE,(cvm表[CPU]=配置项_内存选项表[[#This Row],[CPU]]))
            )
        )
    )
)</f>
        <v>#REF!</v>
      </c>
    </row>
    <row r="1000" spans="2:182">
      <c r="B1000" t="e" vm="1350">
        <v>#VALUE!</v>
      </c>
      <c r="C1000" t="s">
        <v>11</v>
      </c>
      <c r="D1000" t="s">
        <v>2442</v>
      </c>
      <c r="E1000">
        <v>56</v>
      </c>
      <c r="F1000">
        <v>224</v>
      </c>
      <c r="G1000" t="s">
        <v>1943</v>
      </c>
      <c r="H1000">
        <v>7560</v>
      </c>
      <c r="I1000">
        <v>1</v>
      </c>
      <c r="J1000" t="s">
        <v>3226</v>
      </c>
      <c r="CY1000" t="s">
        <v>66</v>
      </c>
      <c r="CZ1000" t="s">
        <v>11</v>
      </c>
      <c r="DA1000" t="s">
        <v>2291</v>
      </c>
      <c r="DB1000" s="21" t="s">
        <v>3376</v>
      </c>
      <c r="DC1000" s="21"/>
      <c r="DD1000" s="21" t="str">
        <f t="shared" si="30"/>
        <v>cvm!$DH$1000#</v>
      </c>
      <c r="DE1000" s="21" t="str" cm="1">
        <f t="array" ref="DE1000">_xlfn.LET(_xlpm.x, DH1000,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cvm!$DE$1000】</v>
      </c>
      <c r="DH1000" t="e" cm="1">
        <f t="array" ref="DH1000">TRANSPOSE(
_xlfn.UNIQUE(
_xlfn._xlws.FILTER(cvm表[CPU],(cvm表[地域]=配置项_CPU选项表[[#This Row],[地域]])
*IF(#REF!="",TRUE,(cvm表[机型]=#REF!))
*IF(配置项_CPU选项表[[#This Row],[内存]]="",TRUE,(cvm表[内存]=配置项_CPU选项表[[#This Row],[内存]]))))
)</f>
        <v>#REF!</v>
      </c>
      <c r="FM1000" t="s">
        <v>66</v>
      </c>
      <c r="FN1000" t="s">
        <v>11</v>
      </c>
      <c r="FO1000" t="s">
        <v>2535</v>
      </c>
      <c r="FP1000" s="21" t="s">
        <v>3430</v>
      </c>
      <c r="FQ1000" t="s">
        <v>3411</v>
      </c>
      <c r="FR1000" s="21" t="str">
        <f t="shared" si="31"/>
        <v>cvm!$FV$1000#</v>
      </c>
      <c r="FS1000" s="21" t="str" cm="1">
        <f t="array" ref="FS1000">_xlfn.LET(_xlpm.x, FV1000,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cvm!$FS$1000】</v>
      </c>
      <c r="FZ1000" t="e" cm="1">
        <f t="array" ref="FZ1000">TRANSPOSE(
    _xlfn._xlws.SORT(
        _xlfn.UNIQUE(
            _xlfn._xlws.FILTER(cvm表[内存],
                 (cvm表[地域]=配置项_内存选项表[[#This Row],[地域]])
                *IF(#REF!="",TRUE,(cvm表[机型]=#REF!))
                *IF(ISBLANK(配置项_内存选项表[[#This Row],[CPU]]),TRUE,(cvm表[CPU]=配置项_内存选项表[[#This Row],[CPU]]))
            )
        )
    )
)</f>
        <v>#REF!</v>
      </c>
    </row>
    <row r="1001" spans="2:182">
      <c r="B1001" t="e" vm="1351">
        <v>#VALUE!</v>
      </c>
      <c r="C1001" t="s">
        <v>11</v>
      </c>
      <c r="D1001" t="s">
        <v>2863</v>
      </c>
      <c r="E1001">
        <v>96</v>
      </c>
      <c r="F1001">
        <v>192</v>
      </c>
      <c r="G1001" t="s">
        <v>1926</v>
      </c>
      <c r="H1001">
        <v>18500</v>
      </c>
      <c r="I1001">
        <v>1</v>
      </c>
      <c r="J1001" t="s">
        <v>3227</v>
      </c>
      <c r="CY1001" t="s">
        <v>66</v>
      </c>
      <c r="CZ1001" t="s">
        <v>11</v>
      </c>
      <c r="DA1001" t="s">
        <v>2293</v>
      </c>
      <c r="DB1001" s="21" t="s">
        <v>3761</v>
      </c>
      <c r="DC1001" s="21"/>
      <c r="DD1001" s="21" t="str">
        <f t="shared" si="30"/>
        <v>cvm!$DH$1001#</v>
      </c>
      <c r="DE1001" s="21" t="str" cm="1">
        <f t="array" ref="DE1001">_xlfn.LET(_xlpm.x, DH1001,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cvm!$DE$1001】</v>
      </c>
      <c r="DH1001" t="e" cm="1">
        <f t="array" ref="DH1001">TRANSPOSE(
_xlfn.UNIQUE(
_xlfn._xlws.FILTER(cvm表[CPU],(cvm表[地域]=配置项_CPU选项表[[#This Row],[地域]])
*IF(#REF!="",TRUE,(cvm表[机型]=#REF!))
*IF(配置项_CPU选项表[[#This Row],[内存]]="",TRUE,(cvm表[内存]=配置项_CPU选项表[[#This Row],[内存]]))))
)</f>
        <v>#REF!</v>
      </c>
      <c r="FM1001" t="s">
        <v>66</v>
      </c>
      <c r="FN1001" t="s">
        <v>11</v>
      </c>
      <c r="FO1001" t="s">
        <v>2535</v>
      </c>
      <c r="FP1001" s="21" t="s">
        <v>3444</v>
      </c>
      <c r="FQ1001" t="s">
        <v>3817</v>
      </c>
      <c r="FR1001" s="21" t="str">
        <f t="shared" si="31"/>
        <v>cvm!$FV$1001#</v>
      </c>
      <c r="FS1001" s="21" t="str" cm="1">
        <f t="array" ref="FS1001">_xlfn.LET(_xlpm.x, FV1001,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cvm!$FS$1001】</v>
      </c>
      <c r="FZ1001" t="e" cm="1">
        <f t="array" ref="FZ1001">TRANSPOSE(
    _xlfn._xlws.SORT(
        _xlfn.UNIQUE(
            _xlfn._xlws.FILTER(cvm表[内存],
                 (cvm表[地域]=配置项_内存选项表[[#This Row],[地域]])
                *IF(#REF!="",TRUE,(cvm表[机型]=#REF!))
                *IF(ISBLANK(配置项_内存选项表[[#This Row],[CPU]]),TRUE,(cvm表[CPU]=配置项_内存选项表[[#This Row],[CPU]]))
            )
        )
    )
)</f>
        <v>#REF!</v>
      </c>
    </row>
    <row r="1002" spans="2:182">
      <c r="B1002" t="e" vm="1352">
        <v>#VALUE!</v>
      </c>
      <c r="C1002" t="s">
        <v>11</v>
      </c>
      <c r="D1002" t="s">
        <v>2481</v>
      </c>
      <c r="E1002">
        <v>80</v>
      </c>
      <c r="F1002">
        <v>384</v>
      </c>
      <c r="G1002" t="s">
        <v>1921</v>
      </c>
      <c r="H1002">
        <v>16376</v>
      </c>
      <c r="I1002">
        <v>1</v>
      </c>
      <c r="J1002" t="s">
        <v>3228</v>
      </c>
      <c r="CY1002" t="s">
        <v>66</v>
      </c>
      <c r="CZ1002" t="s">
        <v>11</v>
      </c>
      <c r="DA1002" t="s">
        <v>2323</v>
      </c>
      <c r="DB1002" s="21" t="s">
        <v>3763</v>
      </c>
      <c r="DC1002" s="21"/>
      <c r="DD1002" s="21" t="str">
        <f t="shared" si="30"/>
        <v>cvm!$DH$1002#</v>
      </c>
      <c r="DE1002" s="21" t="str" cm="1">
        <f t="array" ref="DE1002">_xlfn.LET(_xlpm.x, DH1002,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cvm!$DE$1002】</v>
      </c>
      <c r="DH1002" t="e" cm="1">
        <f t="array" ref="DH1002">TRANSPOSE(
_xlfn.UNIQUE(
_xlfn._xlws.FILTER(cvm表[CPU],(cvm表[地域]=配置项_CPU选项表[[#This Row],[地域]])
*IF(#REF!="",TRUE,(cvm表[机型]=#REF!))
*IF(配置项_CPU选项表[[#This Row],[内存]]="",TRUE,(cvm表[内存]=配置项_CPU选项表[[#This Row],[内存]]))))
)</f>
        <v>#REF!</v>
      </c>
      <c r="FM1002" t="s">
        <v>66</v>
      </c>
      <c r="FN1002" t="s">
        <v>11</v>
      </c>
      <c r="FO1002" t="s">
        <v>2535</v>
      </c>
      <c r="FP1002" s="21" t="s">
        <v>3427</v>
      </c>
      <c r="FQ1002" t="s">
        <v>3818</v>
      </c>
      <c r="FR1002" s="21" t="str">
        <f t="shared" si="31"/>
        <v>cvm!$FV$1002#</v>
      </c>
      <c r="FS1002" s="21" t="str" cm="1">
        <f t="array" ref="FS1002">_xlfn.LET(_xlpm.x, FV1002,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cvm!$FS$1002】</v>
      </c>
      <c r="FZ1002" t="e" cm="1">
        <f t="array" ref="FZ1002">TRANSPOSE(
    _xlfn._xlws.SORT(
        _xlfn.UNIQUE(
            _xlfn._xlws.FILTER(cvm表[内存],
                 (cvm表[地域]=配置项_内存选项表[[#This Row],[地域]])
                *IF(#REF!="",TRUE,(cvm表[机型]=#REF!))
                *IF(ISBLANK(配置项_内存选项表[[#This Row],[CPU]]),TRUE,(cvm表[CPU]=配置项_内存选项表[[#This Row],[CPU]]))
            )
        )
    )
)</f>
        <v>#REF!</v>
      </c>
    </row>
    <row r="1003" spans="2:182">
      <c r="B1003" t="e" vm="1353">
        <v>#VALUE!</v>
      </c>
      <c r="C1003" t="s">
        <v>11</v>
      </c>
      <c r="D1003" t="s">
        <v>2483</v>
      </c>
      <c r="E1003">
        <v>8</v>
      </c>
      <c r="F1003">
        <v>32</v>
      </c>
      <c r="G1003" t="s">
        <v>1897</v>
      </c>
      <c r="H1003">
        <v>1584</v>
      </c>
      <c r="I1003">
        <v>1</v>
      </c>
      <c r="J1003" t="s">
        <v>3229</v>
      </c>
      <c r="CY1003" t="s">
        <v>66</v>
      </c>
      <c r="CZ1003" t="s">
        <v>11</v>
      </c>
      <c r="DA1003" t="s">
        <v>2345</v>
      </c>
      <c r="DB1003" s="21" t="s">
        <v>3765</v>
      </c>
      <c r="DC1003" s="21"/>
      <c r="DD1003" s="21" t="str">
        <f t="shared" si="30"/>
        <v>cvm!$DH$1003#</v>
      </c>
      <c r="DE1003" s="21" t="str" cm="1">
        <f t="array" ref="DE1003">_xlfn.LET(_xlpm.x, DH1003,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cvm!$DE$1003】</v>
      </c>
      <c r="DH1003" t="e" cm="1">
        <f t="array" ref="DH1003">TRANSPOSE(
_xlfn.UNIQUE(
_xlfn._xlws.FILTER(cvm表[CPU],(cvm表[地域]=配置项_CPU选项表[[#This Row],[地域]])
*IF(#REF!="",TRUE,(cvm表[机型]=#REF!))
*IF(配置项_CPU选项表[[#This Row],[内存]]="",TRUE,(cvm表[内存]=配置项_CPU选项表[[#This Row],[内存]]))))
)</f>
        <v>#REF!</v>
      </c>
      <c r="FM1003" t="s">
        <v>66</v>
      </c>
      <c r="FN1003" t="s">
        <v>11</v>
      </c>
      <c r="FO1003" t="s">
        <v>2535</v>
      </c>
      <c r="FP1003" s="21" t="s">
        <v>3410</v>
      </c>
      <c r="FQ1003" t="s">
        <v>3819</v>
      </c>
      <c r="FR1003" s="21" t="str">
        <f t="shared" si="31"/>
        <v>cvm!$FV$1003#</v>
      </c>
      <c r="FS1003" s="21" t="str" cm="1">
        <f t="array" ref="FS1003">_xlfn.LET(_xlpm.x, FV1003,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cvm!$FS$1003】</v>
      </c>
      <c r="FZ1003" t="e" cm="1">
        <f t="array" ref="FZ1003">TRANSPOSE(
    _xlfn._xlws.SORT(
        _xlfn.UNIQUE(
            _xlfn._xlws.FILTER(cvm表[内存],
                 (cvm表[地域]=配置项_内存选项表[[#This Row],[地域]])
                *IF(#REF!="",TRUE,(cvm表[机型]=#REF!))
                *IF(ISBLANK(配置项_内存选项表[[#This Row],[CPU]]),TRUE,(cvm表[CPU]=配置项_内存选项表[[#This Row],[CPU]]))
            )
        )
    )
)</f>
        <v>#REF!</v>
      </c>
    </row>
    <row r="1004" spans="2:182">
      <c r="B1004" t="e" vm="1354">
        <v>#VALUE!</v>
      </c>
      <c r="C1004" t="s">
        <v>11</v>
      </c>
      <c r="D1004" t="s">
        <v>2483</v>
      </c>
      <c r="E1004">
        <v>16</v>
      </c>
      <c r="F1004">
        <v>64</v>
      </c>
      <c r="G1004" t="s">
        <v>1893</v>
      </c>
      <c r="H1004">
        <v>3168</v>
      </c>
      <c r="I1004">
        <v>1</v>
      </c>
      <c r="J1004" t="s">
        <v>3230</v>
      </c>
      <c r="CY1004" t="s">
        <v>66</v>
      </c>
      <c r="CZ1004" t="s">
        <v>11</v>
      </c>
      <c r="DA1004" t="s">
        <v>2362</v>
      </c>
      <c r="DB1004" s="21" t="s">
        <v>3767</v>
      </c>
      <c r="DC1004" s="21"/>
      <c r="DD1004" s="21" t="str">
        <f t="shared" si="30"/>
        <v>cvm!$DH$1004#</v>
      </c>
      <c r="DE1004" s="21" t="str" cm="1">
        <f t="array" ref="DE1004">_xlfn.LET(_xlpm.x, DH1004,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cvm!$DE$1004】</v>
      </c>
      <c r="DH1004" t="e" cm="1">
        <f t="array" ref="DH1004">TRANSPOSE(
_xlfn.UNIQUE(
_xlfn._xlws.FILTER(cvm表[CPU],(cvm表[地域]=配置项_CPU选项表[[#This Row],[地域]])
*IF(#REF!="",TRUE,(cvm表[机型]=#REF!))
*IF(配置项_CPU选项表[[#This Row],[内存]]="",TRUE,(cvm表[内存]=配置项_CPU选项表[[#This Row],[内存]]))))
)</f>
        <v>#REF!</v>
      </c>
      <c r="FM1004" t="s">
        <v>66</v>
      </c>
      <c r="FN1004" t="s">
        <v>11</v>
      </c>
      <c r="FO1004" t="s">
        <v>2535</v>
      </c>
      <c r="FP1004" s="21" t="s">
        <v>3411</v>
      </c>
      <c r="FQ1004" t="s">
        <v>3534</v>
      </c>
      <c r="FR1004" s="21" t="str">
        <f t="shared" si="31"/>
        <v>cvm!$FV$1004#</v>
      </c>
      <c r="FS1004" s="21" t="str" cm="1">
        <f t="array" ref="FS1004">_xlfn.LET(_xlpm.x, FV1004,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cvm!$FS$1004】</v>
      </c>
      <c r="FZ1004" t="e" cm="1">
        <f t="array" ref="FZ1004">TRANSPOSE(
    _xlfn._xlws.SORT(
        _xlfn.UNIQUE(
            _xlfn._xlws.FILTER(cvm表[内存],
                 (cvm表[地域]=配置项_内存选项表[[#This Row],[地域]])
                *IF(#REF!="",TRUE,(cvm表[机型]=#REF!))
                *IF(ISBLANK(配置项_内存选项表[[#This Row],[CPU]]),TRUE,(cvm表[CPU]=配置项_内存选项表[[#This Row],[CPU]]))
            )
        )
    )
)</f>
        <v>#REF!</v>
      </c>
    </row>
    <row r="1005" spans="2:182">
      <c r="B1005" t="e" vm="1355">
        <v>#VALUE!</v>
      </c>
      <c r="C1005" t="s">
        <v>11</v>
      </c>
      <c r="D1005" t="s">
        <v>2483</v>
      </c>
      <c r="E1005">
        <v>32</v>
      </c>
      <c r="F1005">
        <v>128</v>
      </c>
      <c r="G1005" t="s">
        <v>1894</v>
      </c>
      <c r="H1005">
        <v>5856</v>
      </c>
      <c r="I1005">
        <v>1</v>
      </c>
      <c r="J1005" t="s">
        <v>3231</v>
      </c>
      <c r="CY1005" t="s">
        <v>66</v>
      </c>
      <c r="CZ1005" t="s">
        <v>11</v>
      </c>
      <c r="DA1005" t="s">
        <v>2381</v>
      </c>
      <c r="DB1005" s="21" t="s">
        <v>3769</v>
      </c>
      <c r="DC1005" s="21"/>
      <c r="DD1005" s="21" t="str">
        <f t="shared" si="30"/>
        <v>cvm!$DH$1005#</v>
      </c>
      <c r="DE1005" s="21" t="str" cm="1">
        <f t="array" ref="DE1005">_xlfn.LET(_xlpm.x, DH1005,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cvm!$DE$1005】</v>
      </c>
      <c r="DH1005" t="e" cm="1">
        <f t="array" ref="DH1005">TRANSPOSE(
_xlfn.UNIQUE(
_xlfn._xlws.FILTER(cvm表[CPU],(cvm表[地域]=配置项_CPU选项表[[#This Row],[地域]])
*IF(#REF!="",TRUE,(cvm表[机型]=#REF!))
*IF(配置项_CPU选项表[[#This Row],[内存]]="",TRUE,(cvm表[内存]=配置项_CPU选项表[[#This Row],[内存]]))))
)</f>
        <v>#REF!</v>
      </c>
      <c r="FM1005" t="s">
        <v>66</v>
      </c>
      <c r="FN1005" t="s">
        <v>11</v>
      </c>
      <c r="FO1005" t="s">
        <v>2547</v>
      </c>
      <c r="FP1005" s="21" t="s">
        <v>3442</v>
      </c>
      <c r="FQ1005" t="s">
        <v>3430</v>
      </c>
      <c r="FR1005" s="21" t="str">
        <f t="shared" si="31"/>
        <v>cvm!$FV$1005#</v>
      </c>
      <c r="FS1005" s="21" t="str" cm="1">
        <f t="array" ref="FS1005">_xlfn.LET(_xlpm.x, FV1005,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cvm!$FS$1005】</v>
      </c>
      <c r="FZ1005" t="e" cm="1">
        <f t="array" ref="FZ1005">TRANSPOSE(
    _xlfn._xlws.SORT(
        _xlfn.UNIQUE(
            _xlfn._xlws.FILTER(cvm表[内存],
                 (cvm表[地域]=配置项_内存选项表[[#This Row],[地域]])
                *IF(#REF!="",TRUE,(cvm表[机型]=#REF!))
                *IF(ISBLANK(配置项_内存选项表[[#This Row],[CPU]]),TRUE,(cvm表[CPU]=配置项_内存选项表[[#This Row],[CPU]]))
            )
        )
    )
)</f>
        <v>#REF!</v>
      </c>
    </row>
    <row r="1006" spans="2:182">
      <c r="B1006" t="e" vm="1356">
        <v>#VALUE!</v>
      </c>
      <c r="C1006" t="s">
        <v>11</v>
      </c>
      <c r="D1006" t="s">
        <v>2483</v>
      </c>
      <c r="E1006">
        <v>64</v>
      </c>
      <c r="F1006">
        <v>256</v>
      </c>
      <c r="G1006" t="s">
        <v>1895</v>
      </c>
      <c r="H1006">
        <v>11712</v>
      </c>
      <c r="I1006">
        <v>1</v>
      </c>
      <c r="J1006" t="s">
        <v>3232</v>
      </c>
      <c r="CY1006" t="s">
        <v>66</v>
      </c>
      <c r="CZ1006" t="s">
        <v>11</v>
      </c>
      <c r="DA1006" t="s">
        <v>2399</v>
      </c>
      <c r="DB1006" s="21" t="s">
        <v>3796</v>
      </c>
      <c r="DC1006" s="21"/>
      <c r="DD1006" s="21" t="str">
        <f t="shared" si="30"/>
        <v>cvm!$DH$1006#</v>
      </c>
      <c r="DE1006" s="21" t="str" cm="1">
        <f t="array" ref="DE1006">_xlfn.LET(_xlpm.x, DH1006,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cvm!$DE$1006】</v>
      </c>
      <c r="DH1006" t="e" cm="1">
        <f t="array" ref="DH1006">TRANSPOSE(
_xlfn.UNIQUE(
_xlfn._xlws.FILTER(cvm表[CPU],(cvm表[地域]=配置项_CPU选项表[[#This Row],[地域]])
*IF(#REF!="",TRUE,(cvm表[机型]=#REF!))
*IF(配置项_CPU选项表[[#This Row],[内存]]="",TRUE,(cvm表[内存]=配置项_CPU选项表[[#This Row],[内存]]))))
)</f>
        <v>#REF!</v>
      </c>
      <c r="FM1006" t="s">
        <v>66</v>
      </c>
      <c r="FN1006" t="s">
        <v>11</v>
      </c>
      <c r="FO1006" t="s">
        <v>2547</v>
      </c>
      <c r="FP1006" s="21" t="s">
        <v>3443</v>
      </c>
      <c r="FQ1006" t="s">
        <v>3427</v>
      </c>
      <c r="FR1006" s="21" t="str">
        <f t="shared" si="31"/>
        <v>cvm!$FV$1006#</v>
      </c>
      <c r="FS1006" s="21" t="str" cm="1">
        <f t="array" ref="FS1006">_xlfn.LET(_xlpm.x, FV1006,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cvm!$FS$1006】</v>
      </c>
      <c r="FZ1006" t="e" cm="1">
        <f t="array" ref="FZ1006">TRANSPOSE(
    _xlfn._xlws.SORT(
        _xlfn.UNIQUE(
            _xlfn._xlws.FILTER(cvm表[内存],
                 (cvm表[地域]=配置项_内存选项表[[#This Row],[地域]])
                *IF(#REF!="",TRUE,(cvm表[机型]=#REF!))
                *IF(ISBLANK(配置项_内存选项表[[#This Row],[CPU]]),TRUE,(cvm表[CPU]=配置项_内存选项表[[#This Row],[CPU]]))
            )
        )
    )
)</f>
        <v>#REF!</v>
      </c>
    </row>
    <row r="1007" spans="2:182">
      <c r="B1007" t="e" vm="1357">
        <v>#VALUE!</v>
      </c>
      <c r="C1007" t="s">
        <v>11</v>
      </c>
      <c r="D1007" t="s">
        <v>2483</v>
      </c>
      <c r="E1007">
        <v>84</v>
      </c>
      <c r="F1007">
        <v>320</v>
      </c>
      <c r="G1007" t="s">
        <v>1896</v>
      </c>
      <c r="H1007">
        <v>14104</v>
      </c>
      <c r="I1007">
        <v>1</v>
      </c>
      <c r="J1007" t="s">
        <v>3233</v>
      </c>
      <c r="CY1007" t="s">
        <v>66</v>
      </c>
      <c r="CZ1007" t="s">
        <v>11</v>
      </c>
      <c r="DA1007" t="s">
        <v>2420</v>
      </c>
      <c r="DB1007" s="21" t="s">
        <v>3798</v>
      </c>
      <c r="DC1007" s="21"/>
      <c r="DD1007" s="21" t="str">
        <f t="shared" si="30"/>
        <v>cvm!$DH$1007#</v>
      </c>
      <c r="DE1007" s="21" t="str" cm="1">
        <f t="array" ref="DE1007">_xlfn.LET(_xlpm.x, DH1007,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cvm!$DE$1007】</v>
      </c>
      <c r="DH1007" t="e" cm="1">
        <f t="array" ref="DH1007">TRANSPOSE(
_xlfn.UNIQUE(
_xlfn._xlws.FILTER(cvm表[CPU],(cvm表[地域]=配置项_CPU选项表[[#This Row],[地域]])
*IF(#REF!="",TRUE,(cvm表[机型]=#REF!))
*IF(配置项_CPU选项表[[#This Row],[内存]]="",TRUE,(cvm表[内存]=配置项_CPU选项表[[#This Row],[内存]]))))
)</f>
        <v>#REF!</v>
      </c>
      <c r="FM1007" t="s">
        <v>66</v>
      </c>
      <c r="FN1007" t="s">
        <v>11</v>
      </c>
      <c r="FO1007" t="s">
        <v>2547</v>
      </c>
      <c r="FP1007" s="21" t="s">
        <v>3432</v>
      </c>
      <c r="FQ1007" t="s">
        <v>3410</v>
      </c>
      <c r="FR1007" s="21" t="str">
        <f t="shared" si="31"/>
        <v>cvm!$FV$1007#</v>
      </c>
      <c r="FS1007" s="21" t="str" cm="1">
        <f t="array" ref="FS1007">_xlfn.LET(_xlpm.x, FV1007,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cvm!$FS$1007】</v>
      </c>
      <c r="FZ1007" t="e" cm="1">
        <f t="array" ref="FZ1007">TRANSPOSE(
    _xlfn._xlws.SORT(
        _xlfn.UNIQUE(
            _xlfn._xlws.FILTER(cvm表[内存],
                 (cvm表[地域]=配置项_内存选项表[[#This Row],[地域]])
                *IF(#REF!="",TRUE,(cvm表[机型]=#REF!))
                *IF(ISBLANK(配置项_内存选项表[[#This Row],[CPU]]),TRUE,(cvm表[CPU]=配置项_内存选项表[[#This Row],[CPU]]))
            )
        )
    )
)</f>
        <v>#REF!</v>
      </c>
    </row>
    <row r="1008" spans="2:182">
      <c r="B1008" t="e" vm="1358">
        <v>#VALUE!</v>
      </c>
      <c r="C1008" t="s">
        <v>11</v>
      </c>
      <c r="D1008" t="s">
        <v>2489</v>
      </c>
      <c r="E1008">
        <v>8</v>
      </c>
      <c r="F1008">
        <v>32</v>
      </c>
      <c r="G1008" t="s">
        <v>1897</v>
      </c>
      <c r="H1008">
        <v>1404</v>
      </c>
      <c r="I1008">
        <v>1</v>
      </c>
      <c r="J1008" t="s">
        <v>3234</v>
      </c>
      <c r="CY1008" t="s">
        <v>66</v>
      </c>
      <c r="CZ1008" t="s">
        <v>11</v>
      </c>
      <c r="DA1008" t="s">
        <v>2442</v>
      </c>
      <c r="DB1008" s="21" t="s">
        <v>3775</v>
      </c>
      <c r="DC1008" s="21"/>
      <c r="DD1008" s="21" t="str">
        <f t="shared" si="30"/>
        <v>cvm!$DH$1008#</v>
      </c>
      <c r="DE1008" s="21" t="str" cm="1">
        <f t="array" ref="DE1008">_xlfn.LET(_xlpm.x, DH1008,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cvm!$DE$1008】</v>
      </c>
      <c r="DH1008" t="e" cm="1">
        <f t="array" ref="DH1008">TRANSPOSE(
_xlfn.UNIQUE(
_xlfn._xlws.FILTER(cvm表[CPU],(cvm表[地域]=配置项_CPU选项表[[#This Row],[地域]])
*IF(#REF!="",TRUE,(cvm表[机型]=#REF!))
*IF(配置项_CPU选项表[[#This Row],[内存]]="",TRUE,(cvm表[内存]=配置项_CPU选项表[[#This Row],[内存]]))))
)</f>
        <v>#REF!</v>
      </c>
      <c r="FM1008" t="s">
        <v>66</v>
      </c>
      <c r="FN1008" t="s">
        <v>11</v>
      </c>
      <c r="FO1008" t="s">
        <v>2547</v>
      </c>
      <c r="FP1008" s="21" t="s">
        <v>3430</v>
      </c>
      <c r="FQ1008" t="s">
        <v>3411</v>
      </c>
      <c r="FR1008" s="21" t="str">
        <f t="shared" si="31"/>
        <v>cvm!$FV$1008#</v>
      </c>
      <c r="FS1008" s="21" t="str" cm="1">
        <f t="array" ref="FS1008">_xlfn.LET(_xlpm.x, FV1008,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cvm!$FS$1008】</v>
      </c>
      <c r="FZ1008" t="e" cm="1">
        <f t="array" ref="FZ1008">TRANSPOSE(
    _xlfn._xlws.SORT(
        _xlfn.UNIQUE(
            _xlfn._xlws.FILTER(cvm表[内存],
                 (cvm表[地域]=配置项_内存选项表[[#This Row],[地域]])
                *IF(#REF!="",TRUE,(cvm表[机型]=#REF!))
                *IF(ISBLANK(配置项_内存选项表[[#This Row],[CPU]]),TRUE,(cvm表[CPU]=配置项_内存选项表[[#This Row],[CPU]]))
            )
        )
    )
)</f>
        <v>#REF!</v>
      </c>
    </row>
    <row r="1009" spans="2:182">
      <c r="B1009" t="e" vm="1359">
        <v>#VALUE!</v>
      </c>
      <c r="C1009" t="s">
        <v>11</v>
      </c>
      <c r="D1009" t="s">
        <v>2489</v>
      </c>
      <c r="E1009">
        <v>16</v>
      </c>
      <c r="F1009">
        <v>64</v>
      </c>
      <c r="G1009" t="s">
        <v>1893</v>
      </c>
      <c r="H1009">
        <v>2808</v>
      </c>
      <c r="I1009">
        <v>1</v>
      </c>
      <c r="J1009" t="s">
        <v>3235</v>
      </c>
      <c r="CY1009" t="s">
        <v>66</v>
      </c>
      <c r="CZ1009" t="s">
        <v>11</v>
      </c>
      <c r="DA1009" t="s">
        <v>2863</v>
      </c>
      <c r="DB1009" s="21" t="s">
        <v>3368</v>
      </c>
      <c r="DC1009" s="21"/>
      <c r="DD1009" s="21" t="str">
        <f t="shared" si="30"/>
        <v>cvm!$DH$1009#</v>
      </c>
      <c r="DE1009" s="21" t="str" cm="1">
        <f t="array" ref="DE1009">_xlfn.LET(_xlpm.x, DH1009,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cvm!$DE$1009】</v>
      </c>
      <c r="DH1009" t="e" cm="1">
        <f t="array" ref="DH1009">TRANSPOSE(
_xlfn.UNIQUE(
_xlfn._xlws.FILTER(cvm表[CPU],(cvm表[地域]=配置项_CPU选项表[[#This Row],[地域]])
*IF(#REF!="",TRUE,(cvm表[机型]=#REF!))
*IF(配置项_CPU选项表[[#This Row],[内存]]="",TRUE,(cvm表[内存]=配置项_CPU选项表[[#This Row],[内存]]))))
)</f>
        <v>#REF!</v>
      </c>
      <c r="FM1009" t="s">
        <v>66</v>
      </c>
      <c r="FN1009" t="s">
        <v>11</v>
      </c>
      <c r="FO1009" t="s">
        <v>2547</v>
      </c>
      <c r="FP1009" s="21" t="s">
        <v>3444</v>
      </c>
      <c r="FQ1009" t="s">
        <v>3368</v>
      </c>
      <c r="FR1009" s="21" t="str">
        <f t="shared" si="31"/>
        <v>cvm!$FV$1009#</v>
      </c>
      <c r="FS1009" s="21" t="str" cm="1">
        <f t="array" ref="FS1009">_xlfn.LET(_xlpm.x, FV1009,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cvm!$FS$1009】</v>
      </c>
      <c r="FZ1009" t="e" cm="1">
        <f t="array" ref="FZ1009">TRANSPOSE(
    _xlfn._xlws.SORT(
        _xlfn.UNIQUE(
            _xlfn._xlws.FILTER(cvm表[内存],
                 (cvm表[地域]=配置项_内存选项表[[#This Row],[地域]])
                *IF(#REF!="",TRUE,(cvm表[机型]=#REF!))
                *IF(ISBLANK(配置项_内存选项表[[#This Row],[CPU]]),TRUE,(cvm表[CPU]=配置项_内存选项表[[#This Row],[CPU]]))
            )
        )
    )
)</f>
        <v>#REF!</v>
      </c>
    </row>
    <row r="1010" spans="2:182">
      <c r="B1010" t="e" vm="1360">
        <v>#VALUE!</v>
      </c>
      <c r="C1010" t="s">
        <v>11</v>
      </c>
      <c r="D1010" t="s">
        <v>2489</v>
      </c>
      <c r="E1010">
        <v>24</v>
      </c>
      <c r="F1010">
        <v>96</v>
      </c>
      <c r="G1010" t="s">
        <v>1898</v>
      </c>
      <c r="H1010">
        <v>4212</v>
      </c>
      <c r="I1010">
        <v>1</v>
      </c>
      <c r="J1010" t="s">
        <v>3236</v>
      </c>
      <c r="CY1010" t="s">
        <v>66</v>
      </c>
      <c r="CZ1010" t="s">
        <v>11</v>
      </c>
      <c r="DA1010" t="s">
        <v>2481</v>
      </c>
      <c r="DB1010" s="21" t="s">
        <v>3376</v>
      </c>
      <c r="DC1010" s="21"/>
      <c r="DD1010" s="21" t="str">
        <f t="shared" si="30"/>
        <v>cvm!$DH$1010#</v>
      </c>
      <c r="DE1010" s="21" t="str" cm="1">
        <f t="array" ref="DE1010">_xlfn.LET(_xlpm.x, DH1010,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cvm!$DE$1010】</v>
      </c>
      <c r="DH1010" t="e" cm="1">
        <f t="array" ref="DH1010">TRANSPOSE(
_xlfn.UNIQUE(
_xlfn._xlws.FILTER(cvm表[CPU],(cvm表[地域]=配置项_CPU选项表[[#This Row],[地域]])
*IF(#REF!="",TRUE,(cvm表[机型]=#REF!))
*IF(配置项_CPU选项表[[#This Row],[内存]]="",TRUE,(cvm表[内存]=配置项_CPU选项表[[#This Row],[内存]]))))
)</f>
        <v>#REF!</v>
      </c>
      <c r="FM1010" t="s">
        <v>66</v>
      </c>
      <c r="FN1010" t="s">
        <v>11</v>
      </c>
      <c r="FO1010" t="s">
        <v>2547</v>
      </c>
      <c r="FP1010" s="21" t="s">
        <v>3427</v>
      </c>
      <c r="FQ1010" t="s">
        <v>3451</v>
      </c>
      <c r="FR1010" s="21" t="str">
        <f t="shared" si="31"/>
        <v>cvm!$FV$1010#</v>
      </c>
      <c r="FS1010" s="21" t="str" cm="1">
        <f t="array" ref="FS1010">_xlfn.LET(_xlpm.x, FV1010,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cvm!$FS$1010】</v>
      </c>
      <c r="FZ1010" t="e" cm="1">
        <f t="array" ref="FZ1010">TRANSPOSE(
    _xlfn._xlws.SORT(
        _xlfn.UNIQUE(
            _xlfn._xlws.FILTER(cvm表[内存],
                 (cvm表[地域]=配置项_内存选项表[[#This Row],[地域]])
                *IF(#REF!="",TRUE,(cvm表[机型]=#REF!))
                *IF(ISBLANK(配置项_内存选项表[[#This Row],[CPU]]),TRUE,(cvm表[CPU]=配置项_内存选项表[[#This Row],[CPU]]))
            )
        )
    )
)</f>
        <v>#REF!</v>
      </c>
    </row>
    <row r="1011" spans="2:182">
      <c r="B1011" t="e" vm="1361">
        <v>#VALUE!</v>
      </c>
      <c r="C1011" t="s">
        <v>11</v>
      </c>
      <c r="D1011" t="s">
        <v>2489</v>
      </c>
      <c r="E1011">
        <v>32</v>
      </c>
      <c r="F1011">
        <v>128</v>
      </c>
      <c r="G1011" t="s">
        <v>1894</v>
      </c>
      <c r="H1011">
        <v>5616</v>
      </c>
      <c r="I1011">
        <v>1</v>
      </c>
      <c r="J1011" t="s">
        <v>3237</v>
      </c>
      <c r="CY1011" t="s">
        <v>66</v>
      </c>
      <c r="CZ1011" t="s">
        <v>11</v>
      </c>
      <c r="DA1011" t="s">
        <v>2483</v>
      </c>
      <c r="DB1011" s="21" t="s">
        <v>3377</v>
      </c>
      <c r="DC1011" s="21"/>
      <c r="DD1011" s="21" t="str">
        <f t="shared" si="30"/>
        <v>cvm!$DH$1011#</v>
      </c>
      <c r="DE1011" s="21" t="str" cm="1">
        <f t="array" ref="DE1011">_xlfn.LET(_xlpm.x, DH1011,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cvm!$DE$1011】</v>
      </c>
      <c r="DH1011" t="e" cm="1">
        <f t="array" ref="DH1011">TRANSPOSE(
_xlfn.UNIQUE(
_xlfn._xlws.FILTER(cvm表[CPU],(cvm表[地域]=配置项_CPU选项表[[#This Row],[地域]])
*IF(#REF!="",TRUE,(cvm表[机型]=#REF!))
*IF(配置项_CPU选项表[[#This Row],[内存]]="",TRUE,(cvm表[内存]=配置项_CPU选项表[[#This Row],[内存]]))))
)</f>
        <v>#REF!</v>
      </c>
      <c r="FM1011" t="s">
        <v>66</v>
      </c>
      <c r="FN1011" t="s">
        <v>11</v>
      </c>
      <c r="FO1011" t="s">
        <v>2547</v>
      </c>
      <c r="FP1011" s="21" t="s">
        <v>3431</v>
      </c>
      <c r="FQ1011" t="s">
        <v>3413</v>
      </c>
      <c r="FR1011" s="21" t="str">
        <f t="shared" si="31"/>
        <v>cvm!$FV$1011#</v>
      </c>
      <c r="FS1011" s="21" t="str" cm="1">
        <f t="array" ref="FS1011">_xlfn.LET(_xlpm.x, FV1011,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cvm!$FS$1011】</v>
      </c>
      <c r="FZ1011" t="e" cm="1">
        <f t="array" ref="FZ1011">TRANSPOSE(
    _xlfn._xlws.SORT(
        _xlfn.UNIQUE(
            _xlfn._xlws.FILTER(cvm表[内存],
                 (cvm表[地域]=配置项_内存选项表[[#This Row],[地域]])
                *IF(#REF!="",TRUE,(cvm表[机型]=#REF!))
                *IF(ISBLANK(配置项_内存选项表[[#This Row],[CPU]]),TRUE,(cvm表[CPU]=配置项_内存选项表[[#This Row],[CPU]]))
            )
        )
    )
)</f>
        <v>#REF!</v>
      </c>
    </row>
    <row r="1012" spans="2:182">
      <c r="B1012" t="e" vm="1362">
        <v>#VALUE!</v>
      </c>
      <c r="C1012" t="s">
        <v>11</v>
      </c>
      <c r="D1012" t="s">
        <v>2489</v>
      </c>
      <c r="E1012">
        <v>48</v>
      </c>
      <c r="F1012">
        <v>192</v>
      </c>
      <c r="G1012" t="s">
        <v>1908</v>
      </c>
      <c r="H1012">
        <v>10224</v>
      </c>
      <c r="I1012">
        <v>1</v>
      </c>
      <c r="J1012" t="s">
        <v>3238</v>
      </c>
      <c r="CY1012" t="s">
        <v>66</v>
      </c>
      <c r="CZ1012" t="s">
        <v>11</v>
      </c>
      <c r="DA1012" t="s">
        <v>2489</v>
      </c>
      <c r="DB1012" s="21" t="s">
        <v>3422</v>
      </c>
      <c r="DC1012" s="21"/>
      <c r="DD1012" s="21" t="str">
        <f t="shared" si="30"/>
        <v>cvm!$DH$1012#</v>
      </c>
      <c r="DE1012" s="21" t="str" cm="1">
        <f t="array" ref="DE1012">_xlfn.LET(_xlpm.x, DH1012,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cvm!$DE$1012】</v>
      </c>
      <c r="DH1012" t="e" cm="1">
        <f t="array" ref="DH1012">TRANSPOSE(
_xlfn.UNIQUE(
_xlfn._xlws.FILTER(cvm表[CPU],(cvm表[地域]=配置项_CPU选项表[[#This Row],[地域]])
*IF(#REF!="",TRUE,(cvm表[机型]=#REF!))
*IF(配置项_CPU选项表[[#This Row],[内存]]="",TRUE,(cvm表[内存]=配置项_CPU选项表[[#This Row],[内存]]))))
)</f>
        <v>#REF!</v>
      </c>
      <c r="FM1012" t="s">
        <v>66</v>
      </c>
      <c r="FN1012" t="s">
        <v>11</v>
      </c>
      <c r="FO1012" t="s">
        <v>2547</v>
      </c>
      <c r="FP1012" s="21" t="s">
        <v>3410</v>
      </c>
      <c r="FQ1012" t="s">
        <v>3503</v>
      </c>
      <c r="FR1012" s="21" t="str">
        <f t="shared" si="31"/>
        <v>cvm!$FV$1012#</v>
      </c>
      <c r="FS1012" s="21" t="str" cm="1">
        <f t="array" ref="FS1012">_xlfn.LET(_xlpm.x, FV1012,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cvm!$FS$1012】</v>
      </c>
      <c r="FZ1012" t="e" cm="1">
        <f t="array" ref="FZ1012">TRANSPOSE(
    _xlfn._xlws.SORT(
        _xlfn.UNIQUE(
            _xlfn._xlws.FILTER(cvm表[内存],
                 (cvm表[地域]=配置项_内存选项表[[#This Row],[地域]])
                *IF(#REF!="",TRUE,(cvm表[机型]=#REF!))
                *IF(ISBLANK(配置项_内存选项表[[#This Row],[CPU]]),TRUE,(cvm表[CPU]=配置项_内存选项表[[#This Row],[CPU]]))
            )
        )
    )
)</f>
        <v>#REF!</v>
      </c>
    </row>
    <row r="1013" spans="2:182">
      <c r="B1013" t="e" vm="1363">
        <v>#VALUE!</v>
      </c>
      <c r="C1013" t="s">
        <v>11</v>
      </c>
      <c r="D1013" t="s">
        <v>2489</v>
      </c>
      <c r="E1013">
        <v>64</v>
      </c>
      <c r="F1013">
        <v>256</v>
      </c>
      <c r="G1013" t="s">
        <v>1895</v>
      </c>
      <c r="H1013">
        <v>11232</v>
      </c>
      <c r="I1013">
        <v>1</v>
      </c>
      <c r="J1013" t="s">
        <v>3239</v>
      </c>
      <c r="CY1013" t="s">
        <v>66</v>
      </c>
      <c r="CZ1013" t="s">
        <v>11</v>
      </c>
      <c r="DA1013" t="s">
        <v>2877</v>
      </c>
      <c r="DB1013" s="21" t="s">
        <v>3424</v>
      </c>
      <c r="DC1013" s="21"/>
      <c r="DD1013" s="21" t="str">
        <f t="shared" si="30"/>
        <v>cvm!$DH$1013#</v>
      </c>
      <c r="DE1013" s="21" t="str" cm="1">
        <f t="array" ref="DE1013">_xlfn.LET(_xlpm.x, DH1013,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cvm!$DE$1013】</v>
      </c>
      <c r="DH1013" t="e" cm="1">
        <f t="array" ref="DH1013">TRANSPOSE(
_xlfn.UNIQUE(
_xlfn._xlws.FILTER(cvm表[CPU],(cvm表[地域]=配置项_CPU选项表[[#This Row],[地域]])
*IF(#REF!="",TRUE,(cvm表[机型]=#REF!))
*IF(配置项_CPU选项表[[#This Row],[内存]]="",TRUE,(cvm表[内存]=配置项_CPU选项表[[#This Row],[内存]]))))
)</f>
        <v>#REF!</v>
      </c>
      <c r="FM1013" t="s">
        <v>66</v>
      </c>
      <c r="FN1013" t="s">
        <v>11</v>
      </c>
      <c r="FO1013" t="s">
        <v>2547</v>
      </c>
      <c r="FP1013" s="21" t="s">
        <v>3437</v>
      </c>
      <c r="FQ1013" t="s">
        <v>3369</v>
      </c>
      <c r="FR1013" s="21" t="str">
        <f t="shared" si="31"/>
        <v>cvm!$FV$1013#</v>
      </c>
      <c r="FS1013" s="21" t="str" cm="1">
        <f t="array" ref="FS1013">_xlfn.LET(_xlpm.x, FV1013,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cvm!$FS$1013】</v>
      </c>
      <c r="FZ1013" t="e" cm="1">
        <f t="array" ref="FZ1013">TRANSPOSE(
    _xlfn._xlws.SORT(
        _xlfn.UNIQUE(
            _xlfn._xlws.FILTER(cvm表[内存],
                 (cvm表[地域]=配置项_内存选项表[[#This Row],[地域]])
                *IF(#REF!="",TRUE,(cvm表[机型]=#REF!))
                *IF(ISBLANK(配置项_内存选项表[[#This Row],[CPU]]),TRUE,(cvm表[CPU]=配置项_内存选项表[[#This Row],[CPU]]))
            )
        )
    )
)</f>
        <v>#REF!</v>
      </c>
    </row>
    <row r="1014" spans="2:182">
      <c r="B1014" t="e" vm="1364">
        <v>#VALUE!</v>
      </c>
      <c r="C1014" t="s">
        <v>11</v>
      </c>
      <c r="D1014" t="s">
        <v>2489</v>
      </c>
      <c r="E1014">
        <v>76</v>
      </c>
      <c r="F1014">
        <v>320</v>
      </c>
      <c r="G1014" t="s">
        <v>1946</v>
      </c>
      <c r="H1014">
        <v>14456</v>
      </c>
      <c r="I1014">
        <v>1</v>
      </c>
      <c r="J1014" t="s">
        <v>3240</v>
      </c>
      <c r="CY1014" t="s">
        <v>66</v>
      </c>
      <c r="CZ1014" t="s">
        <v>11</v>
      </c>
      <c r="DA1014" t="s">
        <v>2496</v>
      </c>
      <c r="DB1014" s="21" t="s">
        <v>3381</v>
      </c>
      <c r="DC1014" s="21"/>
      <c r="DD1014" s="21" t="str">
        <f t="shared" si="30"/>
        <v>cvm!$DH$1014#</v>
      </c>
      <c r="DE1014" s="21" t="str" cm="1">
        <f t="array" ref="DE1014">_xlfn.LET(_xlpm.x, DH1014,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cvm!$DE$1014】</v>
      </c>
      <c r="DH1014" t="e" cm="1">
        <f t="array" ref="DH1014">TRANSPOSE(
_xlfn.UNIQUE(
_xlfn._xlws.FILTER(cvm表[CPU],(cvm表[地域]=配置项_CPU选项表[[#This Row],[地域]])
*IF(#REF!="",TRUE,(cvm表[机型]=#REF!))
*IF(配置项_CPU选项表[[#This Row],[内存]]="",TRUE,(cvm表[内存]=配置项_CPU选项表[[#This Row],[内存]]))))
)</f>
        <v>#REF!</v>
      </c>
      <c r="FM1014" t="s">
        <v>66</v>
      </c>
      <c r="FN1014" t="s">
        <v>11</v>
      </c>
      <c r="FO1014" t="s">
        <v>2547</v>
      </c>
      <c r="FP1014" s="21" t="s">
        <v>3414</v>
      </c>
      <c r="FQ1014" t="s">
        <v>3529</v>
      </c>
      <c r="FR1014" s="21" t="str">
        <f t="shared" si="31"/>
        <v>cvm!$FV$1014#</v>
      </c>
      <c r="FS1014" s="21" t="str" cm="1">
        <f t="array" ref="FS1014">_xlfn.LET(_xlpm.x, FV1014,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cvm!$FS$1014】</v>
      </c>
      <c r="FZ1014" t="e" cm="1">
        <f t="array" ref="FZ1014">TRANSPOSE(
    _xlfn._xlws.SORT(
        _xlfn.UNIQUE(
            _xlfn._xlws.FILTER(cvm表[内存],
                 (cvm表[地域]=配置项_内存选项表[[#This Row],[地域]])
                *IF(#REF!="",TRUE,(cvm表[机型]=#REF!))
                *IF(ISBLANK(配置项_内存选项表[[#This Row],[CPU]]),TRUE,(cvm表[CPU]=配置项_内存选项表[[#This Row],[CPU]]))
            )
        )
    )
)</f>
        <v>#REF!</v>
      </c>
    </row>
    <row r="1015" spans="2:182">
      <c r="B1015" t="e" vm="1365">
        <v>#VALUE!</v>
      </c>
      <c r="C1015" t="s">
        <v>11</v>
      </c>
      <c r="D1015" t="s">
        <v>2877</v>
      </c>
      <c r="E1015">
        <v>8</v>
      </c>
      <c r="F1015">
        <v>32</v>
      </c>
      <c r="G1015" t="s">
        <v>1897</v>
      </c>
      <c r="H1015">
        <v>1200</v>
      </c>
      <c r="I1015">
        <v>1</v>
      </c>
      <c r="J1015" t="s">
        <v>3241</v>
      </c>
      <c r="CY1015" t="s">
        <v>66</v>
      </c>
      <c r="CZ1015" t="s">
        <v>11</v>
      </c>
      <c r="DA1015" t="s">
        <v>2503</v>
      </c>
      <c r="DB1015" s="21" t="s">
        <v>3383</v>
      </c>
      <c r="DC1015" s="21"/>
      <c r="DD1015" s="21" t="str">
        <f t="shared" si="30"/>
        <v>cvm!$DH$1015#</v>
      </c>
      <c r="DE1015" s="21" t="str" cm="1">
        <f t="array" ref="DE1015">_xlfn.LET(_xlpm.x, DH1015,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cvm!$DE$1015】</v>
      </c>
      <c r="DH1015" t="e" cm="1">
        <f t="array" ref="DH1015">TRANSPOSE(
_xlfn.UNIQUE(
_xlfn._xlws.FILTER(cvm表[CPU],(cvm表[地域]=配置项_CPU选项表[[#This Row],[地域]])
*IF(#REF!="",TRUE,(cvm表[机型]=#REF!))
*IF(配置项_CPU选项表[[#This Row],[内存]]="",TRUE,(cvm表[内存]=配置项_CPU选项表[[#This Row],[内存]]))))
)</f>
        <v>#REF!</v>
      </c>
      <c r="FM1015" t="s">
        <v>66</v>
      </c>
      <c r="FN1015" t="s">
        <v>11</v>
      </c>
      <c r="FO1015" t="s">
        <v>2567</v>
      </c>
      <c r="FP1015" s="21" t="s">
        <v>3427</v>
      </c>
      <c r="FQ1015" t="s">
        <v>3368</v>
      </c>
      <c r="FR1015" s="21" t="str">
        <f t="shared" si="31"/>
        <v>cvm!$FV$1015#</v>
      </c>
      <c r="FS1015" s="21" t="str" cm="1">
        <f t="array" ref="FS1015">_xlfn.LET(_xlpm.x, FV1015,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cvm!$FS$1015】</v>
      </c>
      <c r="FZ1015" t="e" cm="1">
        <f t="array" ref="FZ1015">TRANSPOSE(
    _xlfn._xlws.SORT(
        _xlfn.UNIQUE(
            _xlfn._xlws.FILTER(cvm表[内存],
                 (cvm表[地域]=配置项_内存选项表[[#This Row],[地域]])
                *IF(#REF!="",TRUE,(cvm表[机型]=#REF!))
                *IF(ISBLANK(配置项_内存选项表[[#This Row],[CPU]]),TRUE,(cvm表[CPU]=配置项_内存选项表[[#This Row],[CPU]]))
            )
        )
    )
)</f>
        <v>#REF!</v>
      </c>
    </row>
    <row r="1016" spans="2:182">
      <c r="B1016" t="e" vm="1366">
        <v>#VALUE!</v>
      </c>
      <c r="C1016" t="s">
        <v>11</v>
      </c>
      <c r="D1016" t="s">
        <v>2877</v>
      </c>
      <c r="E1016">
        <v>16</v>
      </c>
      <c r="F1016">
        <v>64</v>
      </c>
      <c r="G1016" t="s">
        <v>1893</v>
      </c>
      <c r="H1016">
        <v>2400</v>
      </c>
      <c r="I1016">
        <v>1</v>
      </c>
      <c r="J1016" t="s">
        <v>3242</v>
      </c>
      <c r="CY1016" t="s">
        <v>66</v>
      </c>
      <c r="CZ1016" t="s">
        <v>11</v>
      </c>
      <c r="DA1016" t="s">
        <v>2513</v>
      </c>
      <c r="DB1016" s="21" t="s">
        <v>3385</v>
      </c>
      <c r="DC1016" s="21"/>
      <c r="DD1016" s="21" t="str">
        <f t="shared" si="30"/>
        <v>cvm!$DH$1016#</v>
      </c>
      <c r="DE1016" s="21" t="str" cm="1">
        <f t="array" ref="DE1016">_xlfn.LET(_xlpm.x, DH1016,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cvm!$DE$1016】</v>
      </c>
      <c r="DH1016" t="e" cm="1">
        <f t="array" ref="DH1016">TRANSPOSE(
_xlfn.UNIQUE(
_xlfn._xlws.FILTER(cvm表[CPU],(cvm表[地域]=配置项_CPU选项表[[#This Row],[地域]])
*IF(#REF!="",TRUE,(cvm表[机型]=#REF!))
*IF(配置项_CPU选项表[[#This Row],[内存]]="",TRUE,(cvm表[内存]=配置项_CPU选项表[[#This Row],[内存]]))))
)</f>
        <v>#REF!</v>
      </c>
      <c r="FM1016" t="s">
        <v>66</v>
      </c>
      <c r="FN1016" t="s">
        <v>11</v>
      </c>
      <c r="FO1016" t="s">
        <v>2567</v>
      </c>
      <c r="FP1016" s="21" t="s">
        <v>3410</v>
      </c>
      <c r="FQ1016" t="s">
        <v>3413</v>
      </c>
      <c r="FR1016" s="21" t="str">
        <f t="shared" si="31"/>
        <v>cvm!$FV$1016#</v>
      </c>
      <c r="FS1016" s="21" t="str" cm="1">
        <f t="array" ref="FS1016">_xlfn.LET(_xlpm.x, FV1016,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cvm!$FS$1016】</v>
      </c>
      <c r="FZ1016" t="e" cm="1">
        <f t="array" ref="FZ1016">TRANSPOSE(
    _xlfn._xlws.SORT(
        _xlfn.UNIQUE(
            _xlfn._xlws.FILTER(cvm表[内存],
                 (cvm表[地域]=配置项_内存选项表[[#This Row],[地域]])
                *IF(#REF!="",TRUE,(cvm表[机型]=#REF!))
                *IF(ISBLANK(配置项_内存选项表[[#This Row],[CPU]]),TRUE,(cvm表[CPU]=配置项_内存选项表[[#This Row],[CPU]]))
            )
        )
    )
)</f>
        <v>#REF!</v>
      </c>
    </row>
    <row r="1017" spans="2:182">
      <c r="B1017" t="e" vm="1367">
        <v>#VALUE!</v>
      </c>
      <c r="C1017" t="s">
        <v>11</v>
      </c>
      <c r="D1017" t="s">
        <v>2877</v>
      </c>
      <c r="E1017">
        <v>24</v>
      </c>
      <c r="F1017">
        <v>96</v>
      </c>
      <c r="G1017" t="s">
        <v>1898</v>
      </c>
      <c r="H1017">
        <v>3600</v>
      </c>
      <c r="I1017">
        <v>1</v>
      </c>
      <c r="J1017" t="s">
        <v>3243</v>
      </c>
      <c r="CY1017" t="s">
        <v>66</v>
      </c>
      <c r="CZ1017" t="s">
        <v>11</v>
      </c>
      <c r="DA1017" t="s">
        <v>2522</v>
      </c>
      <c r="DB1017" s="21" t="s">
        <v>3800</v>
      </c>
      <c r="DC1017" s="21"/>
      <c r="DD1017" s="21" t="str">
        <f t="shared" si="30"/>
        <v>cvm!$DH$1017#</v>
      </c>
      <c r="DE1017" s="21" t="str" cm="1">
        <f t="array" ref="DE1017">_xlfn.LET(_xlpm.x, DH1017,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cvm!$DE$1017】</v>
      </c>
      <c r="DH1017" t="e" cm="1">
        <f t="array" ref="DH1017">TRANSPOSE(
_xlfn.UNIQUE(
_xlfn._xlws.FILTER(cvm表[CPU],(cvm表[地域]=配置项_CPU选项表[[#This Row],[地域]])
*IF(#REF!="",TRUE,(cvm表[机型]=#REF!))
*IF(配置项_CPU选项表[[#This Row],[内存]]="",TRUE,(cvm表[内存]=配置项_CPU选项表[[#This Row],[内存]]))))
)</f>
        <v>#REF!</v>
      </c>
      <c r="FM1017" t="s">
        <v>66</v>
      </c>
      <c r="FN1017" t="s">
        <v>11</v>
      </c>
      <c r="FO1017" t="s">
        <v>2567</v>
      </c>
      <c r="FP1017" s="21" t="s">
        <v>3467</v>
      </c>
      <c r="FQ1017" t="s">
        <v>3466</v>
      </c>
      <c r="FR1017" s="21" t="str">
        <f t="shared" si="31"/>
        <v>cvm!$FV$1017#</v>
      </c>
      <c r="FS1017" s="21" t="str" cm="1">
        <f t="array" ref="FS1017">_xlfn.LET(_xlpm.x, FV1017,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cvm!$FS$1017】</v>
      </c>
      <c r="FZ1017" t="e" cm="1">
        <f t="array" ref="FZ1017">TRANSPOSE(
    _xlfn._xlws.SORT(
        _xlfn.UNIQUE(
            _xlfn._xlws.FILTER(cvm表[内存],
                 (cvm表[地域]=配置项_内存选项表[[#This Row],[地域]])
                *IF(#REF!="",TRUE,(cvm表[机型]=#REF!))
                *IF(ISBLANK(配置项_内存选项表[[#This Row],[CPU]]),TRUE,(cvm表[CPU]=配置项_内存选项表[[#This Row],[CPU]]))
            )
        )
    )
)</f>
        <v>#REF!</v>
      </c>
    </row>
    <row r="1018" spans="2:182">
      <c r="B1018" t="e" vm="1368">
        <v>#VALUE!</v>
      </c>
      <c r="C1018" t="s">
        <v>11</v>
      </c>
      <c r="D1018" t="s">
        <v>2877</v>
      </c>
      <c r="E1018">
        <v>32</v>
      </c>
      <c r="F1018">
        <v>128</v>
      </c>
      <c r="G1018" t="s">
        <v>1894</v>
      </c>
      <c r="H1018">
        <v>4800</v>
      </c>
      <c r="I1018">
        <v>1</v>
      </c>
      <c r="J1018" t="s">
        <v>3244</v>
      </c>
      <c r="CY1018" t="s">
        <v>66</v>
      </c>
      <c r="CZ1018" t="s">
        <v>11</v>
      </c>
      <c r="DA1018" t="s">
        <v>2535</v>
      </c>
      <c r="DB1018" s="21" t="s">
        <v>3385</v>
      </c>
      <c r="DC1018" s="21"/>
      <c r="DD1018" s="21" t="str">
        <f t="shared" si="30"/>
        <v>cvm!$DH$1018#</v>
      </c>
      <c r="DE1018" s="21" t="str" cm="1">
        <f t="array" ref="DE1018">_xlfn.LET(_xlpm.x, DH1018,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cvm!$DE$1018】</v>
      </c>
      <c r="DH1018" t="e" cm="1">
        <f t="array" ref="DH1018">TRANSPOSE(
_xlfn.UNIQUE(
_xlfn._xlws.FILTER(cvm表[CPU],(cvm表[地域]=配置项_CPU选项表[[#This Row],[地域]])
*IF(#REF!="",TRUE,(cvm表[机型]=#REF!))
*IF(配置项_CPU选项表[[#This Row],[内存]]="",TRUE,(cvm表[内存]=配置项_CPU选项表[[#This Row],[内存]]))))
)</f>
        <v>#REF!</v>
      </c>
      <c r="FM1018" t="s">
        <v>66</v>
      </c>
      <c r="FN1018" t="s">
        <v>11</v>
      </c>
      <c r="FO1018" t="s">
        <v>2567</v>
      </c>
      <c r="FP1018" s="21" t="s">
        <v>3469</v>
      </c>
      <c r="FQ1018" t="s">
        <v>3468</v>
      </c>
      <c r="FR1018" s="21" t="str">
        <f t="shared" si="31"/>
        <v>cvm!$FV$1018#</v>
      </c>
      <c r="FS1018" s="21" t="str" cm="1">
        <f t="array" ref="FS1018">_xlfn.LET(_xlpm.x, FV1018,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cvm!$FS$1018】</v>
      </c>
      <c r="FZ1018" t="e" cm="1">
        <f t="array" ref="FZ1018">TRANSPOSE(
    _xlfn._xlws.SORT(
        _xlfn.UNIQUE(
            _xlfn._xlws.FILTER(cvm表[内存],
                 (cvm表[地域]=配置项_内存选项表[[#This Row],[地域]])
                *IF(#REF!="",TRUE,(cvm表[机型]=#REF!))
                *IF(ISBLANK(配置项_内存选项表[[#This Row],[CPU]]),TRUE,(cvm表[CPU]=配置项_内存选项表[[#This Row],[CPU]]))
            )
        )
    )
)</f>
        <v>#REF!</v>
      </c>
    </row>
    <row r="1019" spans="2:182">
      <c r="B1019" t="e" vm="1369">
        <v>#VALUE!</v>
      </c>
      <c r="C1019" t="s">
        <v>11</v>
      </c>
      <c r="D1019" t="s">
        <v>2877</v>
      </c>
      <c r="E1019">
        <v>56</v>
      </c>
      <c r="F1019">
        <v>224</v>
      </c>
      <c r="G1019" t="s">
        <v>1943</v>
      </c>
      <c r="H1019">
        <v>8160</v>
      </c>
      <c r="I1019">
        <v>1</v>
      </c>
      <c r="J1019" t="s">
        <v>3245</v>
      </c>
      <c r="CY1019" t="s">
        <v>66</v>
      </c>
      <c r="CZ1019" t="s">
        <v>11</v>
      </c>
      <c r="DA1019" t="s">
        <v>2547</v>
      </c>
      <c r="DB1019" s="21" t="s">
        <v>3389</v>
      </c>
      <c r="DC1019" s="21"/>
      <c r="DD1019" s="21" t="str">
        <f t="shared" si="30"/>
        <v>cvm!$DH$1019#</v>
      </c>
      <c r="DE1019" s="21" t="str" cm="1">
        <f t="array" ref="DE1019">_xlfn.LET(_xlpm.x, DH1019,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cvm!$DE$1019】</v>
      </c>
      <c r="DH1019" t="e" cm="1">
        <f t="array" ref="DH1019">TRANSPOSE(
_xlfn.UNIQUE(
_xlfn._xlws.FILTER(cvm表[CPU],(cvm表[地域]=配置项_CPU选项表[[#This Row],[地域]])
*IF(#REF!="",TRUE,(cvm表[机型]=#REF!))
*IF(配置项_CPU选项表[[#This Row],[内存]]="",TRUE,(cvm表[内存]=配置项_CPU选项表[[#This Row],[内存]]))))
)</f>
        <v>#REF!</v>
      </c>
      <c r="FM1019" t="s">
        <v>66</v>
      </c>
      <c r="FN1019" t="s">
        <v>11</v>
      </c>
      <c r="FO1019" t="s">
        <v>2572</v>
      </c>
      <c r="FP1019" s="21" t="s">
        <v>3470</v>
      </c>
      <c r="FQ1019" t="s">
        <v>3414</v>
      </c>
      <c r="FR1019" s="21" t="str">
        <f t="shared" si="31"/>
        <v>cvm!$FV$1019#</v>
      </c>
      <c r="FS1019" s="21" t="str" cm="1">
        <f t="array" ref="FS1019">_xlfn.LET(_xlpm.x, FV1019,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cvm!$FS$1019】</v>
      </c>
      <c r="FZ1019" t="e" cm="1">
        <f t="array" ref="FZ1019">TRANSPOSE(
    _xlfn._xlws.SORT(
        _xlfn.UNIQUE(
            _xlfn._xlws.FILTER(cvm表[内存],
                 (cvm表[地域]=配置项_内存选项表[[#This Row],[地域]])
                *IF(#REF!="",TRUE,(cvm表[机型]=#REF!))
                *IF(ISBLANK(配置项_内存选项表[[#This Row],[CPU]]),TRUE,(cvm表[CPU]=配置项_内存选项表[[#This Row],[CPU]]))
            )
        )
    )
)</f>
        <v>#REF!</v>
      </c>
    </row>
    <row r="1020" spans="2:182">
      <c r="B1020" t="e" vm="1370">
        <v>#VALUE!</v>
      </c>
      <c r="C1020" t="s">
        <v>11</v>
      </c>
      <c r="D1020" t="s">
        <v>2496</v>
      </c>
      <c r="E1020">
        <v>1</v>
      </c>
      <c r="F1020">
        <v>8</v>
      </c>
      <c r="G1020" t="s">
        <v>1947</v>
      </c>
      <c r="H1020">
        <v>123.2</v>
      </c>
      <c r="I1020">
        <v>1</v>
      </c>
      <c r="J1020" t="s">
        <v>3246</v>
      </c>
      <c r="CY1020" t="s">
        <v>66</v>
      </c>
      <c r="CZ1020" t="s">
        <v>11</v>
      </c>
      <c r="DA1020" t="s">
        <v>2567</v>
      </c>
      <c r="DB1020" s="21" t="s">
        <v>3393</v>
      </c>
      <c r="DC1020" s="21"/>
      <c r="DD1020" s="21" t="str">
        <f t="shared" si="30"/>
        <v>cvm!$DH$1020#</v>
      </c>
      <c r="DE1020" s="21" t="str" cm="1">
        <f t="array" ref="DE1020">_xlfn.LET(_xlpm.x, DH1020,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cvm!$DE$1020】</v>
      </c>
      <c r="DH1020" t="e" cm="1">
        <f t="array" ref="DH1020">TRANSPOSE(
_xlfn.UNIQUE(
_xlfn._xlws.FILTER(cvm表[CPU],(cvm表[地域]=配置项_CPU选项表[[#This Row],[地域]])
*IF(#REF!="",TRUE,(cvm表[机型]=#REF!))
*IF(配置项_CPU选项表[[#This Row],[内存]]="",TRUE,(cvm表[内存]=配置项_CPU选项表[[#This Row],[内存]]))))
)</f>
        <v>#REF!</v>
      </c>
      <c r="FM1020" t="s">
        <v>66</v>
      </c>
      <c r="FN1020" t="s">
        <v>11</v>
      </c>
      <c r="FO1020" t="s">
        <v>2572</v>
      </c>
      <c r="FP1020" s="21" t="s">
        <v>3472</v>
      </c>
      <c r="FQ1020" t="s">
        <v>3471</v>
      </c>
      <c r="FR1020" s="21" t="str">
        <f t="shared" si="31"/>
        <v>cvm!$FV$1020#</v>
      </c>
      <c r="FS1020" s="21" t="str" cm="1">
        <f t="array" ref="FS1020">_xlfn.LET(_xlpm.x, FV1020,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cvm!$FS$1020】</v>
      </c>
      <c r="FZ1020" t="e" cm="1">
        <f t="array" ref="FZ1020">TRANSPOSE(
    _xlfn._xlws.SORT(
        _xlfn.UNIQUE(
            _xlfn._xlws.FILTER(cvm表[内存],
                 (cvm表[地域]=配置项_内存选项表[[#This Row],[地域]])
                *IF(#REF!="",TRUE,(cvm表[机型]=#REF!))
                *IF(ISBLANK(配置项_内存选项表[[#This Row],[CPU]]),TRUE,(cvm表[CPU]=配置项_内存选项表[[#This Row],[CPU]]))
            )
        )
    )
)</f>
        <v>#REF!</v>
      </c>
    </row>
    <row r="1021" spans="2:182">
      <c r="B1021" t="e" vm="1371">
        <v>#VALUE!</v>
      </c>
      <c r="C1021" t="s">
        <v>11</v>
      </c>
      <c r="D1021" t="s">
        <v>2496</v>
      </c>
      <c r="E1021">
        <v>4</v>
      </c>
      <c r="F1021">
        <v>32</v>
      </c>
      <c r="G1021" t="s">
        <v>1948</v>
      </c>
      <c r="H1021">
        <v>492.8</v>
      </c>
      <c r="I1021">
        <v>1</v>
      </c>
      <c r="J1021" t="s">
        <v>3247</v>
      </c>
      <c r="CY1021" t="s">
        <v>66</v>
      </c>
      <c r="CZ1021" t="s">
        <v>11</v>
      </c>
      <c r="DA1021" t="s">
        <v>2572</v>
      </c>
      <c r="DB1021" s="21" t="s">
        <v>3395</v>
      </c>
      <c r="DC1021" s="21"/>
      <c r="DD1021" s="21" t="str">
        <f t="shared" si="30"/>
        <v>cvm!$DH$1021#</v>
      </c>
      <c r="DE1021" s="21" t="str" cm="1">
        <f t="array" ref="DE1021">_xlfn.LET(_xlpm.x, DH1021,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cvm!$DE$1021】</v>
      </c>
      <c r="DH1021" t="e" cm="1">
        <f t="array" ref="DH1021">TRANSPOSE(
_xlfn.UNIQUE(
_xlfn._xlws.FILTER(cvm表[CPU],(cvm表[地域]=配置项_CPU选项表[[#This Row],[地域]])
*IF(#REF!="",TRUE,(cvm表[机型]=#REF!))
*IF(配置项_CPU选项表[[#This Row],[内存]]="",TRUE,(cvm表[内存]=配置项_CPU选项表[[#This Row],[内存]]))))
)</f>
        <v>#REF!</v>
      </c>
      <c r="FM1021" t="s">
        <v>66</v>
      </c>
      <c r="FN1021" t="s">
        <v>11</v>
      </c>
      <c r="FO1021" t="s">
        <v>2572</v>
      </c>
      <c r="FP1021" s="21" t="s">
        <v>3473</v>
      </c>
      <c r="FQ1021" t="s">
        <v>3415</v>
      </c>
      <c r="FR1021" s="21" t="str">
        <f t="shared" si="31"/>
        <v>cvm!$FV$1021#</v>
      </c>
      <c r="FS1021" s="21" t="str" cm="1">
        <f t="array" ref="FS1021">_xlfn.LET(_xlpm.x, FV1021,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cvm!$FS$1021】</v>
      </c>
      <c r="FZ1021" t="e" cm="1">
        <f t="array" ref="FZ1021">TRANSPOSE(
    _xlfn._xlws.SORT(
        _xlfn.UNIQUE(
            _xlfn._xlws.FILTER(cvm表[内存],
                 (cvm表[地域]=配置项_内存选项表[[#This Row],[地域]])
                *IF(#REF!="",TRUE,(cvm表[机型]=#REF!))
                *IF(ISBLANK(配置项_内存选项表[[#This Row],[CPU]]),TRUE,(cvm表[CPU]=配置项_内存选项表[[#This Row],[CPU]]))
            )
        )
    )
)</f>
        <v>#REF!</v>
      </c>
    </row>
    <row r="1022" spans="2:182">
      <c r="B1022" t="e" vm="1372">
        <v>#VALUE!</v>
      </c>
      <c r="C1022" t="s">
        <v>11</v>
      </c>
      <c r="D1022" t="s">
        <v>2496</v>
      </c>
      <c r="E1022">
        <v>8</v>
      </c>
      <c r="F1022">
        <v>64</v>
      </c>
      <c r="G1022" t="s">
        <v>1949</v>
      </c>
      <c r="H1022">
        <v>985.6</v>
      </c>
      <c r="I1022">
        <v>1</v>
      </c>
      <c r="J1022" t="s">
        <v>3248</v>
      </c>
      <c r="CY1022" t="s">
        <v>66</v>
      </c>
      <c r="CZ1022" t="s">
        <v>11</v>
      </c>
      <c r="DA1022" t="s">
        <v>2577</v>
      </c>
      <c r="DB1022" s="21" t="s">
        <v>3397</v>
      </c>
      <c r="DC1022" s="21"/>
      <c r="DD1022" s="21" t="str">
        <f t="shared" si="30"/>
        <v>cvm!$DH$1022#</v>
      </c>
      <c r="DE1022" s="21" t="str" cm="1">
        <f t="array" ref="DE1022">_xlfn.LET(_xlpm.x, DH1022,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cvm!$DE$1022】</v>
      </c>
      <c r="DH1022" t="e" cm="1">
        <f t="array" ref="DH1022">TRANSPOSE(
_xlfn.UNIQUE(
_xlfn._xlws.FILTER(cvm表[CPU],(cvm表[地域]=配置项_CPU选项表[[#This Row],[地域]])
*IF(#REF!="",TRUE,(cvm表[机型]=#REF!))
*IF(配置项_CPU选项表[[#This Row],[内存]]="",TRUE,(cvm表[内存]=配置项_CPU选项表[[#This Row],[内存]]))))
)</f>
        <v>#REF!</v>
      </c>
      <c r="FM1022" t="s">
        <v>66</v>
      </c>
      <c r="FN1022" t="s">
        <v>11</v>
      </c>
      <c r="FO1022" t="s">
        <v>2572</v>
      </c>
      <c r="FP1022" s="21" t="s">
        <v>3414</v>
      </c>
      <c r="FQ1022" t="s">
        <v>3529</v>
      </c>
      <c r="FR1022" s="21" t="str">
        <f t="shared" si="31"/>
        <v>cvm!$FV$1022#</v>
      </c>
      <c r="FS1022" s="21" t="str" cm="1">
        <f t="array" ref="FS1022">_xlfn.LET(_xlpm.x, FV1022,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cvm!$FS$1022】</v>
      </c>
      <c r="FZ1022" t="e" cm="1">
        <f t="array" ref="FZ1022">TRANSPOSE(
    _xlfn._xlws.SORT(
        _xlfn.UNIQUE(
            _xlfn._xlws.FILTER(cvm表[内存],
                 (cvm表[地域]=配置项_内存选项表[[#This Row],[地域]])
                *IF(#REF!="",TRUE,(cvm表[机型]=#REF!))
                *IF(ISBLANK(配置项_内存选项表[[#This Row],[CPU]]),TRUE,(cvm表[CPU]=配置项_内存选项表[[#This Row],[CPU]]))
            )
        )
    )
)</f>
        <v>#REF!</v>
      </c>
    </row>
    <row r="1023" spans="2:182">
      <c r="B1023" t="e" vm="1373">
        <v>#VALUE!</v>
      </c>
      <c r="C1023" t="s">
        <v>11</v>
      </c>
      <c r="D1023" t="s">
        <v>2496</v>
      </c>
      <c r="E1023">
        <v>16</v>
      </c>
      <c r="F1023">
        <v>128</v>
      </c>
      <c r="G1023" t="s">
        <v>1950</v>
      </c>
      <c r="H1023">
        <v>1971.2</v>
      </c>
      <c r="I1023">
        <v>1</v>
      </c>
      <c r="J1023" t="s">
        <v>3249</v>
      </c>
      <c r="CY1023" t="s">
        <v>66</v>
      </c>
      <c r="CZ1023" t="s">
        <v>11</v>
      </c>
      <c r="DA1023" t="s">
        <v>2585</v>
      </c>
      <c r="DB1023" s="21" t="s">
        <v>3399</v>
      </c>
      <c r="DC1023" s="21"/>
      <c r="DD1023" s="21" t="str">
        <f t="shared" si="30"/>
        <v>cvm!$DH$1023#</v>
      </c>
      <c r="DE1023" s="21" t="str" cm="1">
        <f t="array" ref="DE1023">_xlfn.LET(_xlpm.x, DH1023,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cvm!$DE$1023】</v>
      </c>
      <c r="DH1023" t="e" cm="1">
        <f t="array" ref="DH1023">TRANSPOSE(
_xlfn.UNIQUE(
_xlfn._xlws.FILTER(cvm表[CPU],(cvm表[地域]=配置项_CPU选项表[[#This Row],[地域]])
*IF(#REF!="",TRUE,(cvm表[机型]=#REF!))
*IF(配置项_CPU选项表[[#This Row],[内存]]="",TRUE,(cvm表[内存]=配置项_CPU选项表[[#This Row],[内存]]))))
)</f>
        <v>#REF!</v>
      </c>
      <c r="FM1023" t="s">
        <v>66</v>
      </c>
      <c r="FN1023" t="s">
        <v>11</v>
      </c>
      <c r="FO1023" t="s">
        <v>2577</v>
      </c>
      <c r="FP1023" s="21" t="s">
        <v>3432</v>
      </c>
      <c r="FQ1023" t="s">
        <v>3476</v>
      </c>
      <c r="FR1023" s="21" t="str">
        <f t="shared" si="31"/>
        <v>cvm!$FV$1023#</v>
      </c>
      <c r="FS1023" s="21" t="str" cm="1">
        <f t="array" ref="FS1023">_xlfn.LET(_xlpm.x, FV1023,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cvm!$FS$1023】</v>
      </c>
      <c r="FZ1023" t="e" cm="1">
        <f t="array" ref="FZ1023">TRANSPOSE(
    _xlfn._xlws.SORT(
        _xlfn.UNIQUE(
            _xlfn._xlws.FILTER(cvm表[内存],
                 (cvm表[地域]=配置项_内存选项表[[#This Row],[地域]])
                *IF(#REF!="",TRUE,(cvm表[机型]=#REF!))
                *IF(ISBLANK(配置项_内存选项表[[#This Row],[CPU]]),TRUE,(cvm表[CPU]=配置项_内存选项表[[#This Row],[CPU]]))
            )
        )
    )
)</f>
        <v>#REF!</v>
      </c>
    </row>
    <row r="1024" spans="2:182">
      <c r="B1024" t="e" vm="1374">
        <v>#VALUE!</v>
      </c>
      <c r="C1024" t="s">
        <v>11</v>
      </c>
      <c r="D1024" t="s">
        <v>2496</v>
      </c>
      <c r="E1024">
        <v>32</v>
      </c>
      <c r="F1024">
        <v>256</v>
      </c>
      <c r="G1024" t="s">
        <v>1951</v>
      </c>
      <c r="H1024">
        <v>3942.4</v>
      </c>
      <c r="I1024">
        <v>1</v>
      </c>
      <c r="J1024" t="s">
        <v>3250</v>
      </c>
      <c r="CY1024" t="s">
        <v>66</v>
      </c>
      <c r="CZ1024" t="s">
        <v>11</v>
      </c>
      <c r="DA1024" t="s">
        <v>2588</v>
      </c>
      <c r="DB1024" s="21" t="s">
        <v>3401</v>
      </c>
      <c r="DC1024" s="21"/>
      <c r="DD1024" s="21" t="str">
        <f t="shared" si="30"/>
        <v>cvm!$DH$1024#</v>
      </c>
      <c r="DE1024" s="21" t="str" cm="1">
        <f t="array" ref="DE1024">_xlfn.LET(_xlpm.x, DH1024,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cvm!$DE$1024】</v>
      </c>
      <c r="DH1024" t="e" cm="1">
        <f t="array" ref="DH1024">TRANSPOSE(
_xlfn.UNIQUE(
_xlfn._xlws.FILTER(cvm表[CPU],(cvm表[地域]=配置项_CPU选项表[[#This Row],[地域]])
*IF(#REF!="",TRUE,(cvm表[机型]=#REF!))
*IF(配置项_CPU选项表[[#This Row],[内存]]="",TRUE,(cvm表[内存]=配置项_CPU选项表[[#This Row],[内存]]))))
)</f>
        <v>#REF!</v>
      </c>
      <c r="FM1024" t="s">
        <v>66</v>
      </c>
      <c r="FN1024" t="s">
        <v>11</v>
      </c>
      <c r="FO1024" t="s">
        <v>2577</v>
      </c>
      <c r="FP1024" s="21" t="s">
        <v>3430</v>
      </c>
      <c r="FQ1024" t="s">
        <v>3410</v>
      </c>
      <c r="FR1024" s="21" t="str">
        <f t="shared" si="31"/>
        <v>cvm!$FV$1024#</v>
      </c>
      <c r="FS1024" s="21" t="str" cm="1">
        <f t="array" ref="FS1024">_xlfn.LET(_xlpm.x, FV1024,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cvm!$FS$1024】</v>
      </c>
      <c r="FZ1024" t="e" cm="1">
        <f t="array" ref="FZ1024">TRANSPOSE(
    _xlfn._xlws.SORT(
        _xlfn.UNIQUE(
            _xlfn._xlws.FILTER(cvm表[内存],
                 (cvm表[地域]=配置项_内存选项表[[#This Row],[地域]])
                *IF(#REF!="",TRUE,(cvm表[机型]=#REF!))
                *IF(ISBLANK(配置项_内存选项表[[#This Row],[CPU]]),TRUE,(cvm表[CPU]=配置项_内存选项表[[#This Row],[CPU]]))
            )
        )
    )
)</f>
        <v>#REF!</v>
      </c>
    </row>
    <row r="1025" spans="2:182">
      <c r="B1025" t="e" vm="1375">
        <v>#VALUE!</v>
      </c>
      <c r="C1025" t="s">
        <v>11</v>
      </c>
      <c r="D1025" t="s">
        <v>2496</v>
      </c>
      <c r="E1025">
        <v>48</v>
      </c>
      <c r="F1025">
        <v>384</v>
      </c>
      <c r="G1025" t="s">
        <v>1952</v>
      </c>
      <c r="H1025">
        <v>5913.6</v>
      </c>
      <c r="I1025">
        <v>1</v>
      </c>
      <c r="J1025" t="s">
        <v>3251</v>
      </c>
      <c r="CY1025" t="s">
        <v>66</v>
      </c>
      <c r="CZ1025" t="s">
        <v>11</v>
      </c>
      <c r="DA1025" t="s">
        <v>2593</v>
      </c>
      <c r="DB1025" s="21" t="s">
        <v>3420</v>
      </c>
      <c r="DC1025" s="21"/>
      <c r="DD1025" s="21" t="str">
        <f t="shared" si="30"/>
        <v>cvm!$DH$1025#</v>
      </c>
      <c r="DE1025" s="21" t="str" cm="1">
        <f t="array" ref="DE1025">_xlfn.LET(_xlpm.x, DH1025,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cvm!$DE$1025】</v>
      </c>
      <c r="DH1025" t="e" cm="1">
        <f t="array" ref="DH1025">TRANSPOSE(
_xlfn.UNIQUE(
_xlfn._xlws.FILTER(cvm表[CPU],(cvm表[地域]=配置项_CPU选项表[[#This Row],[地域]])
*IF(#REF!="",TRUE,(cvm表[机型]=#REF!))
*IF(配置项_CPU选项表[[#This Row],[内存]]="",TRUE,(cvm表[内存]=配置项_CPU选项表[[#This Row],[内存]]))))
)</f>
        <v>#REF!</v>
      </c>
      <c r="FM1025" t="s">
        <v>66</v>
      </c>
      <c r="FN1025" t="s">
        <v>11</v>
      </c>
      <c r="FO1025" t="s">
        <v>2577</v>
      </c>
      <c r="FP1025" s="21" t="s">
        <v>3474</v>
      </c>
      <c r="FQ1025" t="s">
        <v>3478</v>
      </c>
      <c r="FR1025" s="21" t="str">
        <f t="shared" si="31"/>
        <v>cvm!$FV$1025#</v>
      </c>
      <c r="FS1025" s="21" t="str" cm="1">
        <f t="array" ref="FS1025">_xlfn.LET(_xlpm.x, FV1025,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cvm!$FS$1025】</v>
      </c>
      <c r="FZ1025" t="e" cm="1">
        <f t="array" ref="FZ1025">TRANSPOSE(
    _xlfn._xlws.SORT(
        _xlfn.UNIQUE(
            _xlfn._xlws.FILTER(cvm表[内存],
                 (cvm表[地域]=配置项_内存选项表[[#This Row],[地域]])
                *IF(#REF!="",TRUE,(cvm表[机型]=#REF!))
                *IF(ISBLANK(配置项_内存选项表[[#This Row],[CPU]]),TRUE,(cvm表[CPU]=配置项_内存选项表[[#This Row],[CPU]]))
            )
        )
    )
)</f>
        <v>#REF!</v>
      </c>
    </row>
    <row r="1026" spans="2:182">
      <c r="B1026" t="e" vm="1376">
        <v>#VALUE!</v>
      </c>
      <c r="C1026" t="s">
        <v>11</v>
      </c>
      <c r="D1026" t="s">
        <v>2503</v>
      </c>
      <c r="E1026">
        <v>1</v>
      </c>
      <c r="F1026">
        <v>8</v>
      </c>
      <c r="G1026" t="s">
        <v>1947</v>
      </c>
      <c r="H1026">
        <v>193.6</v>
      </c>
      <c r="I1026">
        <v>1</v>
      </c>
      <c r="J1026" t="s">
        <v>3252</v>
      </c>
      <c r="CY1026" t="s">
        <v>66</v>
      </c>
      <c r="CZ1026" t="s">
        <v>11</v>
      </c>
      <c r="DA1026" t="s">
        <v>2598</v>
      </c>
      <c r="DB1026" s="21" t="s">
        <v>3404</v>
      </c>
      <c r="DC1026" s="21"/>
      <c r="DD1026" s="21" t="str">
        <f t="shared" ref="DD1026:DD1089" si="32">"cvm!"&amp;ADDRESS(ROW(DH1026),COLUMN(DH1026)) &amp; "#"</f>
        <v>cvm!$DH$1026#</v>
      </c>
      <c r="DE1026" s="21" t="str" cm="1">
        <f t="array" ref="DE1026">_xlfn.LET(_xlpm.x, DH1026,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cvm!$DE$1026】</v>
      </c>
      <c r="DH1026" t="e" cm="1">
        <f t="array" ref="DH1026">TRANSPOSE(
_xlfn.UNIQUE(
_xlfn._xlws.FILTER(cvm表[CPU],(cvm表[地域]=配置项_CPU选项表[[#This Row],[地域]])
*IF(#REF!="",TRUE,(cvm表[机型]=#REF!))
*IF(配置项_CPU选项表[[#This Row],[内存]]="",TRUE,(cvm表[内存]=配置项_CPU选项表[[#This Row],[内存]]))))
)</f>
        <v>#REF!</v>
      </c>
      <c r="FM1026" t="s">
        <v>66</v>
      </c>
      <c r="FN1026" t="s">
        <v>11</v>
      </c>
      <c r="FO1026" t="s">
        <v>2577</v>
      </c>
      <c r="FP1026" s="21" t="s">
        <v>3476</v>
      </c>
      <c r="FQ1026" t="s">
        <v>3376</v>
      </c>
      <c r="FR1026" s="21" t="str">
        <f t="shared" ref="FR1026:FR1045" si="33">"cvm!"&amp;ADDRESS(ROW(FV1026),COLUMN(FV1026)) &amp; "#"</f>
        <v>cvm!$FV$1026#</v>
      </c>
      <c r="FS1026" s="21" t="str" cm="1">
        <f t="array" ref="FS1026">_xlfn.LET(_xlpm.x, FV1026,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cvm!$FS$1026】</v>
      </c>
      <c r="FZ1026" t="e" cm="1">
        <f t="array" ref="FZ1026">TRANSPOSE(
    _xlfn._xlws.SORT(
        _xlfn.UNIQUE(
            _xlfn._xlws.FILTER(cvm表[内存],
                 (cvm表[地域]=配置项_内存选项表[[#This Row],[地域]])
                *IF(#REF!="",TRUE,(cvm表[机型]=#REF!))
                *IF(ISBLANK(配置项_内存选项表[[#This Row],[CPU]]),TRUE,(cvm表[CPU]=配置项_内存选项表[[#This Row],[CPU]]))
            )
        )
    )
)</f>
        <v>#REF!</v>
      </c>
    </row>
    <row r="1027" spans="2:182">
      <c r="B1027" t="e" vm="1377">
        <v>#VALUE!</v>
      </c>
      <c r="C1027" t="s">
        <v>11</v>
      </c>
      <c r="D1027" t="s">
        <v>2503</v>
      </c>
      <c r="E1027">
        <v>2</v>
      </c>
      <c r="F1027">
        <v>12</v>
      </c>
      <c r="G1027" t="s">
        <v>1953</v>
      </c>
      <c r="H1027">
        <v>316.8</v>
      </c>
      <c r="I1027">
        <v>1</v>
      </c>
      <c r="J1027" t="s">
        <v>3253</v>
      </c>
      <c r="CY1027" t="s">
        <v>66</v>
      </c>
      <c r="CZ1027" t="s">
        <v>11</v>
      </c>
      <c r="DA1027" t="s">
        <v>2602</v>
      </c>
      <c r="DB1027" s="21" t="s">
        <v>3368</v>
      </c>
      <c r="DC1027" s="21"/>
      <c r="DD1027" s="21" t="str">
        <f t="shared" si="32"/>
        <v>cvm!$DH$1027#</v>
      </c>
      <c r="DE1027" s="21" t="str" cm="1">
        <f t="array" ref="DE1027">_xlfn.LET(_xlpm.x, DH1027,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cvm!$DE$1027】</v>
      </c>
      <c r="DH1027" t="e" cm="1">
        <f t="array" ref="DH1027">TRANSPOSE(
_xlfn.UNIQUE(
_xlfn._xlws.FILTER(cvm表[CPU],(cvm表[地域]=配置项_CPU选项表[[#This Row],[地域]])
*IF(#REF!="",TRUE,(cvm表[机型]=#REF!))
*IF(配置项_CPU选项表[[#This Row],[内存]]="",TRUE,(cvm表[内存]=配置项_CPU选项表[[#This Row],[内存]]))))
)</f>
        <v>#REF!</v>
      </c>
      <c r="FM1027" t="s">
        <v>66</v>
      </c>
      <c r="FN1027" t="s">
        <v>11</v>
      </c>
      <c r="FO1027" t="s">
        <v>2577</v>
      </c>
      <c r="FP1027" s="21" t="s">
        <v>3410</v>
      </c>
      <c r="FQ1027" t="s">
        <v>3451</v>
      </c>
      <c r="FR1027" s="21" t="str">
        <f t="shared" si="33"/>
        <v>cvm!$FV$1027#</v>
      </c>
      <c r="FS1027" s="21" t="str" cm="1">
        <f t="array" ref="FS1027">_xlfn.LET(_xlpm.x, FV1027,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cvm!$FS$1027】</v>
      </c>
      <c r="FZ1027" t="e" cm="1">
        <f t="array" ref="FZ1027">TRANSPOSE(
    _xlfn._xlws.SORT(
        _xlfn.UNIQUE(
            _xlfn._xlws.FILTER(cvm表[内存],
                 (cvm表[地域]=配置项_内存选项表[[#This Row],[地域]])
                *IF(#REF!="",TRUE,(cvm表[机型]=#REF!))
                *IF(ISBLANK(配置项_内存选项表[[#This Row],[CPU]]),TRUE,(cvm表[CPU]=配置项_内存选项表[[#This Row],[CPU]]))
            )
        )
    )
)</f>
        <v>#REF!</v>
      </c>
    </row>
    <row r="1028" spans="2:182">
      <c r="B1028" t="e" vm="1378">
        <v>#VALUE!</v>
      </c>
      <c r="C1028" t="s">
        <v>11</v>
      </c>
      <c r="D1028" t="s">
        <v>2503</v>
      </c>
      <c r="E1028">
        <v>4</v>
      </c>
      <c r="F1028">
        <v>32</v>
      </c>
      <c r="G1028" t="s">
        <v>1948</v>
      </c>
      <c r="H1028">
        <v>774.4</v>
      </c>
      <c r="I1028">
        <v>1</v>
      </c>
      <c r="J1028" t="s">
        <v>3254</v>
      </c>
      <c r="CY1028" t="s">
        <v>66</v>
      </c>
      <c r="CZ1028" t="s">
        <v>11</v>
      </c>
      <c r="DA1028" t="s">
        <v>2604</v>
      </c>
      <c r="DB1028" s="21" t="s">
        <v>3406</v>
      </c>
      <c r="DC1028" s="21"/>
      <c r="DD1028" s="21" t="str">
        <f t="shared" si="32"/>
        <v>cvm!$DH$1028#</v>
      </c>
      <c r="DE1028" s="21" t="str" cm="1">
        <f t="array" ref="DE1028">_xlfn.LET(_xlpm.x, DH1028,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cvm!$DE$1028】</v>
      </c>
      <c r="DH1028" t="e" cm="1">
        <f t="array" ref="DH1028">TRANSPOSE(
_xlfn.UNIQUE(
_xlfn._xlws.FILTER(cvm表[CPU],(cvm表[地域]=配置项_CPU选项表[[#This Row],[地域]])
*IF(#REF!="",TRUE,(cvm表[机型]=#REF!))
*IF(配置项_CPU选项表[[#This Row],[内存]]="",TRUE,(cvm表[内存]=配置项_CPU选项表[[#This Row],[内存]]))))
)</f>
        <v>#REF!</v>
      </c>
      <c r="FM1028" t="s">
        <v>66</v>
      </c>
      <c r="FN1028" t="s">
        <v>11</v>
      </c>
      <c r="FO1028" t="s">
        <v>2577</v>
      </c>
      <c r="FP1028" s="21" t="s">
        <v>3478</v>
      </c>
      <c r="FQ1028" t="s">
        <v>3452</v>
      </c>
      <c r="FR1028" s="21" t="str">
        <f t="shared" si="33"/>
        <v>cvm!$FV$1028#</v>
      </c>
      <c r="FS1028" s="21" t="str" cm="1">
        <f t="array" ref="FS1028">_xlfn.LET(_xlpm.x, FV1028,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cvm!$FS$1028】</v>
      </c>
      <c r="FZ1028" t="e" cm="1">
        <f t="array" ref="FZ1028">TRANSPOSE(
    _xlfn._xlws.SORT(
        _xlfn.UNIQUE(
            _xlfn._xlws.FILTER(cvm表[内存],
                 (cvm表[地域]=配置项_内存选项表[[#This Row],[地域]])
                *IF(#REF!="",TRUE,(cvm表[机型]=#REF!))
                *IF(ISBLANK(配置项_内存选项表[[#This Row],[CPU]]),TRUE,(cvm表[CPU]=配置项_内存选项表[[#This Row],[CPU]]))
            )
        )
    )
)</f>
        <v>#REF!</v>
      </c>
    </row>
    <row r="1029" spans="2:182">
      <c r="B1029" t="e" vm="1379">
        <v>#VALUE!</v>
      </c>
      <c r="C1029" t="s">
        <v>11</v>
      </c>
      <c r="D1029" t="s">
        <v>2503</v>
      </c>
      <c r="E1029">
        <v>8</v>
      </c>
      <c r="F1029">
        <v>64</v>
      </c>
      <c r="G1029" t="s">
        <v>1949</v>
      </c>
      <c r="H1029">
        <v>1548.8</v>
      </c>
      <c r="I1029">
        <v>1</v>
      </c>
      <c r="J1029" t="s">
        <v>3255</v>
      </c>
      <c r="CY1029" t="s">
        <v>243</v>
      </c>
      <c r="CZ1029" t="s">
        <v>1879</v>
      </c>
      <c r="DB1029" s="21" t="s">
        <v>3442</v>
      </c>
      <c r="DC1029" s="21" t="s">
        <v>3442</v>
      </c>
      <c r="DD1029" s="21" t="str">
        <f t="shared" si="32"/>
        <v>cvm!$DH$1029#</v>
      </c>
      <c r="DE1029" s="21" t="str" cm="1">
        <f t="array" ref="DE1029">_xlfn.LET(_xlpm.x, DH1029,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cvm!$DE$1029】</v>
      </c>
      <c r="DH1029" t="e" cm="1">
        <f t="array" ref="DH1029">TRANSPOSE(
_xlfn.UNIQUE(
_xlfn._xlws.FILTER(cvm表[CPU],(cvm表[地域]=配置项_CPU选项表[[#This Row],[地域]])
*IF(#REF!="",TRUE,(cvm表[机型]=#REF!))
*IF(配置项_CPU选项表[[#This Row],[内存]]="",TRUE,(cvm表[内存]=配置项_CPU选项表[[#This Row],[内存]]))))
)</f>
        <v>#REF!</v>
      </c>
      <c r="FM1029" t="s">
        <v>66</v>
      </c>
      <c r="FN1029" t="s">
        <v>11</v>
      </c>
      <c r="FO1029" t="s">
        <v>2577</v>
      </c>
      <c r="FP1029" s="21" t="s">
        <v>3376</v>
      </c>
      <c r="FQ1029" t="s">
        <v>3464</v>
      </c>
      <c r="FR1029" s="21" t="str">
        <f t="shared" si="33"/>
        <v>cvm!$FV$1029#</v>
      </c>
      <c r="FS1029" s="21" t="str" cm="1">
        <f t="array" ref="FS1029">_xlfn.LET(_xlpm.x, FV1029,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cvm!$FS$1029】</v>
      </c>
      <c r="FZ1029" t="e" cm="1">
        <f t="array" ref="FZ1029">TRANSPOSE(
    _xlfn._xlws.SORT(
        _xlfn.UNIQUE(
            _xlfn._xlws.FILTER(cvm表[内存],
                 (cvm表[地域]=配置项_内存选项表[[#This Row],[地域]])
                *IF(#REF!="",TRUE,(cvm表[机型]=#REF!))
                *IF(ISBLANK(配置项_内存选项表[[#This Row],[CPU]]),TRUE,(cvm表[CPU]=配置项_内存选项表[[#This Row],[CPU]]))
            )
        )
    )
)</f>
        <v>#REF!</v>
      </c>
    </row>
    <row r="1030" spans="2:182">
      <c r="B1030" t="e" vm="1380">
        <v>#VALUE!</v>
      </c>
      <c r="C1030" t="s">
        <v>11</v>
      </c>
      <c r="D1030" t="s">
        <v>2503</v>
      </c>
      <c r="E1030">
        <v>16</v>
      </c>
      <c r="F1030">
        <v>128</v>
      </c>
      <c r="G1030" t="s">
        <v>1950</v>
      </c>
      <c r="H1030">
        <v>3097.6</v>
      </c>
      <c r="I1030">
        <v>1</v>
      </c>
      <c r="J1030" t="s">
        <v>3256</v>
      </c>
      <c r="CY1030" t="s">
        <v>243</v>
      </c>
      <c r="CZ1030" t="s">
        <v>1879</v>
      </c>
      <c r="DB1030" s="21" t="s">
        <v>3442</v>
      </c>
      <c r="DC1030" s="21" t="s">
        <v>3443</v>
      </c>
      <c r="DD1030" s="21" t="str">
        <f t="shared" si="32"/>
        <v>cvm!$DH$1030#</v>
      </c>
      <c r="DE1030" s="21" t="str" cm="1">
        <f t="array" ref="DE1030">_xlfn.LET(_xlpm.x, DH1030,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cvm!$DE$1030】</v>
      </c>
      <c r="DH1030" t="e" cm="1">
        <f t="array" ref="DH1030">TRANSPOSE(
_xlfn.UNIQUE(
_xlfn._xlws.FILTER(cvm表[CPU],(cvm表[地域]=配置项_CPU选项表[[#This Row],[地域]])
*IF(#REF!="",TRUE,(cvm表[机型]=#REF!))
*IF(配置项_CPU选项表[[#This Row],[内存]]="",TRUE,(cvm表[内存]=配置项_CPU选项表[[#This Row],[内存]]))))
)</f>
        <v>#REF!</v>
      </c>
      <c r="FM1030" t="s">
        <v>66</v>
      </c>
      <c r="FN1030" t="s">
        <v>11</v>
      </c>
      <c r="FO1030" t="s">
        <v>2585</v>
      </c>
      <c r="FP1030" s="21" t="s">
        <v>3432</v>
      </c>
      <c r="FQ1030" t="s">
        <v>3476</v>
      </c>
      <c r="FR1030" s="21" t="str">
        <f t="shared" si="33"/>
        <v>cvm!$FV$1030#</v>
      </c>
      <c r="FS1030" s="21" t="str" cm="1">
        <f t="array" ref="FS1030">_xlfn.LET(_xlpm.x, FV1030,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cvm!$FS$1030】</v>
      </c>
      <c r="FZ1030" t="e" cm="1">
        <f t="array" ref="FZ1030">TRANSPOSE(
    _xlfn._xlws.SORT(
        _xlfn.UNIQUE(
            _xlfn._xlws.FILTER(cvm表[内存],
                 (cvm表[地域]=配置项_内存选项表[[#This Row],[地域]])
                *IF(#REF!="",TRUE,(cvm表[机型]=#REF!))
                *IF(ISBLANK(配置项_内存选项表[[#This Row],[CPU]]),TRUE,(cvm表[CPU]=配置项_内存选项表[[#This Row],[CPU]]))
            )
        )
    )
)</f>
        <v>#REF!</v>
      </c>
    </row>
    <row r="1031" spans="2:182">
      <c r="B1031" t="e" vm="1381">
        <v>#VALUE!</v>
      </c>
      <c r="C1031" t="s">
        <v>11</v>
      </c>
      <c r="D1031" t="s">
        <v>2503</v>
      </c>
      <c r="E1031">
        <v>32</v>
      </c>
      <c r="F1031">
        <v>256</v>
      </c>
      <c r="G1031" t="s">
        <v>1951</v>
      </c>
      <c r="H1031">
        <v>6195.2</v>
      </c>
      <c r="I1031">
        <v>1</v>
      </c>
      <c r="J1031" t="s">
        <v>3257</v>
      </c>
      <c r="CY1031" t="s">
        <v>243</v>
      </c>
      <c r="CZ1031" t="s">
        <v>1879</v>
      </c>
      <c r="DB1031" s="21" t="s">
        <v>3443</v>
      </c>
      <c r="DC1031" s="21" t="s">
        <v>3432</v>
      </c>
      <c r="DD1031" s="21" t="str">
        <f t="shared" si="32"/>
        <v>cvm!$DH$1031#</v>
      </c>
      <c r="DE1031" s="21" t="str" cm="1">
        <f t="array" ref="DE1031">_xlfn.LET(_xlpm.x, DH1031,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cvm!$DE$1031】</v>
      </c>
      <c r="DH1031" t="e" cm="1">
        <f t="array" ref="DH1031">TRANSPOSE(
_xlfn.UNIQUE(
_xlfn._xlws.FILTER(cvm表[CPU],(cvm表[地域]=配置项_CPU选项表[[#This Row],[地域]])
*IF(#REF!="",TRUE,(cvm表[机型]=#REF!))
*IF(配置项_CPU选项表[[#This Row],[内存]]="",TRUE,(cvm表[内存]=配置项_CPU选项表[[#This Row],[内存]]))))
)</f>
        <v>#REF!</v>
      </c>
      <c r="FM1031" t="s">
        <v>66</v>
      </c>
      <c r="FN1031" t="s">
        <v>11</v>
      </c>
      <c r="FO1031" t="s">
        <v>2585</v>
      </c>
      <c r="FP1031" s="21" t="s">
        <v>3430</v>
      </c>
      <c r="FQ1031" t="s">
        <v>3478</v>
      </c>
      <c r="FR1031" s="21" t="str">
        <f t="shared" si="33"/>
        <v>cvm!$FV$1031#</v>
      </c>
      <c r="FS1031" s="21" t="str" cm="1">
        <f t="array" ref="FS1031">_xlfn.LET(_xlpm.x, FV1031,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cvm!$FS$1031】</v>
      </c>
      <c r="FZ1031" t="e" cm="1">
        <f t="array" ref="FZ1031">TRANSPOSE(
    _xlfn._xlws.SORT(
        _xlfn.UNIQUE(
            _xlfn._xlws.FILTER(cvm表[内存],
                 (cvm表[地域]=配置项_内存选项表[[#This Row],[地域]])
                *IF(#REF!="",TRUE,(cvm表[机型]=#REF!))
                *IF(ISBLANK(配置项_内存选项表[[#This Row],[CPU]]),TRUE,(cvm表[CPU]=配置项_内存选项表[[#This Row],[CPU]]))
            )
        )
    )
)</f>
        <v>#REF!</v>
      </c>
    </row>
    <row r="1032" spans="2:182">
      <c r="B1032" t="e" vm="1382">
        <v>#VALUE!</v>
      </c>
      <c r="C1032" t="s">
        <v>11</v>
      </c>
      <c r="D1032" t="s">
        <v>2503</v>
      </c>
      <c r="E1032">
        <v>62</v>
      </c>
      <c r="F1032">
        <v>470</v>
      </c>
      <c r="G1032" t="s">
        <v>1954</v>
      </c>
      <c r="H1032">
        <v>11545.6</v>
      </c>
      <c r="I1032">
        <v>1</v>
      </c>
      <c r="J1032" t="s">
        <v>3258</v>
      </c>
      <c r="CY1032" t="s">
        <v>243</v>
      </c>
      <c r="CZ1032" t="s">
        <v>1879</v>
      </c>
      <c r="DB1032" s="21" t="s">
        <v>3432</v>
      </c>
      <c r="DC1032" s="21" t="s">
        <v>3430</v>
      </c>
      <c r="DD1032" s="21" t="str">
        <f t="shared" si="32"/>
        <v>cvm!$DH$1032#</v>
      </c>
      <c r="DE1032" s="21" t="str" cm="1">
        <f t="array" ref="DE1032">_xlfn.LET(_xlpm.x, DH1032,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cvm!$DE$1032】</v>
      </c>
      <c r="DH1032" t="e" cm="1">
        <f t="array" ref="DH1032">TRANSPOSE(
_xlfn.UNIQUE(
_xlfn._xlws.FILTER(cvm表[CPU],(cvm表[地域]=配置项_CPU选项表[[#This Row],[地域]])
*IF(#REF!="",TRUE,(cvm表[机型]=#REF!))
*IF(配置项_CPU选项表[[#This Row],[内存]]="",TRUE,(cvm表[内存]=配置项_CPU选项表[[#This Row],[内存]]))))
)</f>
        <v>#REF!</v>
      </c>
      <c r="FM1032" t="s">
        <v>66</v>
      </c>
      <c r="FN1032" t="s">
        <v>11</v>
      </c>
      <c r="FO1032" t="s">
        <v>2588</v>
      </c>
      <c r="FP1032" s="21" t="s">
        <v>3474</v>
      </c>
      <c r="FQ1032" t="s">
        <v>3478</v>
      </c>
      <c r="FR1032" s="21" t="str">
        <f t="shared" si="33"/>
        <v>cvm!$FV$1032#</v>
      </c>
      <c r="FS1032" s="21" t="str" cm="1">
        <f t="array" ref="FS1032">_xlfn.LET(_xlpm.x, FV1032,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cvm!$FS$1032】</v>
      </c>
      <c r="FZ1032" t="e" cm="1">
        <f t="array" ref="FZ1032">TRANSPOSE(
    _xlfn._xlws.SORT(
        _xlfn.UNIQUE(
            _xlfn._xlws.FILTER(cvm表[内存],
                 (cvm表[地域]=配置项_内存选项表[[#This Row],[地域]])
                *IF(#REF!="",TRUE,(cvm表[机型]=#REF!))
                *IF(ISBLANK(配置项_内存选项表[[#This Row],[CPU]]),TRUE,(cvm表[CPU]=配置项_内存选项表[[#This Row],[CPU]]))
            )
        )
    )
)</f>
        <v>#REF!</v>
      </c>
    </row>
    <row r="1033" spans="2:182">
      <c r="B1033" t="e" vm="1383">
        <v>#VALUE!</v>
      </c>
      <c r="C1033" t="s">
        <v>11</v>
      </c>
      <c r="D1033" t="s">
        <v>2503</v>
      </c>
      <c r="E1033">
        <v>64</v>
      </c>
      <c r="F1033">
        <v>512</v>
      </c>
      <c r="G1033" t="s">
        <v>1955</v>
      </c>
      <c r="H1033">
        <v>12390.4</v>
      </c>
      <c r="I1033">
        <v>1</v>
      </c>
      <c r="J1033" t="s">
        <v>3259</v>
      </c>
      <c r="CY1033" t="s">
        <v>243</v>
      </c>
      <c r="CZ1033" t="s">
        <v>1879</v>
      </c>
      <c r="DB1033" s="21" t="s">
        <v>3843</v>
      </c>
      <c r="DC1033" s="21" t="s">
        <v>3427</v>
      </c>
      <c r="DD1033" s="21" t="str">
        <f t="shared" si="32"/>
        <v>cvm!$DH$1033#</v>
      </c>
      <c r="DE1033" s="21" t="str" cm="1">
        <f t="array" ref="DE1033">_xlfn.LET(_xlpm.x, DH1033,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cvm!$DE$1033】</v>
      </c>
      <c r="DH1033" t="e" cm="1">
        <f t="array" ref="DH1033">TRANSPOSE(
_xlfn.UNIQUE(
_xlfn._xlws.FILTER(cvm表[CPU],(cvm表[地域]=配置项_CPU选项表[[#This Row],[地域]])
*IF(#REF!="",TRUE,(cvm表[机型]=#REF!))
*IF(配置项_CPU选项表[[#This Row],[内存]]="",TRUE,(cvm表[内存]=配置项_CPU选项表[[#This Row],[内存]]))))
)</f>
        <v>#REF!</v>
      </c>
      <c r="FM1033" t="s">
        <v>66</v>
      </c>
      <c r="FN1033" t="s">
        <v>11</v>
      </c>
      <c r="FO1033" t="s">
        <v>2588</v>
      </c>
      <c r="FP1033" s="21" t="s">
        <v>3476</v>
      </c>
      <c r="FQ1033" t="s">
        <v>3376</v>
      </c>
      <c r="FR1033" s="21" t="str">
        <f t="shared" si="33"/>
        <v>cvm!$FV$1033#</v>
      </c>
      <c r="FS1033" s="21" t="str" cm="1">
        <f t="array" ref="FS1033">_xlfn.LET(_xlpm.x, FV1033,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cvm!$FS$1033】</v>
      </c>
      <c r="FZ1033" t="e" cm="1">
        <f t="array" ref="FZ1033">TRANSPOSE(
    _xlfn._xlws.SORT(
        _xlfn.UNIQUE(
            _xlfn._xlws.FILTER(cvm表[内存],
                 (cvm表[地域]=配置项_内存选项表[[#This Row],[地域]])
                *IF(#REF!="",TRUE,(cvm表[机型]=#REF!))
                *IF(ISBLANK(配置项_内存选项表[[#This Row],[CPU]]),TRUE,(cvm表[CPU]=配置项_内存选项表[[#This Row],[CPU]]))
            )
        )
    )
)</f>
        <v>#REF!</v>
      </c>
    </row>
    <row r="1034" spans="2:182">
      <c r="B1034" t="e" vm="1384">
        <v>#VALUE!</v>
      </c>
      <c r="C1034" t="s">
        <v>11</v>
      </c>
      <c r="D1034" t="s">
        <v>2503</v>
      </c>
      <c r="E1034">
        <v>124</v>
      </c>
      <c r="F1034">
        <v>940</v>
      </c>
      <c r="G1034" t="s">
        <v>1956</v>
      </c>
      <c r="H1034">
        <v>23091.200000000001</v>
      </c>
      <c r="I1034">
        <v>1</v>
      </c>
      <c r="J1034" t="s">
        <v>3260</v>
      </c>
      <c r="CY1034" t="s">
        <v>243</v>
      </c>
      <c r="CZ1034" t="s">
        <v>1879</v>
      </c>
      <c r="DB1034" s="21" t="s">
        <v>3801</v>
      </c>
      <c r="DC1034" s="21" t="s">
        <v>3410</v>
      </c>
      <c r="DD1034" s="21" t="str">
        <f t="shared" si="32"/>
        <v>cvm!$DH$1034#</v>
      </c>
      <c r="DE1034" s="21" t="str" cm="1">
        <f t="array" ref="DE1034">_xlfn.LET(_xlpm.x, DH1034,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cvm!$DE$1034】</v>
      </c>
      <c r="DH1034" t="e" cm="1">
        <f t="array" ref="DH1034">TRANSPOSE(
_xlfn.UNIQUE(
_xlfn._xlws.FILTER(cvm表[CPU],(cvm表[地域]=配置项_CPU选项表[[#This Row],[地域]])
*IF(#REF!="",TRUE,(cvm表[机型]=#REF!))
*IF(配置项_CPU选项表[[#This Row],[内存]]="",TRUE,(cvm表[内存]=配置项_CPU选项表[[#This Row],[内存]]))))
)</f>
        <v>#REF!</v>
      </c>
      <c r="FM1034" t="s">
        <v>66</v>
      </c>
      <c r="FN1034" t="s">
        <v>11</v>
      </c>
      <c r="FO1034" t="s">
        <v>2588</v>
      </c>
      <c r="FP1034" s="21" t="s">
        <v>3478</v>
      </c>
      <c r="FQ1034" t="s">
        <v>3452</v>
      </c>
      <c r="FR1034" s="21" t="str">
        <f t="shared" si="33"/>
        <v>cvm!$FV$1034#</v>
      </c>
      <c r="FS1034" s="21" t="str" cm="1">
        <f t="array" ref="FS1034">_xlfn.LET(_xlpm.x, FV1034,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cvm!$FS$1034】</v>
      </c>
      <c r="FZ1034" t="e" cm="1">
        <f t="array" ref="FZ1034">TRANSPOSE(
    _xlfn._xlws.SORT(
        _xlfn.UNIQUE(
            _xlfn._xlws.FILTER(cvm表[内存],
                 (cvm表[地域]=配置项_内存选项表[[#This Row],[地域]])
                *IF(#REF!="",TRUE,(cvm表[机型]=#REF!))
                *IF(ISBLANK(配置项_内存选项表[[#This Row],[CPU]]),TRUE,(cvm表[CPU]=配置项_内存选项表[[#This Row],[CPU]]))
            )
        )
    )
)</f>
        <v>#REF!</v>
      </c>
    </row>
    <row r="1035" spans="2:182">
      <c r="B1035" t="e" vm="1385">
        <v>#VALUE!</v>
      </c>
      <c r="C1035" t="s">
        <v>11</v>
      </c>
      <c r="D1035" t="s">
        <v>2513</v>
      </c>
      <c r="E1035">
        <v>1</v>
      </c>
      <c r="F1035">
        <v>8</v>
      </c>
      <c r="G1035" t="s">
        <v>1947</v>
      </c>
      <c r="H1035">
        <v>176</v>
      </c>
      <c r="I1035">
        <v>1</v>
      </c>
      <c r="J1035" t="s">
        <v>3261</v>
      </c>
      <c r="CY1035" t="s">
        <v>243</v>
      </c>
      <c r="CZ1035" t="s">
        <v>1879</v>
      </c>
      <c r="DB1035" s="21" t="s">
        <v>3427</v>
      </c>
      <c r="DC1035" s="21" t="s">
        <v>3411</v>
      </c>
      <c r="DD1035" s="21" t="str">
        <f t="shared" si="32"/>
        <v>cvm!$DH$1035#</v>
      </c>
      <c r="DE1035" s="21" t="str" cm="1">
        <f t="array" ref="DE1035">_xlfn.LET(_xlpm.x, DH1035,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cvm!$DE$1035】</v>
      </c>
      <c r="DH1035" t="e" cm="1">
        <f t="array" ref="DH1035">TRANSPOSE(
_xlfn.UNIQUE(
_xlfn._xlws.FILTER(cvm表[CPU],(cvm表[地域]=配置项_CPU选项表[[#This Row],[地域]])
*IF(#REF!="",TRUE,(cvm表[机型]=#REF!))
*IF(配置项_CPU选项表[[#This Row],[内存]]="",TRUE,(cvm表[内存]=配置项_CPU选项表[[#This Row],[内存]]))))
)</f>
        <v>#REF!</v>
      </c>
      <c r="FM1035" t="s">
        <v>66</v>
      </c>
      <c r="FN1035" t="s">
        <v>11</v>
      </c>
      <c r="FO1035" t="s">
        <v>2588</v>
      </c>
      <c r="FP1035" s="21" t="s">
        <v>3376</v>
      </c>
      <c r="FQ1035" t="s">
        <v>3464</v>
      </c>
      <c r="FR1035" s="21" t="str">
        <f t="shared" si="33"/>
        <v>cvm!$FV$1035#</v>
      </c>
      <c r="FS1035" s="21" t="str" cm="1">
        <f t="array" ref="FS1035">_xlfn.LET(_xlpm.x, FV1035,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cvm!$FS$1035】</v>
      </c>
      <c r="FZ1035" t="e" cm="1">
        <f t="array" ref="FZ1035">TRANSPOSE(
    _xlfn._xlws.SORT(
        _xlfn.UNIQUE(
            _xlfn._xlws.FILTER(cvm表[内存],
                 (cvm表[地域]=配置项_内存选项表[[#This Row],[地域]])
                *IF(#REF!="",TRUE,(cvm表[机型]=#REF!))
                *IF(ISBLANK(配置项_内存选项表[[#This Row],[CPU]]),TRUE,(cvm表[CPU]=配置项_内存选项表[[#This Row],[CPU]]))
            )
        )
    )
)</f>
        <v>#REF!</v>
      </c>
    </row>
    <row r="1036" spans="2:182">
      <c r="B1036" t="e" vm="1386">
        <v>#VALUE!</v>
      </c>
      <c r="C1036" t="s">
        <v>11</v>
      </c>
      <c r="D1036" t="s">
        <v>2513</v>
      </c>
      <c r="E1036">
        <v>2</v>
      </c>
      <c r="F1036">
        <v>16</v>
      </c>
      <c r="G1036" t="s">
        <v>1957</v>
      </c>
      <c r="H1036">
        <v>352</v>
      </c>
      <c r="I1036">
        <v>1</v>
      </c>
      <c r="J1036" t="s">
        <v>3262</v>
      </c>
      <c r="CY1036" t="s">
        <v>243</v>
      </c>
      <c r="CZ1036" t="s">
        <v>1879</v>
      </c>
      <c r="DB1036" s="21" t="s">
        <v>3427</v>
      </c>
      <c r="DC1036" s="21" t="s">
        <v>3368</v>
      </c>
      <c r="DD1036" s="21" t="str">
        <f t="shared" si="32"/>
        <v>cvm!$DH$1036#</v>
      </c>
      <c r="DE1036" s="21" t="str" cm="1">
        <f t="array" ref="DE1036">_xlfn.LET(_xlpm.x, DH1036,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cvm!$DE$1036】</v>
      </c>
      <c r="DH1036" t="e" cm="1">
        <f t="array" ref="DH1036">TRANSPOSE(
_xlfn.UNIQUE(
_xlfn._xlws.FILTER(cvm表[CPU],(cvm表[地域]=配置项_CPU选项表[[#This Row],[地域]])
*IF(#REF!="",TRUE,(cvm表[机型]=#REF!))
*IF(配置项_CPU选项表[[#This Row],[内存]]="",TRUE,(cvm表[内存]=配置项_CPU选项表[[#This Row],[内存]]))))
)</f>
        <v>#REF!</v>
      </c>
      <c r="FM1036" t="s">
        <v>66</v>
      </c>
      <c r="FN1036" t="s">
        <v>11</v>
      </c>
      <c r="FO1036" t="s">
        <v>2593</v>
      </c>
      <c r="FP1036" s="21" t="s">
        <v>3430</v>
      </c>
      <c r="FQ1036" t="s">
        <v>3478</v>
      </c>
      <c r="FR1036" s="21" t="str">
        <f t="shared" si="33"/>
        <v>cvm!$FV$1036#</v>
      </c>
      <c r="FS1036" s="21" t="str" cm="1">
        <f t="array" ref="FS1036">_xlfn.LET(_xlpm.x, FV1036,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cvm!$FS$1036】</v>
      </c>
      <c r="FZ1036" t="e" cm="1">
        <f t="array" ref="FZ1036">TRANSPOSE(
    _xlfn._xlws.SORT(
        _xlfn.UNIQUE(
            _xlfn._xlws.FILTER(cvm表[内存],
                 (cvm表[地域]=配置项_内存选项表[[#This Row],[地域]])
                *IF(#REF!="",TRUE,(cvm表[机型]=#REF!))
                *IF(ISBLANK(配置项_内存选项表[[#This Row],[CPU]]),TRUE,(cvm表[CPU]=配置项_内存选项表[[#This Row],[CPU]]))
            )
        )
    )
)</f>
        <v>#REF!</v>
      </c>
    </row>
    <row r="1037" spans="2:182">
      <c r="B1037" t="e" vm="1387">
        <v>#VALUE!</v>
      </c>
      <c r="C1037" t="s">
        <v>11</v>
      </c>
      <c r="D1037" t="s">
        <v>2513</v>
      </c>
      <c r="E1037">
        <v>4</v>
      </c>
      <c r="F1037">
        <v>32</v>
      </c>
      <c r="G1037" t="s">
        <v>1948</v>
      </c>
      <c r="H1037">
        <v>704</v>
      </c>
      <c r="I1037">
        <v>1</v>
      </c>
      <c r="J1037" t="s">
        <v>3263</v>
      </c>
      <c r="CY1037" t="s">
        <v>243</v>
      </c>
      <c r="CZ1037" t="s">
        <v>1879</v>
      </c>
      <c r="DB1037" s="21" t="s">
        <v>3427</v>
      </c>
      <c r="DC1037" s="21" t="s">
        <v>3451</v>
      </c>
      <c r="DD1037" s="21" t="str">
        <f t="shared" si="32"/>
        <v>cvm!$DH$1037#</v>
      </c>
      <c r="DE1037" s="21" t="str" cm="1">
        <f t="array" ref="DE1037">_xlfn.LET(_xlpm.x, DH1037,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cvm!$DE$1037】</v>
      </c>
      <c r="DH1037" t="e" cm="1">
        <f t="array" ref="DH1037">TRANSPOSE(
_xlfn.UNIQUE(
_xlfn._xlws.FILTER(cvm表[CPU],(cvm表[地域]=配置项_CPU选项表[[#This Row],[地域]])
*IF(#REF!="",TRUE,(cvm表[机型]=#REF!))
*IF(配置项_CPU选项表[[#This Row],[内存]]="",TRUE,(cvm表[内存]=配置项_CPU选项表[[#This Row],[内存]]))))
)</f>
        <v>#REF!</v>
      </c>
      <c r="FM1037" t="s">
        <v>66</v>
      </c>
      <c r="FN1037" t="s">
        <v>11</v>
      </c>
      <c r="FO1037" t="s">
        <v>2593</v>
      </c>
      <c r="FP1037" s="21" t="s">
        <v>3480</v>
      </c>
      <c r="FQ1037" t="s">
        <v>3452</v>
      </c>
      <c r="FR1037" s="21" t="str">
        <f t="shared" si="33"/>
        <v>cvm!$FV$1037#</v>
      </c>
      <c r="FS1037" s="21" t="str" cm="1">
        <f t="array" ref="FS1037">_xlfn.LET(_xlpm.x, FV1037,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cvm!$FS$1037】</v>
      </c>
      <c r="FZ1037" t="e" cm="1">
        <f t="array" ref="FZ1037">TRANSPOSE(
    _xlfn._xlws.SORT(
        _xlfn.UNIQUE(
            _xlfn._xlws.FILTER(cvm表[内存],
                 (cvm表[地域]=配置项_内存选项表[[#This Row],[地域]])
                *IF(#REF!="",TRUE,(cvm表[机型]=#REF!))
                *IF(ISBLANK(配置项_内存选项表[[#This Row],[CPU]]),TRUE,(cvm表[CPU]=配置项_内存选项表[[#This Row],[CPU]]))
            )
        )
    )
)</f>
        <v>#REF!</v>
      </c>
    </row>
    <row r="1038" spans="2:182">
      <c r="B1038" t="e" vm="1388">
        <v>#VALUE!</v>
      </c>
      <c r="C1038" t="s">
        <v>11</v>
      </c>
      <c r="D1038" t="s">
        <v>2513</v>
      </c>
      <c r="E1038">
        <v>8</v>
      </c>
      <c r="F1038">
        <v>64</v>
      </c>
      <c r="G1038" t="s">
        <v>1949</v>
      </c>
      <c r="H1038">
        <v>1408</v>
      </c>
      <c r="I1038">
        <v>1</v>
      </c>
      <c r="J1038" t="s">
        <v>3264</v>
      </c>
      <c r="CY1038" t="s">
        <v>243</v>
      </c>
      <c r="CZ1038" t="s">
        <v>1879</v>
      </c>
      <c r="DB1038" s="21" t="s">
        <v>3431</v>
      </c>
      <c r="DC1038" s="21" t="s">
        <v>3835</v>
      </c>
      <c r="DD1038" s="21" t="str">
        <f t="shared" si="32"/>
        <v>cvm!$DH$1038#</v>
      </c>
      <c r="DE1038" s="21" t="str" cm="1">
        <f t="array" ref="DE1038">_xlfn.LET(_xlpm.x, DH1038,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cvm!$DE$1038】</v>
      </c>
      <c r="DH1038" t="e" cm="1">
        <f t="array" ref="DH1038">TRANSPOSE(
_xlfn.UNIQUE(
_xlfn._xlws.FILTER(cvm表[CPU],(cvm表[地域]=配置项_CPU选项表[[#This Row],[地域]])
*IF(#REF!="",TRUE,(cvm表[机型]=#REF!))
*IF(配置项_CPU选项表[[#This Row],[内存]]="",TRUE,(cvm表[内存]=配置项_CPU选项表[[#This Row],[内存]]))))
)</f>
        <v>#REF!</v>
      </c>
      <c r="FM1038" t="s">
        <v>66</v>
      </c>
      <c r="FN1038" t="s">
        <v>11</v>
      </c>
      <c r="FO1038" t="s">
        <v>2593</v>
      </c>
      <c r="FP1038" s="21" t="s">
        <v>3445</v>
      </c>
      <c r="FQ1038" t="s">
        <v>3464</v>
      </c>
      <c r="FR1038" s="21" t="str">
        <f t="shared" si="33"/>
        <v>cvm!$FV$1038#</v>
      </c>
      <c r="FS1038" s="21" t="str" cm="1">
        <f t="array" ref="FS1038">_xlfn.LET(_xlpm.x, FV1038,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cvm!$FS$1038】</v>
      </c>
      <c r="FZ1038" t="e" cm="1">
        <f t="array" ref="FZ1038">TRANSPOSE(
    _xlfn._xlws.SORT(
        _xlfn.UNIQUE(
            _xlfn._xlws.FILTER(cvm表[内存],
                 (cvm表[地域]=配置项_内存选项表[[#This Row],[地域]])
                *IF(#REF!="",TRUE,(cvm表[机型]=#REF!))
                *IF(ISBLANK(配置项_内存选项表[[#This Row],[CPU]]),TRUE,(cvm表[CPU]=配置项_内存选项表[[#This Row],[CPU]]))
            )
        )
    )
)</f>
        <v>#REF!</v>
      </c>
    </row>
    <row r="1039" spans="2:182">
      <c r="B1039" t="e" vm="1389">
        <v>#VALUE!</v>
      </c>
      <c r="C1039" t="s">
        <v>11</v>
      </c>
      <c r="D1039" t="s">
        <v>2513</v>
      </c>
      <c r="E1039">
        <v>12</v>
      </c>
      <c r="F1039">
        <v>96</v>
      </c>
      <c r="G1039" t="s">
        <v>1958</v>
      </c>
      <c r="H1039">
        <v>2112</v>
      </c>
      <c r="I1039">
        <v>1</v>
      </c>
      <c r="J1039" t="s">
        <v>3265</v>
      </c>
      <c r="CY1039" t="s">
        <v>243</v>
      </c>
      <c r="CZ1039" t="s">
        <v>1879</v>
      </c>
      <c r="DB1039" s="21" t="s">
        <v>3437</v>
      </c>
      <c r="DC1039" s="21" t="s">
        <v>3836</v>
      </c>
      <c r="DD1039" s="21" t="str">
        <f t="shared" si="32"/>
        <v>cvm!$DH$1039#</v>
      </c>
      <c r="DE1039" s="21" t="str" cm="1">
        <f t="array" ref="DE1039">_xlfn.LET(_xlpm.x, DH1039,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cvm!$DE$1039】</v>
      </c>
      <c r="DH1039" t="e" cm="1">
        <f t="array" ref="DH1039">TRANSPOSE(
_xlfn.UNIQUE(
_xlfn._xlws.FILTER(cvm表[CPU],(cvm表[地域]=配置项_CPU选项表[[#This Row],[地域]])
*IF(#REF!="",TRUE,(cvm表[机型]=#REF!))
*IF(配置项_CPU选项表[[#This Row],[内存]]="",TRUE,(cvm表[内存]=配置项_CPU选项表[[#This Row],[内存]]))))
)</f>
        <v>#REF!</v>
      </c>
      <c r="FM1039" t="s">
        <v>66</v>
      </c>
      <c r="FN1039" t="s">
        <v>11</v>
      </c>
      <c r="FO1039" t="s">
        <v>2598</v>
      </c>
      <c r="FP1039" s="21" t="s">
        <v>3410</v>
      </c>
      <c r="FQ1039" t="s">
        <v>3411</v>
      </c>
      <c r="FR1039" s="21" t="str">
        <f t="shared" si="33"/>
        <v>cvm!$FV$1039#</v>
      </c>
      <c r="FS1039" s="21" t="str" cm="1">
        <f t="array" ref="FS1039">_xlfn.LET(_xlpm.x, FV1039,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cvm!$FS$1039】</v>
      </c>
      <c r="FZ1039" t="e" cm="1">
        <f t="array" ref="FZ1039">TRANSPOSE(
    _xlfn._xlws.SORT(
        _xlfn.UNIQUE(
            _xlfn._xlws.FILTER(cvm表[内存],
                 (cvm表[地域]=配置项_内存选项表[[#This Row],[地域]])
                *IF(#REF!="",TRUE,(cvm表[机型]=#REF!))
                *IF(ISBLANK(配置项_内存选项表[[#This Row],[CPU]]),TRUE,(cvm表[CPU]=配置项_内存选项表[[#This Row],[CPU]]))
            )
        )
    )
)</f>
        <v>#REF!</v>
      </c>
    </row>
    <row r="1040" spans="2:182">
      <c r="B1040" t="e" vm="1390">
        <v>#VALUE!</v>
      </c>
      <c r="C1040" t="s">
        <v>11</v>
      </c>
      <c r="D1040" t="s">
        <v>2513</v>
      </c>
      <c r="E1040">
        <v>16</v>
      </c>
      <c r="F1040">
        <v>128</v>
      </c>
      <c r="G1040" t="s">
        <v>1950</v>
      </c>
      <c r="H1040">
        <v>2816</v>
      </c>
      <c r="I1040">
        <v>1</v>
      </c>
      <c r="J1040" t="s">
        <v>3266</v>
      </c>
      <c r="CY1040" t="s">
        <v>243</v>
      </c>
      <c r="CZ1040" t="s">
        <v>1876</v>
      </c>
      <c r="DB1040" s="21" t="s">
        <v>3442</v>
      </c>
      <c r="DC1040" s="21" t="s">
        <v>3442</v>
      </c>
      <c r="DD1040" s="21" t="str">
        <f t="shared" si="32"/>
        <v>cvm!$DH$1040#</v>
      </c>
      <c r="DE1040" s="21" t="str" cm="1">
        <f t="array" ref="DE1040">_xlfn.LET(_xlpm.x, DH1040,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cvm!$DE$1040】</v>
      </c>
      <c r="DH1040" t="e" cm="1">
        <f t="array" ref="DH1040">TRANSPOSE(
_xlfn.UNIQUE(
_xlfn._xlws.FILTER(cvm表[CPU],(cvm表[地域]=配置项_CPU选项表[[#This Row],[地域]])
*IF(#REF!="",TRUE,(cvm表[机型]=#REF!))
*IF(配置项_CPU选项表[[#This Row],[内存]]="",TRUE,(cvm表[内存]=配置项_CPU选项表[[#This Row],[内存]]))))
)</f>
        <v>#REF!</v>
      </c>
      <c r="FM1040" t="s">
        <v>66</v>
      </c>
      <c r="FN1040" t="s">
        <v>11</v>
      </c>
      <c r="FO1040" t="s">
        <v>2598</v>
      </c>
      <c r="FP1040" s="21" t="s">
        <v>3456</v>
      </c>
      <c r="FQ1040" t="s">
        <v>3544</v>
      </c>
      <c r="FR1040" s="21" t="str">
        <f t="shared" si="33"/>
        <v>cvm!$FV$1040#</v>
      </c>
      <c r="FS1040" s="21" t="str" cm="1">
        <f t="array" ref="FS1040">_xlfn.LET(_xlpm.x, FV1040,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cvm!$FS$1040】</v>
      </c>
      <c r="FZ1040" t="e" cm="1">
        <f t="array" ref="FZ1040">TRANSPOSE(
    _xlfn._xlws.SORT(
        _xlfn.UNIQUE(
            _xlfn._xlws.FILTER(cvm表[内存],
                 (cvm表[地域]=配置项_内存选项表[[#This Row],[地域]])
                *IF(#REF!="",TRUE,(cvm表[机型]=#REF!))
                *IF(ISBLANK(配置项_内存选项表[[#This Row],[CPU]]),TRUE,(cvm表[CPU]=配置项_内存选项表[[#This Row],[CPU]]))
            )
        )
    )
)</f>
        <v>#REF!</v>
      </c>
    </row>
    <row r="1041" spans="2:183">
      <c r="B1041" t="e" vm="1391">
        <v>#VALUE!</v>
      </c>
      <c r="C1041" t="s">
        <v>11</v>
      </c>
      <c r="D1041" t="s">
        <v>2513</v>
      </c>
      <c r="E1041">
        <v>32</v>
      </c>
      <c r="F1041">
        <v>256</v>
      </c>
      <c r="G1041" t="s">
        <v>1951</v>
      </c>
      <c r="H1041">
        <v>5632</v>
      </c>
      <c r="I1041">
        <v>1</v>
      </c>
      <c r="J1041" t="s">
        <v>3267</v>
      </c>
      <c r="CY1041" t="s">
        <v>243</v>
      </c>
      <c r="CZ1041" t="s">
        <v>1876</v>
      </c>
      <c r="DB1041" s="21" t="s">
        <v>3442</v>
      </c>
      <c r="DC1041" s="21" t="s">
        <v>3443</v>
      </c>
      <c r="DD1041" s="21" t="str">
        <f t="shared" si="32"/>
        <v>cvm!$DH$1041#</v>
      </c>
      <c r="DE1041" s="21" t="str" cm="1">
        <f t="array" ref="DE1041">_xlfn.LET(_xlpm.x, DH1041,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cvm!$DE$1041】</v>
      </c>
      <c r="DH1041" t="e" cm="1">
        <f t="array" ref="DH1041">TRANSPOSE(
_xlfn.UNIQUE(
_xlfn._xlws.FILTER(cvm表[CPU],(cvm表[地域]=配置项_CPU选项表[[#This Row],[地域]])
*IF(#REF!="",TRUE,(cvm表[机型]=#REF!))
*IF(配置项_CPU选项表[[#This Row],[内存]]="",TRUE,(cvm表[内存]=配置项_CPU选项表[[#This Row],[内存]]))))
)</f>
        <v>#REF!</v>
      </c>
      <c r="FM1041" t="s">
        <v>66</v>
      </c>
      <c r="FN1041" t="s">
        <v>11</v>
      </c>
      <c r="FO1041" t="s">
        <v>2598</v>
      </c>
      <c r="FP1041" s="21" t="s">
        <v>3459</v>
      </c>
      <c r="FQ1041" t="s">
        <v>3545</v>
      </c>
      <c r="FR1041" s="21" t="str">
        <f t="shared" si="33"/>
        <v>cvm!$FV$1041#</v>
      </c>
      <c r="FS1041" s="21" t="str" cm="1">
        <f t="array" ref="FS1041">_xlfn.LET(_xlpm.x, FV1041,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cvm!$FS$1041】</v>
      </c>
      <c r="FZ1041" t="e" cm="1">
        <f t="array" ref="FZ1041">TRANSPOSE(
    _xlfn._xlws.SORT(
        _xlfn.UNIQUE(
            _xlfn._xlws.FILTER(cvm表[内存],
                 (cvm表[地域]=配置项_内存选项表[[#This Row],[地域]])
                *IF(#REF!="",TRUE,(cvm表[机型]=#REF!))
                *IF(ISBLANK(配置项_内存选项表[[#This Row],[CPU]]),TRUE,(cvm表[CPU]=配置项_内存选项表[[#This Row],[CPU]]))
            )
        )
    )
)</f>
        <v>#REF!</v>
      </c>
    </row>
    <row r="1042" spans="2:183">
      <c r="B1042" t="e" vm="1392">
        <v>#VALUE!</v>
      </c>
      <c r="C1042" t="s">
        <v>11</v>
      </c>
      <c r="D1042" t="s">
        <v>2513</v>
      </c>
      <c r="E1042">
        <v>64</v>
      </c>
      <c r="F1042">
        <v>512</v>
      </c>
      <c r="G1042" t="s">
        <v>1955</v>
      </c>
      <c r="H1042">
        <v>11264</v>
      </c>
      <c r="I1042">
        <v>1</v>
      </c>
      <c r="J1042" t="s">
        <v>3268</v>
      </c>
      <c r="CY1042" t="s">
        <v>243</v>
      </c>
      <c r="CZ1042" t="s">
        <v>1876</v>
      </c>
      <c r="DB1042" s="21" t="s">
        <v>3443</v>
      </c>
      <c r="DC1042" s="21" t="s">
        <v>3432</v>
      </c>
      <c r="DD1042" s="21" t="str">
        <f t="shared" si="32"/>
        <v>cvm!$DH$1042#</v>
      </c>
      <c r="DE1042" s="21" t="str" cm="1">
        <f t="array" ref="DE1042">_xlfn.LET(_xlpm.x, DH1042,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cvm!$DE$1042】</v>
      </c>
      <c r="DH1042" t="e" cm="1">
        <f t="array" ref="DH1042">TRANSPOSE(
_xlfn.UNIQUE(
_xlfn._xlws.FILTER(cvm表[CPU],(cvm表[地域]=配置项_CPU选项表[[#This Row],[地域]])
*IF(#REF!="",TRUE,(cvm表[机型]=#REF!))
*IF(配置项_CPU选项表[[#This Row],[内存]]="",TRUE,(cvm表[内存]=配置项_CPU选项表[[#This Row],[内存]]))))
)</f>
        <v>#REF!</v>
      </c>
      <c r="FM1042" t="s">
        <v>66</v>
      </c>
      <c r="FN1042" t="s">
        <v>11</v>
      </c>
      <c r="FO1042" t="s">
        <v>2602</v>
      </c>
      <c r="FP1042" s="21" t="s">
        <v>3368</v>
      </c>
      <c r="FQ1042" t="s">
        <v>3369</v>
      </c>
      <c r="FR1042" s="21" t="str">
        <f t="shared" si="33"/>
        <v>cvm!$FV$1042#</v>
      </c>
      <c r="FS1042" s="21" t="str" cm="1">
        <f t="array" ref="FS1042">_xlfn.LET(_xlpm.x, FV1042,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cvm!$FS$1042】</v>
      </c>
      <c r="FZ1042" t="e" cm="1">
        <f t="array" ref="FZ1042">TRANSPOSE(
    _xlfn._xlws.SORT(
        _xlfn.UNIQUE(
            _xlfn._xlws.FILTER(cvm表[内存],
                 (cvm表[地域]=配置项_内存选项表[[#This Row],[地域]])
                *IF(#REF!="",TRUE,(cvm表[机型]=#REF!))
                *IF(ISBLANK(配置项_内存选项表[[#This Row],[CPU]]),TRUE,(cvm表[CPU]=配置项_内存选项表[[#This Row],[CPU]]))
            )
        )
    )
)</f>
        <v>#REF!</v>
      </c>
    </row>
    <row r="1043" spans="2:183">
      <c r="B1043" t="e" vm="1393">
        <v>#VALUE!</v>
      </c>
      <c r="C1043" t="s">
        <v>11</v>
      </c>
      <c r="D1043" t="s">
        <v>2522</v>
      </c>
      <c r="E1043">
        <v>1</v>
      </c>
      <c r="F1043">
        <v>8</v>
      </c>
      <c r="G1043" t="s">
        <v>1947</v>
      </c>
      <c r="H1043">
        <v>176</v>
      </c>
      <c r="I1043">
        <v>1</v>
      </c>
      <c r="J1043" t="s">
        <v>3269</v>
      </c>
      <c r="CY1043" t="s">
        <v>243</v>
      </c>
      <c r="CZ1043" t="s">
        <v>1876</v>
      </c>
      <c r="DB1043" s="21" t="s">
        <v>3432</v>
      </c>
      <c r="DC1043" s="21" t="s">
        <v>3430</v>
      </c>
      <c r="DD1043" s="21" t="str">
        <f t="shared" si="32"/>
        <v>cvm!$DH$1043#</v>
      </c>
      <c r="DE1043" s="21" t="str" cm="1">
        <f t="array" ref="DE1043">_xlfn.LET(_xlpm.x, DH1043,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cvm!$DE$1043】</v>
      </c>
      <c r="DH1043" t="e" cm="1">
        <f t="array" ref="DH1043">TRANSPOSE(
_xlfn.UNIQUE(
_xlfn._xlws.FILTER(cvm表[CPU],(cvm表[地域]=配置项_CPU选项表[[#This Row],[地域]])
*IF(#REF!="",TRUE,(cvm表[机型]=#REF!))
*IF(配置项_CPU选项表[[#This Row],[内存]]="",TRUE,(cvm表[内存]=配置项_CPU选项表[[#This Row],[内存]]))))
)</f>
        <v>#REF!</v>
      </c>
      <c r="FM1043" t="s">
        <v>66</v>
      </c>
      <c r="FN1043" t="s">
        <v>11</v>
      </c>
      <c r="FO1043" t="s">
        <v>2604</v>
      </c>
      <c r="FP1043" s="21" t="s">
        <v>3474</v>
      </c>
      <c r="FQ1043" t="s">
        <v>3546</v>
      </c>
      <c r="FR1043" s="21" t="str">
        <f t="shared" si="33"/>
        <v>cvm!$FV$1043#</v>
      </c>
      <c r="FS1043" s="21" t="str" cm="1">
        <f t="array" ref="FS1043">_xlfn.LET(_xlpm.x, FV1043,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cvm!$FS$1043】</v>
      </c>
      <c r="FZ1043" t="e" cm="1">
        <f t="array" ref="FZ1043">TRANSPOSE(
    _xlfn._xlws.SORT(
        _xlfn.UNIQUE(
            _xlfn._xlws.FILTER(cvm表[内存],
                 (cvm表[地域]=配置项_内存选项表[[#This Row],[地域]])
                *IF(#REF!="",TRUE,(cvm表[机型]=#REF!))
                *IF(ISBLANK(配置项_内存选项表[[#This Row],[CPU]]),TRUE,(cvm表[CPU]=配置项_内存选项表[[#This Row],[CPU]]))
            )
        )
    )
)</f>
        <v>#REF!</v>
      </c>
    </row>
    <row r="1044" spans="2:183">
      <c r="B1044" t="e" vm="1394">
        <v>#VALUE!</v>
      </c>
      <c r="C1044" t="s">
        <v>11</v>
      </c>
      <c r="D1044" t="s">
        <v>2522</v>
      </c>
      <c r="E1044">
        <v>2</v>
      </c>
      <c r="F1044">
        <v>16</v>
      </c>
      <c r="G1044" t="s">
        <v>1957</v>
      </c>
      <c r="H1044">
        <v>352</v>
      </c>
      <c r="I1044">
        <v>1</v>
      </c>
      <c r="J1044" t="s">
        <v>3270</v>
      </c>
      <c r="CY1044" t="s">
        <v>243</v>
      </c>
      <c r="CZ1044" t="s">
        <v>1876</v>
      </c>
      <c r="DB1044" s="21" t="s">
        <v>3843</v>
      </c>
      <c r="DC1044" s="21" t="s">
        <v>3427</v>
      </c>
      <c r="DD1044" s="21" t="str">
        <f t="shared" si="32"/>
        <v>cvm!$DH$1044#</v>
      </c>
      <c r="DE1044" s="21" t="str" cm="1">
        <f t="array" ref="DE1044">_xlfn.LET(_xlpm.x, DH1044,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cvm!$DE$1044】</v>
      </c>
      <c r="DH1044" t="e" cm="1">
        <f t="array" ref="DH1044">TRANSPOSE(
_xlfn.UNIQUE(
_xlfn._xlws.FILTER(cvm表[CPU],(cvm表[地域]=配置项_CPU选项表[[#This Row],[地域]])
*IF(#REF!="",TRUE,(cvm表[机型]=#REF!))
*IF(配置项_CPU选项表[[#This Row],[内存]]="",TRUE,(cvm表[内存]=配置项_CPU选项表[[#This Row],[内存]]))))
)</f>
        <v>#REF!</v>
      </c>
      <c r="FM1044" t="s">
        <v>66</v>
      </c>
      <c r="FN1044" t="s">
        <v>11</v>
      </c>
      <c r="FO1044" t="s">
        <v>2604</v>
      </c>
      <c r="FP1044" s="21" t="s">
        <v>3482</v>
      </c>
      <c r="FQ1044" t="s">
        <v>3481</v>
      </c>
      <c r="FR1044" s="21" t="str">
        <f t="shared" si="33"/>
        <v>cvm!$FV$1044#</v>
      </c>
      <c r="FS1044" s="21" t="str" cm="1">
        <f t="array" ref="FS1044">_xlfn.LET(_xlpm.x, FV1044,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cvm!$FS$1044】</v>
      </c>
      <c r="FZ1044" t="e" cm="1">
        <f t="array" ref="FZ1044">TRANSPOSE(
    _xlfn._xlws.SORT(
        _xlfn.UNIQUE(
            _xlfn._xlws.FILTER(cvm表[内存],
                 (cvm表[地域]=配置项_内存选项表[[#This Row],[地域]])
                *IF(#REF!="",TRUE,(cvm表[机型]=#REF!))
                *IF(ISBLANK(配置项_内存选项表[[#This Row],[CPU]]),TRUE,(cvm表[CPU]=配置项_内存选项表[[#This Row],[CPU]]))
            )
        )
    )
)</f>
        <v>#REF!</v>
      </c>
    </row>
    <row r="1045" spans="2:183">
      <c r="B1045" t="e" vm="1395">
        <v>#VALUE!</v>
      </c>
      <c r="C1045" t="s">
        <v>11</v>
      </c>
      <c r="D1045" t="s">
        <v>2522</v>
      </c>
      <c r="E1045">
        <v>4</v>
      </c>
      <c r="F1045">
        <v>32</v>
      </c>
      <c r="G1045" t="s">
        <v>1948</v>
      </c>
      <c r="H1045">
        <v>704</v>
      </c>
      <c r="I1045">
        <v>1</v>
      </c>
      <c r="J1045" t="s">
        <v>3271</v>
      </c>
      <c r="CY1045" t="s">
        <v>243</v>
      </c>
      <c r="CZ1045" t="s">
        <v>1876</v>
      </c>
      <c r="DB1045" s="21" t="s">
        <v>3801</v>
      </c>
      <c r="DC1045" s="21" t="s">
        <v>3410</v>
      </c>
      <c r="DD1045" s="21" t="str">
        <f t="shared" si="32"/>
        <v>cvm!$DH$1045#</v>
      </c>
      <c r="DE1045" s="21" t="str" cm="1">
        <f t="array" ref="DE1045">_xlfn.LET(_xlpm.x, DH1045,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cvm!$DE$1045】</v>
      </c>
      <c r="DH1045" t="e" cm="1">
        <f t="array" ref="DH1045">TRANSPOSE(
_xlfn.UNIQUE(
_xlfn._xlws.FILTER(cvm表[CPU],(cvm表[地域]=配置项_CPU选项表[[#This Row],[地域]])
*IF(#REF!="",TRUE,(cvm表[机型]=#REF!))
*IF(配置项_CPU选项表[[#This Row],[内存]]="",TRUE,(cvm表[内存]=配置项_CPU选项表[[#This Row],[内存]]))))
)</f>
        <v>#REF!</v>
      </c>
      <c r="FM1045" t="s">
        <v>66</v>
      </c>
      <c r="FN1045" t="s">
        <v>11</v>
      </c>
      <c r="FO1045" t="s">
        <v>2604</v>
      </c>
      <c r="FP1045" s="21" t="s">
        <v>3484</v>
      </c>
      <c r="FQ1045" t="s">
        <v>3483</v>
      </c>
      <c r="FR1045" s="21" t="str">
        <f t="shared" si="33"/>
        <v>cvm!$FV$1045#</v>
      </c>
      <c r="FS1045" s="21" t="str" cm="1">
        <f t="array" ref="FS1045">_xlfn.LET(_xlpm.x, FV1045,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cvm!$FS$1045】</v>
      </c>
      <c r="FZ1045" t="e" cm="1">
        <f t="array" ref="FZ1045">TRANSPOSE(
    _xlfn._xlws.SORT(
        _xlfn.UNIQUE(
            _xlfn._xlws.FILTER(cvm表[内存],
                 (cvm表[地域]=配置项_内存选项表[[#This Row],[地域]])
                *IF(#REF!="",TRUE,(cvm表[机型]=#REF!))
                *IF(ISBLANK(配置项_内存选项表[[#This Row],[CPU]]),TRUE,(cvm表[CPU]=配置项_内存选项表[[#This Row],[CPU]]))
            )
        )
    )
)</f>
        <v>#REF!</v>
      </c>
    </row>
    <row r="1046" spans="2:183">
      <c r="B1046" t="e" vm="1396">
        <v>#VALUE!</v>
      </c>
      <c r="C1046" t="s">
        <v>11</v>
      </c>
      <c r="D1046" t="s">
        <v>2522</v>
      </c>
      <c r="E1046">
        <v>8</v>
      </c>
      <c r="F1046">
        <v>64</v>
      </c>
      <c r="G1046" t="s">
        <v>1949</v>
      </c>
      <c r="H1046">
        <v>1408</v>
      </c>
      <c r="I1046">
        <v>1</v>
      </c>
      <c r="J1046" t="s">
        <v>3272</v>
      </c>
      <c r="CY1046" t="s">
        <v>243</v>
      </c>
      <c r="CZ1046" t="s">
        <v>1876</v>
      </c>
      <c r="DB1046" s="21" t="s">
        <v>3427</v>
      </c>
      <c r="DC1046" s="21" t="s">
        <v>3411</v>
      </c>
      <c r="DD1046" s="21" t="str">
        <f t="shared" si="32"/>
        <v>cvm!$DH$1046#</v>
      </c>
      <c r="DE1046" s="21" t="str" cm="1">
        <f t="array" ref="DE1046">_xlfn.LET(_xlpm.x, DH1046,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cvm!$DE$1046】</v>
      </c>
      <c r="DH1046" t="e" cm="1">
        <f t="array" ref="DH1046">TRANSPOSE(
_xlfn.UNIQUE(
_xlfn._xlws.FILTER(cvm表[CPU],(cvm表[地域]=配置项_CPU选项表[[#This Row],[地域]])
*IF(#REF!="",TRUE,(cvm表[机型]=#REF!))
*IF(配置项_CPU选项表[[#This Row],[内存]]="",TRUE,(cvm表[内存]=配置项_CPU选项表[[#This Row],[内存]]))))
)</f>
        <v>#REF!</v>
      </c>
      <c r="GA1046" t="e" cm="1">
        <f t="array" ref="GA1046">TRANSPOSE(
    _xlfn._xlws.SORT(
        _xlfn.UNIQUE(
            _xlfn._xlws.FILTER(cvm表[内存],
                 (cvm表[地域]=配置项_内存选项表[[#This Row],[地域]])
                *IF(#REF!="",TRUE,(cvm表[机型]=#REF!))
                *IF(ISBLANK(配置项_内存选项表[[#This Row],[CPU]]),TRUE,(cvm表[CPU]=配置项_内存选项表[[#This Row],[CPU]]))
            )
        )
    )
)</f>
        <v>#VALUE!</v>
      </c>
    </row>
    <row r="1047" spans="2:183">
      <c r="B1047" t="e" vm="1397">
        <v>#VALUE!</v>
      </c>
      <c r="C1047" t="s">
        <v>11</v>
      </c>
      <c r="D1047" t="s">
        <v>2522</v>
      </c>
      <c r="E1047">
        <v>12</v>
      </c>
      <c r="F1047">
        <v>96</v>
      </c>
      <c r="G1047" t="s">
        <v>1958</v>
      </c>
      <c r="H1047">
        <v>2112</v>
      </c>
      <c r="I1047">
        <v>1</v>
      </c>
      <c r="J1047" t="s">
        <v>3273</v>
      </c>
      <c r="CY1047" t="s">
        <v>243</v>
      </c>
      <c r="CZ1047" t="s">
        <v>1876</v>
      </c>
      <c r="DB1047" s="21" t="s">
        <v>3427</v>
      </c>
      <c r="DC1047" s="21" t="s">
        <v>3368</v>
      </c>
      <c r="DD1047" s="21" t="str">
        <f t="shared" si="32"/>
        <v>cvm!$DH$1047#</v>
      </c>
      <c r="DE1047" s="21" t="str" cm="1">
        <f t="array" ref="DE1047">_xlfn.LET(_xlpm.x, DH1047,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cvm!$DE$1047】</v>
      </c>
      <c r="DH1047" t="e" cm="1">
        <f t="array" ref="DH1047">TRANSPOSE(
_xlfn.UNIQUE(
_xlfn._xlws.FILTER(cvm表[CPU],(cvm表[地域]=配置项_CPU选项表[[#This Row],[地域]])
*IF(#REF!="",TRUE,(cvm表[机型]=#REF!))
*IF(配置项_CPU选项表[[#This Row],[内存]]="",TRUE,(cvm表[内存]=配置项_CPU选项表[[#This Row],[内存]]))))
)</f>
        <v>#REF!</v>
      </c>
      <c r="GA1047" t="e" cm="1">
        <f t="array" ref="GA1047">TRANSPOSE(
    _xlfn._xlws.SORT(
        _xlfn.UNIQUE(
            _xlfn._xlws.FILTER(cvm表[内存],
                 (cvm表[地域]=配置项_内存选项表[[#This Row],[地域]])
                *IF(#REF!="",TRUE,(cvm表[机型]=#REF!))
                *IF(ISBLANK(配置项_内存选项表[[#This Row],[CPU]]),TRUE,(cvm表[CPU]=配置项_内存选项表[[#This Row],[CPU]]))
            )
        )
    )
)</f>
        <v>#VALUE!</v>
      </c>
    </row>
    <row r="1048" spans="2:183">
      <c r="B1048" t="e" vm="1398">
        <v>#VALUE!</v>
      </c>
      <c r="C1048" t="s">
        <v>11</v>
      </c>
      <c r="D1048" t="s">
        <v>2522</v>
      </c>
      <c r="E1048">
        <v>12</v>
      </c>
      <c r="F1048">
        <v>144</v>
      </c>
      <c r="G1048" t="s">
        <v>1959</v>
      </c>
      <c r="H1048">
        <v>2880</v>
      </c>
      <c r="I1048">
        <v>1</v>
      </c>
      <c r="J1048" t="s">
        <v>3274</v>
      </c>
      <c r="CY1048" t="s">
        <v>243</v>
      </c>
      <c r="CZ1048" t="s">
        <v>1876</v>
      </c>
      <c r="DB1048" s="21" t="s">
        <v>3427</v>
      </c>
      <c r="DC1048" s="21" t="s">
        <v>3451</v>
      </c>
      <c r="DD1048" s="21" t="str">
        <f t="shared" si="32"/>
        <v>cvm!$DH$1048#</v>
      </c>
      <c r="DE1048" s="21" t="str" cm="1">
        <f t="array" ref="DE1048">_xlfn.LET(_xlpm.x, DH1048,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cvm!$DE$1048】</v>
      </c>
      <c r="DH1048" t="e" cm="1">
        <f t="array" ref="DH1048">TRANSPOSE(
_xlfn.UNIQUE(
_xlfn._xlws.FILTER(cvm表[CPU],(cvm表[地域]=配置项_CPU选项表[[#This Row],[地域]])
*IF(#REF!="",TRUE,(cvm表[机型]=#REF!))
*IF(配置项_CPU选项表[[#This Row],[内存]]="",TRUE,(cvm表[内存]=配置项_CPU选项表[[#This Row],[内存]]))))
)</f>
        <v>#REF!</v>
      </c>
      <c r="GA1048" t="e" cm="1">
        <f t="array" ref="GA1048">TRANSPOSE(
    _xlfn._xlws.SORT(
        _xlfn.UNIQUE(
            _xlfn._xlws.FILTER(cvm表[内存],
                 (cvm表[地域]=配置项_内存选项表[[#This Row],[地域]])
                *IF(#REF!="",TRUE,(cvm表[机型]=#REF!))
                *IF(ISBLANK(配置项_内存选项表[[#This Row],[CPU]]),TRUE,(cvm表[CPU]=配置项_内存选项表[[#This Row],[CPU]]))
            )
        )
    )
)</f>
        <v>#VALUE!</v>
      </c>
    </row>
    <row r="1049" spans="2:183">
      <c r="B1049" t="e" vm="1399">
        <v>#VALUE!</v>
      </c>
      <c r="C1049" t="s">
        <v>11</v>
      </c>
      <c r="D1049" t="s">
        <v>2522</v>
      </c>
      <c r="E1049">
        <v>16</v>
      </c>
      <c r="F1049">
        <v>128</v>
      </c>
      <c r="G1049" t="s">
        <v>1950</v>
      </c>
      <c r="H1049">
        <v>2816</v>
      </c>
      <c r="I1049">
        <v>1</v>
      </c>
      <c r="J1049" t="s">
        <v>3275</v>
      </c>
      <c r="CY1049" t="s">
        <v>243</v>
      </c>
      <c r="CZ1049" t="s">
        <v>1876</v>
      </c>
      <c r="DB1049" s="21" t="s">
        <v>3431</v>
      </c>
      <c r="DC1049" s="21" t="s">
        <v>3835</v>
      </c>
      <c r="DD1049" s="21" t="str">
        <f t="shared" si="32"/>
        <v>cvm!$DH$1049#</v>
      </c>
      <c r="DE1049" s="21" t="str" cm="1">
        <f t="array" ref="DE1049">_xlfn.LET(_xlpm.x, DH1049,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cvm!$DE$1049】</v>
      </c>
      <c r="DH1049" t="e" cm="1">
        <f t="array" ref="DH1049">TRANSPOSE(
_xlfn.UNIQUE(
_xlfn._xlws.FILTER(cvm表[CPU],(cvm表[地域]=配置项_CPU选项表[[#This Row],[地域]])
*IF(#REF!="",TRUE,(cvm表[机型]=#REF!))
*IF(配置项_CPU选项表[[#This Row],[内存]]="",TRUE,(cvm表[内存]=配置项_CPU选项表[[#This Row],[内存]]))))
)</f>
        <v>#REF!</v>
      </c>
      <c r="GA1049" t="e" cm="1">
        <f t="array" ref="GA1049">TRANSPOSE(
    _xlfn._xlws.SORT(
        _xlfn.UNIQUE(
            _xlfn._xlws.FILTER(cvm表[内存],
                 (cvm表[地域]=配置项_内存选项表[[#This Row],[地域]])
                *IF(#REF!="",TRUE,(cvm表[机型]=#REF!))
                *IF(ISBLANK(配置项_内存选项表[[#This Row],[CPU]]),TRUE,(cvm表[CPU]=配置项_内存选项表[[#This Row],[CPU]]))
            )
        )
    )
)</f>
        <v>#VALUE!</v>
      </c>
    </row>
    <row r="1050" spans="2:183">
      <c r="B1050" t="e" vm="1400">
        <v>#VALUE!</v>
      </c>
      <c r="C1050" t="s">
        <v>11</v>
      </c>
      <c r="D1050" t="s">
        <v>2522</v>
      </c>
      <c r="E1050">
        <v>16</v>
      </c>
      <c r="F1050">
        <v>192</v>
      </c>
      <c r="G1050" t="s">
        <v>1960</v>
      </c>
      <c r="H1050">
        <v>3840</v>
      </c>
      <c r="I1050">
        <v>1</v>
      </c>
      <c r="J1050" t="s">
        <v>3276</v>
      </c>
      <c r="CY1050" t="s">
        <v>243</v>
      </c>
      <c r="CZ1050" t="s">
        <v>1876</v>
      </c>
      <c r="DB1050" s="21" t="s">
        <v>3437</v>
      </c>
      <c r="DC1050" s="21" t="s">
        <v>3836</v>
      </c>
      <c r="DD1050" s="21" t="str">
        <f t="shared" si="32"/>
        <v>cvm!$DH$1050#</v>
      </c>
      <c r="DE1050" s="21" t="str" cm="1">
        <f t="array" ref="DE1050">_xlfn.LET(_xlpm.x, DH1050,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cvm!$DE$1050】</v>
      </c>
      <c r="DH1050" t="e" cm="1">
        <f t="array" ref="DH1050">TRANSPOSE(
_xlfn.UNIQUE(
_xlfn._xlws.FILTER(cvm表[CPU],(cvm表[地域]=配置项_CPU选项表[[#This Row],[地域]])
*IF(#REF!="",TRUE,(cvm表[机型]=#REF!))
*IF(配置项_CPU选项表[[#This Row],[内存]]="",TRUE,(cvm表[内存]=配置项_CPU选项表[[#This Row],[内存]]))))
)</f>
        <v>#REF!</v>
      </c>
      <c r="GA1050" t="e" cm="1">
        <f t="array" ref="GA1050">TRANSPOSE(
    _xlfn._xlws.SORT(
        _xlfn.UNIQUE(
            _xlfn._xlws.FILTER(cvm表[内存],
                 (cvm表[地域]=配置项_内存选项表[[#This Row],[地域]])
                *IF(#REF!="",TRUE,(cvm表[机型]=#REF!))
                *IF(ISBLANK(配置项_内存选项表[[#This Row],[CPU]]),TRUE,(cvm表[CPU]=配置项_内存选项表[[#This Row],[CPU]]))
            )
        )
    )
)</f>
        <v>#VALUE!</v>
      </c>
    </row>
    <row r="1051" spans="2:183">
      <c r="B1051" t="e" vm="1401">
        <v>#VALUE!</v>
      </c>
      <c r="C1051" t="s">
        <v>11</v>
      </c>
      <c r="D1051" t="s">
        <v>2522</v>
      </c>
      <c r="E1051">
        <v>24</v>
      </c>
      <c r="F1051">
        <v>192</v>
      </c>
      <c r="G1051" t="s">
        <v>1963</v>
      </c>
      <c r="H1051">
        <v>4224</v>
      </c>
      <c r="I1051">
        <v>1</v>
      </c>
      <c r="J1051" t="s">
        <v>3277</v>
      </c>
      <c r="CY1051" t="s">
        <v>243</v>
      </c>
      <c r="CZ1051" t="s">
        <v>11</v>
      </c>
      <c r="DB1051" s="21" t="s">
        <v>3442</v>
      </c>
      <c r="DC1051" s="21" t="s">
        <v>3442</v>
      </c>
      <c r="DD1051" s="21" t="str">
        <f t="shared" si="32"/>
        <v>cvm!$DH$1051#</v>
      </c>
      <c r="DE1051" s="21" t="str" cm="1">
        <f t="array" ref="DE1051">_xlfn.LET(_xlpm.x, DH1051,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cvm!$DE$1051】</v>
      </c>
      <c r="DH1051" t="e" cm="1">
        <f t="array" ref="DH1051">TRANSPOSE(
_xlfn.UNIQUE(
_xlfn._xlws.FILTER(cvm表[CPU],(cvm表[地域]=配置项_CPU选项表[[#This Row],[地域]])
*IF(#REF!="",TRUE,(cvm表[机型]=#REF!))
*IF(配置项_CPU选项表[[#This Row],[内存]]="",TRUE,(cvm表[内存]=配置项_CPU选项表[[#This Row],[内存]]))))
)</f>
        <v>#REF!</v>
      </c>
      <c r="GA1051" t="e" cm="1">
        <f t="array" ref="GA1051">TRANSPOSE(
    _xlfn._xlws.SORT(
        _xlfn.UNIQUE(
            _xlfn._xlws.FILTER(cvm表[内存],
                 (cvm表[地域]=配置项_内存选项表[[#This Row],[地域]])
                *IF(#REF!="",TRUE,(cvm表[机型]=#REF!))
                *IF(ISBLANK(配置项_内存选项表[[#This Row],[CPU]]),TRUE,(cvm表[CPU]=配置项_内存选项表[[#This Row],[CPU]]))
            )
        )
    )
)</f>
        <v>#VALUE!</v>
      </c>
    </row>
    <row r="1052" spans="2:183">
      <c r="B1052" t="e" vm="1402">
        <v>#VALUE!</v>
      </c>
      <c r="C1052" t="s">
        <v>11</v>
      </c>
      <c r="D1052" t="s">
        <v>2522</v>
      </c>
      <c r="E1052">
        <v>32</v>
      </c>
      <c r="F1052">
        <v>256</v>
      </c>
      <c r="G1052" t="s">
        <v>1951</v>
      </c>
      <c r="H1052">
        <v>5632</v>
      </c>
      <c r="I1052">
        <v>1</v>
      </c>
      <c r="J1052" t="s">
        <v>3278</v>
      </c>
      <c r="CY1052" t="s">
        <v>243</v>
      </c>
      <c r="CZ1052" t="s">
        <v>11</v>
      </c>
      <c r="DB1052" s="21" t="s">
        <v>3442</v>
      </c>
      <c r="DC1052" s="21" t="s">
        <v>3443</v>
      </c>
      <c r="DD1052" s="21" t="str">
        <f t="shared" si="32"/>
        <v>cvm!$DH$1052#</v>
      </c>
      <c r="DE1052" s="21" t="str" cm="1">
        <f t="array" ref="DE1052">_xlfn.LET(_xlpm.x, DH1052,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cvm!$DE$1052】</v>
      </c>
      <c r="DH1052" t="e" cm="1">
        <f t="array" ref="DH1052">TRANSPOSE(
_xlfn.UNIQUE(
_xlfn._xlws.FILTER(cvm表[CPU],(cvm表[地域]=配置项_CPU选项表[[#This Row],[地域]])
*IF(#REF!="",TRUE,(cvm表[机型]=#REF!))
*IF(配置项_CPU选项表[[#This Row],[内存]]="",TRUE,(cvm表[内存]=配置项_CPU选项表[[#This Row],[内存]]))))
)</f>
        <v>#REF!</v>
      </c>
      <c r="GA1052" t="e" cm="1">
        <f t="array" ref="GA1052">TRANSPOSE(
    _xlfn._xlws.SORT(
        _xlfn.UNIQUE(
            _xlfn._xlws.FILTER(cvm表[内存],
                 (cvm表[地域]=配置项_内存选项表[[#This Row],[地域]])
                *IF(#REF!="",TRUE,(cvm表[机型]=#REF!))
                *IF(ISBLANK(配置项_内存选项表[[#This Row],[CPU]]),TRUE,(cvm表[CPU]=配置项_内存选项表[[#This Row],[CPU]]))
            )
        )
    )
)</f>
        <v>#VALUE!</v>
      </c>
    </row>
    <row r="1053" spans="2:183">
      <c r="B1053" t="e" vm="1403">
        <v>#VALUE!</v>
      </c>
      <c r="C1053" t="s">
        <v>11</v>
      </c>
      <c r="D1053" t="s">
        <v>2522</v>
      </c>
      <c r="E1053">
        <v>32</v>
      </c>
      <c r="F1053">
        <v>384</v>
      </c>
      <c r="G1053" t="s">
        <v>1961</v>
      </c>
      <c r="H1053">
        <v>7680</v>
      </c>
      <c r="I1053">
        <v>1</v>
      </c>
      <c r="J1053" t="s">
        <v>3279</v>
      </c>
      <c r="CY1053" t="s">
        <v>243</v>
      </c>
      <c r="CZ1053" t="s">
        <v>11</v>
      </c>
      <c r="DB1053" s="21" t="s">
        <v>3443</v>
      </c>
      <c r="DC1053" s="21" t="s">
        <v>3432</v>
      </c>
      <c r="DD1053" s="21" t="str">
        <f t="shared" si="32"/>
        <v>cvm!$DH$1053#</v>
      </c>
      <c r="DE1053" s="21" t="str" cm="1">
        <f t="array" ref="DE1053">_xlfn.LET(_xlpm.x, DH1053,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cvm!$DE$1053】</v>
      </c>
      <c r="DH1053" t="e" cm="1">
        <f t="array" ref="DH1053">TRANSPOSE(
_xlfn.UNIQUE(
_xlfn._xlws.FILTER(cvm表[CPU],(cvm表[地域]=配置项_CPU选项表[[#This Row],[地域]])
*IF(#REF!="",TRUE,(cvm表[机型]=#REF!))
*IF(配置项_CPU选项表[[#This Row],[内存]]="",TRUE,(cvm表[内存]=配置项_CPU选项表[[#This Row],[内存]]))))
)</f>
        <v>#REF!</v>
      </c>
      <c r="GA1053" t="e" cm="1">
        <f t="array" ref="GA1053">TRANSPOSE(
    _xlfn._xlws.SORT(
        _xlfn.UNIQUE(
            _xlfn._xlws.FILTER(cvm表[内存],
                 (cvm表[地域]=配置项_内存选项表[[#This Row],[地域]])
                *IF(#REF!="",TRUE,(cvm表[机型]=#REF!))
                *IF(ISBLANK(配置项_内存选项表[[#This Row],[CPU]]),TRUE,(cvm表[CPU]=配置项_内存选项表[[#This Row],[CPU]]))
            )
        )
    )
)</f>
        <v>#VALUE!</v>
      </c>
    </row>
    <row r="1054" spans="2:183">
      <c r="B1054" t="e" vm="1404">
        <v>#VALUE!</v>
      </c>
      <c r="C1054" t="s">
        <v>11</v>
      </c>
      <c r="D1054" t="s">
        <v>2522</v>
      </c>
      <c r="E1054">
        <v>64</v>
      </c>
      <c r="F1054">
        <v>512</v>
      </c>
      <c r="G1054" t="s">
        <v>1955</v>
      </c>
      <c r="H1054">
        <v>11264</v>
      </c>
      <c r="I1054">
        <v>1</v>
      </c>
      <c r="J1054" t="s">
        <v>3280</v>
      </c>
      <c r="CY1054" t="s">
        <v>243</v>
      </c>
      <c r="CZ1054" t="s">
        <v>11</v>
      </c>
      <c r="DB1054" s="21" t="s">
        <v>3432</v>
      </c>
      <c r="DC1054" s="21" t="s">
        <v>3430</v>
      </c>
      <c r="DD1054" s="21" t="str">
        <f t="shared" si="32"/>
        <v>cvm!$DH$1054#</v>
      </c>
      <c r="DE1054" s="21" t="str" cm="1">
        <f t="array" ref="DE1054">_xlfn.LET(_xlpm.x, DH1054,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cvm!$DE$1054】</v>
      </c>
      <c r="DH1054" t="e" cm="1">
        <f t="array" ref="DH1054">TRANSPOSE(
_xlfn.UNIQUE(
_xlfn._xlws.FILTER(cvm表[CPU],(cvm表[地域]=配置项_CPU选项表[[#This Row],[地域]])
*IF(#REF!="",TRUE,(cvm表[机型]=#REF!))
*IF(配置项_CPU选项表[[#This Row],[内存]]="",TRUE,(cvm表[内存]=配置项_CPU选项表[[#This Row],[内存]]))))
)</f>
        <v>#REF!</v>
      </c>
      <c r="GA1054" t="e" cm="1">
        <f t="array" ref="GA1054">TRANSPOSE(
    _xlfn._xlws.SORT(
        _xlfn.UNIQUE(
            _xlfn._xlws.FILTER(cvm表[内存],
                 (cvm表[地域]=配置项_内存选项表[[#This Row],[地域]])
                *IF(#REF!="",TRUE,(cvm表[机型]=#REF!))
                *IF(ISBLANK(配置项_内存选项表[[#This Row],[CPU]]),TRUE,(cvm表[CPU]=配置项_内存选项表[[#This Row],[CPU]]))
            )
        )
    )
)</f>
        <v>#VALUE!</v>
      </c>
    </row>
    <row r="1055" spans="2:183">
      <c r="B1055" t="e" vm="1405">
        <v>#VALUE!</v>
      </c>
      <c r="C1055" t="s">
        <v>11</v>
      </c>
      <c r="D1055" t="s">
        <v>2522</v>
      </c>
      <c r="E1055">
        <v>72</v>
      </c>
      <c r="F1055">
        <v>648</v>
      </c>
      <c r="G1055" t="s">
        <v>1962</v>
      </c>
      <c r="H1055">
        <v>13824</v>
      </c>
      <c r="I1055">
        <v>1</v>
      </c>
      <c r="J1055" t="s">
        <v>3281</v>
      </c>
      <c r="CY1055" t="s">
        <v>243</v>
      </c>
      <c r="CZ1055" t="s">
        <v>11</v>
      </c>
      <c r="DB1055" s="21" t="s">
        <v>3843</v>
      </c>
      <c r="DC1055" s="21" t="s">
        <v>3427</v>
      </c>
      <c r="DD1055" s="21" t="str">
        <f t="shared" si="32"/>
        <v>cvm!$DH$1055#</v>
      </c>
      <c r="DE1055" s="21" t="str" cm="1">
        <f t="array" ref="DE1055">_xlfn.LET(_xlpm.x, DH1055,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cvm!$DE$1055】</v>
      </c>
      <c r="DH1055" t="e" cm="1">
        <f t="array" ref="DH1055">TRANSPOSE(
_xlfn.UNIQUE(
_xlfn._xlws.FILTER(cvm表[CPU],(cvm表[地域]=配置项_CPU选项表[[#This Row],[地域]])
*IF(#REF!="",TRUE,(cvm表[机型]=#REF!))
*IF(配置项_CPU选项表[[#This Row],[内存]]="",TRUE,(cvm表[内存]=配置项_CPU选项表[[#This Row],[内存]]))))
)</f>
        <v>#REF!</v>
      </c>
      <c r="GA1055" t="e" cm="1">
        <f t="array" ref="GA1055">TRANSPOSE(
    _xlfn._xlws.SORT(
        _xlfn.UNIQUE(
            _xlfn._xlws.FILTER(cvm表[内存],
                 (cvm表[地域]=配置项_内存选项表[[#This Row],[地域]])
                *IF(#REF!="",TRUE,(cvm表[机型]=#REF!))
                *IF(ISBLANK(配置项_内存选项表[[#This Row],[CPU]]),TRUE,(cvm表[CPU]=配置项_内存选项表[[#This Row],[CPU]]))
            )
        )
    )
)</f>
        <v>#VALUE!</v>
      </c>
    </row>
    <row r="1056" spans="2:183">
      <c r="B1056" t="e" vm="1406">
        <v>#VALUE!</v>
      </c>
      <c r="C1056" t="s">
        <v>11</v>
      </c>
      <c r="D1056" t="s">
        <v>2535</v>
      </c>
      <c r="E1056">
        <v>1</v>
      </c>
      <c r="F1056">
        <v>8</v>
      </c>
      <c r="G1056" t="s">
        <v>1947</v>
      </c>
      <c r="H1056">
        <v>176</v>
      </c>
      <c r="I1056">
        <v>1</v>
      </c>
      <c r="J1056" t="s">
        <v>3282</v>
      </c>
      <c r="CY1056" t="s">
        <v>243</v>
      </c>
      <c r="CZ1056" t="s">
        <v>11</v>
      </c>
      <c r="DB1056" s="21" t="s">
        <v>3801</v>
      </c>
      <c r="DC1056" s="21" t="s">
        <v>3410</v>
      </c>
      <c r="DD1056" s="21" t="str">
        <f t="shared" si="32"/>
        <v>cvm!$DH$1056#</v>
      </c>
      <c r="DE1056" s="21" t="str" cm="1">
        <f t="array" ref="DE1056">_xlfn.LET(_xlpm.x, DH1056,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cvm!$DE$1056】</v>
      </c>
      <c r="DH1056" t="e" cm="1">
        <f t="array" ref="DH1056">TRANSPOSE(
_xlfn.UNIQUE(
_xlfn._xlws.FILTER(cvm表[CPU],(cvm表[地域]=配置项_CPU选项表[[#This Row],[地域]])
*IF(#REF!="",TRUE,(cvm表[机型]=#REF!))
*IF(配置项_CPU选项表[[#This Row],[内存]]="",TRUE,(cvm表[内存]=配置项_CPU选项表[[#This Row],[内存]]))))
)</f>
        <v>#REF!</v>
      </c>
      <c r="GA1056" t="e" cm="1">
        <f t="array" ref="GA1056">TRANSPOSE(
    _xlfn._xlws.SORT(
        _xlfn.UNIQUE(
            _xlfn._xlws.FILTER(cvm表[内存],
                 (cvm表[地域]=配置项_内存选项表[[#This Row],[地域]])
                *IF(#REF!="",TRUE,(cvm表[机型]=#REF!))
                *IF(ISBLANK(配置项_内存选项表[[#This Row],[CPU]]),TRUE,(cvm表[CPU]=配置项_内存选项表[[#This Row],[CPU]]))
            )
        )
    )
)</f>
        <v>#VALUE!</v>
      </c>
    </row>
    <row r="1057" spans="2:183">
      <c r="B1057" t="e" vm="1407">
        <v>#VALUE!</v>
      </c>
      <c r="C1057" t="s">
        <v>11</v>
      </c>
      <c r="D1057" t="s">
        <v>2535</v>
      </c>
      <c r="E1057">
        <v>2</v>
      </c>
      <c r="F1057">
        <v>16</v>
      </c>
      <c r="G1057" t="s">
        <v>1957</v>
      </c>
      <c r="H1057">
        <v>352</v>
      </c>
      <c r="I1057">
        <v>1</v>
      </c>
      <c r="J1057" t="s">
        <v>3283</v>
      </c>
      <c r="CY1057" t="s">
        <v>243</v>
      </c>
      <c r="CZ1057" t="s">
        <v>11</v>
      </c>
      <c r="DB1057" s="21" t="s">
        <v>3427</v>
      </c>
      <c r="DC1057" s="21" t="s">
        <v>3411</v>
      </c>
      <c r="DD1057" s="21" t="str">
        <f t="shared" si="32"/>
        <v>cvm!$DH$1057#</v>
      </c>
      <c r="DE1057" s="21" t="str" cm="1">
        <f t="array" ref="DE1057">_xlfn.LET(_xlpm.x, DH1057,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cvm!$DE$1057】</v>
      </c>
      <c r="DH1057" t="e" cm="1">
        <f t="array" ref="DH1057">TRANSPOSE(
_xlfn.UNIQUE(
_xlfn._xlws.FILTER(cvm表[CPU],(cvm表[地域]=配置项_CPU选项表[[#This Row],[地域]])
*IF(#REF!="",TRUE,(cvm表[机型]=#REF!))
*IF(配置项_CPU选项表[[#This Row],[内存]]="",TRUE,(cvm表[内存]=配置项_CPU选项表[[#This Row],[内存]]))))
)</f>
        <v>#REF!</v>
      </c>
      <c r="GA1057" t="e" cm="1">
        <f t="array" ref="GA1057">TRANSPOSE(
    _xlfn._xlws.SORT(
        _xlfn.UNIQUE(
            _xlfn._xlws.FILTER(cvm表[内存],
                 (cvm表[地域]=配置项_内存选项表[[#This Row],[地域]])
                *IF(#REF!="",TRUE,(cvm表[机型]=#REF!))
                *IF(ISBLANK(配置项_内存选项表[[#This Row],[CPU]]),TRUE,(cvm表[CPU]=配置项_内存选项表[[#This Row],[CPU]]))
            )
        )
    )
)</f>
        <v>#VALUE!</v>
      </c>
    </row>
    <row r="1058" spans="2:183">
      <c r="B1058" t="e" vm="1408">
        <v>#VALUE!</v>
      </c>
      <c r="C1058" t="s">
        <v>11</v>
      </c>
      <c r="D1058" t="s">
        <v>2535</v>
      </c>
      <c r="E1058">
        <v>4</v>
      </c>
      <c r="F1058">
        <v>32</v>
      </c>
      <c r="G1058" t="s">
        <v>1948</v>
      </c>
      <c r="H1058">
        <v>704</v>
      </c>
      <c r="I1058">
        <v>1</v>
      </c>
      <c r="J1058" t="s">
        <v>3284</v>
      </c>
      <c r="CY1058" t="s">
        <v>243</v>
      </c>
      <c r="CZ1058" t="s">
        <v>11</v>
      </c>
      <c r="DB1058" s="21" t="s">
        <v>3427</v>
      </c>
      <c r="DC1058" s="21" t="s">
        <v>3368</v>
      </c>
      <c r="DD1058" s="21" t="str">
        <f t="shared" si="32"/>
        <v>cvm!$DH$1058#</v>
      </c>
      <c r="DE1058" s="21" t="str" cm="1">
        <f t="array" ref="DE1058">_xlfn.LET(_xlpm.x, DH1058,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cvm!$DE$1058】</v>
      </c>
      <c r="DH1058" t="e" cm="1">
        <f t="array" ref="DH1058">TRANSPOSE(
_xlfn.UNIQUE(
_xlfn._xlws.FILTER(cvm表[CPU],(cvm表[地域]=配置项_CPU选项表[[#This Row],[地域]])
*IF(#REF!="",TRUE,(cvm表[机型]=#REF!))
*IF(配置项_CPU选项表[[#This Row],[内存]]="",TRUE,(cvm表[内存]=配置项_CPU选项表[[#This Row],[内存]]))))
)</f>
        <v>#REF!</v>
      </c>
      <c r="GA1058" t="e" cm="1">
        <f t="array" ref="GA1058">TRANSPOSE(
    _xlfn._xlws.SORT(
        _xlfn.UNIQUE(
            _xlfn._xlws.FILTER(cvm表[内存],
                 (cvm表[地域]=配置项_内存选项表[[#This Row],[地域]])
                *IF(#REF!="",TRUE,(cvm表[机型]=#REF!))
                *IF(ISBLANK(配置项_内存选项表[[#This Row],[CPU]]),TRUE,(cvm表[CPU]=配置项_内存选项表[[#This Row],[CPU]]))
            )
        )
    )
)</f>
        <v>#VALUE!</v>
      </c>
    </row>
    <row r="1059" spans="2:183">
      <c r="B1059" t="e" vm="1409">
        <v>#VALUE!</v>
      </c>
      <c r="C1059" t="s">
        <v>11</v>
      </c>
      <c r="D1059" t="s">
        <v>2535</v>
      </c>
      <c r="E1059">
        <v>8</v>
      </c>
      <c r="F1059">
        <v>64</v>
      </c>
      <c r="G1059" t="s">
        <v>1949</v>
      </c>
      <c r="H1059">
        <v>1408</v>
      </c>
      <c r="I1059">
        <v>1</v>
      </c>
      <c r="J1059" t="s">
        <v>3285</v>
      </c>
      <c r="CY1059" t="s">
        <v>243</v>
      </c>
      <c r="CZ1059" t="s">
        <v>11</v>
      </c>
      <c r="DB1059" s="21" t="s">
        <v>3427</v>
      </c>
      <c r="DC1059" s="21" t="s">
        <v>3451</v>
      </c>
      <c r="DD1059" s="21" t="str">
        <f t="shared" si="32"/>
        <v>cvm!$DH$1059#</v>
      </c>
      <c r="DE1059" s="21" t="str" cm="1">
        <f t="array" ref="DE1059">_xlfn.LET(_xlpm.x, DH1059,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cvm!$DE$1059】</v>
      </c>
      <c r="DH1059" t="e" cm="1">
        <f t="array" ref="DH1059">TRANSPOSE(
_xlfn.UNIQUE(
_xlfn._xlws.FILTER(cvm表[CPU],(cvm表[地域]=配置项_CPU选项表[[#This Row],[地域]])
*IF(#REF!="",TRUE,(cvm表[机型]=#REF!))
*IF(配置项_CPU选项表[[#This Row],[内存]]="",TRUE,(cvm表[内存]=配置项_CPU选项表[[#This Row],[内存]]))))
)</f>
        <v>#REF!</v>
      </c>
      <c r="GA1059" t="e" cm="1">
        <f t="array" ref="GA1059">TRANSPOSE(
    _xlfn._xlws.SORT(
        _xlfn.UNIQUE(
            _xlfn._xlws.FILTER(cvm表[内存],
                 (cvm表[地域]=配置项_内存选项表[[#This Row],[地域]])
                *IF(#REF!="",TRUE,(cvm表[机型]=#REF!))
                *IF(ISBLANK(配置项_内存选项表[[#This Row],[CPU]]),TRUE,(cvm表[CPU]=配置项_内存选项表[[#This Row],[CPU]]))
            )
        )
    )
)</f>
        <v>#VALUE!</v>
      </c>
    </row>
    <row r="1060" spans="2:183">
      <c r="B1060" t="e" vm="1410">
        <v>#VALUE!</v>
      </c>
      <c r="C1060" t="s">
        <v>11</v>
      </c>
      <c r="D1060" t="s">
        <v>2535</v>
      </c>
      <c r="E1060">
        <v>12</v>
      </c>
      <c r="F1060">
        <v>96</v>
      </c>
      <c r="G1060" t="s">
        <v>1958</v>
      </c>
      <c r="H1060">
        <v>2112</v>
      </c>
      <c r="I1060">
        <v>1</v>
      </c>
      <c r="J1060" t="s">
        <v>3286</v>
      </c>
      <c r="CY1060" t="s">
        <v>243</v>
      </c>
      <c r="CZ1060" t="s">
        <v>11</v>
      </c>
      <c r="DB1060" s="21" t="s">
        <v>3431</v>
      </c>
      <c r="DC1060" s="21" t="s">
        <v>3835</v>
      </c>
      <c r="DD1060" s="21" t="str">
        <f t="shared" si="32"/>
        <v>cvm!$DH$1060#</v>
      </c>
      <c r="DE1060" s="21" t="str" cm="1">
        <f t="array" ref="DE1060">_xlfn.LET(_xlpm.x, DH1060,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cvm!$DE$1060】</v>
      </c>
      <c r="DH1060" t="e" cm="1">
        <f t="array" ref="DH1060">TRANSPOSE(
_xlfn.UNIQUE(
_xlfn._xlws.FILTER(cvm表[CPU],(cvm表[地域]=配置项_CPU选项表[[#This Row],[地域]])
*IF(#REF!="",TRUE,(cvm表[机型]=#REF!))
*IF(配置项_CPU选项表[[#This Row],[内存]]="",TRUE,(cvm表[内存]=配置项_CPU选项表[[#This Row],[内存]]))))
)</f>
        <v>#REF!</v>
      </c>
      <c r="GA1060" t="e" cm="1">
        <f t="array" ref="GA1060">TRANSPOSE(
    _xlfn._xlws.SORT(
        _xlfn.UNIQUE(
            _xlfn._xlws.FILTER(cvm表[内存],
                 (cvm表[地域]=配置项_内存选项表[[#This Row],[地域]])
                *IF(#REF!="",TRUE,(cvm表[机型]=#REF!))
                *IF(ISBLANK(配置项_内存选项表[[#This Row],[CPU]]),TRUE,(cvm表[CPU]=配置项_内存选项表[[#This Row],[CPU]]))
            )
        )
    )
)</f>
        <v>#VALUE!</v>
      </c>
    </row>
    <row r="1061" spans="2:183">
      <c r="B1061" t="e" vm="1411">
        <v>#VALUE!</v>
      </c>
      <c r="C1061" t="s">
        <v>11</v>
      </c>
      <c r="D1061" t="s">
        <v>2535</v>
      </c>
      <c r="E1061">
        <v>12</v>
      </c>
      <c r="F1061">
        <v>144</v>
      </c>
      <c r="G1061" t="s">
        <v>1959</v>
      </c>
      <c r="H1061">
        <v>2880</v>
      </c>
      <c r="I1061">
        <v>1</v>
      </c>
      <c r="J1061" t="s">
        <v>3287</v>
      </c>
      <c r="CY1061" t="s">
        <v>243</v>
      </c>
      <c r="CZ1061" t="s">
        <v>11</v>
      </c>
      <c r="DB1061" s="21" t="s">
        <v>3437</v>
      </c>
      <c r="DC1061" s="21" t="s">
        <v>3836</v>
      </c>
      <c r="DD1061" s="21" t="str">
        <f t="shared" si="32"/>
        <v>cvm!$DH$1061#</v>
      </c>
      <c r="DE1061" s="21" t="str" cm="1">
        <f t="array" ref="DE1061">_xlfn.LET(_xlpm.x, DH1061,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cvm!$DE$1061】</v>
      </c>
      <c r="DH1061" t="e" cm="1">
        <f t="array" ref="DH1061">TRANSPOSE(
_xlfn.UNIQUE(
_xlfn._xlws.FILTER(cvm表[CPU],(cvm表[地域]=配置项_CPU选项表[[#This Row],[地域]])
*IF(#REF!="",TRUE,(cvm表[机型]=#REF!))
*IF(配置项_CPU选项表[[#This Row],[内存]]="",TRUE,(cvm表[内存]=配置项_CPU选项表[[#This Row],[内存]]))))
)</f>
        <v>#REF!</v>
      </c>
      <c r="GA1061" t="e" cm="1">
        <f t="array" ref="GA1061">TRANSPOSE(
    _xlfn._xlws.SORT(
        _xlfn.UNIQUE(
            _xlfn._xlws.FILTER(cvm表[内存],
                 (cvm表[地域]=配置项_内存选项表[[#This Row],[地域]])
                *IF(#REF!="",TRUE,(cvm表[机型]=#REF!))
                *IF(ISBLANK(配置项_内存选项表[[#This Row],[CPU]]),TRUE,(cvm表[CPU]=配置项_内存选项表[[#This Row],[CPU]]))
            )
        )
    )
)</f>
        <v>#VALUE!</v>
      </c>
    </row>
    <row r="1062" spans="2:183">
      <c r="B1062" t="e" vm="1412">
        <v>#VALUE!</v>
      </c>
      <c r="C1062" t="s">
        <v>11</v>
      </c>
      <c r="D1062" t="s">
        <v>2535</v>
      </c>
      <c r="E1062">
        <v>16</v>
      </c>
      <c r="F1062">
        <v>128</v>
      </c>
      <c r="G1062" t="s">
        <v>1950</v>
      </c>
      <c r="H1062">
        <v>2816</v>
      </c>
      <c r="I1062">
        <v>1</v>
      </c>
      <c r="J1062" t="s">
        <v>3288</v>
      </c>
      <c r="CY1062" t="s">
        <v>66</v>
      </c>
      <c r="CZ1062" t="s">
        <v>1876</v>
      </c>
      <c r="DB1062" s="21" t="s">
        <v>3669</v>
      </c>
      <c r="DC1062" s="21" t="s">
        <v>3369</v>
      </c>
      <c r="DD1062" s="21" t="str">
        <f t="shared" si="32"/>
        <v>cvm!$DH$1062#</v>
      </c>
      <c r="DE1062" s="21" t="str" cm="1">
        <f t="array" ref="DE1062">_xlfn.LET(_xlpm.x, DH1062,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cvm!$DE$1062】</v>
      </c>
      <c r="DH1062" t="e" cm="1">
        <f t="array" ref="DH1062">TRANSPOSE(
_xlfn.UNIQUE(
_xlfn._xlws.FILTER(cvm表[CPU],(cvm表[地域]=配置项_CPU选项表[[#This Row],[地域]])
*IF(#REF!="",TRUE,(cvm表[机型]=#REF!))
*IF(配置项_CPU选项表[[#This Row],[内存]]="",TRUE,(cvm表[内存]=配置项_CPU选项表[[#This Row],[内存]]))))
)</f>
        <v>#REF!</v>
      </c>
      <c r="GA1062" t="e" cm="1">
        <f t="array" ref="GA1062">TRANSPOSE(
    _xlfn._xlws.SORT(
        _xlfn.UNIQUE(
            _xlfn._xlws.FILTER(cvm表[内存],
                 (cvm表[地域]=配置项_内存选项表[[#This Row],[地域]])
                *IF(#REF!="",TRUE,(cvm表[机型]=#REF!))
                *IF(ISBLANK(配置项_内存选项表[[#This Row],[CPU]]),TRUE,(cvm表[CPU]=配置项_内存选项表[[#This Row],[CPU]]))
            )
        )
    )
)</f>
        <v>#VALUE!</v>
      </c>
    </row>
    <row r="1063" spans="2:183">
      <c r="B1063" t="e" vm="1413">
        <v>#VALUE!</v>
      </c>
      <c r="C1063" t="s">
        <v>11</v>
      </c>
      <c r="D1063" t="s">
        <v>2535</v>
      </c>
      <c r="E1063">
        <v>16</v>
      </c>
      <c r="F1063">
        <v>192</v>
      </c>
      <c r="G1063" t="s">
        <v>1960</v>
      </c>
      <c r="H1063">
        <v>3840</v>
      </c>
      <c r="I1063">
        <v>1</v>
      </c>
      <c r="J1063" t="s">
        <v>3289</v>
      </c>
      <c r="CY1063" t="s">
        <v>66</v>
      </c>
      <c r="CZ1063" t="s">
        <v>1876</v>
      </c>
      <c r="DB1063" s="21" t="s">
        <v>3671</v>
      </c>
      <c r="DC1063" s="21" t="s">
        <v>3411</v>
      </c>
      <c r="DD1063" s="21" t="str">
        <f t="shared" si="32"/>
        <v>cvm!$DH$1063#</v>
      </c>
      <c r="DE1063" s="21" t="str" cm="1">
        <f t="array" ref="DE1063">_xlfn.LET(_xlpm.x, DH1063,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cvm!$DE$1063】</v>
      </c>
      <c r="DH1063" t="e" cm="1">
        <f t="array" ref="DH1063">TRANSPOSE(
_xlfn.UNIQUE(
_xlfn._xlws.FILTER(cvm表[CPU],(cvm表[地域]=配置项_CPU选项表[[#This Row],[地域]])
*IF(#REF!="",TRUE,(cvm表[机型]=#REF!))
*IF(配置项_CPU选项表[[#This Row],[内存]]="",TRUE,(cvm表[内存]=配置项_CPU选项表[[#This Row],[内存]]))))
)</f>
        <v>#REF!</v>
      </c>
      <c r="GA1063" t="e" cm="1">
        <f t="array" ref="GA1063">TRANSPOSE(
    _xlfn._xlws.SORT(
        _xlfn.UNIQUE(
            _xlfn._xlws.FILTER(cvm表[内存],
                 (cvm表[地域]=配置项_内存选项表[[#This Row],[地域]])
                *IF(#REF!="",TRUE,(cvm表[机型]=#REF!))
                *IF(ISBLANK(配置项_内存选项表[[#This Row],[CPU]]),TRUE,(cvm表[CPU]=配置项_内存选项表[[#This Row],[CPU]]))
            )
        )
    )
)</f>
        <v>#VALUE!</v>
      </c>
    </row>
    <row r="1064" spans="2:183">
      <c r="B1064" t="e" vm="1414">
        <v>#VALUE!</v>
      </c>
      <c r="C1064" t="s">
        <v>11</v>
      </c>
      <c r="D1064" t="s">
        <v>2535</v>
      </c>
      <c r="E1064">
        <v>32</v>
      </c>
      <c r="F1064">
        <v>256</v>
      </c>
      <c r="G1064" t="s">
        <v>1951</v>
      </c>
      <c r="H1064">
        <v>5632</v>
      </c>
      <c r="I1064">
        <v>1</v>
      </c>
      <c r="J1064" t="s">
        <v>3290</v>
      </c>
      <c r="CY1064" t="s">
        <v>66</v>
      </c>
      <c r="CZ1064" t="s">
        <v>1876</v>
      </c>
      <c r="DB1064" s="21" t="s">
        <v>3673</v>
      </c>
      <c r="DC1064" s="21" t="s">
        <v>3451</v>
      </c>
      <c r="DD1064" s="21" t="str">
        <f t="shared" si="32"/>
        <v>cvm!$DH$1064#</v>
      </c>
      <c r="DE1064" s="21" t="str" cm="1">
        <f t="array" ref="DE1064">_xlfn.LET(_xlpm.x, DH1064,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cvm!$DE$1064】</v>
      </c>
      <c r="DH1064" t="e" cm="1">
        <f t="array" ref="DH1064">TRANSPOSE(
_xlfn.UNIQUE(
_xlfn._xlws.FILTER(cvm表[CPU],(cvm表[地域]=配置项_CPU选项表[[#This Row],[地域]])
*IF(#REF!="",TRUE,(cvm表[机型]=#REF!))
*IF(配置项_CPU选项表[[#This Row],[内存]]="",TRUE,(cvm表[内存]=配置项_CPU选项表[[#This Row],[内存]]))))
)</f>
        <v>#REF!</v>
      </c>
      <c r="GA1064" t="e" cm="1">
        <f t="array" ref="GA1064">TRANSPOSE(
    _xlfn._xlws.SORT(
        _xlfn.UNIQUE(
            _xlfn._xlws.FILTER(cvm表[内存],
                 (cvm表[地域]=配置项_内存选项表[[#This Row],[地域]])
                *IF(#REF!="",TRUE,(cvm表[机型]=#REF!))
                *IF(ISBLANK(配置项_内存选项表[[#This Row],[CPU]]),TRUE,(cvm表[CPU]=配置项_内存选项表[[#This Row],[CPU]]))
            )
        )
    )
)</f>
        <v>#VALUE!</v>
      </c>
    </row>
    <row r="1065" spans="2:183">
      <c r="B1065" t="e" vm="1415">
        <v>#VALUE!</v>
      </c>
      <c r="C1065" t="s">
        <v>11</v>
      </c>
      <c r="D1065" t="s">
        <v>2535</v>
      </c>
      <c r="E1065">
        <v>32</v>
      </c>
      <c r="F1065">
        <v>384</v>
      </c>
      <c r="G1065" t="s">
        <v>1961</v>
      </c>
      <c r="H1065">
        <v>7680</v>
      </c>
      <c r="I1065">
        <v>1</v>
      </c>
      <c r="J1065" t="s">
        <v>3291</v>
      </c>
      <c r="CY1065" t="s">
        <v>66</v>
      </c>
      <c r="CZ1065" t="s">
        <v>1876</v>
      </c>
      <c r="DB1065" s="21" t="s">
        <v>3675</v>
      </c>
      <c r="DC1065" s="21" t="s">
        <v>3503</v>
      </c>
      <c r="DD1065" s="21" t="str">
        <f t="shared" si="32"/>
        <v>cvm!$DH$1065#</v>
      </c>
      <c r="DE1065" s="21" t="str" cm="1">
        <f t="array" ref="DE1065">_xlfn.LET(_xlpm.x, DH1065,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cvm!$DE$1065】</v>
      </c>
      <c r="DH1065" t="e" cm="1">
        <f t="array" ref="DH1065">TRANSPOSE(
_xlfn.UNIQUE(
_xlfn._xlws.FILTER(cvm表[CPU],(cvm表[地域]=配置项_CPU选项表[[#This Row],[地域]])
*IF(#REF!="",TRUE,(cvm表[机型]=#REF!))
*IF(配置项_CPU选项表[[#This Row],[内存]]="",TRUE,(cvm表[内存]=配置项_CPU选项表[[#This Row],[内存]]))))
)</f>
        <v>#REF!</v>
      </c>
      <c r="GA1065" t="e" cm="1">
        <f t="array" ref="GA1065">TRANSPOSE(
    _xlfn._xlws.SORT(
        _xlfn.UNIQUE(
            _xlfn._xlws.FILTER(cvm表[内存],
                 (cvm表[地域]=配置项_内存选项表[[#This Row],[地域]])
                *IF(#REF!="",TRUE,(cvm表[机型]=#REF!))
                *IF(ISBLANK(配置项_内存选项表[[#This Row],[CPU]]),TRUE,(cvm表[CPU]=配置项_内存选项表[[#This Row],[CPU]]))
            )
        )
    )
)</f>
        <v>#VALUE!</v>
      </c>
    </row>
    <row r="1066" spans="2:183">
      <c r="B1066" t="e" vm="1416">
        <v>#VALUE!</v>
      </c>
      <c r="C1066" t="s">
        <v>11</v>
      </c>
      <c r="D1066" t="s">
        <v>2535</v>
      </c>
      <c r="E1066">
        <v>64</v>
      </c>
      <c r="F1066">
        <v>512</v>
      </c>
      <c r="G1066" t="s">
        <v>1955</v>
      </c>
      <c r="H1066">
        <v>11264</v>
      </c>
      <c r="I1066">
        <v>1</v>
      </c>
      <c r="J1066" t="s">
        <v>3292</v>
      </c>
      <c r="CY1066" t="s">
        <v>66</v>
      </c>
      <c r="CZ1066" t="s">
        <v>1876</v>
      </c>
      <c r="DB1066" s="21" t="s">
        <v>3677</v>
      </c>
      <c r="DC1066" s="21" t="s">
        <v>3464</v>
      </c>
      <c r="DD1066" s="21" t="str">
        <f t="shared" si="32"/>
        <v>cvm!$DH$1066#</v>
      </c>
      <c r="DE1066" s="21" t="str" cm="1">
        <f t="array" ref="DE1066">_xlfn.LET(_xlpm.x, DH1066,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cvm!$DE$1066】</v>
      </c>
      <c r="DH1066" t="e" cm="1">
        <f t="array" ref="DH1066">TRANSPOSE(
_xlfn.UNIQUE(
_xlfn._xlws.FILTER(cvm表[CPU],(cvm表[地域]=配置项_CPU选项表[[#This Row],[地域]])
*IF(#REF!="",TRUE,(cvm表[机型]=#REF!))
*IF(配置项_CPU选项表[[#This Row],[内存]]="",TRUE,(cvm表[内存]=配置项_CPU选项表[[#This Row],[内存]]))))
)</f>
        <v>#REF!</v>
      </c>
      <c r="GA1066" t="e" cm="1">
        <f t="array" ref="GA1066">TRANSPOSE(
    _xlfn._xlws.SORT(
        _xlfn.UNIQUE(
            _xlfn._xlws.FILTER(cvm表[内存],
                 (cvm表[地域]=配置项_内存选项表[[#This Row],[地域]])
                *IF(#REF!="",TRUE,(cvm表[机型]=#REF!))
                *IF(ISBLANK(配置项_内存选项表[[#This Row],[CPU]]),TRUE,(cvm表[CPU]=配置项_内存选项表[[#This Row],[CPU]]))
            )
        )
    )
)</f>
        <v>#VALUE!</v>
      </c>
    </row>
    <row r="1067" spans="2:183">
      <c r="B1067" t="e" vm="1417">
        <v>#VALUE!</v>
      </c>
      <c r="C1067" t="s">
        <v>11</v>
      </c>
      <c r="D1067" t="s">
        <v>2547</v>
      </c>
      <c r="E1067">
        <v>1</v>
      </c>
      <c r="F1067">
        <v>8</v>
      </c>
      <c r="G1067" t="s">
        <v>1947</v>
      </c>
      <c r="H1067">
        <v>176</v>
      </c>
      <c r="I1067">
        <v>1</v>
      </c>
      <c r="J1067" t="s">
        <v>3293</v>
      </c>
      <c r="CY1067" t="s">
        <v>66</v>
      </c>
      <c r="CZ1067" t="s">
        <v>1876</v>
      </c>
      <c r="DB1067" s="21" t="s">
        <v>3679</v>
      </c>
      <c r="DC1067" s="21" t="s">
        <v>3410</v>
      </c>
      <c r="DD1067" s="21" t="str">
        <f t="shared" si="32"/>
        <v>cvm!$DH$1067#</v>
      </c>
      <c r="DE1067" s="21" t="str" cm="1">
        <f t="array" ref="DE1067">_xlfn.LET(_xlpm.x, DH1067,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cvm!$DE$1067】</v>
      </c>
      <c r="DH1067" t="e" cm="1">
        <f t="array" ref="DH1067">TRANSPOSE(
_xlfn.UNIQUE(
_xlfn._xlws.FILTER(cvm表[CPU],(cvm表[地域]=配置项_CPU选项表[[#This Row],[地域]])
*IF(#REF!="",TRUE,(cvm表[机型]=#REF!))
*IF(配置项_CPU选项表[[#This Row],[内存]]="",TRUE,(cvm表[内存]=配置项_CPU选项表[[#This Row],[内存]]))))
)</f>
        <v>#REF!</v>
      </c>
      <c r="GA1067" t="e" cm="1">
        <f t="array" ref="GA1067">TRANSPOSE(
    _xlfn._xlws.SORT(
        _xlfn.UNIQUE(
            _xlfn._xlws.FILTER(cvm表[内存],
                 (cvm表[地域]=配置项_内存选项表[[#This Row],[地域]])
                *IF(#REF!="",TRUE,(cvm表[机型]=#REF!))
                *IF(ISBLANK(配置项_内存选项表[[#This Row],[CPU]]),TRUE,(cvm表[CPU]=配置项_内存选项表[[#This Row],[CPU]]))
            )
        )
    )
)</f>
        <v>#VALUE!</v>
      </c>
    </row>
    <row r="1068" spans="2:183">
      <c r="B1068" t="e" vm="1418">
        <v>#VALUE!</v>
      </c>
      <c r="C1068" t="s">
        <v>11</v>
      </c>
      <c r="D1068" t="s">
        <v>2547</v>
      </c>
      <c r="E1068">
        <v>2</v>
      </c>
      <c r="F1068">
        <v>16</v>
      </c>
      <c r="G1068" t="s">
        <v>1957</v>
      </c>
      <c r="H1068">
        <v>352</v>
      </c>
      <c r="I1068">
        <v>1</v>
      </c>
      <c r="J1068" t="s">
        <v>3294</v>
      </c>
      <c r="CY1068" t="s">
        <v>66</v>
      </c>
      <c r="CZ1068" t="s">
        <v>1876</v>
      </c>
      <c r="DB1068" s="21" t="s">
        <v>3681</v>
      </c>
      <c r="DC1068" s="21" t="s">
        <v>3368</v>
      </c>
      <c r="DD1068" s="21" t="str">
        <f t="shared" si="32"/>
        <v>cvm!$DH$1068#</v>
      </c>
      <c r="DE1068" s="21" t="str" cm="1">
        <f t="array" ref="DE1068">_xlfn.LET(_xlpm.x, DH1068,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cvm!$DE$1068】</v>
      </c>
      <c r="DH1068" t="e" cm="1">
        <f t="array" ref="DH1068">TRANSPOSE(
_xlfn.UNIQUE(
_xlfn._xlws.FILTER(cvm表[CPU],(cvm表[地域]=配置项_CPU选项表[[#This Row],[地域]])
*IF(#REF!="",TRUE,(cvm表[机型]=#REF!))
*IF(配置项_CPU选项表[[#This Row],[内存]]="",TRUE,(cvm表[内存]=配置项_CPU选项表[[#This Row],[内存]]))))
)</f>
        <v>#REF!</v>
      </c>
      <c r="GA1068" t="e" cm="1">
        <f t="array" ref="GA1068">TRANSPOSE(
    _xlfn._xlws.SORT(
        _xlfn.UNIQUE(
            _xlfn._xlws.FILTER(cvm表[内存],
                 (cvm表[地域]=配置项_内存选项表[[#This Row],[地域]])
                *IF(#REF!="",TRUE,(cvm表[机型]=#REF!))
                *IF(ISBLANK(配置项_内存选项表[[#This Row],[CPU]]),TRUE,(cvm表[CPU]=配置项_内存选项表[[#This Row],[CPU]]))
            )
        )
    )
)</f>
        <v>#VALUE!</v>
      </c>
    </row>
    <row r="1069" spans="2:183">
      <c r="B1069" t="e" vm="1419">
        <v>#VALUE!</v>
      </c>
      <c r="C1069" t="s">
        <v>11</v>
      </c>
      <c r="D1069" t="s">
        <v>2547</v>
      </c>
      <c r="E1069">
        <v>4</v>
      </c>
      <c r="F1069">
        <v>32</v>
      </c>
      <c r="G1069" t="s">
        <v>1948</v>
      </c>
      <c r="H1069">
        <v>704</v>
      </c>
      <c r="I1069">
        <v>1</v>
      </c>
      <c r="J1069" t="s">
        <v>3295</v>
      </c>
      <c r="CY1069" t="s">
        <v>66</v>
      </c>
      <c r="CZ1069" t="s">
        <v>1876</v>
      </c>
      <c r="DB1069" s="21" t="s">
        <v>3683</v>
      </c>
      <c r="DC1069" s="21" t="s">
        <v>3430</v>
      </c>
      <c r="DD1069" s="21" t="str">
        <f t="shared" si="32"/>
        <v>cvm!$DH$1069#</v>
      </c>
      <c r="DE1069" s="21" t="str" cm="1">
        <f t="array" ref="DE1069">_xlfn.LET(_xlpm.x, DH1069,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cvm!$DE$1069】</v>
      </c>
      <c r="DH1069" t="e" cm="1">
        <f t="array" ref="DH1069">TRANSPOSE(
_xlfn.UNIQUE(
_xlfn._xlws.FILTER(cvm表[CPU],(cvm表[地域]=配置项_CPU选项表[[#This Row],[地域]])
*IF(#REF!="",TRUE,(cvm表[机型]=#REF!))
*IF(配置项_CPU选项表[[#This Row],[内存]]="",TRUE,(cvm表[内存]=配置项_CPU选项表[[#This Row],[内存]]))))
)</f>
        <v>#REF!</v>
      </c>
      <c r="GA1069" t="e" cm="1">
        <f t="array" ref="GA1069">TRANSPOSE(
    _xlfn._xlws.SORT(
        _xlfn.UNIQUE(
            _xlfn._xlws.FILTER(cvm表[内存],
                 (cvm表[地域]=配置项_内存选项表[[#This Row],[地域]])
                *IF(#REF!="",TRUE,(cvm表[机型]=#REF!))
                *IF(ISBLANK(配置项_内存选项表[[#This Row],[CPU]]),TRUE,(cvm表[CPU]=配置项_内存选项表[[#This Row],[CPU]]))
            )
        )
    )
)</f>
        <v>#VALUE!</v>
      </c>
    </row>
    <row r="1070" spans="2:183">
      <c r="B1070" t="e" vm="1420">
        <v>#VALUE!</v>
      </c>
      <c r="C1070" t="s">
        <v>11</v>
      </c>
      <c r="D1070" t="s">
        <v>2547</v>
      </c>
      <c r="E1070">
        <v>8</v>
      </c>
      <c r="F1070">
        <v>64</v>
      </c>
      <c r="G1070" t="s">
        <v>1949</v>
      </c>
      <c r="H1070">
        <v>1408</v>
      </c>
      <c r="I1070">
        <v>1</v>
      </c>
      <c r="J1070" t="s">
        <v>3296</v>
      </c>
      <c r="CY1070" t="s">
        <v>66</v>
      </c>
      <c r="CZ1070" t="s">
        <v>1876</v>
      </c>
      <c r="DB1070" s="21" t="s">
        <v>3685</v>
      </c>
      <c r="DC1070" s="21" t="s">
        <v>3427</v>
      </c>
      <c r="DD1070" s="21" t="str">
        <f t="shared" si="32"/>
        <v>cvm!$DH$1070#</v>
      </c>
      <c r="DE1070" s="21" t="str" cm="1">
        <f t="array" ref="DE1070">_xlfn.LET(_xlpm.x, DH1070,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cvm!$DE$1070】</v>
      </c>
      <c r="DH1070" t="e" cm="1">
        <f t="array" ref="DH1070">TRANSPOSE(
_xlfn.UNIQUE(
_xlfn._xlws.FILTER(cvm表[CPU],(cvm表[地域]=配置项_CPU选项表[[#This Row],[地域]])
*IF(#REF!="",TRUE,(cvm表[机型]=#REF!))
*IF(配置项_CPU选项表[[#This Row],[内存]]="",TRUE,(cvm表[内存]=配置项_CPU选项表[[#This Row],[内存]]))))
)</f>
        <v>#REF!</v>
      </c>
      <c r="GA1070" t="e" cm="1">
        <f t="array" ref="GA1070">TRANSPOSE(
    _xlfn._xlws.SORT(
        _xlfn.UNIQUE(
            _xlfn._xlws.FILTER(cvm表[内存],
                 (cvm表[地域]=配置项_内存选项表[[#This Row],[地域]])
                *IF(#REF!="",TRUE,(cvm表[机型]=#REF!))
                *IF(ISBLANK(配置项_内存选项表[[#This Row],[CPU]]),TRUE,(cvm表[CPU]=配置项_内存选项表[[#This Row],[CPU]]))
            )
        )
    )
)</f>
        <v>#VALUE!</v>
      </c>
    </row>
    <row r="1071" spans="2:183">
      <c r="B1071" t="e" vm="1421">
        <v>#VALUE!</v>
      </c>
      <c r="C1071" t="s">
        <v>11</v>
      </c>
      <c r="D1071" t="s">
        <v>2547</v>
      </c>
      <c r="E1071">
        <v>12</v>
      </c>
      <c r="F1071">
        <v>96</v>
      </c>
      <c r="G1071" t="s">
        <v>1958</v>
      </c>
      <c r="H1071">
        <v>2112</v>
      </c>
      <c r="I1071">
        <v>1</v>
      </c>
      <c r="J1071" t="s">
        <v>3297</v>
      </c>
      <c r="CY1071" t="s">
        <v>66</v>
      </c>
      <c r="CZ1071" t="s">
        <v>1876</v>
      </c>
      <c r="DB1071" s="21" t="s">
        <v>3687</v>
      </c>
      <c r="DC1071" s="21" t="s">
        <v>3433</v>
      </c>
      <c r="DD1071" s="21" t="str">
        <f t="shared" si="32"/>
        <v>cvm!$DH$1071#</v>
      </c>
      <c r="DE1071" s="21" t="str" cm="1">
        <f t="array" ref="DE1071">_xlfn.LET(_xlpm.x, DH1071,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cvm!$DE$1071】</v>
      </c>
      <c r="DH1071" t="e" cm="1">
        <f t="array" ref="DH1071">TRANSPOSE(
_xlfn.UNIQUE(
_xlfn._xlws.FILTER(cvm表[CPU],(cvm表[地域]=配置项_CPU选项表[[#This Row],[地域]])
*IF(#REF!="",TRUE,(cvm表[机型]=#REF!))
*IF(配置项_CPU选项表[[#This Row],[内存]]="",TRUE,(cvm表[内存]=配置项_CPU选项表[[#This Row],[内存]]))))
)</f>
        <v>#REF!</v>
      </c>
      <c r="GA1071" t="e" cm="1">
        <f t="array" ref="GA1071">TRANSPOSE(
    _xlfn._xlws.SORT(
        _xlfn.UNIQUE(
            _xlfn._xlws.FILTER(cvm表[内存],
                 (cvm表[地域]=配置项_内存选项表[[#This Row],[地域]])
                *IF(#REF!="",TRUE,(cvm表[机型]=#REF!))
                *IF(ISBLANK(配置项_内存选项表[[#This Row],[CPU]]),TRUE,(cvm表[CPU]=配置项_内存选项表[[#This Row],[CPU]]))
            )
        )
    )
)</f>
        <v>#VALUE!</v>
      </c>
    </row>
    <row r="1072" spans="2:183">
      <c r="B1072" t="e" vm="1422">
        <v>#VALUE!</v>
      </c>
      <c r="C1072" t="s">
        <v>11</v>
      </c>
      <c r="D1072" t="s">
        <v>2547</v>
      </c>
      <c r="E1072">
        <v>16</v>
      </c>
      <c r="F1072">
        <v>128</v>
      </c>
      <c r="G1072" t="s">
        <v>1950</v>
      </c>
      <c r="H1072">
        <v>2816</v>
      </c>
      <c r="I1072">
        <v>1</v>
      </c>
      <c r="J1072" t="s">
        <v>3298</v>
      </c>
      <c r="CY1072" t="s">
        <v>66</v>
      </c>
      <c r="CZ1072" t="s">
        <v>1876</v>
      </c>
      <c r="DB1072" s="21" t="s">
        <v>3688</v>
      </c>
      <c r="DC1072" s="21" t="s">
        <v>3435</v>
      </c>
      <c r="DD1072" s="21" t="str">
        <f t="shared" si="32"/>
        <v>cvm!$DH$1072#</v>
      </c>
      <c r="DE1072" s="21" t="str" cm="1">
        <f t="array" ref="DE1072">_xlfn.LET(_xlpm.x, DH1072,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cvm!$DE$1072】</v>
      </c>
      <c r="DH1072" t="e" cm="1">
        <f t="array" ref="DH1072">TRANSPOSE(
_xlfn.UNIQUE(
_xlfn._xlws.FILTER(cvm表[CPU],(cvm表[地域]=配置项_CPU选项表[[#This Row],[地域]])
*IF(#REF!="",TRUE,(cvm表[机型]=#REF!))
*IF(配置项_CPU选项表[[#This Row],[内存]]="",TRUE,(cvm表[内存]=配置项_CPU选项表[[#This Row],[内存]]))))
)</f>
        <v>#REF!</v>
      </c>
      <c r="GA1072" t="e" cm="1">
        <f t="array" ref="GA1072">TRANSPOSE(
    _xlfn._xlws.SORT(
        _xlfn.UNIQUE(
            _xlfn._xlws.FILTER(cvm表[内存],
                 (cvm表[地域]=配置项_内存选项表[[#This Row],[地域]])
                *IF(#REF!="",TRUE,(cvm表[机型]=#REF!))
                *IF(ISBLANK(配置项_内存选项表[[#This Row],[CPU]]),TRUE,(cvm表[CPU]=配置项_内存选项表[[#This Row],[CPU]]))
            )
        )
    )
)</f>
        <v>#VALUE!</v>
      </c>
    </row>
    <row r="1073" spans="2:183">
      <c r="B1073" t="e" vm="1423">
        <v>#VALUE!</v>
      </c>
      <c r="C1073" t="s">
        <v>11</v>
      </c>
      <c r="D1073" t="s">
        <v>2547</v>
      </c>
      <c r="E1073">
        <v>24</v>
      </c>
      <c r="F1073">
        <v>192</v>
      </c>
      <c r="G1073" t="s">
        <v>1963</v>
      </c>
      <c r="H1073">
        <v>4224</v>
      </c>
      <c r="I1073">
        <v>1</v>
      </c>
      <c r="J1073" t="s">
        <v>3299</v>
      </c>
      <c r="CY1073" t="s">
        <v>66</v>
      </c>
      <c r="CZ1073" t="s">
        <v>1876</v>
      </c>
      <c r="DB1073" s="21" t="s">
        <v>3690</v>
      </c>
      <c r="DC1073" s="21" t="s">
        <v>3413</v>
      </c>
      <c r="DD1073" s="21" t="str">
        <f t="shared" si="32"/>
        <v>cvm!$DH$1073#</v>
      </c>
      <c r="DE1073" s="21" t="str" cm="1">
        <f t="array" ref="DE1073">_xlfn.LET(_xlpm.x, DH1073,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cvm!$DE$1073】</v>
      </c>
      <c r="DH1073" t="e" cm="1">
        <f t="array" ref="DH1073">TRANSPOSE(
_xlfn.UNIQUE(
_xlfn._xlws.FILTER(cvm表[CPU],(cvm表[地域]=配置项_CPU选项表[[#This Row],[地域]])
*IF(#REF!="",TRUE,(cvm表[机型]=#REF!))
*IF(配置项_CPU选项表[[#This Row],[内存]]="",TRUE,(cvm表[内存]=配置项_CPU选项表[[#This Row],[内存]]))))
)</f>
        <v>#REF!</v>
      </c>
      <c r="GA1073" t="e" cm="1">
        <f t="array" ref="GA1073">TRANSPOSE(
    _xlfn._xlws.SORT(
        _xlfn.UNIQUE(
            _xlfn._xlws.FILTER(cvm表[内存],
                 (cvm表[地域]=配置项_内存选项表[[#This Row],[地域]])
                *IF(#REF!="",TRUE,(cvm表[机型]=#REF!))
                *IF(ISBLANK(配置项_内存选项表[[#This Row],[CPU]]),TRUE,(cvm表[CPU]=配置项_内存选项表[[#This Row],[CPU]]))
            )
        )
    )
)</f>
        <v>#VALUE!</v>
      </c>
    </row>
    <row r="1074" spans="2:183">
      <c r="B1074" t="e" vm="1424">
        <v>#VALUE!</v>
      </c>
      <c r="C1074" t="s">
        <v>11</v>
      </c>
      <c r="D1074" t="s">
        <v>2547</v>
      </c>
      <c r="E1074">
        <v>32</v>
      </c>
      <c r="F1074">
        <v>256</v>
      </c>
      <c r="G1074" t="s">
        <v>1951</v>
      </c>
      <c r="H1074">
        <v>5632</v>
      </c>
      <c r="I1074">
        <v>1</v>
      </c>
      <c r="J1074" t="s">
        <v>3300</v>
      </c>
      <c r="CY1074" t="s">
        <v>66</v>
      </c>
      <c r="CZ1074" t="s">
        <v>1876</v>
      </c>
      <c r="DB1074" s="21" t="s">
        <v>3439</v>
      </c>
      <c r="DC1074" s="21" t="s">
        <v>3438</v>
      </c>
      <c r="DD1074" s="21" t="str">
        <f t="shared" si="32"/>
        <v>cvm!$DH$1074#</v>
      </c>
      <c r="DE1074" s="21" t="str" cm="1">
        <f t="array" ref="DE1074">_xlfn.LET(_xlpm.x, DH1074,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cvm!$DE$1074】</v>
      </c>
      <c r="DH1074" t="e" cm="1">
        <f t="array" ref="DH1074">TRANSPOSE(
_xlfn.UNIQUE(
_xlfn._xlws.FILTER(cvm表[CPU],(cvm表[地域]=配置项_CPU选项表[[#This Row],[地域]])
*IF(#REF!="",TRUE,(cvm表[机型]=#REF!))
*IF(配置项_CPU选项表[[#This Row],[内存]]="",TRUE,(cvm表[内存]=配置项_CPU选项表[[#This Row],[内存]]))))
)</f>
        <v>#REF!</v>
      </c>
      <c r="GA1074" t="e" cm="1">
        <f t="array" ref="GA1074">TRANSPOSE(
    _xlfn._xlws.SORT(
        _xlfn.UNIQUE(
            _xlfn._xlws.FILTER(cvm表[内存],
                 (cvm表[地域]=配置项_内存选项表[[#This Row],[地域]])
                *IF(#REF!="",TRUE,(cvm表[机型]=#REF!))
                *IF(ISBLANK(配置项_内存选项表[[#This Row],[CPU]]),TRUE,(cvm表[CPU]=配置项_内存选项表[[#This Row],[CPU]]))
            )
        )
    )
)</f>
        <v>#VALUE!</v>
      </c>
    </row>
    <row r="1075" spans="2:183">
      <c r="B1075" t="e" vm="1425">
        <v>#VALUE!</v>
      </c>
      <c r="C1075" t="s">
        <v>11</v>
      </c>
      <c r="D1075" t="s">
        <v>2547</v>
      </c>
      <c r="E1075">
        <v>48</v>
      </c>
      <c r="F1075">
        <v>384</v>
      </c>
      <c r="G1075" t="s">
        <v>1952</v>
      </c>
      <c r="H1075">
        <v>8448</v>
      </c>
      <c r="I1075">
        <v>1</v>
      </c>
      <c r="J1075" t="s">
        <v>3301</v>
      </c>
      <c r="CY1075" t="s">
        <v>66</v>
      </c>
      <c r="CZ1075" t="s">
        <v>1876</v>
      </c>
      <c r="DB1075" s="21" t="s">
        <v>3441</v>
      </c>
      <c r="DC1075" s="21" t="s">
        <v>3440</v>
      </c>
      <c r="DD1075" s="21" t="str">
        <f t="shared" si="32"/>
        <v>cvm!$DH$1075#</v>
      </c>
      <c r="DE1075" s="21" t="str" cm="1">
        <f t="array" ref="DE1075">_xlfn.LET(_xlpm.x, DH1075,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cvm!$DE$1075】</v>
      </c>
      <c r="DH1075" t="e" cm="1">
        <f t="array" ref="DH1075">TRANSPOSE(
_xlfn.UNIQUE(
_xlfn._xlws.FILTER(cvm表[CPU],(cvm表[地域]=配置项_CPU选项表[[#This Row],[地域]])
*IF(#REF!="",TRUE,(cvm表[机型]=#REF!))
*IF(配置项_CPU选项表[[#This Row],[内存]]="",TRUE,(cvm表[内存]=配置项_CPU选项表[[#This Row],[内存]]))))
)</f>
        <v>#REF!</v>
      </c>
    </row>
    <row r="1076" spans="2:183">
      <c r="B1076" t="e" vm="1426">
        <v>#VALUE!</v>
      </c>
      <c r="C1076" t="s">
        <v>11</v>
      </c>
      <c r="D1076" t="s">
        <v>2547</v>
      </c>
      <c r="E1076">
        <v>56</v>
      </c>
      <c r="F1076">
        <v>448</v>
      </c>
      <c r="G1076" t="s">
        <v>1964</v>
      </c>
      <c r="H1076">
        <v>9856</v>
      </c>
      <c r="I1076">
        <v>1</v>
      </c>
      <c r="J1076" t="s">
        <v>3302</v>
      </c>
      <c r="CY1076" t="s">
        <v>66</v>
      </c>
      <c r="CZ1076" t="s">
        <v>1876</v>
      </c>
      <c r="DB1076" s="21" t="s">
        <v>3410</v>
      </c>
      <c r="DC1076" s="21" t="s">
        <v>3514</v>
      </c>
      <c r="DD1076" s="21" t="str">
        <f t="shared" si="32"/>
        <v>cvm!$DH$1076#</v>
      </c>
      <c r="DE1076" s="21" t="str" cm="1">
        <f t="array" ref="DE1076">_xlfn.LET(_xlpm.x, DH1076,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cvm!$DE$1076】</v>
      </c>
      <c r="DH1076" t="e" cm="1">
        <f t="array" ref="DH1076">TRANSPOSE(
_xlfn.UNIQUE(
_xlfn._xlws.FILTER(cvm表[CPU],(cvm表[地域]=配置项_CPU选项表[[#This Row],[地域]])
*IF(#REF!="",TRUE,(cvm表[机型]=#REF!))
*IF(配置项_CPU选项表[[#This Row],[内存]]="",TRUE,(cvm表[内存]=配置项_CPU选项表[[#This Row],[内存]]))))
)</f>
        <v>#REF!</v>
      </c>
    </row>
    <row r="1077" spans="2:183">
      <c r="B1077" t="e" vm="1427">
        <v>#VALUE!</v>
      </c>
      <c r="C1077" t="s">
        <v>11</v>
      </c>
      <c r="D1077" t="s">
        <v>2567</v>
      </c>
      <c r="E1077">
        <v>16</v>
      </c>
      <c r="F1077">
        <v>96</v>
      </c>
      <c r="G1077" t="s">
        <v>1965</v>
      </c>
      <c r="H1077">
        <v>13748</v>
      </c>
      <c r="I1077">
        <v>1</v>
      </c>
      <c r="J1077" t="s">
        <v>3303</v>
      </c>
      <c r="CY1077" t="s">
        <v>66</v>
      </c>
      <c r="CZ1077" t="s">
        <v>1876</v>
      </c>
      <c r="DB1077" s="21" t="s">
        <v>3411</v>
      </c>
      <c r="DC1077" s="21" t="s">
        <v>3515</v>
      </c>
      <c r="DD1077" s="21" t="str">
        <f t="shared" si="32"/>
        <v>cvm!$DH$1077#</v>
      </c>
      <c r="DE1077" s="21" t="str" cm="1">
        <f t="array" ref="DE1077">_xlfn.LET(_xlpm.x, DH1077,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cvm!$DE$1077】</v>
      </c>
      <c r="DH1077" t="e" cm="1">
        <f t="array" ref="DH1077">TRANSPOSE(
_xlfn.UNIQUE(
_xlfn._xlws.FILTER(cvm表[CPU],(cvm表[地域]=配置项_CPU选项表[[#This Row],[地域]])
*IF(#REF!="",TRUE,(cvm表[机型]=#REF!))
*IF(配置项_CPU选项表[[#This Row],[内存]]="",TRUE,(cvm表[内存]=配置项_CPU选项表[[#This Row],[内存]]))))
)</f>
        <v>#REF!</v>
      </c>
    </row>
    <row r="1078" spans="2:183">
      <c r="B1078" t="e" vm="1428">
        <v>#VALUE!</v>
      </c>
      <c r="C1078" t="s">
        <v>11</v>
      </c>
      <c r="D1078" t="s">
        <v>2567</v>
      </c>
      <c r="E1078">
        <v>32</v>
      </c>
      <c r="F1078">
        <v>192</v>
      </c>
      <c r="G1078" t="s">
        <v>1966</v>
      </c>
      <c r="H1078">
        <v>27496</v>
      </c>
      <c r="I1078">
        <v>1</v>
      </c>
      <c r="J1078" t="s">
        <v>3304</v>
      </c>
      <c r="CY1078" t="s">
        <v>66</v>
      </c>
      <c r="CZ1078" t="s">
        <v>1876</v>
      </c>
      <c r="DB1078" s="21" t="s">
        <v>3691</v>
      </c>
      <c r="DC1078" s="21" t="s">
        <v>3443</v>
      </c>
      <c r="DD1078" s="21" t="str">
        <f t="shared" si="32"/>
        <v>cvm!$DH$1078#</v>
      </c>
      <c r="DE1078" s="21" t="str" cm="1">
        <f t="array" ref="DE1078">_xlfn.LET(_xlpm.x, DH1078,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cvm!$DE$1078】</v>
      </c>
      <c r="DH1078" t="e" cm="1">
        <f t="array" ref="DH1078">TRANSPOSE(
_xlfn.UNIQUE(
_xlfn._xlws.FILTER(cvm表[CPU],(cvm表[地域]=配置项_CPU选项表[[#This Row],[地域]])
*IF(#REF!="",TRUE,(cvm表[机型]=#REF!))
*IF(配置项_CPU选项表[[#This Row],[内存]]="",TRUE,(cvm表[内存]=配置项_CPU选项表[[#This Row],[内存]]))))
)</f>
        <v>#REF!</v>
      </c>
    </row>
    <row r="1079" spans="2:183">
      <c r="B1079" t="e" vm="1429">
        <v>#VALUE!</v>
      </c>
      <c r="C1079" t="s">
        <v>11</v>
      </c>
      <c r="D1079" t="s">
        <v>2567</v>
      </c>
      <c r="E1079">
        <v>82</v>
      </c>
      <c r="F1079">
        <v>474</v>
      </c>
      <c r="G1079" t="s">
        <v>1967</v>
      </c>
      <c r="H1079">
        <v>57008</v>
      </c>
      <c r="I1079">
        <v>1</v>
      </c>
      <c r="J1079" t="s">
        <v>3305</v>
      </c>
      <c r="CY1079" t="s">
        <v>66</v>
      </c>
      <c r="CZ1079" t="s">
        <v>1876</v>
      </c>
      <c r="DB1079" s="21" t="s">
        <v>3692</v>
      </c>
      <c r="DC1079" s="21" t="s">
        <v>3432</v>
      </c>
      <c r="DD1079" s="21" t="str">
        <f t="shared" si="32"/>
        <v>cvm!$DH$1079#</v>
      </c>
      <c r="DE1079" s="21" t="str" cm="1">
        <f t="array" ref="DE1079">_xlfn.LET(_xlpm.x, DH1079,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cvm!$DE$1079】</v>
      </c>
      <c r="DH1079" t="e" cm="1">
        <f t="array" ref="DH1079">TRANSPOSE(
_xlfn.UNIQUE(
_xlfn._xlws.FILTER(cvm表[CPU],(cvm表[地域]=配置项_CPU选项表[[#This Row],[地域]])
*IF(#REF!="",TRUE,(cvm表[机型]=#REF!))
*IF(配置项_CPU选项表[[#This Row],[内存]]="",TRUE,(cvm表[内存]=配置项_CPU选项表[[#This Row],[内存]]))))
)</f>
        <v>#REF!</v>
      </c>
    </row>
    <row r="1080" spans="2:183">
      <c r="B1080" t="e" vm="1430">
        <v>#VALUE!</v>
      </c>
      <c r="C1080" t="s">
        <v>11</v>
      </c>
      <c r="D1080" t="s">
        <v>2567</v>
      </c>
      <c r="E1080">
        <v>164</v>
      </c>
      <c r="F1080">
        <v>948</v>
      </c>
      <c r="G1080" t="s">
        <v>1968</v>
      </c>
      <c r="H1080">
        <v>114016</v>
      </c>
      <c r="I1080">
        <v>1</v>
      </c>
      <c r="J1080" t="s">
        <v>3306</v>
      </c>
      <c r="CY1080" t="s">
        <v>66</v>
      </c>
      <c r="CZ1080" t="s">
        <v>1876</v>
      </c>
      <c r="DB1080" s="21" t="s">
        <v>3444</v>
      </c>
      <c r="DC1080" s="21" t="s">
        <v>3431</v>
      </c>
      <c r="DD1080" s="21" t="str">
        <f t="shared" si="32"/>
        <v>cvm!$DH$1080#</v>
      </c>
      <c r="DE1080" s="21" t="str" cm="1">
        <f t="array" ref="DE1080">_xlfn.LET(_xlpm.x, DH1080,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cvm!$DE$1080】</v>
      </c>
      <c r="DH1080" t="e" cm="1">
        <f t="array" ref="DH1080">TRANSPOSE(
_xlfn.UNIQUE(
_xlfn._xlws.FILTER(cvm表[CPU],(cvm表[地域]=配置项_CPU选项表[[#This Row],[地域]])
*IF(#REF!="",TRUE,(cvm表[机型]=#REF!))
*IF(配置项_CPU选项表[[#This Row],[内存]]="",TRUE,(cvm表[内存]=配置项_CPU选项表[[#This Row],[内存]]))))
)</f>
        <v>#REF!</v>
      </c>
    </row>
    <row r="1081" spans="2:183">
      <c r="B1081" t="e" vm="1431">
        <v>#VALUE!</v>
      </c>
      <c r="C1081" t="s">
        <v>11</v>
      </c>
      <c r="D1081" t="s">
        <v>2572</v>
      </c>
      <c r="E1081">
        <v>6</v>
      </c>
      <c r="F1081">
        <v>56</v>
      </c>
      <c r="G1081" t="s">
        <v>1969</v>
      </c>
      <c r="H1081">
        <v>4400</v>
      </c>
      <c r="I1081">
        <v>1</v>
      </c>
      <c r="J1081" t="s">
        <v>3307</v>
      </c>
      <c r="CY1081" t="s">
        <v>66</v>
      </c>
      <c r="CZ1081" t="s">
        <v>1876</v>
      </c>
      <c r="DB1081" s="21" t="s">
        <v>3693</v>
      </c>
      <c r="DC1081" s="21" t="s">
        <v>3437</v>
      </c>
      <c r="DD1081" s="21" t="str">
        <f t="shared" si="32"/>
        <v>cvm!$DH$1081#</v>
      </c>
      <c r="DE1081" s="21" t="str" cm="1">
        <f t="array" ref="DE1081">_xlfn.LET(_xlpm.x, DH1081,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cvm!$DE$1081】</v>
      </c>
      <c r="DH1081" t="e" cm="1">
        <f t="array" ref="DH1081">TRANSPOSE(
_xlfn.UNIQUE(
_xlfn._xlws.FILTER(cvm表[CPU],(cvm表[地域]=配置项_CPU选项表[[#This Row],[地域]])
*IF(#REF!="",TRUE,(cvm表[机型]=#REF!))
*IF(配置项_CPU选项表[[#This Row],[内存]]="",TRUE,(cvm表[内存]=配置项_CPU选项表[[#This Row],[内存]]))))
)</f>
        <v>#REF!</v>
      </c>
    </row>
    <row r="1082" spans="2:183">
      <c r="B1082" t="e" vm="1432">
        <v>#VALUE!</v>
      </c>
      <c r="C1082" t="s">
        <v>11</v>
      </c>
      <c r="D1082" t="s">
        <v>2572</v>
      </c>
      <c r="E1082">
        <v>14</v>
      </c>
      <c r="F1082">
        <v>112</v>
      </c>
      <c r="G1082" t="s">
        <v>1970</v>
      </c>
      <c r="H1082">
        <v>9000</v>
      </c>
      <c r="I1082">
        <v>1</v>
      </c>
      <c r="J1082" t="s">
        <v>3308</v>
      </c>
      <c r="CY1082" t="s">
        <v>66</v>
      </c>
      <c r="CZ1082" t="s">
        <v>1876</v>
      </c>
      <c r="DB1082" s="21" t="s">
        <v>3445</v>
      </c>
      <c r="DC1082" s="21" t="s">
        <v>3519</v>
      </c>
      <c r="DD1082" s="21" t="str">
        <f t="shared" si="32"/>
        <v>cvm!$DH$1082#</v>
      </c>
      <c r="DE1082" s="21" t="str" cm="1">
        <f t="array" ref="DE1082">_xlfn.LET(_xlpm.x, DH1082,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cvm!$DE$1082】</v>
      </c>
      <c r="DH1082" t="e" cm="1">
        <f t="array" ref="DH1082">TRANSPOSE(
_xlfn.UNIQUE(
_xlfn._xlws.FILTER(cvm表[CPU],(cvm表[地域]=配置项_CPU选项表[[#This Row],[地域]])
*IF(#REF!="",TRUE,(cvm表[机型]=#REF!))
*IF(配置项_CPU选项表[[#This Row],[内存]]="",TRUE,(cvm表[内存]=配置项_CPU选项表[[#This Row],[内存]]))))
)</f>
        <v>#REF!</v>
      </c>
    </row>
    <row r="1083" spans="2:183">
      <c r="B1083" t="e" vm="1433">
        <v>#VALUE!</v>
      </c>
      <c r="C1083" t="s">
        <v>11</v>
      </c>
      <c r="D1083" t="s">
        <v>2572</v>
      </c>
      <c r="E1083">
        <v>28</v>
      </c>
      <c r="F1083">
        <v>224</v>
      </c>
      <c r="G1083" t="s">
        <v>1971</v>
      </c>
      <c r="H1083">
        <v>18000</v>
      </c>
      <c r="I1083">
        <v>1</v>
      </c>
      <c r="J1083" t="s">
        <v>3309</v>
      </c>
      <c r="CY1083" t="s">
        <v>66</v>
      </c>
      <c r="CZ1083" t="s">
        <v>1876</v>
      </c>
      <c r="DB1083" s="21" t="s">
        <v>3448</v>
      </c>
      <c r="DC1083" s="21" t="s">
        <v>3447</v>
      </c>
      <c r="DD1083" s="21" t="str">
        <f t="shared" si="32"/>
        <v>cvm!$DH$1083#</v>
      </c>
      <c r="DE1083" s="21" t="str" cm="1">
        <f t="array" ref="DE1083">_xlfn.LET(_xlpm.x, DH1083,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cvm!$DE$1083】</v>
      </c>
      <c r="DH1083" t="e" cm="1">
        <f t="array" ref="DH1083">TRANSPOSE(
_xlfn.UNIQUE(
_xlfn._xlws.FILTER(cvm表[CPU],(cvm表[地域]=配置项_CPU选项表[[#This Row],[地域]])
*IF(#REF!="",TRUE,(cvm表[机型]=#REF!))
*IF(配置项_CPU选项表[[#This Row],[内存]]="",TRUE,(cvm表[内存]=配置项_CPU选项表[[#This Row],[内存]]))))
)</f>
        <v>#REF!</v>
      </c>
    </row>
    <row r="1084" spans="2:183">
      <c r="B1084" t="e" vm="1434">
        <v>#VALUE!</v>
      </c>
      <c r="C1084" t="s">
        <v>11</v>
      </c>
      <c r="D1084" t="s">
        <v>2572</v>
      </c>
      <c r="E1084">
        <v>56</v>
      </c>
      <c r="F1084">
        <v>448</v>
      </c>
      <c r="G1084" t="s">
        <v>1964</v>
      </c>
      <c r="H1084">
        <v>36000</v>
      </c>
      <c r="I1084">
        <v>1</v>
      </c>
      <c r="J1084" t="s">
        <v>3310</v>
      </c>
      <c r="CY1084" t="s">
        <v>66</v>
      </c>
      <c r="CZ1084" t="s">
        <v>1876</v>
      </c>
      <c r="DB1084" s="21" t="s">
        <v>3442</v>
      </c>
      <c r="DC1084" s="21" t="s">
        <v>3442</v>
      </c>
      <c r="DD1084" s="21" t="str">
        <f t="shared" si="32"/>
        <v>cvm!$DH$1084#</v>
      </c>
      <c r="DE1084" s="21" t="str" cm="1">
        <f t="array" ref="DE1084">_xlfn.LET(_xlpm.x, DH1084,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cvm!$DE$1084】</v>
      </c>
      <c r="DH1084" t="e" cm="1">
        <f t="array" ref="DH1084">TRANSPOSE(
_xlfn.UNIQUE(
_xlfn._xlws.FILTER(cvm表[CPU],(cvm表[地域]=配置项_CPU选项表[[#This Row],[地域]])
*IF(#REF!="",TRUE,(cvm表[机型]=#REF!))
*IF(配置项_CPU选项表[[#This Row],[内存]]="",TRUE,(cvm表[内存]=配置项_CPU选项表[[#This Row],[内存]]))))
)</f>
        <v>#REF!</v>
      </c>
    </row>
    <row r="1085" spans="2:183">
      <c r="B1085" t="e" vm="1435">
        <v>#VALUE!</v>
      </c>
      <c r="C1085" t="s">
        <v>11</v>
      </c>
      <c r="D1085" t="s">
        <v>2577</v>
      </c>
      <c r="E1085">
        <v>4</v>
      </c>
      <c r="F1085">
        <v>20</v>
      </c>
      <c r="G1085" t="s">
        <v>1972</v>
      </c>
      <c r="H1085">
        <v>975</v>
      </c>
      <c r="I1085">
        <v>1</v>
      </c>
      <c r="J1085" t="s">
        <v>3311</v>
      </c>
      <c r="CY1085" t="s">
        <v>66</v>
      </c>
      <c r="CZ1085" t="s">
        <v>1876</v>
      </c>
      <c r="DB1085" s="21" t="s">
        <v>3695</v>
      </c>
      <c r="DC1085" s="21" t="s">
        <v>3452</v>
      </c>
      <c r="DD1085" s="21" t="str">
        <f t="shared" si="32"/>
        <v>cvm!$DH$1085#</v>
      </c>
      <c r="DE1085" s="21" t="str" cm="1">
        <f t="array" ref="DE1085">_xlfn.LET(_xlpm.x, DH1085,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cvm!$DE$1085】</v>
      </c>
      <c r="DH1085" t="e" cm="1">
        <f t="array" ref="DH1085">TRANSPOSE(
_xlfn.UNIQUE(
_xlfn._xlws.FILTER(cvm表[CPU],(cvm表[地域]=配置项_CPU选项表[[#This Row],[地域]])
*IF(#REF!="",TRUE,(cvm表[机型]=#REF!))
*IF(配置项_CPU选项表[[#This Row],[内存]]="",TRUE,(cvm表[内存]=配置项_CPU选项表[[#This Row],[内存]]))))
)</f>
        <v>#REF!</v>
      </c>
    </row>
    <row r="1086" spans="2:183">
      <c r="B1086" t="e" vm="1436">
        <v>#VALUE!</v>
      </c>
      <c r="C1086" t="s">
        <v>11</v>
      </c>
      <c r="D1086" t="s">
        <v>2577</v>
      </c>
      <c r="E1086">
        <v>8</v>
      </c>
      <c r="F1086">
        <v>32</v>
      </c>
      <c r="G1086" t="s">
        <v>1897</v>
      </c>
      <c r="H1086">
        <v>2500</v>
      </c>
      <c r="I1086">
        <v>1</v>
      </c>
      <c r="J1086" t="s">
        <v>3312</v>
      </c>
      <c r="CY1086" t="s">
        <v>66</v>
      </c>
      <c r="CZ1086" t="s">
        <v>1876</v>
      </c>
      <c r="DB1086" s="21" t="s">
        <v>3697</v>
      </c>
      <c r="DC1086" s="21" t="s">
        <v>3495</v>
      </c>
      <c r="DD1086" s="21" t="str">
        <f t="shared" si="32"/>
        <v>cvm!$DH$1086#</v>
      </c>
      <c r="DE1086" s="21" t="str" cm="1">
        <f t="array" ref="DE1086">_xlfn.LET(_xlpm.x, DH1086,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cvm!$DE$1086】</v>
      </c>
      <c r="DH1086" t="e" cm="1">
        <f t="array" ref="DH1086">TRANSPOSE(
_xlfn.UNIQUE(
_xlfn._xlws.FILTER(cvm表[CPU],(cvm表[地域]=配置项_CPU选项表[[#This Row],[地域]])
*IF(#REF!="",TRUE,(cvm表[机型]=#REF!))
*IF(配置项_CPU选项表[[#This Row],[内存]]="",TRUE,(cvm表[内存]=配置项_CPU选项表[[#This Row],[内存]]))))
)</f>
        <v>#REF!</v>
      </c>
    </row>
    <row r="1087" spans="2:183">
      <c r="B1087" t="e" vm="1437">
        <v>#VALUE!</v>
      </c>
      <c r="C1087" t="s">
        <v>11</v>
      </c>
      <c r="D1087" t="s">
        <v>2577</v>
      </c>
      <c r="E1087">
        <v>10</v>
      </c>
      <c r="F1087">
        <v>40</v>
      </c>
      <c r="G1087" t="s">
        <v>1973</v>
      </c>
      <c r="H1087">
        <v>2000</v>
      </c>
      <c r="I1087">
        <v>1</v>
      </c>
      <c r="J1087" t="s">
        <v>3313</v>
      </c>
      <c r="CY1087" t="s">
        <v>66</v>
      </c>
      <c r="CZ1087" t="s">
        <v>1876</v>
      </c>
      <c r="DB1087" s="21" t="s">
        <v>3451</v>
      </c>
      <c r="DC1087" s="21" t="s">
        <v>3525</v>
      </c>
      <c r="DD1087" s="21" t="str">
        <f t="shared" si="32"/>
        <v>cvm!$DH$1087#</v>
      </c>
      <c r="DE1087" s="21" t="str" cm="1">
        <f t="array" ref="DE1087">_xlfn.LET(_xlpm.x, DH1087,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cvm!$DE$1087】</v>
      </c>
      <c r="DH1087" t="e" cm="1">
        <f t="array" ref="DH1087">TRANSPOSE(
_xlfn.UNIQUE(
_xlfn._xlws.FILTER(cvm表[CPU],(cvm表[地域]=配置项_CPU选项表[[#This Row],[地域]])
*IF(#REF!="",TRUE,(cvm表[机型]=#REF!))
*IF(配置项_CPU选项表[[#This Row],[内存]]="",TRUE,(cvm表[内存]=配置项_CPU选项表[[#This Row],[内存]]))))
)</f>
        <v>#REF!</v>
      </c>
    </row>
    <row r="1088" spans="2:183">
      <c r="B1088" t="e" vm="1438">
        <v>#VALUE!</v>
      </c>
      <c r="C1088" t="s">
        <v>11</v>
      </c>
      <c r="D1088" t="s">
        <v>2577</v>
      </c>
      <c r="E1088">
        <v>20</v>
      </c>
      <c r="F1088">
        <v>80</v>
      </c>
      <c r="G1088" t="s">
        <v>1974</v>
      </c>
      <c r="H1088">
        <v>4000</v>
      </c>
      <c r="I1088">
        <v>1</v>
      </c>
      <c r="J1088" t="s">
        <v>3314</v>
      </c>
      <c r="CY1088" t="s">
        <v>66</v>
      </c>
      <c r="CZ1088" t="s">
        <v>1876</v>
      </c>
      <c r="DB1088" s="21" t="s">
        <v>3452</v>
      </c>
      <c r="DC1088" s="21" t="s">
        <v>3526</v>
      </c>
      <c r="DD1088" s="21" t="str">
        <f t="shared" si="32"/>
        <v>cvm!$DH$1088#</v>
      </c>
      <c r="DE1088" s="21" t="str" cm="1">
        <f t="array" ref="DE1088">_xlfn.LET(_xlpm.x, DH1088,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cvm!$DE$1088】</v>
      </c>
      <c r="DH1088" t="e" cm="1">
        <f t="array" ref="DH1088">TRANSPOSE(
_xlfn.UNIQUE(
_xlfn._xlws.FILTER(cvm表[CPU],(cvm表[地域]=配置项_CPU选项表[[#This Row],[地域]])
*IF(#REF!="",TRUE,(cvm表[机型]=#REF!))
*IF(配置项_CPU选项表[[#This Row],[内存]]="",TRUE,(cvm表[内存]=配置项_CPU选项表[[#This Row],[内存]]))))
)</f>
        <v>#REF!</v>
      </c>
    </row>
    <row r="1089" spans="2:112">
      <c r="B1089" t="e" vm="1439">
        <v>#VALUE!</v>
      </c>
      <c r="C1089" t="s">
        <v>11</v>
      </c>
      <c r="D1089" t="s">
        <v>2577</v>
      </c>
      <c r="E1089">
        <v>32</v>
      </c>
      <c r="F1089">
        <v>128</v>
      </c>
      <c r="G1089" t="s">
        <v>1894</v>
      </c>
      <c r="H1089">
        <v>5500</v>
      </c>
      <c r="I1089">
        <v>1</v>
      </c>
      <c r="J1089" t="s">
        <v>3315</v>
      </c>
      <c r="CY1089" t="s">
        <v>66</v>
      </c>
      <c r="CZ1089" t="s">
        <v>1876</v>
      </c>
      <c r="DB1089" s="21" t="s">
        <v>3698</v>
      </c>
      <c r="DC1089" s="21" t="s">
        <v>3527</v>
      </c>
      <c r="DD1089" s="21" t="str">
        <f t="shared" si="32"/>
        <v>cvm!$DH$1089#</v>
      </c>
      <c r="DE1089" s="21" t="str" cm="1">
        <f t="array" ref="DE1089">_xlfn.LET(_xlpm.x, DH1089,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cvm!$DE$1089】</v>
      </c>
      <c r="DH1089" t="e" cm="1">
        <f t="array" ref="DH1089">TRANSPOSE(
_xlfn.UNIQUE(
_xlfn._xlws.FILTER(cvm表[CPU],(cvm表[地域]=配置项_CPU选项表[[#This Row],[地域]])
*IF(#REF!="",TRUE,(cvm表[机型]=#REF!))
*IF(配置项_CPU选项表[[#This Row],[内存]]="",TRUE,(cvm表[内存]=配置项_CPU选项表[[#This Row],[内存]]))))
)</f>
        <v>#REF!</v>
      </c>
    </row>
    <row r="1090" spans="2:112">
      <c r="B1090" t="e" vm="1440">
        <v>#VALUE!</v>
      </c>
      <c r="C1090" t="s">
        <v>11</v>
      </c>
      <c r="D1090" t="s">
        <v>2577</v>
      </c>
      <c r="E1090">
        <v>40</v>
      </c>
      <c r="F1090">
        <v>160</v>
      </c>
      <c r="G1090" t="s">
        <v>1975</v>
      </c>
      <c r="H1090">
        <v>8000</v>
      </c>
      <c r="I1090">
        <v>1</v>
      </c>
      <c r="J1090" t="s">
        <v>3316</v>
      </c>
      <c r="CY1090" t="s">
        <v>66</v>
      </c>
      <c r="CZ1090" t="s">
        <v>1876</v>
      </c>
      <c r="DB1090" s="21" t="s">
        <v>3700</v>
      </c>
      <c r="DC1090" s="21" t="s">
        <v>3415</v>
      </c>
      <c r="DD1090" s="21" t="str">
        <f t="shared" ref="DD1090:DD1153" si="34">"cvm!"&amp;ADDRESS(ROW(DH1090),COLUMN(DH1090)) &amp; "#"</f>
        <v>cvm!$DH$1090#</v>
      </c>
      <c r="DE1090" s="21" t="str" cm="1">
        <f t="array" ref="DE1090">_xlfn.LET(_xlpm.x, DH1090,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cvm!$DE$1090】</v>
      </c>
      <c r="DH1090" t="e" cm="1">
        <f t="array" ref="DH1090">TRANSPOSE(
_xlfn.UNIQUE(
_xlfn._xlws.FILTER(cvm表[CPU],(cvm表[地域]=配置项_CPU选项表[[#This Row],[地域]])
*IF(#REF!="",TRUE,(cvm表[机型]=#REF!))
*IF(配置项_CPU选项表[[#This Row],[内存]]="",TRUE,(cvm表[内存]=配置项_CPU选项表[[#This Row],[内存]]))))
)</f>
        <v>#REF!</v>
      </c>
    </row>
    <row r="1091" spans="2:112">
      <c r="B1091" t="e" vm="1441">
        <v>#VALUE!</v>
      </c>
      <c r="C1091" t="s">
        <v>11</v>
      </c>
      <c r="D1091" t="s">
        <v>2577</v>
      </c>
      <c r="E1091">
        <v>80</v>
      </c>
      <c r="F1091">
        <v>320</v>
      </c>
      <c r="G1091" t="s">
        <v>1905</v>
      </c>
      <c r="H1091">
        <v>16000</v>
      </c>
      <c r="I1091">
        <v>1</v>
      </c>
      <c r="J1091" t="s">
        <v>3317</v>
      </c>
      <c r="CY1091" t="s">
        <v>66</v>
      </c>
      <c r="CZ1091" t="s">
        <v>1876</v>
      </c>
      <c r="DB1091" s="21" t="s">
        <v>3459</v>
      </c>
      <c r="DC1091" s="21" t="s">
        <v>3528</v>
      </c>
      <c r="DD1091" s="21" t="str">
        <f t="shared" si="34"/>
        <v>cvm!$DH$1091#</v>
      </c>
      <c r="DE1091" s="21" t="str" cm="1">
        <f t="array" ref="DE1091">_xlfn.LET(_xlpm.x, DH1091,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cvm!$DE$1091】</v>
      </c>
      <c r="DH1091" t="e" cm="1">
        <f t="array" ref="DH1091">TRANSPOSE(
_xlfn.UNIQUE(
_xlfn._xlws.FILTER(cvm表[CPU],(cvm表[地域]=配置项_CPU选项表[[#This Row],[地域]])
*IF(#REF!="",TRUE,(cvm表[机型]=#REF!))
*IF(配置项_CPU选项表[[#This Row],[内存]]="",TRUE,(cvm表[内存]=配置项_CPU选项表[[#This Row],[内存]]))))
)</f>
        <v>#REF!</v>
      </c>
    </row>
    <row r="1092" spans="2:112">
      <c r="B1092" t="e" vm="1442">
        <v>#VALUE!</v>
      </c>
      <c r="C1092" t="s">
        <v>11</v>
      </c>
      <c r="D1092" t="s">
        <v>2585</v>
      </c>
      <c r="E1092">
        <v>4</v>
      </c>
      <c r="F1092">
        <v>20</v>
      </c>
      <c r="G1092" t="s">
        <v>1972</v>
      </c>
      <c r="H1092">
        <v>2000</v>
      </c>
      <c r="I1092">
        <v>1</v>
      </c>
      <c r="J1092" t="s">
        <v>3318</v>
      </c>
      <c r="CY1092" t="s">
        <v>66</v>
      </c>
      <c r="CZ1092" t="s">
        <v>1876</v>
      </c>
      <c r="DB1092" s="21" t="s">
        <v>3702</v>
      </c>
      <c r="DC1092" s="21" t="s">
        <v>3529</v>
      </c>
      <c r="DD1092" s="21" t="str">
        <f t="shared" si="34"/>
        <v>cvm!$DH$1092#</v>
      </c>
      <c r="DE1092" s="21" t="str" cm="1">
        <f t="array" ref="DE1092">_xlfn.LET(_xlpm.x, DH1092,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cvm!$DE$1092】</v>
      </c>
      <c r="DH1092" t="e" cm="1">
        <f t="array" ref="DH1092">TRANSPOSE(
_xlfn.UNIQUE(
_xlfn._xlws.FILTER(cvm表[CPU],(cvm表[地域]=配置项_CPU选项表[[#This Row],[地域]])
*IF(#REF!="",TRUE,(cvm表[机型]=#REF!))
*IF(配置项_CPU选项表[[#This Row],[内存]]="",TRUE,(cvm表[内存]=配置项_CPU选项表[[#This Row],[内存]]))))
)</f>
        <v>#REF!</v>
      </c>
    </row>
    <row r="1093" spans="2:112">
      <c r="B1093" t="e" vm="1443">
        <v>#VALUE!</v>
      </c>
      <c r="C1093" t="s">
        <v>11</v>
      </c>
      <c r="D1093" t="s">
        <v>2585</v>
      </c>
      <c r="E1093">
        <v>8</v>
      </c>
      <c r="F1093">
        <v>40</v>
      </c>
      <c r="G1093" t="s">
        <v>1976</v>
      </c>
      <c r="H1093">
        <v>4000</v>
      </c>
      <c r="I1093">
        <v>1</v>
      </c>
      <c r="J1093" t="s">
        <v>3319</v>
      </c>
      <c r="CY1093" t="s">
        <v>66</v>
      </c>
      <c r="CZ1093" t="s">
        <v>1876</v>
      </c>
      <c r="DB1093" s="21" t="s">
        <v>3443</v>
      </c>
      <c r="DC1093" s="21" t="s">
        <v>3444</v>
      </c>
      <c r="DD1093" s="21" t="str">
        <f t="shared" si="34"/>
        <v>cvm!$DH$1093#</v>
      </c>
      <c r="DE1093" s="21" t="str" cm="1">
        <f t="array" ref="DE1093">_xlfn.LET(_xlpm.x, DH1093,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cvm!$DE$1093】</v>
      </c>
      <c r="DH1093" t="e" cm="1">
        <f t="array" ref="DH1093">TRANSPOSE(
_xlfn.UNIQUE(
_xlfn._xlws.FILTER(cvm表[CPU],(cvm表[地域]=配置项_CPU选项表[[#This Row],[地域]])
*IF(#REF!="",TRUE,(cvm表[机型]=#REF!))
*IF(配置项_CPU选项表[[#This Row],[内存]]="",TRUE,(cvm表[内存]=配置项_CPU选项表[[#This Row],[内存]]))))
)</f>
        <v>#REF!</v>
      </c>
    </row>
    <row r="1094" spans="2:112">
      <c r="B1094" t="e" vm="1444">
        <v>#VALUE!</v>
      </c>
      <c r="C1094" t="s">
        <v>11</v>
      </c>
      <c r="D1094" t="s">
        <v>2588</v>
      </c>
      <c r="E1094">
        <v>10</v>
      </c>
      <c r="F1094">
        <v>40</v>
      </c>
      <c r="G1094" t="s">
        <v>1973</v>
      </c>
      <c r="H1094">
        <v>5750</v>
      </c>
      <c r="I1094">
        <v>1</v>
      </c>
      <c r="J1094" t="s">
        <v>3320</v>
      </c>
      <c r="CY1094" t="s">
        <v>66</v>
      </c>
      <c r="CZ1094" t="s">
        <v>1876</v>
      </c>
      <c r="DB1094" s="21" t="s">
        <v>3411</v>
      </c>
      <c r="DC1094" s="21" t="s">
        <v>3534</v>
      </c>
      <c r="DD1094" s="21" t="str">
        <f t="shared" si="34"/>
        <v>cvm!$DH$1094#</v>
      </c>
      <c r="DE1094" s="21" t="str" cm="1">
        <f t="array" ref="DE1094">_xlfn.LET(_xlpm.x, DH1094,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cvm!$DE$1094】</v>
      </c>
      <c r="DH1094" t="e" cm="1">
        <f t="array" ref="DH1094">TRANSPOSE(
_xlfn.UNIQUE(
_xlfn._xlws.FILTER(cvm表[CPU],(cvm表[地域]=配置项_CPU选项表[[#This Row],[地域]])
*IF(#REF!="",TRUE,(cvm表[机型]=#REF!))
*IF(配置项_CPU选项表[[#This Row],[内存]]="",TRUE,(cvm表[内存]=配置项_CPU选项表[[#This Row],[内存]]))))
)</f>
        <v>#REF!</v>
      </c>
    </row>
    <row r="1095" spans="2:112">
      <c r="B1095" t="e" vm="1445">
        <v>#VALUE!</v>
      </c>
      <c r="C1095" t="s">
        <v>11</v>
      </c>
      <c r="D1095" t="s">
        <v>2588</v>
      </c>
      <c r="E1095">
        <v>20</v>
      </c>
      <c r="F1095">
        <v>80</v>
      </c>
      <c r="G1095" t="s">
        <v>1974</v>
      </c>
      <c r="H1095">
        <v>11500</v>
      </c>
      <c r="I1095">
        <v>1</v>
      </c>
      <c r="J1095" t="s">
        <v>3321</v>
      </c>
      <c r="CY1095" t="s">
        <v>66</v>
      </c>
      <c r="CZ1095" t="s">
        <v>1876</v>
      </c>
      <c r="DB1095" s="21" t="s">
        <v>3444</v>
      </c>
      <c r="DC1095" s="21" t="s">
        <v>3537</v>
      </c>
      <c r="DD1095" s="21" t="str">
        <f t="shared" si="34"/>
        <v>cvm!$DH$1095#</v>
      </c>
      <c r="DE1095" s="21" t="str" cm="1">
        <f t="array" ref="DE1095">_xlfn.LET(_xlpm.x, DH1095,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cvm!$DE$1095】</v>
      </c>
      <c r="DH1095" t="e" cm="1">
        <f t="array" ref="DH1095">TRANSPOSE(
_xlfn.UNIQUE(
_xlfn._xlws.FILTER(cvm表[CPU],(cvm表[地域]=配置项_CPU选项表[[#This Row],[地域]])
*IF(#REF!="",TRUE,(cvm表[机型]=#REF!))
*IF(配置项_CPU选项表[[#This Row],[内存]]="",TRUE,(cvm表[内存]=配置项_CPU选项表[[#This Row],[内存]]))))
)</f>
        <v>#REF!</v>
      </c>
    </row>
    <row r="1096" spans="2:112">
      <c r="B1096" t="e" vm="1446">
        <v>#VALUE!</v>
      </c>
      <c r="C1096" t="s">
        <v>11</v>
      </c>
      <c r="D1096" t="s">
        <v>2588</v>
      </c>
      <c r="E1096">
        <v>40</v>
      </c>
      <c r="F1096">
        <v>160</v>
      </c>
      <c r="G1096" t="s">
        <v>1975</v>
      </c>
      <c r="H1096">
        <v>23000</v>
      </c>
      <c r="I1096">
        <v>1</v>
      </c>
      <c r="J1096" t="s">
        <v>3322</v>
      </c>
      <c r="CY1096" t="s">
        <v>66</v>
      </c>
      <c r="CZ1096" t="s">
        <v>1876</v>
      </c>
      <c r="DB1096" s="21" t="s">
        <v>3445</v>
      </c>
      <c r="DC1096" s="21" t="s">
        <v>3539</v>
      </c>
      <c r="DD1096" s="21" t="str">
        <f t="shared" si="34"/>
        <v>cvm!$DH$1096#</v>
      </c>
      <c r="DE1096" s="21" t="str" cm="1">
        <f t="array" ref="DE1096">_xlfn.LET(_xlpm.x, DH1096,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cvm!$DE$1096】</v>
      </c>
      <c r="DH1096" t="e" cm="1">
        <f t="array" ref="DH1096">TRANSPOSE(
_xlfn.UNIQUE(
_xlfn._xlws.FILTER(cvm表[CPU],(cvm表[地域]=配置项_CPU选项表[[#This Row],[地域]])
*IF(#REF!="",TRUE,(cvm表[机型]=#REF!))
*IF(配置项_CPU选项表[[#This Row],[内存]]="",TRUE,(cvm表[内存]=配置项_CPU选项表[[#This Row],[内存]]))))
)</f>
        <v>#REF!</v>
      </c>
    </row>
    <row r="1097" spans="2:112">
      <c r="B1097" t="e" vm="1447">
        <v>#VALUE!</v>
      </c>
      <c r="C1097" t="s">
        <v>11</v>
      </c>
      <c r="D1097" t="s">
        <v>2588</v>
      </c>
      <c r="E1097">
        <v>80</v>
      </c>
      <c r="F1097">
        <v>320</v>
      </c>
      <c r="G1097" t="s">
        <v>1905</v>
      </c>
      <c r="H1097">
        <v>46000</v>
      </c>
      <c r="I1097">
        <v>1</v>
      </c>
      <c r="J1097" t="s">
        <v>3323</v>
      </c>
      <c r="CY1097" t="s">
        <v>66</v>
      </c>
      <c r="CZ1097" t="s">
        <v>1876</v>
      </c>
      <c r="DB1097" s="21" t="s">
        <v>3467</v>
      </c>
      <c r="DC1097" s="21" t="s">
        <v>3466</v>
      </c>
      <c r="DD1097" s="21" t="str">
        <f t="shared" si="34"/>
        <v>cvm!$DH$1097#</v>
      </c>
      <c r="DE1097" s="21" t="str" cm="1">
        <f t="array" ref="DE1097">_xlfn.LET(_xlpm.x, DH1097,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cvm!$DE$1097】</v>
      </c>
      <c r="DH1097" t="e" cm="1">
        <f t="array" ref="DH1097">TRANSPOSE(
_xlfn.UNIQUE(
_xlfn._xlws.FILTER(cvm表[CPU],(cvm表[地域]=配置项_CPU选项表[[#This Row],[地域]])
*IF(#REF!="",TRUE,(cvm表[机型]=#REF!))
*IF(配置项_CPU选项表[[#This Row],[内存]]="",TRUE,(cvm表[内存]=配置项_CPU选项表[[#This Row],[内存]]))))
)</f>
        <v>#REF!</v>
      </c>
    </row>
    <row r="1098" spans="2:112">
      <c r="B1098" t="e" vm="1448">
        <v>#VALUE!</v>
      </c>
      <c r="C1098" t="s">
        <v>11</v>
      </c>
      <c r="D1098" t="s">
        <v>2593</v>
      </c>
      <c r="E1098">
        <v>8</v>
      </c>
      <c r="F1098">
        <v>40</v>
      </c>
      <c r="G1098" t="s">
        <v>1976</v>
      </c>
      <c r="H1098">
        <v>5190</v>
      </c>
      <c r="I1098">
        <v>1</v>
      </c>
      <c r="J1098" t="s">
        <v>3324</v>
      </c>
      <c r="CY1098" t="s">
        <v>66</v>
      </c>
      <c r="CZ1098" t="s">
        <v>1876</v>
      </c>
      <c r="DB1098" s="21" t="s">
        <v>3469</v>
      </c>
      <c r="DC1098" s="21" t="s">
        <v>3468</v>
      </c>
      <c r="DD1098" s="21" t="str">
        <f t="shared" si="34"/>
        <v>cvm!$DH$1098#</v>
      </c>
      <c r="DE1098" s="21" t="str" cm="1">
        <f t="array" ref="DE1098">_xlfn.LET(_xlpm.x, DH1098,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cvm!$DE$1098】</v>
      </c>
      <c r="DH1098" t="e" cm="1">
        <f t="array" ref="DH1098">TRANSPOSE(
_xlfn.UNIQUE(
_xlfn._xlws.FILTER(cvm表[CPU],(cvm表[地域]=配置项_CPU选项表[[#This Row],[地域]])
*IF(#REF!="",TRUE,(cvm表[机型]=#REF!))
*IF(配置项_CPU选项表[[#This Row],[内存]]="",TRUE,(cvm表[内存]=配置项_CPU选项表[[#This Row],[内存]]))))
)</f>
        <v>#REF!</v>
      </c>
    </row>
    <row r="1099" spans="2:112">
      <c r="B1099" t="e" vm="1449">
        <v>#VALUE!</v>
      </c>
      <c r="C1099" t="s">
        <v>11</v>
      </c>
      <c r="D1099" t="s">
        <v>2593</v>
      </c>
      <c r="E1099">
        <v>36</v>
      </c>
      <c r="F1099">
        <v>160</v>
      </c>
      <c r="G1099" t="s">
        <v>1978</v>
      </c>
      <c r="H1099">
        <v>21000</v>
      </c>
      <c r="I1099">
        <v>1</v>
      </c>
      <c r="J1099" t="s">
        <v>3325</v>
      </c>
      <c r="CY1099" t="s">
        <v>66</v>
      </c>
      <c r="CZ1099" t="s">
        <v>1876</v>
      </c>
      <c r="DB1099" s="21" t="s">
        <v>3470</v>
      </c>
      <c r="DC1099" s="21" t="s">
        <v>3414</v>
      </c>
      <c r="DD1099" s="21" t="str">
        <f t="shared" si="34"/>
        <v>cvm!$DH$1099#</v>
      </c>
      <c r="DE1099" s="21" t="str" cm="1">
        <f t="array" ref="DE1099">_xlfn.LET(_xlpm.x, DH1099,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cvm!$DE$1099】</v>
      </c>
      <c r="DH1099" t="e" cm="1">
        <f t="array" ref="DH1099">TRANSPOSE(
_xlfn.UNIQUE(
_xlfn._xlws.FILTER(cvm表[CPU],(cvm表[地域]=配置项_CPU选项表[[#This Row],[地域]])
*IF(#REF!="",TRUE,(cvm表[机型]=#REF!))
*IF(配置项_CPU选项表[[#This Row],[内存]]="",TRUE,(cvm表[内存]=配置项_CPU选项表[[#This Row],[内存]]))))
)</f>
        <v>#REF!</v>
      </c>
    </row>
    <row r="1100" spans="2:112">
      <c r="B1100" t="e" vm="1450">
        <v>#VALUE!</v>
      </c>
      <c r="C1100" t="s">
        <v>11</v>
      </c>
      <c r="D1100" t="s">
        <v>2593</v>
      </c>
      <c r="E1100">
        <v>72</v>
      </c>
      <c r="F1100">
        <v>320</v>
      </c>
      <c r="G1100" t="s">
        <v>1979</v>
      </c>
      <c r="H1100">
        <v>42000</v>
      </c>
      <c r="I1100">
        <v>1</v>
      </c>
      <c r="J1100" t="s">
        <v>3326</v>
      </c>
      <c r="CY1100" t="s">
        <v>66</v>
      </c>
      <c r="CZ1100" t="s">
        <v>1876</v>
      </c>
      <c r="DB1100" s="21" t="s">
        <v>3472</v>
      </c>
      <c r="DC1100" s="21" t="s">
        <v>3471</v>
      </c>
      <c r="DD1100" s="21" t="str">
        <f t="shared" si="34"/>
        <v>cvm!$DH$1100#</v>
      </c>
      <c r="DE1100" s="21" t="str" cm="1">
        <f t="array" ref="DE1100">_xlfn.LET(_xlpm.x, DH1100,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cvm!$DE$1100】</v>
      </c>
      <c r="DH1100" t="e" cm="1">
        <f t="array" ref="DH1100">TRANSPOSE(
_xlfn.UNIQUE(
_xlfn._xlws.FILTER(cvm表[CPU],(cvm表[地域]=配置项_CPU选项表[[#This Row],[地域]])
*IF(#REF!="",TRUE,(cvm表[机型]=#REF!))
*IF(配置项_CPU选项表[[#This Row],[内存]]="",TRUE,(cvm表[内存]=配置项_CPU选项表[[#This Row],[内存]]))))
)</f>
        <v>#REF!</v>
      </c>
    </row>
    <row r="1101" spans="2:112">
      <c r="B1101" t="e" vm="1451">
        <v>#VALUE!</v>
      </c>
      <c r="C1101" t="s">
        <v>11</v>
      </c>
      <c r="D1101" t="s">
        <v>2598</v>
      </c>
      <c r="E1101">
        <v>32</v>
      </c>
      <c r="F1101">
        <v>64</v>
      </c>
      <c r="G1101" t="s">
        <v>1903</v>
      </c>
      <c r="H1101">
        <v>4600</v>
      </c>
      <c r="I1101">
        <v>1</v>
      </c>
      <c r="J1101" t="s">
        <v>3327</v>
      </c>
      <c r="CY1101" t="s">
        <v>66</v>
      </c>
      <c r="CZ1101" t="s">
        <v>1876</v>
      </c>
      <c r="DB1101" s="21" t="s">
        <v>3432</v>
      </c>
      <c r="DC1101" s="21" t="s">
        <v>3476</v>
      </c>
      <c r="DD1101" s="21" t="str">
        <f t="shared" si="34"/>
        <v>cvm!$DH$1101#</v>
      </c>
      <c r="DE1101" s="21" t="str" cm="1">
        <f t="array" ref="DE1101">_xlfn.LET(_xlpm.x, DH1101,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cvm!$DE$1101】</v>
      </c>
      <c r="DH1101" t="e" cm="1">
        <f t="array" ref="DH1101">TRANSPOSE(
_xlfn.UNIQUE(
_xlfn._xlws.FILTER(cvm表[CPU],(cvm表[地域]=配置项_CPU选项表[[#This Row],[地域]])
*IF(#REF!="",TRUE,(cvm表[机型]=#REF!))
*IF(配置项_CPU选项表[[#This Row],[内存]]="",TRUE,(cvm表[内存]=配置项_CPU选项表[[#This Row],[内存]]))))
)</f>
        <v>#REF!</v>
      </c>
    </row>
    <row r="1102" spans="2:112">
      <c r="B1102" t="e" vm="1452">
        <v>#VALUE!</v>
      </c>
      <c r="C1102" t="s">
        <v>11</v>
      </c>
      <c r="D1102" t="s">
        <v>2598</v>
      </c>
      <c r="E1102">
        <v>90</v>
      </c>
      <c r="F1102">
        <v>226</v>
      </c>
      <c r="G1102" t="s">
        <v>1980</v>
      </c>
      <c r="H1102">
        <v>9200</v>
      </c>
      <c r="I1102">
        <v>1</v>
      </c>
      <c r="J1102" t="s">
        <v>3328</v>
      </c>
      <c r="CY1102" t="s">
        <v>66</v>
      </c>
      <c r="CZ1102" t="s">
        <v>1876</v>
      </c>
      <c r="DB1102" s="21" t="s">
        <v>3704</v>
      </c>
      <c r="DC1102" s="21" t="s">
        <v>3478</v>
      </c>
      <c r="DD1102" s="21" t="str">
        <f t="shared" si="34"/>
        <v>cvm!$DH$1102#</v>
      </c>
      <c r="DE1102" s="21" t="str" cm="1">
        <f t="array" ref="DE1102">_xlfn.LET(_xlpm.x, DH1102,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cvm!$DE$1102】</v>
      </c>
      <c r="DH1102" t="e" cm="1">
        <f t="array" ref="DH1102">TRANSPOSE(
_xlfn.UNIQUE(
_xlfn._xlws.FILTER(cvm表[CPU],(cvm表[地域]=配置项_CPU选项表[[#This Row],[地域]])
*IF(#REF!="",TRUE,(cvm表[机型]=#REF!))
*IF(配置项_CPU选项表[[#This Row],[内存]]="",TRUE,(cvm表[内存]=配置项_CPU选项表[[#This Row],[内存]]))))
)</f>
        <v>#REF!</v>
      </c>
    </row>
    <row r="1103" spans="2:112">
      <c r="B1103" t="e" vm="1453">
        <v>#VALUE!</v>
      </c>
      <c r="C1103" t="s">
        <v>11</v>
      </c>
      <c r="D1103" t="s">
        <v>2598</v>
      </c>
      <c r="E1103">
        <v>180</v>
      </c>
      <c r="F1103">
        <v>452</v>
      </c>
      <c r="G1103" t="s">
        <v>1981</v>
      </c>
      <c r="H1103">
        <v>18400</v>
      </c>
      <c r="I1103">
        <v>1</v>
      </c>
      <c r="J1103" t="s">
        <v>3329</v>
      </c>
      <c r="CY1103" t="s">
        <v>66</v>
      </c>
      <c r="CZ1103" t="s">
        <v>1876</v>
      </c>
      <c r="DB1103" s="21" t="s">
        <v>3706</v>
      </c>
      <c r="DC1103" s="21" t="s">
        <v>3376</v>
      </c>
      <c r="DD1103" s="21" t="str">
        <f t="shared" si="34"/>
        <v>cvm!$DH$1103#</v>
      </c>
      <c r="DE1103" s="21" t="str" cm="1">
        <f t="array" ref="DE1103">_xlfn.LET(_xlpm.x, DH1103,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cvm!$DE$1103】</v>
      </c>
      <c r="DH1103" t="e" cm="1">
        <f t="array" ref="DH1103">TRANSPOSE(
_xlfn.UNIQUE(
_xlfn._xlws.FILTER(cvm表[CPU],(cvm表[地域]=配置项_CPU选项表[[#This Row],[地域]])
*IF(#REF!="",TRUE,(cvm表[机型]=#REF!))
*IF(配置项_CPU选项表[[#This Row],[内存]]="",TRUE,(cvm表[内存]=配置项_CPU选项表[[#This Row],[内存]]))))
)</f>
        <v>#REF!</v>
      </c>
    </row>
    <row r="1104" spans="2:112">
      <c r="B1104" t="e" vm="1454">
        <v>#VALUE!</v>
      </c>
      <c r="C1104" t="s">
        <v>11</v>
      </c>
      <c r="D1104" t="s">
        <v>2602</v>
      </c>
      <c r="E1104">
        <v>96</v>
      </c>
      <c r="F1104">
        <v>384</v>
      </c>
      <c r="G1104" t="s">
        <v>1892</v>
      </c>
      <c r="H1104">
        <v>25248</v>
      </c>
      <c r="I1104">
        <v>1</v>
      </c>
      <c r="J1104" t="s">
        <v>3330</v>
      </c>
      <c r="CY1104" t="s">
        <v>66</v>
      </c>
      <c r="CZ1104" t="s">
        <v>1876</v>
      </c>
      <c r="DB1104" s="21" t="s">
        <v>3456</v>
      </c>
      <c r="DC1104" s="21" t="s">
        <v>3544</v>
      </c>
      <c r="DD1104" s="21" t="str">
        <f t="shared" si="34"/>
        <v>cvm!$DH$1104#</v>
      </c>
      <c r="DE1104" s="21" t="str" cm="1">
        <f t="array" ref="DE1104">_xlfn.LET(_xlpm.x, DH1104,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cvm!$DE$1104】</v>
      </c>
      <c r="DH1104" t="e" cm="1">
        <f t="array" ref="DH1104">TRANSPOSE(
_xlfn.UNIQUE(
_xlfn._xlws.FILTER(cvm表[CPU],(cvm表[地域]=配置项_CPU选项表[[#This Row],[地域]])
*IF(#REF!="",TRUE,(cvm表[机型]=#REF!))
*IF(配置项_CPU选项表[[#This Row],[内存]]="",TRUE,(cvm表[内存]=配置项_CPU选项表[[#This Row],[内存]]))))
)</f>
        <v>#REF!</v>
      </c>
    </row>
    <row r="1105" spans="2:112">
      <c r="B1105" t="e" vm="1455">
        <v>#VALUE!</v>
      </c>
      <c r="C1105" t="s">
        <v>11</v>
      </c>
      <c r="D1105" t="s">
        <v>2604</v>
      </c>
      <c r="E1105">
        <v>10</v>
      </c>
      <c r="F1105">
        <v>88</v>
      </c>
      <c r="G1105" t="s">
        <v>1982</v>
      </c>
      <c r="H1105">
        <v>5225</v>
      </c>
      <c r="I1105">
        <v>1</v>
      </c>
      <c r="J1105" t="s">
        <v>3331</v>
      </c>
      <c r="CY1105" t="s">
        <v>66</v>
      </c>
      <c r="CZ1105" t="s">
        <v>1876</v>
      </c>
      <c r="DB1105" s="21" t="s">
        <v>3459</v>
      </c>
      <c r="DC1105" s="21" t="s">
        <v>3545</v>
      </c>
      <c r="DD1105" s="21" t="str">
        <f t="shared" si="34"/>
        <v>cvm!$DH$1105#</v>
      </c>
      <c r="DE1105" s="21" t="str" cm="1">
        <f t="array" ref="DE1105">_xlfn.LET(_xlpm.x, DH1105,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cvm!$DE$1105】</v>
      </c>
      <c r="DH1105" t="e" cm="1">
        <f t="array" ref="DH1105">TRANSPOSE(
_xlfn.UNIQUE(
_xlfn._xlws.FILTER(cvm表[CPU],(cvm表[地域]=配置项_CPU选项表[[#This Row],[地域]])
*IF(#REF!="",TRUE,(cvm表[机型]=#REF!))
*IF(配置项_CPU选项表[[#This Row],[内存]]="",TRUE,(cvm表[内存]=配置项_CPU选项表[[#This Row],[内存]]))))
)</f>
        <v>#REF!</v>
      </c>
    </row>
    <row r="1106" spans="2:112">
      <c r="B1106" t="e" vm="1456">
        <v>#VALUE!</v>
      </c>
      <c r="C1106" t="s">
        <v>11</v>
      </c>
      <c r="D1106" t="s">
        <v>2604</v>
      </c>
      <c r="E1106">
        <v>22</v>
      </c>
      <c r="F1106">
        <v>176</v>
      </c>
      <c r="G1106" t="s">
        <v>1983</v>
      </c>
      <c r="H1106">
        <v>10500</v>
      </c>
      <c r="I1106">
        <v>1</v>
      </c>
      <c r="J1106" t="s">
        <v>3332</v>
      </c>
      <c r="CY1106" t="s">
        <v>66</v>
      </c>
      <c r="CZ1106" t="s">
        <v>1876</v>
      </c>
      <c r="DB1106" s="21" t="s">
        <v>3474</v>
      </c>
      <c r="DC1106" s="21" t="s">
        <v>3546</v>
      </c>
      <c r="DD1106" s="21" t="str">
        <f t="shared" si="34"/>
        <v>cvm!$DH$1106#</v>
      </c>
      <c r="DE1106" s="21" t="str" cm="1">
        <f t="array" ref="DE1106">_xlfn.LET(_xlpm.x, DH1106,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cvm!$DE$1106】</v>
      </c>
      <c r="DH1106" t="e" cm="1">
        <f t="array" ref="DH1106">TRANSPOSE(
_xlfn.UNIQUE(
_xlfn._xlws.FILTER(cvm表[CPU],(cvm表[地域]=配置项_CPU选项表[[#This Row],[地域]])
*IF(#REF!="",TRUE,(cvm表[机型]=#REF!))
*IF(配置项_CPU选项表[[#This Row],[内存]]="",TRUE,(cvm表[内存]=配置项_CPU选项表[[#This Row],[内存]]))))
)</f>
        <v>#REF!</v>
      </c>
    </row>
    <row r="1107" spans="2:112">
      <c r="B1107" t="e" vm="1457">
        <v>#VALUE!</v>
      </c>
      <c r="C1107" t="s">
        <v>11</v>
      </c>
      <c r="D1107" t="s">
        <v>2604</v>
      </c>
      <c r="E1107">
        <v>44</v>
      </c>
      <c r="F1107">
        <v>352</v>
      </c>
      <c r="G1107" t="s">
        <v>1984</v>
      </c>
      <c r="H1107">
        <v>21000</v>
      </c>
      <c r="I1107">
        <v>1</v>
      </c>
      <c r="J1107" t="s">
        <v>3333</v>
      </c>
      <c r="CY1107" t="s">
        <v>66</v>
      </c>
      <c r="CZ1107" t="s">
        <v>1876</v>
      </c>
      <c r="DB1107" s="21" t="s">
        <v>3482</v>
      </c>
      <c r="DC1107" s="21" t="s">
        <v>3481</v>
      </c>
      <c r="DD1107" s="21" t="str">
        <f t="shared" si="34"/>
        <v>cvm!$DH$1107#</v>
      </c>
      <c r="DE1107" s="21" t="str" cm="1">
        <f t="array" ref="DE1107">_xlfn.LET(_xlpm.x, DH1107,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cvm!$DE$1107】</v>
      </c>
      <c r="DH1107" t="e" cm="1">
        <f t="array" ref="DH1107">TRANSPOSE(
_xlfn.UNIQUE(
_xlfn._xlws.FILTER(cvm表[CPU],(cvm表[地域]=配置项_CPU选项表[[#This Row],[地域]])
*IF(#REF!="",TRUE,(cvm表[机型]=#REF!))
*IF(配置项_CPU选项表[[#This Row],[内存]]="",TRUE,(cvm表[内存]=配置项_CPU选项表[[#This Row],[内存]]))))
)</f>
        <v>#REF!</v>
      </c>
    </row>
    <row r="1108" spans="2:112">
      <c r="CY1108" t="s">
        <v>66</v>
      </c>
      <c r="CZ1108" t="s">
        <v>1876</v>
      </c>
      <c r="DB1108" s="21" t="s">
        <v>3484</v>
      </c>
      <c r="DC1108" s="21" t="s">
        <v>3483</v>
      </c>
      <c r="DD1108" s="21" t="str">
        <f t="shared" si="34"/>
        <v>cvm!$DH$1108#</v>
      </c>
      <c r="DE1108" s="21" t="str" cm="1">
        <f t="array" ref="DE1108">_xlfn.LET(_xlpm.x, DH1108,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cvm!$DE$1108】</v>
      </c>
      <c r="DH1108" t="e" cm="1">
        <f t="array" ref="DH1108">TRANSPOSE(
_xlfn.UNIQUE(
_xlfn._xlws.FILTER(cvm表[CPU],(cvm表[地域]=配置项_CPU选项表[[#This Row],[地域]])
*IF(#REF!="",TRUE,(cvm表[机型]=#REF!))
*IF(配置项_CPU选项表[[#This Row],[内存]]="",TRUE,(cvm表[内存]=配置项_CPU选项表[[#This Row],[内存]]))))
)</f>
        <v>#REF!</v>
      </c>
    </row>
    <row r="1109" spans="2:112">
      <c r="CY1109" t="s">
        <v>66</v>
      </c>
      <c r="CZ1109" t="s">
        <v>1879</v>
      </c>
      <c r="DB1109" s="21" t="s">
        <v>3669</v>
      </c>
      <c r="DC1109" s="21" t="s">
        <v>3369</v>
      </c>
      <c r="DD1109" s="21" t="str">
        <f t="shared" si="34"/>
        <v>cvm!$DH$1109#</v>
      </c>
      <c r="DE1109" s="21" t="str" cm="1">
        <f t="array" ref="DE1109">_xlfn.LET(_xlpm.x, DH1109,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cvm!$DE$1109】</v>
      </c>
      <c r="DH1109" t="e" cm="1">
        <f t="array" ref="DH1109">TRANSPOSE(
_xlfn.UNIQUE(
_xlfn._xlws.FILTER(cvm表[CPU],(cvm表[地域]=配置项_CPU选项表[[#This Row],[地域]])
*IF(#REF!="",TRUE,(cvm表[机型]=#REF!))
*IF(配置项_CPU选项表[[#This Row],[内存]]="",TRUE,(cvm表[内存]=配置项_CPU选项表[[#This Row],[内存]]))))
)</f>
        <v>#REF!</v>
      </c>
    </row>
    <row r="1110" spans="2:112">
      <c r="CY1110" t="s">
        <v>66</v>
      </c>
      <c r="CZ1110" t="s">
        <v>1879</v>
      </c>
      <c r="DB1110" s="21" t="s">
        <v>3671</v>
      </c>
      <c r="DC1110" s="21" t="s">
        <v>3411</v>
      </c>
      <c r="DD1110" s="21" t="str">
        <f t="shared" si="34"/>
        <v>cvm!$DH$1110#</v>
      </c>
      <c r="DE1110" s="21" t="str" cm="1">
        <f t="array" ref="DE1110">_xlfn.LET(_xlpm.x, DH1110,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cvm!$DE$1110】</v>
      </c>
      <c r="DH1110" t="e" cm="1">
        <f t="array" ref="DH1110">TRANSPOSE(
_xlfn.UNIQUE(
_xlfn._xlws.FILTER(cvm表[CPU],(cvm表[地域]=配置项_CPU选项表[[#This Row],[地域]])
*IF(#REF!="",TRUE,(cvm表[机型]=#REF!))
*IF(配置项_CPU选项表[[#This Row],[内存]]="",TRUE,(cvm表[内存]=配置项_CPU选项表[[#This Row],[内存]]))))
)</f>
        <v>#REF!</v>
      </c>
    </row>
    <row r="1111" spans="2:112">
      <c r="CY1111" t="s">
        <v>66</v>
      </c>
      <c r="CZ1111" t="s">
        <v>1879</v>
      </c>
      <c r="DB1111" s="21" t="s">
        <v>3710</v>
      </c>
      <c r="DC1111" s="21" t="s">
        <v>3451</v>
      </c>
      <c r="DD1111" s="21" t="str">
        <f t="shared" si="34"/>
        <v>cvm!$DH$1111#</v>
      </c>
      <c r="DE1111" s="21" t="str" cm="1">
        <f t="array" ref="DE1111">_xlfn.LET(_xlpm.x, DH1111,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cvm!$DE$1111】</v>
      </c>
      <c r="DH1111" t="e" cm="1">
        <f t="array" ref="DH1111">TRANSPOSE(
_xlfn.UNIQUE(
_xlfn._xlws.FILTER(cvm表[CPU],(cvm表[地域]=配置项_CPU选项表[[#This Row],[地域]])
*IF(#REF!="",TRUE,(cvm表[机型]=#REF!))
*IF(配置项_CPU选项表[[#This Row],[内存]]="",TRUE,(cvm表[内存]=配置项_CPU选项表[[#This Row],[内存]]))))
)</f>
        <v>#REF!</v>
      </c>
    </row>
    <row r="1112" spans="2:112">
      <c r="CY1112" t="s">
        <v>66</v>
      </c>
      <c r="CZ1112" t="s">
        <v>1879</v>
      </c>
      <c r="DB1112" s="21" t="s">
        <v>3712</v>
      </c>
      <c r="DC1112" s="21" t="s">
        <v>3503</v>
      </c>
      <c r="DD1112" s="21" t="str">
        <f t="shared" si="34"/>
        <v>cvm!$DH$1112#</v>
      </c>
      <c r="DE1112" s="21" t="str" cm="1">
        <f t="array" ref="DE1112">_xlfn.LET(_xlpm.x, DH1112,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cvm!$DE$1112】</v>
      </c>
      <c r="DH1112" t="e" cm="1">
        <f t="array" ref="DH1112">TRANSPOSE(
_xlfn.UNIQUE(
_xlfn._xlws.FILTER(cvm表[CPU],(cvm表[地域]=配置项_CPU选项表[[#This Row],[地域]])
*IF(#REF!="",TRUE,(cvm表[机型]=#REF!))
*IF(配置项_CPU选项表[[#This Row],[内存]]="",TRUE,(cvm表[内存]=配置项_CPU选项表[[#This Row],[内存]]))))
)</f>
        <v>#REF!</v>
      </c>
    </row>
    <row r="1113" spans="2:112">
      <c r="CY1113" t="s">
        <v>66</v>
      </c>
      <c r="CZ1113" t="s">
        <v>1879</v>
      </c>
      <c r="DB1113" s="21" t="s">
        <v>3679</v>
      </c>
      <c r="DC1113" s="21" t="s">
        <v>3410</v>
      </c>
      <c r="DD1113" s="21" t="str">
        <f t="shared" si="34"/>
        <v>cvm!$DH$1113#</v>
      </c>
      <c r="DE1113" s="21" t="str" cm="1">
        <f t="array" ref="DE1113">_xlfn.LET(_xlpm.x, DH1113,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cvm!$DE$1113】</v>
      </c>
      <c r="DH1113" t="e" cm="1">
        <f t="array" ref="DH1113">TRANSPOSE(
_xlfn.UNIQUE(
_xlfn._xlws.FILTER(cvm表[CPU],(cvm表[地域]=配置项_CPU选项表[[#This Row],[地域]])
*IF(#REF!="",TRUE,(cvm表[机型]=#REF!))
*IF(配置项_CPU选项表[[#This Row],[内存]]="",TRUE,(cvm表[内存]=配置项_CPU选项表[[#This Row],[内存]]))))
)</f>
        <v>#REF!</v>
      </c>
    </row>
    <row r="1114" spans="2:112">
      <c r="CY1114" t="s">
        <v>66</v>
      </c>
      <c r="CZ1114" t="s">
        <v>1879</v>
      </c>
      <c r="DB1114" s="21" t="s">
        <v>3715</v>
      </c>
      <c r="DC1114" s="21" t="s">
        <v>3368</v>
      </c>
      <c r="DD1114" s="21" t="str">
        <f t="shared" si="34"/>
        <v>cvm!$DH$1114#</v>
      </c>
      <c r="DE1114" s="21" t="str" cm="1">
        <f t="array" ref="DE1114">_xlfn.LET(_xlpm.x, DH1114,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cvm!$DE$1114】</v>
      </c>
      <c r="DH1114" t="e" cm="1">
        <f t="array" ref="DH1114">TRANSPOSE(
_xlfn.UNIQUE(
_xlfn._xlws.FILTER(cvm表[CPU],(cvm表[地域]=配置项_CPU选项表[[#This Row],[地域]])
*IF(#REF!="",TRUE,(cvm表[机型]=#REF!))
*IF(配置项_CPU选项表[[#This Row],[内存]]="",TRUE,(cvm表[内存]=配置项_CPU选项表[[#This Row],[内存]]))))
)</f>
        <v>#REF!</v>
      </c>
    </row>
    <row r="1115" spans="2:112">
      <c r="CY1115" t="s">
        <v>66</v>
      </c>
      <c r="CZ1115" t="s">
        <v>1879</v>
      </c>
      <c r="DB1115" s="21" t="s">
        <v>3717</v>
      </c>
      <c r="DC1115" s="21" t="s">
        <v>3464</v>
      </c>
      <c r="DD1115" s="21" t="str">
        <f t="shared" si="34"/>
        <v>cvm!$DH$1115#</v>
      </c>
      <c r="DE1115" s="21" t="str" cm="1">
        <f t="array" ref="DE1115">_xlfn.LET(_xlpm.x, DH1115,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cvm!$DE$1115】</v>
      </c>
      <c r="DH1115" t="e" cm="1">
        <f t="array" ref="DH1115">TRANSPOSE(
_xlfn.UNIQUE(
_xlfn._xlws.FILTER(cvm表[CPU],(cvm表[地域]=配置项_CPU选项表[[#This Row],[地域]])
*IF(#REF!="",TRUE,(cvm表[机型]=#REF!))
*IF(配置项_CPU选项表[[#This Row],[内存]]="",TRUE,(cvm表[内存]=配置项_CPU选项表[[#This Row],[内存]]))))
)</f>
        <v>#REF!</v>
      </c>
    </row>
    <row r="1116" spans="2:112">
      <c r="CY1116" t="s">
        <v>66</v>
      </c>
      <c r="CZ1116" t="s">
        <v>1879</v>
      </c>
      <c r="DB1116" s="21" t="s">
        <v>3719</v>
      </c>
      <c r="DC1116" s="21" t="s">
        <v>3430</v>
      </c>
      <c r="DD1116" s="21" t="str">
        <f t="shared" si="34"/>
        <v>cvm!$DH$1116#</v>
      </c>
      <c r="DE1116" s="21" t="str" cm="1">
        <f t="array" ref="DE1116">_xlfn.LET(_xlpm.x, DH1116,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cvm!$DE$1116】</v>
      </c>
      <c r="DH1116" t="e" cm="1">
        <f t="array" ref="DH1116">TRANSPOSE(
_xlfn.UNIQUE(
_xlfn._xlws.FILTER(cvm表[CPU],(cvm表[地域]=配置项_CPU选项表[[#This Row],[地域]])
*IF(#REF!="",TRUE,(cvm表[机型]=#REF!))
*IF(配置项_CPU选项表[[#This Row],[内存]]="",TRUE,(cvm表[内存]=配置项_CPU选项表[[#This Row],[内存]]))))
)</f>
        <v>#REF!</v>
      </c>
    </row>
    <row r="1117" spans="2:112">
      <c r="CY1117" t="s">
        <v>66</v>
      </c>
      <c r="CZ1117" t="s">
        <v>1879</v>
      </c>
      <c r="DB1117" s="21" t="s">
        <v>3721</v>
      </c>
      <c r="DC1117" s="21" t="s">
        <v>3427</v>
      </c>
      <c r="DD1117" s="21" t="str">
        <f t="shared" si="34"/>
        <v>cvm!$DH$1117#</v>
      </c>
      <c r="DE1117" s="21" t="str" cm="1">
        <f t="array" ref="DE1117">_xlfn.LET(_xlpm.x, DH1117,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cvm!$DE$1117】</v>
      </c>
      <c r="DH1117" t="e" cm="1">
        <f t="array" ref="DH1117">TRANSPOSE(
_xlfn.UNIQUE(
_xlfn._xlws.FILTER(cvm表[CPU],(cvm表[地域]=配置项_CPU选项表[[#This Row],[地域]])
*IF(#REF!="",TRUE,(cvm表[机型]=#REF!))
*IF(配置项_CPU选项表[[#This Row],[内存]]="",TRUE,(cvm表[内存]=配置项_CPU选项表[[#This Row],[内存]]))))
)</f>
        <v>#REF!</v>
      </c>
    </row>
    <row r="1118" spans="2:112">
      <c r="CY1118" t="s">
        <v>66</v>
      </c>
      <c r="CZ1118" t="s">
        <v>1879</v>
      </c>
      <c r="DB1118" s="21" t="s">
        <v>3723</v>
      </c>
      <c r="DC1118" s="21" t="s">
        <v>3433</v>
      </c>
      <c r="DD1118" s="21" t="str">
        <f t="shared" si="34"/>
        <v>cvm!$DH$1118#</v>
      </c>
      <c r="DE1118" s="21" t="str" cm="1">
        <f t="array" ref="DE1118">_xlfn.LET(_xlpm.x, DH1118,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cvm!$DE$1118】</v>
      </c>
      <c r="DH1118" t="e" cm="1">
        <f t="array" ref="DH1118">TRANSPOSE(
_xlfn.UNIQUE(
_xlfn._xlws.FILTER(cvm表[CPU],(cvm表[地域]=配置项_CPU选项表[[#This Row],[地域]])
*IF(#REF!="",TRUE,(cvm表[机型]=#REF!))
*IF(配置项_CPU选项表[[#This Row],[内存]]="",TRUE,(cvm表[内存]=配置项_CPU选项表[[#This Row],[内存]]))))
)</f>
        <v>#REF!</v>
      </c>
    </row>
    <row r="1119" spans="2:112">
      <c r="CY1119" t="s">
        <v>66</v>
      </c>
      <c r="CZ1119" t="s">
        <v>1879</v>
      </c>
      <c r="DB1119" s="21" t="s">
        <v>3688</v>
      </c>
      <c r="DC1119" s="21" t="s">
        <v>3435</v>
      </c>
      <c r="DD1119" s="21" t="str">
        <f t="shared" si="34"/>
        <v>cvm!$DH$1119#</v>
      </c>
      <c r="DE1119" s="21" t="str" cm="1">
        <f t="array" ref="DE1119">_xlfn.LET(_xlpm.x, DH1119,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cvm!$DE$1119】</v>
      </c>
      <c r="DH1119" t="e" cm="1">
        <f t="array" ref="DH1119">TRANSPOSE(
_xlfn.UNIQUE(
_xlfn._xlws.FILTER(cvm表[CPU],(cvm表[地域]=配置项_CPU选项表[[#This Row],[地域]])
*IF(#REF!="",TRUE,(cvm表[机型]=#REF!))
*IF(配置项_CPU选项表[[#This Row],[内存]]="",TRUE,(cvm表[内存]=配置项_CPU选项表[[#This Row],[内存]]))))
)</f>
        <v>#REF!</v>
      </c>
    </row>
    <row r="1120" spans="2:112">
      <c r="CY1120" t="s">
        <v>66</v>
      </c>
      <c r="CZ1120" t="s">
        <v>1879</v>
      </c>
      <c r="DB1120" s="21" t="s">
        <v>3725</v>
      </c>
      <c r="DC1120" s="21" t="s">
        <v>3413</v>
      </c>
      <c r="DD1120" s="21" t="str">
        <f t="shared" si="34"/>
        <v>cvm!$DH$1120#</v>
      </c>
      <c r="DE1120" s="21" t="str" cm="1">
        <f t="array" ref="DE1120">_xlfn.LET(_xlpm.x, DH1120,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cvm!$DE$1120】</v>
      </c>
      <c r="DH1120" t="e" cm="1">
        <f t="array" ref="DH1120">TRANSPOSE(
_xlfn.UNIQUE(
_xlfn._xlws.FILTER(cvm表[CPU],(cvm表[地域]=配置项_CPU选项表[[#This Row],[地域]])
*IF(#REF!="",TRUE,(cvm表[机型]=#REF!))
*IF(配置项_CPU选项表[[#This Row],[内存]]="",TRUE,(cvm表[内存]=配置项_CPU选项表[[#This Row],[内存]]))))
)</f>
        <v>#REF!</v>
      </c>
    </row>
    <row r="1121" spans="103:112">
      <c r="CY1121" t="s">
        <v>66</v>
      </c>
      <c r="CZ1121" t="s">
        <v>1879</v>
      </c>
      <c r="DB1121" s="21" t="s">
        <v>3439</v>
      </c>
      <c r="DC1121" s="21" t="s">
        <v>3438</v>
      </c>
      <c r="DD1121" s="21" t="str">
        <f t="shared" si="34"/>
        <v>cvm!$DH$1121#</v>
      </c>
      <c r="DE1121" s="21" t="str" cm="1">
        <f t="array" ref="DE1121">_xlfn.LET(_xlpm.x, DH1121,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cvm!$DE$1121】</v>
      </c>
      <c r="DH1121" t="e" cm="1">
        <f t="array" ref="DH1121">TRANSPOSE(
_xlfn.UNIQUE(
_xlfn._xlws.FILTER(cvm表[CPU],(cvm表[地域]=配置项_CPU选项表[[#This Row],[地域]])
*IF(#REF!="",TRUE,(cvm表[机型]=#REF!))
*IF(配置项_CPU选项表[[#This Row],[内存]]="",TRUE,(cvm表[内存]=配置项_CPU选项表[[#This Row],[内存]]))))
)</f>
        <v>#REF!</v>
      </c>
    </row>
    <row r="1122" spans="103:112">
      <c r="CY1122" t="s">
        <v>66</v>
      </c>
      <c r="CZ1122" t="s">
        <v>1879</v>
      </c>
      <c r="DB1122" s="21" t="s">
        <v>3441</v>
      </c>
      <c r="DC1122" s="21" t="s">
        <v>3440</v>
      </c>
      <c r="DD1122" s="21" t="str">
        <f t="shared" si="34"/>
        <v>cvm!$DH$1122#</v>
      </c>
      <c r="DE1122" s="21" t="str" cm="1">
        <f t="array" ref="DE1122">_xlfn.LET(_xlpm.x, DH1122,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cvm!$DE$1122】</v>
      </c>
      <c r="DH1122" t="e" cm="1">
        <f t="array" ref="DH1122">TRANSPOSE(
_xlfn.UNIQUE(
_xlfn._xlws.FILTER(cvm表[CPU],(cvm表[地域]=配置项_CPU选项表[[#This Row],[地域]])
*IF(#REF!="",TRUE,(cvm表[机型]=#REF!))
*IF(配置项_CPU选项表[[#This Row],[内存]]="",TRUE,(cvm表[内存]=配置项_CPU选项表[[#This Row],[内存]]))))
)</f>
        <v>#REF!</v>
      </c>
    </row>
    <row r="1123" spans="103:112">
      <c r="CY1123" t="s">
        <v>66</v>
      </c>
      <c r="CZ1123" t="s">
        <v>1879</v>
      </c>
      <c r="DB1123" s="21" t="s">
        <v>3410</v>
      </c>
      <c r="DC1123" s="21" t="s">
        <v>3514</v>
      </c>
      <c r="DD1123" s="21" t="str">
        <f t="shared" si="34"/>
        <v>cvm!$DH$1123#</v>
      </c>
      <c r="DE1123" s="21" t="str" cm="1">
        <f t="array" ref="DE1123">_xlfn.LET(_xlpm.x, DH1123,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cvm!$DE$1123】</v>
      </c>
      <c r="DH1123" t="e" cm="1">
        <f t="array" ref="DH1123">TRANSPOSE(
_xlfn.UNIQUE(
_xlfn._xlws.FILTER(cvm表[CPU],(cvm表[地域]=配置项_CPU选项表[[#This Row],[地域]])
*IF(#REF!="",TRUE,(cvm表[机型]=#REF!))
*IF(配置项_CPU选项表[[#This Row],[内存]]="",TRUE,(cvm表[内存]=配置项_CPU选项表[[#This Row],[内存]]))))
)</f>
        <v>#REF!</v>
      </c>
    </row>
    <row r="1124" spans="103:112">
      <c r="CY1124" t="s">
        <v>66</v>
      </c>
      <c r="CZ1124" t="s">
        <v>1879</v>
      </c>
      <c r="DB1124" s="21" t="s">
        <v>3411</v>
      </c>
      <c r="DC1124" s="21" t="s">
        <v>3515</v>
      </c>
      <c r="DD1124" s="21" t="str">
        <f t="shared" si="34"/>
        <v>cvm!$DH$1124#</v>
      </c>
      <c r="DE1124" s="21" t="str" cm="1">
        <f t="array" ref="DE1124">_xlfn.LET(_xlpm.x, DH1124,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cvm!$DE$1124】</v>
      </c>
      <c r="DH1124" t="e" cm="1">
        <f t="array" ref="DH1124">TRANSPOSE(
_xlfn.UNIQUE(
_xlfn._xlws.FILTER(cvm表[CPU],(cvm表[地域]=配置项_CPU选项表[[#This Row],[地域]])
*IF(#REF!="",TRUE,(cvm表[机型]=#REF!))
*IF(配置项_CPU选项表[[#This Row],[内存]]="",TRUE,(cvm表[内存]=配置项_CPU选项表[[#This Row],[内存]]))))
)</f>
        <v>#REF!</v>
      </c>
    </row>
    <row r="1125" spans="103:112">
      <c r="CY1125" t="s">
        <v>66</v>
      </c>
      <c r="CZ1125" t="s">
        <v>1879</v>
      </c>
      <c r="DB1125" s="21" t="s">
        <v>3448</v>
      </c>
      <c r="DC1125" s="21" t="s">
        <v>3447</v>
      </c>
      <c r="DD1125" s="21" t="str">
        <f t="shared" si="34"/>
        <v>cvm!$DH$1125#</v>
      </c>
      <c r="DE1125" s="21" t="str" cm="1">
        <f t="array" ref="DE1125">_xlfn.LET(_xlpm.x, DH1125,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cvm!$DE$1125】</v>
      </c>
      <c r="DH1125" t="e" cm="1">
        <f t="array" ref="DH1125">TRANSPOSE(
_xlfn.UNIQUE(
_xlfn._xlws.FILTER(cvm表[CPU],(cvm表[地域]=配置项_CPU选项表[[#This Row],[地域]])
*IF(#REF!="",TRUE,(cvm表[机型]=#REF!))
*IF(配置项_CPU选项表[[#This Row],[内存]]="",TRUE,(cvm表[内存]=配置项_CPU选项表[[#This Row],[内存]]))))
)</f>
        <v>#REF!</v>
      </c>
    </row>
    <row r="1126" spans="103:112">
      <c r="CY1126" t="s">
        <v>66</v>
      </c>
      <c r="CZ1126" t="s">
        <v>1879</v>
      </c>
      <c r="DB1126" s="21" t="s">
        <v>3442</v>
      </c>
      <c r="DC1126" s="21" t="s">
        <v>3442</v>
      </c>
      <c r="DD1126" s="21" t="str">
        <f t="shared" si="34"/>
        <v>cvm!$DH$1126#</v>
      </c>
      <c r="DE1126" s="21" t="str" cm="1">
        <f t="array" ref="DE1126">_xlfn.LET(_xlpm.x, DH1126,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cvm!$DE$1126】</v>
      </c>
      <c r="DH1126" t="e" cm="1">
        <f t="array" ref="DH1126">TRANSPOSE(
_xlfn.UNIQUE(
_xlfn._xlws.FILTER(cvm表[CPU],(cvm表[地域]=配置项_CPU选项表[[#This Row],[地域]])
*IF(#REF!="",TRUE,(cvm表[机型]=#REF!))
*IF(配置项_CPU选项表[[#This Row],[内存]]="",TRUE,(cvm表[内存]=配置项_CPU选项表[[#This Row],[内存]]))))
)</f>
        <v>#REF!</v>
      </c>
    </row>
    <row r="1127" spans="103:112">
      <c r="CY1127" t="s">
        <v>66</v>
      </c>
      <c r="CZ1127" t="s">
        <v>1879</v>
      </c>
      <c r="DB1127" s="21" t="s">
        <v>3691</v>
      </c>
      <c r="DC1127" s="21" t="s">
        <v>3443</v>
      </c>
      <c r="DD1127" s="21" t="str">
        <f t="shared" si="34"/>
        <v>cvm!$DH$1127#</v>
      </c>
      <c r="DE1127" s="21" t="str" cm="1">
        <f t="array" ref="DE1127">_xlfn.LET(_xlpm.x, DH1127,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cvm!$DE$1127】</v>
      </c>
      <c r="DH1127" t="e" cm="1">
        <f t="array" ref="DH1127">TRANSPOSE(
_xlfn.UNIQUE(
_xlfn._xlws.FILTER(cvm表[CPU],(cvm表[地域]=配置项_CPU选项表[[#This Row],[地域]])
*IF(#REF!="",TRUE,(cvm表[机型]=#REF!))
*IF(配置项_CPU选项表[[#This Row],[内存]]="",TRUE,(cvm表[内存]=配置项_CPU选项表[[#This Row],[内存]]))))
)</f>
        <v>#REF!</v>
      </c>
    </row>
    <row r="1128" spans="103:112">
      <c r="CY1128" t="s">
        <v>66</v>
      </c>
      <c r="CZ1128" t="s">
        <v>1879</v>
      </c>
      <c r="DB1128" s="21" t="s">
        <v>3726</v>
      </c>
      <c r="DC1128" s="21" t="s">
        <v>3432</v>
      </c>
      <c r="DD1128" s="21" t="str">
        <f t="shared" si="34"/>
        <v>cvm!$DH$1128#</v>
      </c>
      <c r="DE1128" s="21" t="str" cm="1">
        <f t="array" ref="DE1128">_xlfn.LET(_xlpm.x, DH1128,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cvm!$DE$1128】</v>
      </c>
      <c r="DH1128" t="e" cm="1">
        <f t="array" ref="DH1128">TRANSPOSE(
_xlfn.UNIQUE(
_xlfn._xlws.FILTER(cvm表[CPU],(cvm表[地域]=配置项_CPU选项表[[#This Row],[地域]])
*IF(#REF!="",TRUE,(cvm表[机型]=#REF!))
*IF(配置项_CPU选项表[[#This Row],[内存]]="",TRUE,(cvm表[内存]=配置项_CPU选项表[[#This Row],[内存]]))))
)</f>
        <v>#REF!</v>
      </c>
    </row>
    <row r="1129" spans="103:112">
      <c r="CY1129" t="s">
        <v>66</v>
      </c>
      <c r="CZ1129" t="s">
        <v>1879</v>
      </c>
      <c r="DB1129" s="21" t="s">
        <v>3695</v>
      </c>
      <c r="DC1129" s="21" t="s">
        <v>3452</v>
      </c>
      <c r="DD1129" s="21" t="str">
        <f t="shared" si="34"/>
        <v>cvm!$DH$1129#</v>
      </c>
      <c r="DE1129" s="21" t="str" cm="1">
        <f t="array" ref="DE1129">_xlfn.LET(_xlpm.x, DH1129,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cvm!$DE$1129】</v>
      </c>
      <c r="DH1129" t="e" cm="1">
        <f t="array" ref="DH1129">TRANSPOSE(
_xlfn.UNIQUE(
_xlfn._xlws.FILTER(cvm表[CPU],(cvm表[地域]=配置项_CPU选项表[[#This Row],[地域]])
*IF(#REF!="",TRUE,(cvm表[机型]=#REF!))
*IF(配置项_CPU选项表[[#This Row],[内存]]="",TRUE,(cvm表[内存]=配置项_CPU选项表[[#This Row],[内存]]))))
)</f>
        <v>#REF!</v>
      </c>
    </row>
    <row r="1130" spans="103:112">
      <c r="CY1130" t="s">
        <v>66</v>
      </c>
      <c r="CZ1130" t="s">
        <v>1879</v>
      </c>
      <c r="DB1130" s="21" t="s">
        <v>3697</v>
      </c>
      <c r="DC1130" s="21" t="s">
        <v>3495</v>
      </c>
      <c r="DD1130" s="21" t="str">
        <f t="shared" si="34"/>
        <v>cvm!$DH$1130#</v>
      </c>
      <c r="DE1130" s="21" t="str" cm="1">
        <f t="array" ref="DE1130">_xlfn.LET(_xlpm.x, DH1130,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cvm!$DE$1130】</v>
      </c>
      <c r="DH1130" t="e" cm="1">
        <f t="array" ref="DH1130">TRANSPOSE(
_xlfn.UNIQUE(
_xlfn._xlws.FILTER(cvm表[CPU],(cvm表[地域]=配置项_CPU选项表[[#This Row],[地域]])
*IF(#REF!="",TRUE,(cvm表[机型]=#REF!))
*IF(配置项_CPU选项表[[#This Row],[内存]]="",TRUE,(cvm表[内存]=配置项_CPU选项表[[#This Row],[内存]]))))
)</f>
        <v>#REF!</v>
      </c>
    </row>
    <row r="1131" spans="103:112">
      <c r="CY1131" t="s">
        <v>66</v>
      </c>
      <c r="CZ1131" t="s">
        <v>1879</v>
      </c>
      <c r="DB1131" s="21" t="s">
        <v>3451</v>
      </c>
      <c r="DC1131" s="21" t="s">
        <v>3525</v>
      </c>
      <c r="DD1131" s="21" t="str">
        <f t="shared" si="34"/>
        <v>cvm!$DH$1131#</v>
      </c>
      <c r="DE1131" s="21" t="str" cm="1">
        <f t="array" ref="DE1131">_xlfn.LET(_xlpm.x, DH1131,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cvm!$DE$1131】</v>
      </c>
      <c r="DH1131" t="e" cm="1">
        <f t="array" ref="DH1131">TRANSPOSE(
_xlfn.UNIQUE(
_xlfn._xlws.FILTER(cvm表[CPU],(cvm表[地域]=配置项_CPU选项表[[#This Row],[地域]])
*IF(#REF!="",TRUE,(cvm表[机型]=#REF!))
*IF(配置项_CPU选项表[[#This Row],[内存]]="",TRUE,(cvm表[内存]=配置项_CPU选项表[[#This Row],[内存]]))))
)</f>
        <v>#REF!</v>
      </c>
    </row>
    <row r="1132" spans="103:112">
      <c r="CY1132" t="s">
        <v>66</v>
      </c>
      <c r="CZ1132" t="s">
        <v>1879</v>
      </c>
      <c r="DB1132" s="21" t="s">
        <v>3452</v>
      </c>
      <c r="DC1132" s="21" t="s">
        <v>3526</v>
      </c>
      <c r="DD1132" s="21" t="str">
        <f t="shared" si="34"/>
        <v>cvm!$DH$1132#</v>
      </c>
      <c r="DE1132" s="21" t="str" cm="1">
        <f t="array" ref="DE1132">_xlfn.LET(_xlpm.x, DH1132,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cvm!$DE$1132】</v>
      </c>
      <c r="DH1132" t="e" cm="1">
        <f t="array" ref="DH1132">TRANSPOSE(
_xlfn.UNIQUE(
_xlfn._xlws.FILTER(cvm表[CPU],(cvm表[地域]=配置项_CPU选项表[[#This Row],[地域]])
*IF(#REF!="",TRUE,(cvm表[机型]=#REF!))
*IF(配置项_CPU选项表[[#This Row],[内存]]="",TRUE,(cvm表[内存]=配置项_CPU选项表[[#This Row],[内存]]))))
)</f>
        <v>#REF!</v>
      </c>
    </row>
    <row r="1133" spans="103:112">
      <c r="CY1133" t="s">
        <v>66</v>
      </c>
      <c r="CZ1133" t="s">
        <v>1879</v>
      </c>
      <c r="DB1133" s="21" t="s">
        <v>3454</v>
      </c>
      <c r="DC1133" s="21" t="s">
        <v>3564</v>
      </c>
      <c r="DD1133" s="21" t="str">
        <f t="shared" si="34"/>
        <v>cvm!$DH$1133#</v>
      </c>
      <c r="DE1133" s="21" t="str" cm="1">
        <f t="array" ref="DE1133">_xlfn.LET(_xlpm.x, DH1133,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cvm!$DE$1133】</v>
      </c>
      <c r="DH1133" t="e" cm="1">
        <f t="array" ref="DH1133">TRANSPOSE(
_xlfn.UNIQUE(
_xlfn._xlws.FILTER(cvm表[CPU],(cvm表[地域]=配置项_CPU选项表[[#This Row],[地域]])
*IF(#REF!="",TRUE,(cvm表[机型]=#REF!))
*IF(配置项_CPU选项表[[#This Row],[内存]]="",TRUE,(cvm表[内存]=配置项_CPU选项表[[#This Row],[内存]]))))
)</f>
        <v>#REF!</v>
      </c>
    </row>
    <row r="1134" spans="103:112">
      <c r="CY1134" t="s">
        <v>66</v>
      </c>
      <c r="CZ1134" t="s">
        <v>1879</v>
      </c>
      <c r="DB1134" s="21" t="s">
        <v>3698</v>
      </c>
      <c r="DC1134" s="21" t="s">
        <v>3527</v>
      </c>
      <c r="DD1134" s="21" t="str">
        <f t="shared" si="34"/>
        <v>cvm!$DH$1134#</v>
      </c>
      <c r="DE1134" s="21" t="str" cm="1">
        <f t="array" ref="DE1134">_xlfn.LET(_xlpm.x, DH1134,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cvm!$DE$1134】</v>
      </c>
      <c r="DH1134" t="e" cm="1">
        <f t="array" ref="DH1134">TRANSPOSE(
_xlfn.UNIQUE(
_xlfn._xlws.FILTER(cvm表[CPU],(cvm表[地域]=配置项_CPU选项表[[#This Row],[地域]])
*IF(#REF!="",TRUE,(cvm表[机型]=#REF!))
*IF(配置项_CPU选项表[[#This Row],[内存]]="",TRUE,(cvm表[内存]=配置项_CPU选项表[[#This Row],[内存]]))))
)</f>
        <v>#REF!</v>
      </c>
    </row>
    <row r="1135" spans="103:112">
      <c r="CY1135" t="s">
        <v>66</v>
      </c>
      <c r="CZ1135" t="s">
        <v>1879</v>
      </c>
      <c r="DB1135" s="21" t="s">
        <v>3700</v>
      </c>
      <c r="DC1135" s="21" t="s">
        <v>3415</v>
      </c>
      <c r="DD1135" s="21" t="str">
        <f t="shared" si="34"/>
        <v>cvm!$DH$1135#</v>
      </c>
      <c r="DE1135" s="21" t="str" cm="1">
        <f t="array" ref="DE1135">_xlfn.LET(_xlpm.x, DH1135,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cvm!$DE$1135】</v>
      </c>
      <c r="DH1135" t="e" cm="1">
        <f t="array" ref="DH1135">TRANSPOSE(
_xlfn.UNIQUE(
_xlfn._xlws.FILTER(cvm表[CPU],(cvm表[地域]=配置项_CPU选项表[[#This Row],[地域]])
*IF(#REF!="",TRUE,(cvm表[机型]=#REF!))
*IF(配置项_CPU选项表[[#This Row],[内存]]="",TRUE,(cvm表[内存]=配置项_CPU选项表[[#This Row],[内存]]))))
)</f>
        <v>#REF!</v>
      </c>
    </row>
    <row r="1136" spans="103:112">
      <c r="CY1136" t="s">
        <v>66</v>
      </c>
      <c r="CZ1136" t="s">
        <v>1879</v>
      </c>
      <c r="DB1136" s="21" t="s">
        <v>3456</v>
      </c>
      <c r="DC1136" s="21" t="s">
        <v>3565</v>
      </c>
      <c r="DD1136" s="21" t="str">
        <f t="shared" si="34"/>
        <v>cvm!$DH$1136#</v>
      </c>
      <c r="DE1136" s="21" t="str" cm="1">
        <f t="array" ref="DE1136">_xlfn.LET(_xlpm.x, DH1136,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cvm!$DE$1136】</v>
      </c>
      <c r="DH1136" t="e" cm="1">
        <f t="array" ref="DH1136">TRANSPOSE(
_xlfn.UNIQUE(
_xlfn._xlws.FILTER(cvm表[CPU],(cvm表[地域]=配置项_CPU选项表[[#This Row],[地域]])
*IF(#REF!="",TRUE,(cvm表[机型]=#REF!))
*IF(配置项_CPU选项表[[#This Row],[内存]]="",TRUE,(cvm表[内存]=配置项_CPU选项表[[#This Row],[内存]]))))
)</f>
        <v>#REF!</v>
      </c>
    </row>
    <row r="1137" spans="103:116">
      <c r="CY1137" t="s">
        <v>66</v>
      </c>
      <c r="CZ1137" t="s">
        <v>1879</v>
      </c>
      <c r="DB1137" s="21" t="s">
        <v>3459</v>
      </c>
      <c r="DC1137" s="21" t="s">
        <v>3528</v>
      </c>
      <c r="DD1137" s="21" t="str">
        <f t="shared" si="34"/>
        <v>cvm!$DH$1137#</v>
      </c>
      <c r="DE1137" s="21" t="str" cm="1">
        <f t="array" ref="DE1137">_xlfn.LET(_xlpm.x, DH1137,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cvm!$DE$1137】</v>
      </c>
      <c r="DL1137" t="e" cm="1">
        <f t="array" ref="DL1137">TRANSPOSE(
_xlfn.UNIQUE(
_xlfn._xlws.FILTER(cvm表[CPU],(cvm表[地域]=配置项_CPU选项表[[#This Row],[地域]])
*IF(#REF!="",TRUE,(cvm表[机型]=#REF!))
*IF(配置项_CPU选项表[[#This Row],[内存]]="",TRUE,(cvm表[内存]=配置项_CPU选项表[[#This Row],[内存]]))))
)</f>
        <v>#REF!</v>
      </c>
    </row>
    <row r="1138" spans="103:116">
      <c r="CY1138" t="s">
        <v>66</v>
      </c>
      <c r="CZ1138" t="s">
        <v>1879</v>
      </c>
      <c r="DB1138" s="21" t="s">
        <v>3459</v>
      </c>
      <c r="DC1138" s="21" t="s">
        <v>3566</v>
      </c>
      <c r="DD1138" s="21" t="str">
        <f t="shared" si="34"/>
        <v>cvm!$DH$1138#</v>
      </c>
      <c r="DE1138" s="21" t="str" cm="1">
        <f t="array" ref="DE1138">_xlfn.LET(_xlpm.x, DH1138,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cvm!$DE$1138】</v>
      </c>
      <c r="DL1138" t="e" cm="1">
        <f t="array" ref="DL1138">TRANSPOSE(
_xlfn.UNIQUE(
_xlfn._xlws.FILTER(cvm表[CPU],(cvm表[地域]=配置项_CPU选项表[[#This Row],[地域]])
*IF(#REF!="",TRUE,(cvm表[机型]=#REF!))
*IF(配置项_CPU选项表[[#This Row],[内存]]="",TRUE,(cvm表[内存]=配置项_CPU选项表[[#This Row],[内存]]))))
)</f>
        <v>#REF!</v>
      </c>
    </row>
    <row r="1139" spans="103:116">
      <c r="CY1139" t="s">
        <v>66</v>
      </c>
      <c r="CZ1139" t="s">
        <v>1879</v>
      </c>
      <c r="DB1139" s="21" t="s">
        <v>3702</v>
      </c>
      <c r="DC1139" s="21" t="s">
        <v>3529</v>
      </c>
      <c r="DD1139" s="21" t="str">
        <f t="shared" si="34"/>
        <v>cvm!$DH$1139#</v>
      </c>
      <c r="DE1139" s="21" t="str" cm="1">
        <f t="array" ref="DE1139">_xlfn.LET(_xlpm.x, DH1139,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cvm!$DE$1139】</v>
      </c>
      <c r="DL1139" t="e" cm="1">
        <f t="array" ref="DL1139">TRANSPOSE(
_xlfn.UNIQUE(
_xlfn._xlws.FILTER(cvm表[CPU],(cvm表[地域]=配置项_CPU选项表[[#This Row],[地域]])
*IF(#REF!="",TRUE,(cvm表[机型]=#REF!))
*IF(配置项_CPU选项表[[#This Row],[内存]]="",TRUE,(cvm表[内存]=配置项_CPU选项表[[#This Row],[内存]]))))
)</f>
        <v>#REF!</v>
      </c>
    </row>
    <row r="1140" spans="103:116">
      <c r="CY1140" t="s">
        <v>66</v>
      </c>
      <c r="CZ1140" t="s">
        <v>1879</v>
      </c>
      <c r="DB1140" s="21" t="s">
        <v>3730</v>
      </c>
      <c r="DC1140" s="21" t="s">
        <v>3437</v>
      </c>
      <c r="DD1140" s="21" t="str">
        <f t="shared" si="34"/>
        <v>cvm!$DH$1140#</v>
      </c>
      <c r="DE1140" s="21" t="str" cm="1">
        <f t="array" ref="DE1140">_xlfn.LET(_xlpm.x, DH1140,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cvm!$DE$1140】</v>
      </c>
      <c r="DL1140" t="e" cm="1">
        <f t="array" ref="DL1140">TRANSPOSE(
_xlfn.UNIQUE(
_xlfn._xlws.FILTER(cvm表[CPU],(cvm表[地域]=配置项_CPU选项表[[#This Row],[地域]])
*IF(#REF!="",TRUE,(cvm表[机型]=#REF!))
*IF(配置项_CPU选项表[[#This Row],[内存]]="",TRUE,(cvm表[内存]=配置项_CPU选项表[[#This Row],[内存]]))))
)</f>
        <v>#REF!</v>
      </c>
    </row>
    <row r="1141" spans="103:116">
      <c r="CY1141" t="s">
        <v>66</v>
      </c>
      <c r="CZ1141" t="s">
        <v>1879</v>
      </c>
      <c r="DB1141" s="21" t="s">
        <v>3445</v>
      </c>
      <c r="DC1141" s="21" t="s">
        <v>3519</v>
      </c>
      <c r="DD1141" s="21" t="str">
        <f t="shared" si="34"/>
        <v>cvm!$DH$1141#</v>
      </c>
      <c r="DE1141" s="21" t="str" cm="1">
        <f t="array" ref="DE1141">_xlfn.LET(_xlpm.x, DH1141,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cvm!$DE$1141】</v>
      </c>
      <c r="DL1141" t="e" cm="1">
        <f t="array" ref="DL1141">TRANSPOSE(
_xlfn.UNIQUE(
_xlfn._xlws.FILTER(cvm表[CPU],(cvm表[地域]=配置项_CPU选项表[[#This Row],[地域]])
*IF(#REF!="",TRUE,(cvm表[机型]=#REF!))
*IF(配置项_CPU选项表[[#This Row],[内存]]="",TRUE,(cvm表[内存]=配置项_CPU选项表[[#This Row],[内存]]))))
)</f>
        <v>#REF!</v>
      </c>
    </row>
    <row r="1142" spans="103:116">
      <c r="CY1142" t="s">
        <v>66</v>
      </c>
      <c r="CZ1142" t="s">
        <v>1879</v>
      </c>
      <c r="DB1142" s="21" t="s">
        <v>3444</v>
      </c>
      <c r="DC1142" s="21" t="s">
        <v>3431</v>
      </c>
      <c r="DD1142" s="21" t="str">
        <f t="shared" si="34"/>
        <v>cvm!$DH$1142#</v>
      </c>
      <c r="DE1142" s="21" t="str" cm="1">
        <f t="array" ref="DE1142">_xlfn.LET(_xlpm.x, DH1142,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cvm!$DE$1142】</v>
      </c>
      <c r="DL1142" t="e" cm="1">
        <f t="array" ref="DL1142">TRANSPOSE(
_xlfn.UNIQUE(
_xlfn._xlws.FILTER(cvm表[CPU],(cvm表[地域]=配置项_CPU选项表[[#This Row],[地域]])
*IF(#REF!="",TRUE,(cvm表[机型]=#REF!))
*IF(配置项_CPU选项表[[#This Row],[内存]]="",TRUE,(cvm表[内存]=配置项_CPU选项表[[#This Row],[内存]]))))
)</f>
        <v>#REF!</v>
      </c>
    </row>
    <row r="1143" spans="103:116">
      <c r="CY1143" t="s">
        <v>66</v>
      </c>
      <c r="CZ1143" t="s">
        <v>1879</v>
      </c>
      <c r="DB1143" s="21" t="s">
        <v>3443</v>
      </c>
      <c r="DC1143" s="21" t="s">
        <v>3444</v>
      </c>
      <c r="DD1143" s="21" t="str">
        <f t="shared" si="34"/>
        <v>cvm!$DH$1143#</v>
      </c>
      <c r="DE1143" s="21" t="str" cm="1">
        <f t="array" ref="DE1143">_xlfn.LET(_xlpm.x, DH1143,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cvm!$DE$1143】</v>
      </c>
      <c r="DL1143" t="e" cm="1">
        <f t="array" ref="DL1143">TRANSPOSE(
_xlfn.UNIQUE(
_xlfn._xlws.FILTER(cvm表[CPU],(cvm表[地域]=配置项_CPU选项表[[#This Row],[地域]])
*IF(#REF!="",TRUE,(cvm表[机型]=#REF!))
*IF(配置项_CPU选项表[[#This Row],[内存]]="",TRUE,(cvm表[内存]=配置项_CPU选项表[[#This Row],[内存]]))))
)</f>
        <v>#REF!</v>
      </c>
    </row>
    <row r="1144" spans="103:116">
      <c r="CY1144" t="s">
        <v>66</v>
      </c>
      <c r="CZ1144" t="s">
        <v>1879</v>
      </c>
      <c r="DB1144" s="21" t="s">
        <v>3411</v>
      </c>
      <c r="DC1144" s="21" t="s">
        <v>3534</v>
      </c>
      <c r="DD1144" s="21" t="str">
        <f t="shared" si="34"/>
        <v>cvm!$DH$1144#</v>
      </c>
      <c r="DE1144" s="21" t="str" cm="1">
        <f t="array" ref="DE1144">_xlfn.LET(_xlpm.x, DH1144,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cvm!$DE$1144】</v>
      </c>
      <c r="DL1144" t="e" cm="1">
        <f t="array" ref="DL1144">TRANSPOSE(
_xlfn.UNIQUE(
_xlfn._xlws.FILTER(cvm表[CPU],(cvm表[地域]=配置项_CPU选项表[[#This Row],[地域]])
*IF(#REF!="",TRUE,(cvm表[机型]=#REF!))
*IF(配置项_CPU选项表[[#This Row],[内存]]="",TRUE,(cvm表[内存]=配置项_CPU选项表[[#This Row],[内存]]))))
)</f>
        <v>#REF!</v>
      </c>
    </row>
    <row r="1145" spans="103:116">
      <c r="CY1145" t="s">
        <v>66</v>
      </c>
      <c r="CZ1145" t="s">
        <v>1879</v>
      </c>
      <c r="DB1145" s="21" t="s">
        <v>3428</v>
      </c>
      <c r="DC1145" s="21" t="s">
        <v>3575</v>
      </c>
      <c r="DD1145" s="21" t="str">
        <f t="shared" si="34"/>
        <v>cvm!$DH$1145#</v>
      </c>
      <c r="DE1145" s="21" t="str" cm="1">
        <f t="array" ref="DE1145">_xlfn.LET(_xlpm.x, DH1145,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cvm!$DE$1145】</v>
      </c>
      <c r="DL1145" t="e" cm="1">
        <f t="array" ref="DL1145">TRANSPOSE(
_xlfn.UNIQUE(
_xlfn._xlws.FILTER(cvm表[CPU],(cvm表[地域]=配置项_CPU选项表[[#This Row],[地域]])
*IF(#REF!="",TRUE,(cvm表[机型]=#REF!))
*IF(配置项_CPU选项表[[#This Row],[内存]]="",TRUE,(cvm表[内存]=配置项_CPU选项表[[#This Row],[内存]]))))
)</f>
        <v>#REF!</v>
      </c>
    </row>
    <row r="1146" spans="103:116">
      <c r="CY1146" t="s">
        <v>66</v>
      </c>
      <c r="CZ1146" t="s">
        <v>1879</v>
      </c>
      <c r="DB1146" s="21" t="s">
        <v>3444</v>
      </c>
      <c r="DC1146" s="21" t="s">
        <v>3537</v>
      </c>
      <c r="DD1146" s="21" t="str">
        <f t="shared" si="34"/>
        <v>cvm!$DH$1146#</v>
      </c>
      <c r="DE1146" s="21" t="str" cm="1">
        <f t="array" ref="DE1146">_xlfn.LET(_xlpm.x, DH1146,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cvm!$DE$1146】</v>
      </c>
      <c r="DL1146" t="e" cm="1">
        <f t="array" ref="DL1146">TRANSPOSE(
_xlfn.UNIQUE(
_xlfn._xlws.FILTER(cvm表[CPU],(cvm表[地域]=配置项_CPU选项表[[#This Row],[地域]])
*IF(#REF!="",TRUE,(cvm表[机型]=#REF!))
*IF(配置项_CPU选项表[[#This Row],[内存]]="",TRUE,(cvm表[内存]=配置项_CPU选项表[[#This Row],[内存]]))))
)</f>
        <v>#REF!</v>
      </c>
    </row>
    <row r="1147" spans="103:116">
      <c r="CY1147" t="s">
        <v>66</v>
      </c>
      <c r="CZ1147" t="s">
        <v>1879</v>
      </c>
      <c r="DB1147" s="21" t="s">
        <v>3445</v>
      </c>
      <c r="DC1147" s="21" t="s">
        <v>3539</v>
      </c>
      <c r="DD1147" s="21" t="str">
        <f t="shared" si="34"/>
        <v>cvm!$DH$1147#</v>
      </c>
      <c r="DE1147" s="21" t="str" cm="1">
        <f t="array" ref="DE1147">_xlfn.LET(_xlpm.x, DH1147,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cvm!$DE$1147】</v>
      </c>
      <c r="DL1147" t="e" cm="1">
        <f t="array" ref="DL1147">TRANSPOSE(
_xlfn.UNIQUE(
_xlfn._xlws.FILTER(cvm表[CPU],(cvm表[地域]=配置项_CPU选项表[[#This Row],[地域]])
*IF(#REF!="",TRUE,(cvm表[机型]=#REF!))
*IF(配置项_CPU选项表[[#This Row],[内存]]="",TRUE,(cvm表[内存]=配置项_CPU选项表[[#This Row],[内存]]))))
)</f>
        <v>#REF!</v>
      </c>
    </row>
    <row r="1148" spans="103:116">
      <c r="CY1148" t="s">
        <v>66</v>
      </c>
      <c r="CZ1148" t="s">
        <v>1879</v>
      </c>
      <c r="DB1148" s="21" t="s">
        <v>3467</v>
      </c>
      <c r="DC1148" s="21" t="s">
        <v>3466</v>
      </c>
      <c r="DD1148" s="21" t="str">
        <f t="shared" si="34"/>
        <v>cvm!$DH$1148#</v>
      </c>
      <c r="DE1148" s="21" t="str" cm="1">
        <f t="array" ref="DE1148">_xlfn.LET(_xlpm.x, DH1148,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cvm!$DE$1148】</v>
      </c>
      <c r="DL1148" t="e" cm="1">
        <f t="array" ref="DL1148">TRANSPOSE(
_xlfn.UNIQUE(
_xlfn._xlws.FILTER(cvm表[CPU],(cvm表[地域]=配置项_CPU选项表[[#This Row],[地域]])
*IF(#REF!="",TRUE,(cvm表[机型]=#REF!))
*IF(配置项_CPU选项表[[#This Row],[内存]]="",TRUE,(cvm表[内存]=配置项_CPU选项表[[#This Row],[内存]]))))
)</f>
        <v>#REF!</v>
      </c>
    </row>
    <row r="1149" spans="103:116">
      <c r="CY1149" t="s">
        <v>66</v>
      </c>
      <c r="CZ1149" t="s">
        <v>1879</v>
      </c>
      <c r="DB1149" s="21" t="s">
        <v>3469</v>
      </c>
      <c r="DC1149" s="21" t="s">
        <v>3468</v>
      </c>
      <c r="DD1149" s="21" t="str">
        <f t="shared" si="34"/>
        <v>cvm!$DH$1149#</v>
      </c>
      <c r="DE1149" s="21" t="str" cm="1">
        <f t="array" ref="DE1149">_xlfn.LET(_xlpm.x, DH1149,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cvm!$DE$1149】</v>
      </c>
      <c r="DL1149" t="e" cm="1">
        <f t="array" ref="DL1149">TRANSPOSE(
_xlfn.UNIQUE(
_xlfn._xlws.FILTER(cvm表[CPU],(cvm表[地域]=配置项_CPU选项表[[#This Row],[地域]])
*IF(#REF!="",TRUE,(cvm表[机型]=#REF!))
*IF(配置项_CPU选项表[[#This Row],[内存]]="",TRUE,(cvm表[内存]=配置项_CPU选项表[[#This Row],[内存]]))))
)</f>
        <v>#REF!</v>
      </c>
    </row>
    <row r="1150" spans="103:116">
      <c r="CY1150" t="s">
        <v>66</v>
      </c>
      <c r="CZ1150" t="s">
        <v>1879</v>
      </c>
      <c r="DB1150" s="21" t="s">
        <v>3470</v>
      </c>
      <c r="DC1150" s="21" t="s">
        <v>3414</v>
      </c>
      <c r="DD1150" s="21" t="str">
        <f t="shared" si="34"/>
        <v>cvm!$DH$1150#</v>
      </c>
      <c r="DE1150" s="21" t="str" cm="1">
        <f t="array" ref="DE1150">_xlfn.LET(_xlpm.x, DH1150,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cvm!$DE$1150】</v>
      </c>
      <c r="DL1150" t="e" cm="1">
        <f t="array" ref="DL1150">TRANSPOSE(
_xlfn.UNIQUE(
_xlfn._xlws.FILTER(cvm表[CPU],(cvm表[地域]=配置项_CPU选项表[[#This Row],[地域]])
*IF(#REF!="",TRUE,(cvm表[机型]=#REF!))
*IF(配置项_CPU选项表[[#This Row],[内存]]="",TRUE,(cvm表[内存]=配置项_CPU选项表[[#This Row],[内存]]))))
)</f>
        <v>#REF!</v>
      </c>
    </row>
    <row r="1151" spans="103:116">
      <c r="CY1151" t="s">
        <v>66</v>
      </c>
      <c r="CZ1151" t="s">
        <v>1879</v>
      </c>
      <c r="DB1151" s="21" t="s">
        <v>3472</v>
      </c>
      <c r="DC1151" s="21" t="s">
        <v>3471</v>
      </c>
      <c r="DD1151" s="21" t="str">
        <f t="shared" si="34"/>
        <v>cvm!$DH$1151#</v>
      </c>
      <c r="DE1151" s="21" t="str" cm="1">
        <f t="array" ref="DE1151">_xlfn.LET(_xlpm.x, DH1151,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cvm!$DE$1151】</v>
      </c>
      <c r="DL1151" t="e" cm="1">
        <f t="array" ref="DL1151">TRANSPOSE(
_xlfn.UNIQUE(
_xlfn._xlws.FILTER(cvm表[CPU],(cvm表[地域]=配置项_CPU选项表[[#This Row],[地域]])
*IF(#REF!="",TRUE,(cvm表[机型]=#REF!))
*IF(配置项_CPU选项表[[#This Row],[内存]]="",TRUE,(cvm表[内存]=配置项_CPU选项表[[#This Row],[内存]]))))
)</f>
        <v>#REF!</v>
      </c>
    </row>
    <row r="1152" spans="103:116">
      <c r="CY1152" t="s">
        <v>66</v>
      </c>
      <c r="CZ1152" t="s">
        <v>1879</v>
      </c>
      <c r="DB1152" s="21" t="s">
        <v>3432</v>
      </c>
      <c r="DC1152" s="21" t="s">
        <v>3476</v>
      </c>
      <c r="DD1152" s="21" t="str">
        <f t="shared" si="34"/>
        <v>cvm!$DH$1152#</v>
      </c>
      <c r="DE1152" s="21" t="str" cm="1">
        <f t="array" ref="DE1152">_xlfn.LET(_xlpm.x, DH1152,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cvm!$DE$1152】</v>
      </c>
      <c r="DL1152" t="e" cm="1">
        <f t="array" ref="DL1152">TRANSPOSE(
_xlfn.UNIQUE(
_xlfn._xlws.FILTER(cvm表[CPU],(cvm表[地域]=配置项_CPU选项表[[#This Row],[地域]])
*IF(#REF!="",TRUE,(cvm表[机型]=#REF!))
*IF(配置项_CPU选项表[[#This Row],[内存]]="",TRUE,(cvm表[内存]=配置项_CPU选项表[[#This Row],[内存]]))))
)</f>
        <v>#REF!</v>
      </c>
    </row>
    <row r="1153" spans="103:116">
      <c r="CY1153" t="s">
        <v>66</v>
      </c>
      <c r="CZ1153" t="s">
        <v>1879</v>
      </c>
      <c r="DB1153" s="21" t="s">
        <v>3704</v>
      </c>
      <c r="DC1153" s="21" t="s">
        <v>3478</v>
      </c>
      <c r="DD1153" s="21" t="str">
        <f t="shared" si="34"/>
        <v>cvm!$DH$1153#</v>
      </c>
      <c r="DE1153" s="21" t="str" cm="1">
        <f t="array" ref="DE1153">_xlfn.LET(_xlpm.x, DH1153,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cvm!$DE$1153】</v>
      </c>
      <c r="DL1153" t="e" cm="1">
        <f t="array" ref="DL1153">TRANSPOSE(
_xlfn.UNIQUE(
_xlfn._xlws.FILTER(cvm表[CPU],(cvm表[地域]=配置项_CPU选项表[[#This Row],[地域]])
*IF(#REF!="",TRUE,(cvm表[机型]=#REF!))
*IF(配置项_CPU选项表[[#This Row],[内存]]="",TRUE,(cvm表[内存]=配置项_CPU选项表[[#This Row],[内存]]))))
)</f>
        <v>#REF!</v>
      </c>
    </row>
    <row r="1154" spans="103:116">
      <c r="CY1154" t="s">
        <v>66</v>
      </c>
      <c r="CZ1154" t="s">
        <v>1879</v>
      </c>
      <c r="DB1154" s="21" t="s">
        <v>3476</v>
      </c>
      <c r="DC1154" s="21" t="s">
        <v>3376</v>
      </c>
      <c r="DD1154" s="21" t="str">
        <f t="shared" ref="DD1154:DD1208" si="35">"cvm!"&amp;ADDRESS(ROW(DH1154),COLUMN(DH1154)) &amp; "#"</f>
        <v>cvm!$DH$1154#</v>
      </c>
      <c r="DE1154" s="21" t="str" cm="1">
        <f t="array" ref="DE1154">_xlfn.LET(_xlpm.x, DH1154,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cvm!$DE$1154】</v>
      </c>
      <c r="DL1154" t="e" cm="1">
        <f t="array" ref="DL1154">TRANSPOSE(
_xlfn.UNIQUE(
_xlfn._xlws.FILTER(cvm表[CPU],(cvm表[地域]=配置项_CPU选项表[[#This Row],[地域]])
*IF(#REF!="",TRUE,(cvm表[机型]=#REF!))
*IF(配置项_CPU选项表[[#This Row],[内存]]="",TRUE,(cvm表[内存]=配置项_CPU选项表[[#This Row],[内存]]))))
)</f>
        <v>#REF!</v>
      </c>
    </row>
    <row r="1155" spans="103:116">
      <c r="CY1155" t="s">
        <v>66</v>
      </c>
      <c r="CZ1155" t="s">
        <v>1879</v>
      </c>
      <c r="DB1155" s="21" t="s">
        <v>3456</v>
      </c>
      <c r="DC1155" s="21" t="s">
        <v>3544</v>
      </c>
      <c r="DD1155" s="21" t="str">
        <f t="shared" si="35"/>
        <v>cvm!$DH$1155#</v>
      </c>
      <c r="DE1155" s="21" t="str" cm="1">
        <f t="array" ref="DE1155">_xlfn.LET(_xlpm.x, DH1155,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cvm!$DE$1155】</v>
      </c>
      <c r="DL1155" t="e" cm="1">
        <f t="array" ref="DL1155">TRANSPOSE(
_xlfn.UNIQUE(
_xlfn._xlws.FILTER(cvm表[CPU],(cvm表[地域]=配置项_CPU选项表[[#This Row],[地域]])
*IF(#REF!="",TRUE,(cvm表[机型]=#REF!))
*IF(配置项_CPU选项表[[#This Row],[内存]]="",TRUE,(cvm表[内存]=配置项_CPU选项表[[#This Row],[内存]]))))
)</f>
        <v>#REF!</v>
      </c>
    </row>
    <row r="1156" spans="103:116">
      <c r="CY1156" t="s">
        <v>66</v>
      </c>
      <c r="CZ1156" t="s">
        <v>1879</v>
      </c>
      <c r="DB1156" s="21" t="s">
        <v>3459</v>
      </c>
      <c r="DC1156" s="21" t="s">
        <v>3545</v>
      </c>
      <c r="DD1156" s="21" t="str">
        <f t="shared" si="35"/>
        <v>cvm!$DH$1156#</v>
      </c>
      <c r="DE1156" s="21" t="str" cm="1">
        <f t="array" ref="DE1156">_xlfn.LET(_xlpm.x, DH1156,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cvm!$DE$1156】</v>
      </c>
      <c r="DL1156" t="e" cm="1">
        <f t="array" ref="DL1156">TRANSPOSE(
_xlfn.UNIQUE(
_xlfn._xlws.FILTER(cvm表[CPU],(cvm表[地域]=配置项_CPU选项表[[#This Row],[地域]])
*IF(#REF!="",TRUE,(cvm表[机型]=#REF!))
*IF(配置项_CPU选项表[[#This Row],[内存]]="",TRUE,(cvm表[内存]=配置项_CPU选项表[[#This Row],[内存]]))))
)</f>
        <v>#REF!</v>
      </c>
    </row>
    <row r="1157" spans="103:116">
      <c r="CY1157" t="s">
        <v>66</v>
      </c>
      <c r="CZ1157" t="s">
        <v>1879</v>
      </c>
      <c r="DB1157" s="21" t="s">
        <v>3474</v>
      </c>
      <c r="DC1157" s="21" t="s">
        <v>3546</v>
      </c>
      <c r="DD1157" s="21" t="str">
        <f t="shared" si="35"/>
        <v>cvm!$DH$1157#</v>
      </c>
      <c r="DE1157" s="21" t="str" cm="1">
        <f t="array" ref="DE1157">_xlfn.LET(_xlpm.x, DH1157,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cvm!$DE$1157】</v>
      </c>
      <c r="DL1157" t="e" cm="1">
        <f t="array" ref="DL1157">TRANSPOSE(
_xlfn.UNIQUE(
_xlfn._xlws.FILTER(cvm表[CPU],(cvm表[地域]=配置项_CPU选项表[[#This Row],[地域]])
*IF(#REF!="",TRUE,(cvm表[机型]=#REF!))
*IF(配置项_CPU选项表[[#This Row],[内存]]="",TRUE,(cvm表[内存]=配置项_CPU选项表[[#This Row],[内存]]))))
)</f>
        <v>#REF!</v>
      </c>
    </row>
    <row r="1158" spans="103:116">
      <c r="CY1158" t="s">
        <v>66</v>
      </c>
      <c r="CZ1158" t="s">
        <v>1879</v>
      </c>
      <c r="DB1158" s="21" t="s">
        <v>3482</v>
      </c>
      <c r="DC1158" s="21" t="s">
        <v>3481</v>
      </c>
      <c r="DD1158" s="21" t="str">
        <f t="shared" si="35"/>
        <v>cvm!$DH$1158#</v>
      </c>
      <c r="DE1158" s="21" t="str" cm="1">
        <f t="array" ref="DE1158">_xlfn.LET(_xlpm.x, DH1158,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cvm!$DE$1158】</v>
      </c>
      <c r="DL1158" t="e" cm="1">
        <f t="array" ref="DL1158">TRANSPOSE(
_xlfn.UNIQUE(
_xlfn._xlws.FILTER(cvm表[CPU],(cvm表[地域]=配置项_CPU选项表[[#This Row],[地域]])
*IF(#REF!="",TRUE,(cvm表[机型]=#REF!))
*IF(配置项_CPU选项表[[#This Row],[内存]]="",TRUE,(cvm表[内存]=配置项_CPU选项表[[#This Row],[内存]]))))
)</f>
        <v>#REF!</v>
      </c>
    </row>
    <row r="1159" spans="103:116">
      <c r="CY1159" t="s">
        <v>66</v>
      </c>
      <c r="CZ1159" t="s">
        <v>1879</v>
      </c>
      <c r="DB1159" s="21" t="s">
        <v>3484</v>
      </c>
      <c r="DC1159" s="21" t="s">
        <v>3483</v>
      </c>
      <c r="DD1159" s="21" t="str">
        <f t="shared" si="35"/>
        <v>cvm!$DH$1159#</v>
      </c>
      <c r="DE1159" s="21" t="str" cm="1">
        <f t="array" ref="DE1159">_xlfn.LET(_xlpm.x, DH1159,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cvm!$DE$1159】</v>
      </c>
      <c r="DL1159" t="e" cm="1">
        <f t="array" ref="DL1159">TRANSPOSE(
_xlfn.UNIQUE(
_xlfn._xlws.FILTER(cvm表[CPU],(cvm表[地域]=配置项_CPU选项表[[#This Row],[地域]])
*IF(#REF!="",TRUE,(cvm表[机型]=#REF!))
*IF(配置项_CPU选项表[[#This Row],[内存]]="",TRUE,(cvm表[内存]=配置项_CPU选项表[[#This Row],[内存]]))))
)</f>
        <v>#REF!</v>
      </c>
    </row>
    <row r="1160" spans="103:116">
      <c r="CY1160" t="s">
        <v>66</v>
      </c>
      <c r="CZ1160" t="s">
        <v>11</v>
      </c>
      <c r="DB1160" s="21" t="s">
        <v>3669</v>
      </c>
      <c r="DC1160" s="21" t="s">
        <v>3369</v>
      </c>
      <c r="DD1160" s="21" t="str">
        <f t="shared" si="35"/>
        <v>cvm!$DH$1160#</v>
      </c>
      <c r="DE1160" s="21" t="str" cm="1">
        <f t="array" ref="DE1160">_xlfn.LET(_xlpm.x, DH1160,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cvm!$DE$1160】</v>
      </c>
      <c r="DL1160" t="e" cm="1">
        <f t="array" ref="DL1160">TRANSPOSE(
_xlfn.UNIQUE(
_xlfn._xlws.FILTER(cvm表[CPU],(cvm表[地域]=配置项_CPU选项表[[#This Row],[地域]])
*IF(#REF!="",TRUE,(cvm表[机型]=#REF!))
*IF(配置项_CPU选项表[[#This Row],[内存]]="",TRUE,(cvm表[内存]=配置项_CPU选项表[[#This Row],[内存]]))))
)</f>
        <v>#REF!</v>
      </c>
    </row>
    <row r="1161" spans="103:116">
      <c r="CY1161" t="s">
        <v>66</v>
      </c>
      <c r="CZ1161" t="s">
        <v>11</v>
      </c>
      <c r="DB1161" s="21" t="s">
        <v>3671</v>
      </c>
      <c r="DC1161" s="21" t="s">
        <v>3411</v>
      </c>
      <c r="DD1161" s="21" t="str">
        <f t="shared" si="35"/>
        <v>cvm!$DH$1161#</v>
      </c>
      <c r="DE1161" s="21" t="str" cm="1">
        <f t="array" ref="DE1161">_xlfn.LET(_xlpm.x, DH1161,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cvm!$DE$1161】</v>
      </c>
    </row>
    <row r="1162" spans="103:116">
      <c r="CY1162" t="s">
        <v>66</v>
      </c>
      <c r="CZ1162" t="s">
        <v>11</v>
      </c>
      <c r="DB1162" s="21" t="s">
        <v>3733</v>
      </c>
      <c r="DC1162" s="21" t="s">
        <v>3451</v>
      </c>
      <c r="DD1162" s="21" t="str">
        <f t="shared" si="35"/>
        <v>cvm!$DH$1162#</v>
      </c>
      <c r="DE1162" s="21" t="str" cm="1">
        <f t="array" ref="DE1162">_xlfn.LET(_xlpm.x, DH1162,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cvm!$DE$1162】</v>
      </c>
    </row>
    <row r="1163" spans="103:116">
      <c r="CY1163" t="s">
        <v>66</v>
      </c>
      <c r="CZ1163" t="s">
        <v>11</v>
      </c>
      <c r="DB1163" s="21" t="s">
        <v>3735</v>
      </c>
      <c r="DC1163" s="21" t="s">
        <v>3503</v>
      </c>
      <c r="DD1163" s="21" t="str">
        <f t="shared" si="35"/>
        <v>cvm!$DH$1163#</v>
      </c>
      <c r="DE1163" s="21" t="str" cm="1">
        <f t="array" ref="DE1163">_xlfn.LET(_xlpm.x, DH1163,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cvm!$DE$1163】</v>
      </c>
    </row>
    <row r="1164" spans="103:116">
      <c r="CY1164" t="s">
        <v>66</v>
      </c>
      <c r="CZ1164" t="s">
        <v>11</v>
      </c>
      <c r="DB1164" s="21" t="s">
        <v>3737</v>
      </c>
      <c r="DC1164" s="21" t="s">
        <v>3464</v>
      </c>
      <c r="DD1164" s="21" t="str">
        <f t="shared" si="35"/>
        <v>cvm!$DH$1164#</v>
      </c>
      <c r="DE1164" s="21" t="str" cm="1">
        <f t="array" ref="DE1164">_xlfn.LET(_xlpm.x, DH1164,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cvm!$DE$1164】</v>
      </c>
    </row>
    <row r="1165" spans="103:116">
      <c r="CY1165" t="s">
        <v>66</v>
      </c>
      <c r="CZ1165" t="s">
        <v>11</v>
      </c>
      <c r="DB1165" s="21" t="s">
        <v>3679</v>
      </c>
      <c r="DC1165" s="21" t="s">
        <v>3410</v>
      </c>
      <c r="DD1165" s="21" t="str">
        <f t="shared" si="35"/>
        <v>cvm!$DH$1165#</v>
      </c>
      <c r="DE1165" s="21" t="str" cm="1">
        <f t="array" ref="DE1165">_xlfn.LET(_xlpm.x, DH1165,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cvm!$DE$1165】</v>
      </c>
    </row>
    <row r="1166" spans="103:116">
      <c r="CY1166" t="s">
        <v>66</v>
      </c>
      <c r="CZ1166" t="s">
        <v>11</v>
      </c>
      <c r="DB1166" s="21" t="s">
        <v>3681</v>
      </c>
      <c r="DC1166" s="21" t="s">
        <v>3368</v>
      </c>
      <c r="DD1166" s="21" t="str">
        <f t="shared" si="35"/>
        <v>cvm!$DH$1166#</v>
      </c>
      <c r="DE1166" s="21" t="str" cm="1">
        <f t="array" ref="DE1166">_xlfn.LET(_xlpm.x, DH1166,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cvm!$DE$1166】</v>
      </c>
    </row>
    <row r="1167" spans="103:116">
      <c r="CY1167" t="s">
        <v>66</v>
      </c>
      <c r="CZ1167" t="s">
        <v>11</v>
      </c>
      <c r="DB1167" s="21" t="s">
        <v>3719</v>
      </c>
      <c r="DC1167" s="21" t="s">
        <v>3430</v>
      </c>
      <c r="DD1167" s="21" t="str">
        <f t="shared" si="35"/>
        <v>cvm!$DH$1167#</v>
      </c>
      <c r="DE1167" s="21" t="str" cm="1">
        <f t="array" ref="DE1167">_xlfn.LET(_xlpm.x, DH1167,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cvm!$DE$1167】</v>
      </c>
    </row>
    <row r="1168" spans="103:116">
      <c r="CY1168" t="s">
        <v>66</v>
      </c>
      <c r="CZ1168" t="s">
        <v>11</v>
      </c>
      <c r="DB1168" s="21" t="s">
        <v>3685</v>
      </c>
      <c r="DC1168" s="21" t="s">
        <v>3427</v>
      </c>
      <c r="DD1168" s="21" t="str">
        <f t="shared" si="35"/>
        <v>cvm!$DH$1168#</v>
      </c>
      <c r="DE1168" s="21" t="str" cm="1">
        <f t="array" ref="DE1168">_xlfn.LET(_xlpm.x, DH1168,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cvm!$DE$1168】</v>
      </c>
    </row>
    <row r="1169" spans="103:109">
      <c r="CY1169" t="s">
        <v>66</v>
      </c>
      <c r="CZ1169" t="s">
        <v>11</v>
      </c>
      <c r="DB1169" s="21" t="s">
        <v>3742</v>
      </c>
      <c r="DC1169" s="21" t="s">
        <v>3432</v>
      </c>
      <c r="DD1169" s="21" t="str">
        <f t="shared" si="35"/>
        <v>cvm!$DH$1169#</v>
      </c>
      <c r="DE1169" s="21" t="str" cm="1">
        <f t="array" ref="DE1169">_xlfn.LET(_xlpm.x, DH1169,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cvm!$DE$1169】</v>
      </c>
    </row>
    <row r="1170" spans="103:109">
      <c r="CY1170" t="s">
        <v>66</v>
      </c>
      <c r="CZ1170" t="s">
        <v>11</v>
      </c>
      <c r="DB1170" s="21" t="s">
        <v>3744</v>
      </c>
      <c r="DC1170" s="21" t="s">
        <v>3413</v>
      </c>
      <c r="DD1170" s="21" t="str">
        <f t="shared" si="35"/>
        <v>cvm!$DH$1170#</v>
      </c>
      <c r="DE1170" s="21" t="str" cm="1">
        <f t="array" ref="DE1170">_xlfn.LET(_xlpm.x, DH1170,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cvm!$DE$1170】</v>
      </c>
    </row>
    <row r="1171" spans="103:109">
      <c r="CY1171" t="s">
        <v>66</v>
      </c>
      <c r="CZ1171" t="s">
        <v>11</v>
      </c>
      <c r="DB1171" s="21" t="s">
        <v>3439</v>
      </c>
      <c r="DC1171" s="21" t="s">
        <v>3438</v>
      </c>
      <c r="DD1171" s="21" t="str">
        <f t="shared" si="35"/>
        <v>cvm!$DH$1171#</v>
      </c>
      <c r="DE1171" s="21" t="str" cm="1">
        <f t="array" ref="DE1171">_xlfn.LET(_xlpm.x, DH1171,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cvm!$DE$1171】</v>
      </c>
    </row>
    <row r="1172" spans="103:109">
      <c r="CY1172" t="s">
        <v>66</v>
      </c>
      <c r="CZ1172" t="s">
        <v>11</v>
      </c>
      <c r="DB1172" s="21" t="s">
        <v>3441</v>
      </c>
      <c r="DC1172" s="21" t="s">
        <v>3440</v>
      </c>
      <c r="DD1172" s="21" t="str">
        <f t="shared" si="35"/>
        <v>cvm!$DH$1172#</v>
      </c>
      <c r="DE1172" s="21" t="str" cm="1">
        <f t="array" ref="DE1172">_xlfn.LET(_xlpm.x, DH1172,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cvm!$DE$1172】</v>
      </c>
    </row>
    <row r="1173" spans="103:109">
      <c r="CY1173" t="s">
        <v>66</v>
      </c>
      <c r="CZ1173" t="s">
        <v>11</v>
      </c>
      <c r="DB1173" s="21" t="s">
        <v>3410</v>
      </c>
      <c r="DC1173" s="21" t="s">
        <v>3514</v>
      </c>
      <c r="DD1173" s="21" t="str">
        <f t="shared" si="35"/>
        <v>cvm!$DH$1173#</v>
      </c>
      <c r="DE1173" s="21" t="str" cm="1">
        <f t="array" ref="DE1173">_xlfn.LET(_xlpm.x, DH1173,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cvm!$DE$1173】</v>
      </c>
    </row>
    <row r="1174" spans="103:109">
      <c r="CY1174" t="s">
        <v>66</v>
      </c>
      <c r="CZ1174" t="s">
        <v>11</v>
      </c>
      <c r="DB1174" s="21" t="s">
        <v>3411</v>
      </c>
      <c r="DC1174" s="21" t="s">
        <v>3515</v>
      </c>
      <c r="DD1174" s="21" t="str">
        <f t="shared" si="35"/>
        <v>cvm!$DH$1174#</v>
      </c>
      <c r="DE1174" s="21" t="str" cm="1">
        <f t="array" ref="DE1174">_xlfn.LET(_xlpm.x, DH1174,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cvm!$DE$1174】</v>
      </c>
    </row>
    <row r="1175" spans="103:109">
      <c r="CY1175" t="s">
        <v>66</v>
      </c>
      <c r="CZ1175" t="s">
        <v>11</v>
      </c>
      <c r="DB1175" s="21" t="s">
        <v>3691</v>
      </c>
      <c r="DC1175" s="21" t="s">
        <v>3443</v>
      </c>
      <c r="DD1175" s="21" t="str">
        <f t="shared" si="35"/>
        <v>cvm!$DH$1175#</v>
      </c>
      <c r="DE1175" s="21" t="str" cm="1">
        <f t="array" ref="DE1175">_xlfn.LET(_xlpm.x, DH1175,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cvm!$DE$1175】</v>
      </c>
    </row>
    <row r="1176" spans="103:109">
      <c r="CY1176" t="s">
        <v>66</v>
      </c>
      <c r="CZ1176" t="s">
        <v>11</v>
      </c>
      <c r="DB1176" s="21" t="s">
        <v>3444</v>
      </c>
      <c r="DC1176" s="21" t="s">
        <v>3431</v>
      </c>
      <c r="DD1176" s="21" t="str">
        <f t="shared" si="35"/>
        <v>cvm!$DH$1176#</v>
      </c>
      <c r="DE1176" s="21" t="str" cm="1">
        <f t="array" ref="DE1176">_xlfn.LET(_xlpm.x, DH1176,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cvm!$DE$1176】</v>
      </c>
    </row>
    <row r="1177" spans="103:109">
      <c r="CY1177" t="s">
        <v>66</v>
      </c>
      <c r="CZ1177" t="s">
        <v>11</v>
      </c>
      <c r="DB1177" s="21" t="s">
        <v>3745</v>
      </c>
      <c r="DC1177" s="21" t="s">
        <v>3437</v>
      </c>
      <c r="DD1177" s="21" t="str">
        <f t="shared" si="35"/>
        <v>cvm!$DH$1177#</v>
      </c>
      <c r="DE1177" s="21" t="str" cm="1">
        <f t="array" ref="DE1177">_xlfn.LET(_xlpm.x, DH1177,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cvm!$DE$1177】</v>
      </c>
    </row>
    <row r="1178" spans="103:109">
      <c r="CY1178" t="s">
        <v>66</v>
      </c>
      <c r="CZ1178" t="s">
        <v>11</v>
      </c>
      <c r="DB1178" s="21" t="s">
        <v>3445</v>
      </c>
      <c r="DC1178" s="21" t="s">
        <v>3519</v>
      </c>
      <c r="DD1178" s="21" t="str">
        <f t="shared" si="35"/>
        <v>cvm!$DH$1178#</v>
      </c>
      <c r="DE1178" s="21" t="str" cm="1">
        <f t="array" ref="DE1178">_xlfn.LET(_xlpm.x, DH1178,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cvm!$DE$1178】</v>
      </c>
    </row>
    <row r="1179" spans="103:109">
      <c r="CY1179" t="s">
        <v>66</v>
      </c>
      <c r="CZ1179" t="s">
        <v>11</v>
      </c>
      <c r="DB1179" s="21" t="s">
        <v>3448</v>
      </c>
      <c r="DC1179" s="21" t="s">
        <v>3447</v>
      </c>
      <c r="DD1179" s="21" t="str">
        <f t="shared" si="35"/>
        <v>cvm!$DH$1179#</v>
      </c>
      <c r="DE1179" s="21" t="str" cm="1">
        <f t="array" ref="DE1179">_xlfn.LET(_xlpm.x, DH1179,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cvm!$DE$1179】</v>
      </c>
    </row>
    <row r="1180" spans="103:109">
      <c r="CY1180" t="s">
        <v>66</v>
      </c>
      <c r="CZ1180" t="s">
        <v>11</v>
      </c>
      <c r="DB1180" s="21" t="s">
        <v>3442</v>
      </c>
      <c r="DC1180" s="21" t="s">
        <v>3442</v>
      </c>
      <c r="DD1180" s="21" t="str">
        <f t="shared" si="35"/>
        <v>cvm!$DH$1180#</v>
      </c>
      <c r="DE1180" s="21" t="str" cm="1">
        <f t="array" ref="DE1180">_xlfn.LET(_xlpm.x, DH1180,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cvm!$DE$1180】</v>
      </c>
    </row>
    <row r="1181" spans="103:109">
      <c r="CY1181" t="s">
        <v>66</v>
      </c>
      <c r="CZ1181" t="s">
        <v>11</v>
      </c>
      <c r="DB1181" s="21" t="s">
        <v>3695</v>
      </c>
      <c r="DC1181" s="21" t="s">
        <v>3452</v>
      </c>
      <c r="DD1181" s="21" t="str">
        <f t="shared" si="35"/>
        <v>cvm!$DH$1181#</v>
      </c>
      <c r="DE1181" s="21" t="str" cm="1">
        <f t="array" ref="DE1181">_xlfn.LET(_xlpm.x, DH1181,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cvm!$DE$1181】</v>
      </c>
    </row>
    <row r="1182" spans="103:109">
      <c r="CY1182" t="s">
        <v>66</v>
      </c>
      <c r="CZ1182" t="s">
        <v>11</v>
      </c>
      <c r="DB1182" s="21" t="s">
        <v>3697</v>
      </c>
      <c r="DC1182" s="21" t="s">
        <v>3433</v>
      </c>
      <c r="DD1182" s="21" t="str">
        <f t="shared" si="35"/>
        <v>cvm!$DH$1182#</v>
      </c>
      <c r="DE1182" s="21" t="str" cm="1">
        <f t="array" ref="DE1182">_xlfn.LET(_xlpm.x, DH1182,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cvm!$DE$1182】</v>
      </c>
    </row>
    <row r="1183" spans="103:109">
      <c r="CY1183" t="s">
        <v>66</v>
      </c>
      <c r="CZ1183" t="s">
        <v>11</v>
      </c>
      <c r="DB1183" s="21" t="s">
        <v>3697</v>
      </c>
      <c r="DC1183" s="21" t="s">
        <v>3495</v>
      </c>
      <c r="DD1183" s="21" t="str">
        <f t="shared" si="35"/>
        <v>cvm!$DH$1183#</v>
      </c>
      <c r="DE1183" s="21" t="str" cm="1">
        <f t="array" ref="DE1183">_xlfn.LET(_xlpm.x, DH1183,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cvm!$DE$1183】</v>
      </c>
    </row>
    <row r="1184" spans="103:109">
      <c r="CY1184" t="s">
        <v>66</v>
      </c>
      <c r="CZ1184" t="s">
        <v>11</v>
      </c>
      <c r="DB1184" s="21" t="s">
        <v>3451</v>
      </c>
      <c r="DC1184" s="21" t="s">
        <v>3525</v>
      </c>
      <c r="DD1184" s="21" t="str">
        <f t="shared" si="35"/>
        <v>cvm!$DH$1184#</v>
      </c>
      <c r="DE1184" s="21" t="str" cm="1">
        <f t="array" ref="DE1184">_xlfn.LET(_xlpm.x, DH1184,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cvm!$DE$1184】</v>
      </c>
    </row>
    <row r="1185" spans="103:109">
      <c r="CY1185" t="s">
        <v>66</v>
      </c>
      <c r="CZ1185" t="s">
        <v>11</v>
      </c>
      <c r="DB1185" s="21" t="s">
        <v>3452</v>
      </c>
      <c r="DC1185" s="21" t="s">
        <v>3526</v>
      </c>
      <c r="DD1185" s="21" t="str">
        <f t="shared" si="35"/>
        <v>cvm!$DH$1185#</v>
      </c>
      <c r="DE1185" s="21" t="str" cm="1">
        <f t="array" ref="DE1185">_xlfn.LET(_xlpm.x, DH1185,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cvm!$DE$1185】</v>
      </c>
    </row>
    <row r="1186" spans="103:109">
      <c r="CY1186" t="s">
        <v>66</v>
      </c>
      <c r="CZ1186" t="s">
        <v>11</v>
      </c>
      <c r="DB1186" s="21" t="s">
        <v>3698</v>
      </c>
      <c r="DC1186" s="21" t="s">
        <v>3435</v>
      </c>
      <c r="DD1186" s="21" t="str">
        <f t="shared" si="35"/>
        <v>cvm!$DH$1186#</v>
      </c>
      <c r="DE1186" s="21" t="str" cm="1">
        <f t="array" ref="DE1186">_xlfn.LET(_xlpm.x, DH1186,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cvm!$DE$1186】</v>
      </c>
    </row>
    <row r="1187" spans="103:109">
      <c r="CY1187" t="s">
        <v>66</v>
      </c>
      <c r="CZ1187" t="s">
        <v>11</v>
      </c>
      <c r="DB1187" s="21" t="s">
        <v>3698</v>
      </c>
      <c r="DC1187" s="21" t="s">
        <v>3527</v>
      </c>
      <c r="DD1187" s="21" t="str">
        <f t="shared" si="35"/>
        <v>cvm!$DH$1187#</v>
      </c>
      <c r="DE1187" s="21" t="str" cm="1">
        <f t="array" ref="DE1187">_xlfn.LET(_xlpm.x, DH1187,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cvm!$DE$1187】</v>
      </c>
    </row>
    <row r="1188" spans="103:109">
      <c r="CY1188" t="s">
        <v>66</v>
      </c>
      <c r="CZ1188" t="s">
        <v>11</v>
      </c>
      <c r="DB1188" s="21" t="s">
        <v>3700</v>
      </c>
      <c r="DC1188" s="21" t="s">
        <v>3415</v>
      </c>
      <c r="DD1188" s="21" t="str">
        <f t="shared" si="35"/>
        <v>cvm!$DH$1188#</v>
      </c>
      <c r="DE1188" s="21" t="str" cm="1">
        <f t="array" ref="DE1188">_xlfn.LET(_xlpm.x, DH1188,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cvm!$DE$1188】</v>
      </c>
    </row>
    <row r="1189" spans="103:109">
      <c r="CY1189" t="s">
        <v>66</v>
      </c>
      <c r="CZ1189" t="s">
        <v>11</v>
      </c>
      <c r="DB1189" s="21" t="s">
        <v>3456</v>
      </c>
      <c r="DC1189" s="21" t="s">
        <v>3565</v>
      </c>
      <c r="DD1189" s="21" t="str">
        <f t="shared" si="35"/>
        <v>cvm!$DH$1189#</v>
      </c>
      <c r="DE1189" s="21" t="str" cm="1">
        <f t="array" ref="DE1189">_xlfn.LET(_xlpm.x, DH1189,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cvm!$DE$1189】</v>
      </c>
    </row>
    <row r="1190" spans="103:109">
      <c r="CY1190" t="s">
        <v>66</v>
      </c>
      <c r="CZ1190" t="s">
        <v>11</v>
      </c>
      <c r="DB1190" s="21" t="s">
        <v>3459</v>
      </c>
      <c r="DC1190" s="21" t="s">
        <v>3528</v>
      </c>
      <c r="DD1190" s="21" t="str">
        <f t="shared" si="35"/>
        <v>cvm!$DH$1190#</v>
      </c>
      <c r="DE1190" s="21" t="str" cm="1">
        <f t="array" ref="DE1190">_xlfn.LET(_xlpm.x, DH1190,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cvm!$DE$1190】</v>
      </c>
    </row>
    <row r="1191" spans="103:109">
      <c r="CY1191" t="s">
        <v>66</v>
      </c>
      <c r="CZ1191" t="s">
        <v>11</v>
      </c>
      <c r="DB1191" s="21" t="s">
        <v>3459</v>
      </c>
      <c r="DC1191" s="21" t="s">
        <v>3566</v>
      </c>
      <c r="DD1191" s="21" t="str">
        <f t="shared" si="35"/>
        <v>cvm!$DH$1191#</v>
      </c>
      <c r="DE1191" s="21" t="str" cm="1">
        <f t="array" ref="DE1191">_xlfn.LET(_xlpm.x, DH1191,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cvm!$DE$1191】</v>
      </c>
    </row>
    <row r="1192" spans="103:109">
      <c r="CY1192" t="s">
        <v>66</v>
      </c>
      <c r="CZ1192" t="s">
        <v>11</v>
      </c>
      <c r="DB1192" s="21" t="s">
        <v>3702</v>
      </c>
      <c r="DC1192" s="21" t="s">
        <v>3529</v>
      </c>
      <c r="DD1192" s="21" t="str">
        <f t="shared" si="35"/>
        <v>cvm!$DH$1192#</v>
      </c>
      <c r="DE1192" s="21" t="str" cm="1">
        <f t="array" ref="DE1192">_xlfn.LET(_xlpm.x, DH1192,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cvm!$DE$1192】</v>
      </c>
    </row>
    <row r="1193" spans="103:109">
      <c r="CY1193" t="s">
        <v>66</v>
      </c>
      <c r="CZ1193" t="s">
        <v>11</v>
      </c>
      <c r="DB1193" s="21" t="s">
        <v>3443</v>
      </c>
      <c r="DC1193" s="21" t="s">
        <v>3444</v>
      </c>
      <c r="DD1193" s="21" t="str">
        <f t="shared" si="35"/>
        <v>cvm!$DH$1193#</v>
      </c>
      <c r="DE1193" s="21" t="str" cm="1">
        <f t="array" ref="DE1193">_xlfn.LET(_xlpm.x, DH1193,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cvm!$DE$1193】</v>
      </c>
    </row>
    <row r="1194" spans="103:109">
      <c r="CY1194" t="s">
        <v>66</v>
      </c>
      <c r="CZ1194" t="s">
        <v>11</v>
      </c>
      <c r="DB1194" s="21" t="s">
        <v>3411</v>
      </c>
      <c r="DC1194" s="21" t="s">
        <v>3534</v>
      </c>
      <c r="DD1194" s="21" t="str">
        <f t="shared" si="35"/>
        <v>cvm!$DH$1194#</v>
      </c>
      <c r="DE1194" s="21" t="str" cm="1">
        <f t="array" ref="DE1194">_xlfn.LET(_xlpm.x, DH1194,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cvm!$DE$1194】</v>
      </c>
    </row>
    <row r="1195" spans="103:109">
      <c r="CY1195" t="s">
        <v>66</v>
      </c>
      <c r="CZ1195" t="s">
        <v>11</v>
      </c>
      <c r="DB1195" s="21" t="s">
        <v>3444</v>
      </c>
      <c r="DC1195" s="21" t="s">
        <v>3537</v>
      </c>
      <c r="DD1195" s="21" t="str">
        <f t="shared" si="35"/>
        <v>cvm!$DH$1195#</v>
      </c>
      <c r="DE1195" s="21" t="str" cm="1">
        <f t="array" ref="DE1195">_xlfn.LET(_xlpm.x, DH1195,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cvm!$DE$1195】</v>
      </c>
    </row>
    <row r="1196" spans="103:109">
      <c r="CY1196" t="s">
        <v>66</v>
      </c>
      <c r="CZ1196" t="s">
        <v>11</v>
      </c>
      <c r="DB1196" s="21" t="s">
        <v>3445</v>
      </c>
      <c r="DC1196" s="21" t="s">
        <v>3539</v>
      </c>
      <c r="DD1196" s="21" t="str">
        <f t="shared" si="35"/>
        <v>cvm!$DH$1196#</v>
      </c>
      <c r="DE1196" s="21" t="str" cm="1">
        <f t="array" ref="DE1196">_xlfn.LET(_xlpm.x, DH1196,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cvm!$DE$1196】</v>
      </c>
    </row>
    <row r="1197" spans="103:109">
      <c r="CY1197" t="s">
        <v>66</v>
      </c>
      <c r="CZ1197" t="s">
        <v>11</v>
      </c>
      <c r="DB1197" s="21" t="s">
        <v>3467</v>
      </c>
      <c r="DC1197" s="21" t="s">
        <v>3466</v>
      </c>
      <c r="DD1197" s="21" t="str">
        <f t="shared" si="35"/>
        <v>cvm!$DH$1197#</v>
      </c>
      <c r="DE1197" s="21" t="str" cm="1">
        <f t="array" ref="DE1197">_xlfn.LET(_xlpm.x, DH1197,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cvm!$DE$1197】</v>
      </c>
    </row>
    <row r="1198" spans="103:109">
      <c r="CY1198" t="s">
        <v>66</v>
      </c>
      <c r="CZ1198" t="s">
        <v>11</v>
      </c>
      <c r="DB1198" s="21" t="s">
        <v>3469</v>
      </c>
      <c r="DC1198" s="21" t="s">
        <v>3468</v>
      </c>
      <c r="DD1198" s="21" t="str">
        <f t="shared" si="35"/>
        <v>cvm!$DH$1198#</v>
      </c>
      <c r="DE1198" s="21" t="str" cm="1">
        <f t="array" ref="DE1198">_xlfn.LET(_xlpm.x, DH1198,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cvm!$DE$1198】</v>
      </c>
    </row>
    <row r="1199" spans="103:109">
      <c r="CY1199" t="s">
        <v>66</v>
      </c>
      <c r="CZ1199" t="s">
        <v>11</v>
      </c>
      <c r="DB1199" s="21" t="s">
        <v>3470</v>
      </c>
      <c r="DC1199" s="21" t="s">
        <v>3414</v>
      </c>
      <c r="DD1199" s="21" t="str">
        <f t="shared" si="35"/>
        <v>cvm!$DH$1199#</v>
      </c>
      <c r="DE1199" s="21" t="str" cm="1">
        <f t="array" ref="DE1199">_xlfn.LET(_xlpm.x, DH1199,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cvm!$DE$1199】</v>
      </c>
    </row>
    <row r="1200" spans="103:109">
      <c r="CY1200" t="s">
        <v>66</v>
      </c>
      <c r="CZ1200" t="s">
        <v>11</v>
      </c>
      <c r="DB1200" s="21" t="s">
        <v>3472</v>
      </c>
      <c r="DC1200" s="21" t="s">
        <v>3471</v>
      </c>
      <c r="DD1200" s="21" t="str">
        <f t="shared" si="35"/>
        <v>cvm!$DH$1200#</v>
      </c>
      <c r="DE1200" s="21" t="str" cm="1">
        <f t="array" ref="DE1200">_xlfn.LET(_xlpm.x, DH1200,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cvm!$DE$1200】</v>
      </c>
    </row>
    <row r="1201" spans="103:109">
      <c r="CY1201" t="s">
        <v>66</v>
      </c>
      <c r="CZ1201" t="s">
        <v>11</v>
      </c>
      <c r="DB1201" s="21" t="s">
        <v>3432</v>
      </c>
      <c r="DC1201" s="21" t="s">
        <v>3476</v>
      </c>
      <c r="DD1201" s="21" t="str">
        <f t="shared" si="35"/>
        <v>cvm!$DH$1201#</v>
      </c>
      <c r="DE1201" s="21" t="str" cm="1">
        <f t="array" ref="DE1201">_xlfn.LET(_xlpm.x, DH1201,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cvm!$DE$1201】</v>
      </c>
    </row>
    <row r="1202" spans="103:109">
      <c r="CY1202" t="s">
        <v>66</v>
      </c>
      <c r="CZ1202" t="s">
        <v>11</v>
      </c>
      <c r="DB1202" s="21" t="s">
        <v>3704</v>
      </c>
      <c r="DC1202" s="21" t="s">
        <v>3478</v>
      </c>
      <c r="DD1202" s="21" t="str">
        <f t="shared" si="35"/>
        <v>cvm!$DH$1202#</v>
      </c>
      <c r="DE1202" s="21" t="str" cm="1">
        <f t="array" ref="DE1202">_xlfn.LET(_xlpm.x, DH1202,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cvm!$DE$1202】</v>
      </c>
    </row>
    <row r="1203" spans="103:109">
      <c r="CY1203" t="s">
        <v>66</v>
      </c>
      <c r="CZ1203" t="s">
        <v>11</v>
      </c>
      <c r="DB1203" s="21" t="s">
        <v>3476</v>
      </c>
      <c r="DC1203" s="21" t="s">
        <v>3376</v>
      </c>
      <c r="DD1203" s="21" t="str">
        <f t="shared" si="35"/>
        <v>cvm!$DH$1203#</v>
      </c>
      <c r="DE1203" s="21" t="str" cm="1">
        <f t="array" ref="DE1203">_xlfn.LET(_xlpm.x, DH1203,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cvm!$DE$1203】</v>
      </c>
    </row>
    <row r="1204" spans="103:109">
      <c r="CY1204" t="s">
        <v>66</v>
      </c>
      <c r="CZ1204" t="s">
        <v>11</v>
      </c>
      <c r="DB1204" s="21" t="s">
        <v>3456</v>
      </c>
      <c r="DC1204" s="21" t="s">
        <v>3544</v>
      </c>
      <c r="DD1204" s="21" t="str">
        <f t="shared" si="35"/>
        <v>cvm!$DH$1204#</v>
      </c>
      <c r="DE1204" s="21" t="str" cm="1">
        <f t="array" ref="DE1204">_xlfn.LET(_xlpm.x, DH1204,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cvm!$DE$1204】</v>
      </c>
    </row>
    <row r="1205" spans="103:109">
      <c r="CY1205" t="s">
        <v>66</v>
      </c>
      <c r="CZ1205" t="s">
        <v>11</v>
      </c>
      <c r="DB1205" s="21" t="s">
        <v>3459</v>
      </c>
      <c r="DC1205" s="21" t="s">
        <v>3545</v>
      </c>
      <c r="DD1205" s="21" t="str">
        <f t="shared" si="35"/>
        <v>cvm!$DH$1205#</v>
      </c>
      <c r="DE1205" s="21" t="str" cm="1">
        <f t="array" ref="DE1205">_xlfn.LET(_xlpm.x, DH1205,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cvm!$DE$1205】</v>
      </c>
    </row>
    <row r="1206" spans="103:109">
      <c r="CY1206" t="s">
        <v>66</v>
      </c>
      <c r="CZ1206" t="s">
        <v>11</v>
      </c>
      <c r="DB1206" s="21" t="s">
        <v>3474</v>
      </c>
      <c r="DC1206" s="21" t="s">
        <v>3546</v>
      </c>
      <c r="DD1206" s="21" t="str">
        <f t="shared" si="35"/>
        <v>cvm!$DH$1206#</v>
      </c>
      <c r="DE1206" s="21" t="str" cm="1">
        <f t="array" ref="DE1206">_xlfn.LET(_xlpm.x, DH1206,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cvm!$DE$1206】</v>
      </c>
    </row>
    <row r="1207" spans="103:109">
      <c r="CY1207" t="s">
        <v>66</v>
      </c>
      <c r="CZ1207" t="s">
        <v>11</v>
      </c>
      <c r="DB1207" s="21" t="s">
        <v>3482</v>
      </c>
      <c r="DC1207" s="21" t="s">
        <v>3481</v>
      </c>
      <c r="DD1207" s="21" t="str">
        <f t="shared" si="35"/>
        <v>cvm!$DH$1207#</v>
      </c>
      <c r="DE1207" s="21" t="str" cm="1">
        <f t="array" ref="DE1207">_xlfn.LET(_xlpm.x, DH1207,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cvm!$DE$1207】</v>
      </c>
    </row>
    <row r="1208" spans="103:109">
      <c r="CY1208" t="s">
        <v>66</v>
      </c>
      <c r="CZ1208" t="s">
        <v>11</v>
      </c>
      <c r="DB1208" s="21" t="s">
        <v>3484</v>
      </c>
      <c r="DC1208" s="21" t="s">
        <v>3483</v>
      </c>
      <c r="DD1208" s="21" t="str">
        <f t="shared" si="35"/>
        <v>cvm!$DH$1208#</v>
      </c>
      <c r="DE1208" s="21" t="str" cm="1">
        <f t="array" ref="DE1208">_xlfn.LET(_xlpm.x, DH1208,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cvm!$DE$1208】</v>
      </c>
    </row>
  </sheetData>
  <phoneticPr fontId="1" type="noConversion"/>
  <pageMargins left="0.7" right="0.7" top="0.75" bottom="0.75" header="0.3" footer="0.3"/>
  <pageSetup paperSize="9" orientation="portrait" horizontalDpi="0" verticalDpi="0" r:id="rId1"/>
  <drawing r:id="rId2"/>
  <tableParts count="3">
    <tablePart r:id="rId3"/>
    <tablePart r:id="rId4"/>
    <tablePart r:id="rId5"/>
  </tableParts>
  <extLst>
    <ext xmlns:x15="http://schemas.microsoft.com/office/spreadsheetml/2010/11/main" uri="{3A4CF648-6AED-40f4-86FF-DC5316D8AED3}">
      <x14:slicerList xmlns:x14="http://schemas.microsoft.com/office/spreadsheetml/2009/9/main">
        <x14:slicer r:id="rId6"/>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B4BD9-54DD-482A-97FA-6BFE15A4023C}">
  <dimension ref="A1"/>
  <sheetViews>
    <sheetView workbookViewId="0">
      <selection activeCell="G1" sqref="G1"/>
    </sheetView>
  </sheetViews>
  <sheetFormatPr defaultColWidth="8.796875" defaultRowHeight="13.9"/>
  <sheetData/>
  <phoneticPr fontId="1"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D6B4B-6F8A-421B-A5F8-1AD18DC49064}">
  <dimension ref="A1:L60"/>
  <sheetViews>
    <sheetView workbookViewId="0">
      <selection sqref="A1:G40"/>
    </sheetView>
  </sheetViews>
  <sheetFormatPr defaultColWidth="8.796875" defaultRowHeight="13.9"/>
  <cols>
    <col min="1" max="1" width="5" bestFit="1" customWidth="1"/>
    <col min="2" max="2" width="6.46484375" bestFit="1" customWidth="1"/>
    <col min="3" max="3" width="7.1328125" bestFit="1" customWidth="1"/>
    <col min="4" max="4" width="8.86328125" bestFit="1" customWidth="1"/>
    <col min="5" max="5" width="15.06640625" bestFit="1" customWidth="1"/>
    <col min="6" max="6" width="18.1328125" bestFit="1" customWidth="1"/>
    <col min="7" max="7" width="13.73046875" bestFit="1" customWidth="1"/>
    <col min="8" max="9" width="7.1328125" customWidth="1"/>
    <col min="10" max="10" width="16.46484375" customWidth="1"/>
    <col min="12" max="12" width="12.9296875" customWidth="1"/>
    <col min="15" max="15" width="20.265625" customWidth="1"/>
    <col min="18" max="18" width="10.33203125" customWidth="1"/>
  </cols>
  <sheetData>
    <row r="1" spans="1:12">
      <c r="A1" t="s">
        <v>1874</v>
      </c>
      <c r="B1" t="s">
        <v>3355</v>
      </c>
      <c r="C1" t="s">
        <v>1883</v>
      </c>
      <c r="D1" t="s">
        <v>1997</v>
      </c>
      <c r="E1" t="s">
        <v>1998</v>
      </c>
      <c r="F1" t="s">
        <v>1999</v>
      </c>
      <c r="G1" t="s">
        <v>2000</v>
      </c>
      <c r="L1" t="str">
        <f>"cdb!"&amp;ADDRESS(ROW(L2),COLUMN(L2)) &amp; "#"</f>
        <v>cdb!$L$2#</v>
      </c>
    </row>
    <row r="2" spans="1:12">
      <c r="A2" s="21" t="s">
        <v>1879</v>
      </c>
      <c r="B2">
        <v>1</v>
      </c>
      <c r="C2">
        <v>1</v>
      </c>
      <c r="D2" s="21" t="s">
        <v>2001</v>
      </c>
      <c r="E2" s="21" t="s">
        <v>2002</v>
      </c>
      <c r="F2" s="21" t="s">
        <v>2003</v>
      </c>
      <c r="G2">
        <v>51</v>
      </c>
      <c r="L2" t="str" cm="1">
        <f t="array" ref="L2:L40">cdb实例规格列表</f>
        <v>1核1000MB内存</v>
      </c>
    </row>
    <row r="3" spans="1:12">
      <c r="A3" s="21" t="s">
        <v>1879</v>
      </c>
      <c r="B3">
        <v>1</v>
      </c>
      <c r="C3">
        <v>2</v>
      </c>
      <c r="D3" s="21" t="s">
        <v>2001</v>
      </c>
      <c r="E3" s="21" t="s">
        <v>2002</v>
      </c>
      <c r="F3" s="21" t="s">
        <v>2004</v>
      </c>
      <c r="G3">
        <v>102</v>
      </c>
      <c r="L3" t="str">
        <v>1核2000MB内存</v>
      </c>
    </row>
    <row r="4" spans="1:12">
      <c r="A4" s="21" t="s">
        <v>1879</v>
      </c>
      <c r="B4">
        <v>2</v>
      </c>
      <c r="C4">
        <v>4</v>
      </c>
      <c r="D4" s="21" t="s">
        <v>2001</v>
      </c>
      <c r="E4" s="21" t="s">
        <v>2002</v>
      </c>
      <c r="F4" s="21" t="s">
        <v>2005</v>
      </c>
      <c r="G4">
        <v>204</v>
      </c>
      <c r="L4" t="str">
        <v>2核4000MB内存</v>
      </c>
    </row>
    <row r="5" spans="1:12">
      <c r="A5" s="21" t="s">
        <v>1879</v>
      </c>
      <c r="B5">
        <v>4</v>
      </c>
      <c r="C5">
        <v>8</v>
      </c>
      <c r="D5" s="21" t="s">
        <v>2001</v>
      </c>
      <c r="E5" s="21" t="s">
        <v>2002</v>
      </c>
      <c r="F5" s="21" t="s">
        <v>2006</v>
      </c>
      <c r="G5">
        <v>408</v>
      </c>
      <c r="L5" t="str">
        <v>4核8000MB内存</v>
      </c>
    </row>
    <row r="6" spans="1:12">
      <c r="A6" s="21" t="s">
        <v>1879</v>
      </c>
      <c r="B6">
        <v>8</v>
      </c>
      <c r="C6">
        <v>16</v>
      </c>
      <c r="D6" s="21" t="s">
        <v>2001</v>
      </c>
      <c r="E6" s="21" t="s">
        <v>2002</v>
      </c>
      <c r="F6" s="21" t="s">
        <v>2007</v>
      </c>
      <c r="G6">
        <v>974</v>
      </c>
      <c r="L6" t="str">
        <v>8核16000MB内存</v>
      </c>
    </row>
    <row r="7" spans="1:12">
      <c r="A7" s="21" t="s">
        <v>1879</v>
      </c>
      <c r="B7">
        <v>4</v>
      </c>
      <c r="C7">
        <v>16</v>
      </c>
      <c r="D7" s="21" t="s">
        <v>2001</v>
      </c>
      <c r="E7" s="21" t="s">
        <v>2002</v>
      </c>
      <c r="F7" s="21" t="s">
        <v>2008</v>
      </c>
      <c r="G7">
        <v>816</v>
      </c>
      <c r="L7" t="str">
        <v>4核16000MB内存</v>
      </c>
    </row>
    <row r="8" spans="1:12">
      <c r="A8" s="21" t="s">
        <v>1879</v>
      </c>
      <c r="B8">
        <v>8</v>
      </c>
      <c r="C8">
        <v>32</v>
      </c>
      <c r="D8" s="21" t="s">
        <v>2001</v>
      </c>
      <c r="E8" s="21" t="s">
        <v>2002</v>
      </c>
      <c r="F8" s="21" t="s">
        <v>28</v>
      </c>
      <c r="G8">
        <v>1632</v>
      </c>
      <c r="L8" t="str">
        <v>8核32000MB内存</v>
      </c>
    </row>
    <row r="9" spans="1:12">
      <c r="A9" s="21" t="s">
        <v>1879</v>
      </c>
      <c r="B9">
        <v>16</v>
      </c>
      <c r="C9">
        <v>32</v>
      </c>
      <c r="D9" s="21" t="s">
        <v>2001</v>
      </c>
      <c r="E9" s="21" t="s">
        <v>2002</v>
      </c>
      <c r="F9" s="21" t="s">
        <v>2009</v>
      </c>
      <c r="G9">
        <v>2148</v>
      </c>
      <c r="L9" t="str">
        <v>16核32000MB内存</v>
      </c>
    </row>
    <row r="10" spans="1:12">
      <c r="A10" s="21" t="s">
        <v>1879</v>
      </c>
      <c r="B10">
        <v>16</v>
      </c>
      <c r="C10">
        <v>64</v>
      </c>
      <c r="D10" s="21" t="s">
        <v>2001</v>
      </c>
      <c r="E10" s="21" t="s">
        <v>2002</v>
      </c>
      <c r="F10" s="21" t="s">
        <v>2010</v>
      </c>
      <c r="G10">
        <v>3264</v>
      </c>
      <c r="L10" t="str">
        <v>16核64000MB内存</v>
      </c>
    </row>
    <row r="11" spans="1:12">
      <c r="A11" s="21" t="s">
        <v>1879</v>
      </c>
      <c r="B11">
        <v>16</v>
      </c>
      <c r="C11">
        <v>96</v>
      </c>
      <c r="D11" s="21" t="s">
        <v>2001</v>
      </c>
      <c r="E11" s="21" t="s">
        <v>2002</v>
      </c>
      <c r="F11" s="21" t="s">
        <v>2011</v>
      </c>
      <c r="G11">
        <v>4342</v>
      </c>
      <c r="L11" t="str">
        <v>16核96000MB内存</v>
      </c>
    </row>
    <row r="12" spans="1:12">
      <c r="A12" s="21" t="s">
        <v>1879</v>
      </c>
      <c r="B12">
        <v>16</v>
      </c>
      <c r="C12">
        <v>128</v>
      </c>
      <c r="D12" s="21" t="s">
        <v>2001</v>
      </c>
      <c r="E12" s="21" t="s">
        <v>2002</v>
      </c>
      <c r="F12" s="21" t="s">
        <v>2012</v>
      </c>
      <c r="G12">
        <v>6528</v>
      </c>
      <c r="L12" t="str">
        <v>16核128000MB内存</v>
      </c>
    </row>
    <row r="13" spans="1:12">
      <c r="A13" s="21" t="s">
        <v>1879</v>
      </c>
      <c r="B13">
        <v>24</v>
      </c>
      <c r="C13">
        <v>244</v>
      </c>
      <c r="D13" s="21" t="s">
        <v>2001</v>
      </c>
      <c r="E13" s="21" t="s">
        <v>2002</v>
      </c>
      <c r="F13" s="21" t="s">
        <v>2013</v>
      </c>
      <c r="G13">
        <v>12444</v>
      </c>
      <c r="L13" t="str">
        <v>24核244000MB内存</v>
      </c>
    </row>
    <row r="14" spans="1:12">
      <c r="A14" s="21" t="s">
        <v>1879</v>
      </c>
      <c r="B14">
        <v>48</v>
      </c>
      <c r="C14">
        <v>488</v>
      </c>
      <c r="D14" s="21" t="s">
        <v>2001</v>
      </c>
      <c r="E14" s="21" t="s">
        <v>2002</v>
      </c>
      <c r="F14" s="21" t="s">
        <v>2014</v>
      </c>
      <c r="G14">
        <v>24888</v>
      </c>
      <c r="L14" t="str">
        <v>48核488000MB内存</v>
      </c>
    </row>
    <row r="15" spans="1:12">
      <c r="A15" s="21" t="s">
        <v>1876</v>
      </c>
      <c r="B15">
        <v>1</v>
      </c>
      <c r="C15">
        <v>1</v>
      </c>
      <c r="D15" s="21" t="s">
        <v>2001</v>
      </c>
      <c r="E15" s="21" t="s">
        <v>2002</v>
      </c>
      <c r="F15" s="21" t="s">
        <v>2003</v>
      </c>
      <c r="G15">
        <v>51</v>
      </c>
      <c r="L15" t="str">
        <v>1核1000MB内存</v>
      </c>
    </row>
    <row r="16" spans="1:12">
      <c r="A16" s="21" t="s">
        <v>1876</v>
      </c>
      <c r="B16">
        <v>1</v>
      </c>
      <c r="C16">
        <v>2</v>
      </c>
      <c r="D16" s="21" t="s">
        <v>2001</v>
      </c>
      <c r="E16" s="21" t="s">
        <v>2002</v>
      </c>
      <c r="F16" s="21" t="s">
        <v>2004</v>
      </c>
      <c r="G16">
        <v>102</v>
      </c>
      <c r="L16" t="str">
        <v>1核2000MB内存</v>
      </c>
    </row>
    <row r="17" spans="1:12">
      <c r="A17" s="21" t="s">
        <v>1876</v>
      </c>
      <c r="B17">
        <v>2</v>
      </c>
      <c r="C17">
        <v>4</v>
      </c>
      <c r="D17" s="21" t="s">
        <v>2001</v>
      </c>
      <c r="E17" s="21" t="s">
        <v>2002</v>
      </c>
      <c r="F17" s="21" t="s">
        <v>2005</v>
      </c>
      <c r="G17">
        <v>204</v>
      </c>
      <c r="L17" t="str">
        <v>2核4000MB内存</v>
      </c>
    </row>
    <row r="18" spans="1:12">
      <c r="A18" s="21" t="s">
        <v>1876</v>
      </c>
      <c r="B18">
        <v>4</v>
      </c>
      <c r="C18">
        <v>8</v>
      </c>
      <c r="D18" s="21" t="s">
        <v>2001</v>
      </c>
      <c r="E18" s="21" t="s">
        <v>2002</v>
      </c>
      <c r="F18" s="21" t="s">
        <v>2006</v>
      </c>
      <c r="G18">
        <v>408</v>
      </c>
      <c r="L18" t="str">
        <v>4核8000MB内存</v>
      </c>
    </row>
    <row r="19" spans="1:12">
      <c r="A19" s="21" t="s">
        <v>1876</v>
      </c>
      <c r="B19">
        <v>8</v>
      </c>
      <c r="C19">
        <v>16</v>
      </c>
      <c r="D19" s="21" t="s">
        <v>2001</v>
      </c>
      <c r="E19" s="21" t="s">
        <v>2002</v>
      </c>
      <c r="F19" s="21" t="s">
        <v>2007</v>
      </c>
      <c r="G19">
        <v>974</v>
      </c>
      <c r="L19" t="str">
        <v>8核16000MB内存</v>
      </c>
    </row>
    <row r="20" spans="1:12">
      <c r="A20" s="21" t="s">
        <v>1876</v>
      </c>
      <c r="B20">
        <v>4</v>
      </c>
      <c r="C20">
        <v>16</v>
      </c>
      <c r="D20" s="21" t="s">
        <v>2001</v>
      </c>
      <c r="E20" s="21" t="s">
        <v>2002</v>
      </c>
      <c r="F20" s="21" t="s">
        <v>2008</v>
      </c>
      <c r="G20">
        <v>816</v>
      </c>
      <c r="L20" t="str">
        <v>4核16000MB内存</v>
      </c>
    </row>
    <row r="21" spans="1:12">
      <c r="A21" s="21" t="s">
        <v>1876</v>
      </c>
      <c r="B21">
        <v>8</v>
      </c>
      <c r="C21">
        <v>32</v>
      </c>
      <c r="D21" s="21" t="s">
        <v>2001</v>
      </c>
      <c r="E21" s="21" t="s">
        <v>2002</v>
      </c>
      <c r="F21" s="21" t="s">
        <v>28</v>
      </c>
      <c r="G21">
        <v>1632</v>
      </c>
      <c r="L21" t="str">
        <v>8核32000MB内存</v>
      </c>
    </row>
    <row r="22" spans="1:12">
      <c r="A22" s="21" t="s">
        <v>1876</v>
      </c>
      <c r="B22">
        <v>16</v>
      </c>
      <c r="C22">
        <v>32</v>
      </c>
      <c r="D22" s="21" t="s">
        <v>2001</v>
      </c>
      <c r="E22" s="21" t="s">
        <v>2002</v>
      </c>
      <c r="F22" s="21" t="s">
        <v>2009</v>
      </c>
      <c r="G22">
        <v>2148</v>
      </c>
      <c r="L22" t="str">
        <v>16核32000MB内存</v>
      </c>
    </row>
    <row r="23" spans="1:12">
      <c r="A23" s="21" t="s">
        <v>1876</v>
      </c>
      <c r="B23">
        <v>16</v>
      </c>
      <c r="C23">
        <v>64</v>
      </c>
      <c r="D23" s="21" t="s">
        <v>2001</v>
      </c>
      <c r="E23" s="21" t="s">
        <v>2002</v>
      </c>
      <c r="F23" s="21" t="s">
        <v>2010</v>
      </c>
      <c r="G23">
        <v>3264</v>
      </c>
      <c r="L23" t="str">
        <v>16核64000MB内存</v>
      </c>
    </row>
    <row r="24" spans="1:12">
      <c r="A24" s="21" t="s">
        <v>1876</v>
      </c>
      <c r="B24">
        <v>16</v>
      </c>
      <c r="C24">
        <v>96</v>
      </c>
      <c r="D24" s="21" t="s">
        <v>2001</v>
      </c>
      <c r="E24" s="21" t="s">
        <v>2002</v>
      </c>
      <c r="F24" s="21" t="s">
        <v>2011</v>
      </c>
      <c r="G24">
        <v>4342</v>
      </c>
      <c r="L24" t="str">
        <v>16核96000MB内存</v>
      </c>
    </row>
    <row r="25" spans="1:12">
      <c r="A25" s="21" t="s">
        <v>1876</v>
      </c>
      <c r="B25">
        <v>16</v>
      </c>
      <c r="C25">
        <v>128</v>
      </c>
      <c r="D25" s="21" t="s">
        <v>2001</v>
      </c>
      <c r="E25" s="21" t="s">
        <v>2002</v>
      </c>
      <c r="F25" s="21" t="s">
        <v>2012</v>
      </c>
      <c r="G25">
        <v>6528</v>
      </c>
      <c r="L25" t="str">
        <v>16核128000MB内存</v>
      </c>
    </row>
    <row r="26" spans="1:12">
      <c r="A26" s="21" t="s">
        <v>1876</v>
      </c>
      <c r="B26">
        <v>24</v>
      </c>
      <c r="C26">
        <v>244</v>
      </c>
      <c r="D26" s="21" t="s">
        <v>2001</v>
      </c>
      <c r="E26" s="21" t="s">
        <v>2002</v>
      </c>
      <c r="F26" s="21" t="s">
        <v>2013</v>
      </c>
      <c r="G26">
        <v>12444</v>
      </c>
      <c r="L26" t="str">
        <v>24核244000MB内存</v>
      </c>
    </row>
    <row r="27" spans="1:12">
      <c r="A27" s="21" t="s">
        <v>1876</v>
      </c>
      <c r="B27">
        <v>48</v>
      </c>
      <c r="C27">
        <v>488</v>
      </c>
      <c r="D27" s="21" t="s">
        <v>2001</v>
      </c>
      <c r="E27" s="21" t="s">
        <v>2002</v>
      </c>
      <c r="F27" s="21" t="s">
        <v>2014</v>
      </c>
      <c r="G27">
        <v>24888</v>
      </c>
      <c r="L27" t="str">
        <v>48核488000MB内存</v>
      </c>
    </row>
    <row r="28" spans="1:12">
      <c r="A28" s="21" t="s">
        <v>11</v>
      </c>
      <c r="B28">
        <v>1</v>
      </c>
      <c r="C28">
        <v>1</v>
      </c>
      <c r="D28" s="21" t="s">
        <v>2001</v>
      </c>
      <c r="E28" s="21" t="s">
        <v>2002</v>
      </c>
      <c r="F28" s="21" t="s">
        <v>2003</v>
      </c>
      <c r="G28">
        <v>51</v>
      </c>
      <c r="L28" t="str">
        <v>1核1000MB内存</v>
      </c>
    </row>
    <row r="29" spans="1:12">
      <c r="A29" s="21" t="s">
        <v>11</v>
      </c>
      <c r="B29">
        <v>1</v>
      </c>
      <c r="C29">
        <v>2</v>
      </c>
      <c r="D29" s="21" t="s">
        <v>2001</v>
      </c>
      <c r="E29" s="21" t="s">
        <v>2002</v>
      </c>
      <c r="F29" s="21" t="s">
        <v>2004</v>
      </c>
      <c r="G29">
        <v>102</v>
      </c>
      <c r="L29" t="str">
        <v>1核2000MB内存</v>
      </c>
    </row>
    <row r="30" spans="1:12">
      <c r="A30" s="21" t="s">
        <v>11</v>
      </c>
      <c r="B30">
        <v>2</v>
      </c>
      <c r="C30">
        <v>4</v>
      </c>
      <c r="D30" s="21" t="s">
        <v>2001</v>
      </c>
      <c r="E30" s="21" t="s">
        <v>2002</v>
      </c>
      <c r="F30" s="21" t="s">
        <v>2005</v>
      </c>
      <c r="G30">
        <v>204</v>
      </c>
      <c r="L30" t="str">
        <v>2核4000MB内存</v>
      </c>
    </row>
    <row r="31" spans="1:12">
      <c r="A31" s="21" t="s">
        <v>11</v>
      </c>
      <c r="B31">
        <v>4</v>
      </c>
      <c r="C31">
        <v>8</v>
      </c>
      <c r="D31" s="21" t="s">
        <v>2001</v>
      </c>
      <c r="E31" s="21" t="s">
        <v>2002</v>
      </c>
      <c r="F31" s="21" t="s">
        <v>2006</v>
      </c>
      <c r="G31">
        <v>408</v>
      </c>
      <c r="L31" t="str">
        <v>4核8000MB内存</v>
      </c>
    </row>
    <row r="32" spans="1:12">
      <c r="A32" s="21" t="s">
        <v>11</v>
      </c>
      <c r="B32">
        <v>8</v>
      </c>
      <c r="C32">
        <v>16</v>
      </c>
      <c r="D32" s="21" t="s">
        <v>2001</v>
      </c>
      <c r="E32" s="21" t="s">
        <v>2002</v>
      </c>
      <c r="F32" s="21" t="s">
        <v>2007</v>
      </c>
      <c r="G32">
        <v>974</v>
      </c>
      <c r="L32" t="str">
        <v>8核16000MB内存</v>
      </c>
    </row>
    <row r="33" spans="1:12">
      <c r="A33" s="21" t="s">
        <v>11</v>
      </c>
      <c r="B33">
        <v>4</v>
      </c>
      <c r="C33">
        <v>16</v>
      </c>
      <c r="D33" s="21" t="s">
        <v>2001</v>
      </c>
      <c r="E33" s="21" t="s">
        <v>2002</v>
      </c>
      <c r="F33" s="21" t="s">
        <v>2008</v>
      </c>
      <c r="G33">
        <v>816</v>
      </c>
      <c r="L33" t="str">
        <v>4核16000MB内存</v>
      </c>
    </row>
    <row r="34" spans="1:12">
      <c r="A34" s="21" t="s">
        <v>11</v>
      </c>
      <c r="B34">
        <v>8</v>
      </c>
      <c r="C34">
        <v>32</v>
      </c>
      <c r="D34" s="21" t="s">
        <v>2001</v>
      </c>
      <c r="E34" s="21" t="s">
        <v>2002</v>
      </c>
      <c r="F34" s="21" t="s">
        <v>28</v>
      </c>
      <c r="G34">
        <v>1632</v>
      </c>
      <c r="L34" t="str">
        <v>8核32000MB内存</v>
      </c>
    </row>
    <row r="35" spans="1:12">
      <c r="A35" s="21" t="s">
        <v>11</v>
      </c>
      <c r="B35">
        <v>16</v>
      </c>
      <c r="C35">
        <v>32</v>
      </c>
      <c r="D35" s="21" t="s">
        <v>2001</v>
      </c>
      <c r="E35" s="21" t="s">
        <v>2002</v>
      </c>
      <c r="F35" s="21" t="s">
        <v>2009</v>
      </c>
      <c r="G35">
        <v>2148</v>
      </c>
      <c r="L35" t="str">
        <v>16核32000MB内存</v>
      </c>
    </row>
    <row r="36" spans="1:12">
      <c r="A36" s="21" t="s">
        <v>11</v>
      </c>
      <c r="B36">
        <v>16</v>
      </c>
      <c r="C36">
        <v>64</v>
      </c>
      <c r="D36" s="21" t="s">
        <v>2001</v>
      </c>
      <c r="E36" s="21" t="s">
        <v>2002</v>
      </c>
      <c r="F36" s="21" t="s">
        <v>2010</v>
      </c>
      <c r="G36">
        <v>3264</v>
      </c>
      <c r="L36" t="str">
        <v>16核64000MB内存</v>
      </c>
    </row>
    <row r="37" spans="1:12">
      <c r="A37" s="21" t="s">
        <v>11</v>
      </c>
      <c r="B37">
        <v>16</v>
      </c>
      <c r="C37">
        <v>96</v>
      </c>
      <c r="D37" s="21" t="s">
        <v>2001</v>
      </c>
      <c r="E37" s="21" t="s">
        <v>2002</v>
      </c>
      <c r="F37" s="21" t="s">
        <v>2011</v>
      </c>
      <c r="G37">
        <v>4342</v>
      </c>
      <c r="L37" t="str">
        <v>16核96000MB内存</v>
      </c>
    </row>
    <row r="38" spans="1:12">
      <c r="A38" s="21" t="s">
        <v>11</v>
      </c>
      <c r="B38">
        <v>16</v>
      </c>
      <c r="C38">
        <v>128</v>
      </c>
      <c r="D38" s="21" t="s">
        <v>2001</v>
      </c>
      <c r="E38" s="21" t="s">
        <v>2002</v>
      </c>
      <c r="F38" s="21" t="s">
        <v>2012</v>
      </c>
      <c r="G38">
        <v>6528</v>
      </c>
      <c r="L38" t="str">
        <v>16核128000MB内存</v>
      </c>
    </row>
    <row r="39" spans="1:12">
      <c r="A39" s="21" t="s">
        <v>11</v>
      </c>
      <c r="B39">
        <v>24</v>
      </c>
      <c r="C39">
        <v>244</v>
      </c>
      <c r="D39" s="21" t="s">
        <v>2001</v>
      </c>
      <c r="E39" s="21" t="s">
        <v>2002</v>
      </c>
      <c r="F39" s="21" t="s">
        <v>2013</v>
      </c>
      <c r="G39">
        <v>12444</v>
      </c>
      <c r="L39" t="str">
        <v>24核244000MB内存</v>
      </c>
    </row>
    <row r="40" spans="1:12">
      <c r="A40" s="21" t="s">
        <v>11</v>
      </c>
      <c r="B40">
        <v>48</v>
      </c>
      <c r="C40">
        <v>488</v>
      </c>
      <c r="D40" s="21" t="s">
        <v>2001</v>
      </c>
      <c r="E40" s="21" t="s">
        <v>2002</v>
      </c>
      <c r="F40" s="21" t="s">
        <v>2014</v>
      </c>
      <c r="G40">
        <v>24888</v>
      </c>
      <c r="L40" t="str">
        <v>48核488000MB内存</v>
      </c>
    </row>
    <row r="50" spans="1:7">
      <c r="E50" t="s">
        <v>1874</v>
      </c>
      <c r="F50" t="s">
        <v>1998</v>
      </c>
      <c r="G50" t="s">
        <v>3356</v>
      </c>
    </row>
    <row r="51" spans="1:7">
      <c r="E51" s="21" t="s">
        <v>1879</v>
      </c>
      <c r="F51" s="21" t="s">
        <v>2002</v>
      </c>
      <c r="G51">
        <v>0.36</v>
      </c>
    </row>
    <row r="52" spans="1:7">
      <c r="E52" s="21" t="s">
        <v>1876</v>
      </c>
      <c r="F52" s="21" t="s">
        <v>2002</v>
      </c>
      <c r="G52">
        <v>0.36</v>
      </c>
    </row>
    <row r="53" spans="1:7">
      <c r="E53" s="21" t="s">
        <v>11</v>
      </c>
      <c r="F53" s="21" t="s">
        <v>2002</v>
      </c>
      <c r="G53">
        <v>0.36</v>
      </c>
    </row>
    <row r="57" spans="1:7">
      <c r="A57" t="s">
        <v>1998</v>
      </c>
      <c r="B57" t="s">
        <v>2015</v>
      </c>
      <c r="C57" t="s">
        <v>2016</v>
      </c>
    </row>
    <row r="58" spans="1:7">
      <c r="A58" t="s">
        <v>2017</v>
      </c>
      <c r="B58">
        <v>1.5E-3</v>
      </c>
      <c r="C58">
        <v>0.72</v>
      </c>
    </row>
    <row r="59" spans="1:7">
      <c r="A59" t="s">
        <v>2018</v>
      </c>
      <c r="B59">
        <v>2.3E-3</v>
      </c>
      <c r="C59">
        <v>1.08</v>
      </c>
    </row>
    <row r="60" spans="1:7">
      <c r="A60" t="s">
        <v>2002</v>
      </c>
      <c r="B60">
        <v>8.0000000000000004E-4</v>
      </c>
      <c r="C60">
        <v>0.36</v>
      </c>
    </row>
  </sheetData>
  <phoneticPr fontId="1" type="noConversion"/>
  <pageMargins left="0.7" right="0.7" top="0.75" bottom="0.75" header="0.3" footer="0.3"/>
  <drawing r:id="rId1"/>
  <tableParts count="3">
    <tablePart r:id="rId2"/>
    <tablePart r:id="rId3"/>
    <tablePart r:id="rId4"/>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3BAB9-AB9E-4769-8339-6B6D5BA14A50}">
  <dimension ref="M1:M2"/>
  <sheetViews>
    <sheetView workbookViewId="0">
      <selection activeCell="G1" sqref="G1"/>
    </sheetView>
  </sheetViews>
  <sheetFormatPr defaultColWidth="8.796875" defaultRowHeight="13.9"/>
  <cols>
    <col min="13" max="13" width="12.53125" customWidth="1"/>
  </cols>
  <sheetData>
    <row r="1" spans="13:13">
      <c r="M1" t="str">
        <f>"clb!"&amp;ADDRESS(ROW(M2),COLUMN(M2)) &amp; "#"</f>
        <v>clb!$M$2#</v>
      </c>
    </row>
    <row r="2" spans="13:13">
      <c r="M2" t="str" cm="1">
        <f t="array" ref="M2">{"共享型实例"}</f>
        <v>共享型实例</v>
      </c>
    </row>
  </sheetData>
  <phoneticPr fontId="1"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CA4E4-A658-4206-BB0E-FF2A52CD2B35}">
  <dimension ref="A1:AW8"/>
  <sheetViews>
    <sheetView topLeftCell="G1" zoomScale="70" zoomScaleNormal="70" workbookViewId="0">
      <selection activeCell="G1" sqref="G1"/>
    </sheetView>
  </sheetViews>
  <sheetFormatPr defaultColWidth="8.796875" defaultRowHeight="13.9"/>
  <cols>
    <col min="1" max="3" width="27.86328125" bestFit="1" customWidth="1"/>
    <col min="4" max="4" width="17.1328125" bestFit="1" customWidth="1"/>
    <col min="5" max="5" width="8.46484375" bestFit="1" customWidth="1"/>
    <col min="6" max="6" width="20.1328125" bestFit="1" customWidth="1"/>
    <col min="11" max="11" width="18.1328125" customWidth="1"/>
    <col min="12" max="15" width="16.6640625" customWidth="1"/>
    <col min="17" max="17" width="19.796875" customWidth="1"/>
  </cols>
  <sheetData>
    <row r="1" spans="1:49">
      <c r="K1" s="1" t="s">
        <v>2019</v>
      </c>
      <c r="L1" s="1"/>
      <c r="M1" s="1"/>
      <c r="N1" s="1"/>
      <c r="O1" s="1"/>
      <c r="Q1" t="str">
        <f>"crs!"&amp;ADDRESS(ROW(Q2),COLUMN(Q2)) &amp; "#"</f>
        <v>crs!$Q$2#</v>
      </c>
    </row>
    <row r="2" spans="1:49">
      <c r="A2" t="s">
        <v>2020</v>
      </c>
      <c r="B2" t="s">
        <v>2021</v>
      </c>
      <c r="C2" t="s">
        <v>2022</v>
      </c>
      <c r="D2" t="s">
        <v>2023</v>
      </c>
      <c r="E2" t="s">
        <v>1874</v>
      </c>
      <c r="F2" t="s">
        <v>2024</v>
      </c>
      <c r="K2" t="s">
        <v>2024</v>
      </c>
      <c r="L2" t="s">
        <v>2025</v>
      </c>
      <c r="M2" t="s">
        <v>2026</v>
      </c>
      <c r="Q2" t="str" cm="1">
        <f t="array" ref="Q2:Q3">crs架构列表</f>
        <v>内存版（标准架构）</v>
      </c>
      <c r="S2" s="2" t="s">
        <v>2027</v>
      </c>
      <c r="AJ2" s="2" t="s">
        <v>2028</v>
      </c>
    </row>
    <row r="3" spans="1:49">
      <c r="A3">
        <v>0.1167</v>
      </c>
      <c r="B3">
        <v>8.7499999999999994E-2</v>
      </c>
      <c r="C3">
        <v>5.8299999999999998E-2</v>
      </c>
      <c r="D3">
        <v>42</v>
      </c>
      <c r="E3" t="s">
        <v>1879</v>
      </c>
      <c r="F3" t="s">
        <v>2029</v>
      </c>
      <c r="K3" t="s">
        <v>30</v>
      </c>
      <c r="L3" t="str">
        <f t="shared" ref="L3:L4" si="0">"crs!" &amp; ADDRESS(ROW(S3),COLUMN(S3)) &amp; "#"</f>
        <v>crs!$S$3#</v>
      </c>
      <c r="M3" t="str">
        <f t="shared" ref="M3:M4" si="1">"crs!" &amp; ADDRESS(ROW(AJ3),COLUMN(AJ3)) &amp; "#"</f>
        <v>crs!$AJ$3#</v>
      </c>
      <c r="Q3" t="str">
        <v>内存版（集群架构）</v>
      </c>
      <c r="S3" cm="1">
        <f t="array" ref="S3:AC3">{1,2,4,8,12,16,20,24,32,40,64}</f>
        <v>1</v>
      </c>
      <c r="T3">
        <v>2</v>
      </c>
      <c r="U3">
        <v>4</v>
      </c>
      <c r="V3">
        <v>8</v>
      </c>
      <c r="W3">
        <v>12</v>
      </c>
      <c r="X3">
        <v>16</v>
      </c>
      <c r="Y3">
        <v>20</v>
      </c>
      <c r="Z3">
        <v>24</v>
      </c>
      <c r="AA3">
        <v>32</v>
      </c>
      <c r="AB3">
        <v>40</v>
      </c>
      <c r="AC3">
        <v>64</v>
      </c>
      <c r="AJ3" cm="1">
        <f t="array" ref="AJ3">{1}</f>
        <v>1</v>
      </c>
    </row>
    <row r="4" spans="1:49">
      <c r="A4">
        <v>0.1167</v>
      </c>
      <c r="B4">
        <v>8.7499999999999994E-2</v>
      </c>
      <c r="C4">
        <v>5.8299999999999998E-2</v>
      </c>
      <c r="D4">
        <v>42</v>
      </c>
      <c r="E4" t="s">
        <v>11</v>
      </c>
      <c r="F4" t="s">
        <v>2029</v>
      </c>
      <c r="K4" t="s">
        <v>2029</v>
      </c>
      <c r="L4" t="str">
        <f t="shared" si="0"/>
        <v>crs!$S$4#</v>
      </c>
      <c r="M4" t="str">
        <f t="shared" si="1"/>
        <v>crs!$AJ$4#</v>
      </c>
      <c r="S4" cm="1">
        <f t="array" ref="S4:AB4">{2,4,8,12,16,20,24,32,40,64}</f>
        <v>2</v>
      </c>
      <c r="T4">
        <v>4</v>
      </c>
      <c r="U4">
        <v>8</v>
      </c>
      <c r="V4">
        <v>12</v>
      </c>
      <c r="W4">
        <v>16</v>
      </c>
      <c r="X4">
        <v>20</v>
      </c>
      <c r="Y4">
        <v>24</v>
      </c>
      <c r="Z4">
        <v>32</v>
      </c>
      <c r="AA4">
        <v>40</v>
      </c>
      <c r="AB4">
        <v>64</v>
      </c>
      <c r="AJ4" cm="1">
        <f t="array" ref="AJ4:AW4">{1,3,5,8,12,16,24,32,40,48,64,80,96,128}</f>
        <v>1</v>
      </c>
      <c r="AK4">
        <v>3</v>
      </c>
      <c r="AL4">
        <v>5</v>
      </c>
      <c r="AM4">
        <v>8</v>
      </c>
      <c r="AN4">
        <v>12</v>
      </c>
      <c r="AO4">
        <v>16</v>
      </c>
      <c r="AP4">
        <v>24</v>
      </c>
      <c r="AQ4">
        <v>32</v>
      </c>
      <c r="AR4">
        <v>40</v>
      </c>
      <c r="AS4">
        <v>48</v>
      </c>
      <c r="AT4">
        <v>64</v>
      </c>
      <c r="AU4">
        <v>80</v>
      </c>
      <c r="AV4">
        <v>96</v>
      </c>
      <c r="AW4">
        <v>128</v>
      </c>
    </row>
    <row r="5" spans="1:49">
      <c r="A5">
        <v>0.1167</v>
      </c>
      <c r="B5">
        <v>8.7499999999999994E-2</v>
      </c>
      <c r="C5">
        <v>5.8299999999999998E-2</v>
      </c>
      <c r="D5">
        <v>42</v>
      </c>
      <c r="E5" t="s">
        <v>1876</v>
      </c>
      <c r="F5" t="s">
        <v>2029</v>
      </c>
    </row>
    <row r="6" spans="1:49">
      <c r="A6">
        <v>0.1056</v>
      </c>
      <c r="B6">
        <v>7.9200000000000007E-2</v>
      </c>
      <c r="C6">
        <v>5.28E-2</v>
      </c>
      <c r="D6">
        <v>38</v>
      </c>
      <c r="E6" t="s">
        <v>1879</v>
      </c>
      <c r="F6" t="s">
        <v>30</v>
      </c>
    </row>
    <row r="7" spans="1:49">
      <c r="A7">
        <v>0.1056</v>
      </c>
      <c r="B7">
        <v>7.9200000000000007E-2</v>
      </c>
      <c r="C7">
        <v>5.28E-2</v>
      </c>
      <c r="D7">
        <v>38</v>
      </c>
      <c r="E7" t="s">
        <v>11</v>
      </c>
      <c r="F7" t="s">
        <v>30</v>
      </c>
    </row>
    <row r="8" spans="1:49">
      <c r="A8">
        <v>0.1056</v>
      </c>
      <c r="B8">
        <v>7.9200000000000007E-2</v>
      </c>
      <c r="C8">
        <v>5.28E-2</v>
      </c>
      <c r="D8">
        <v>38</v>
      </c>
      <c r="E8" t="s">
        <v>1876</v>
      </c>
      <c r="F8" t="s">
        <v>30</v>
      </c>
    </row>
  </sheetData>
  <phoneticPr fontId="1" type="noConversion"/>
  <pageMargins left="0.7" right="0.7" top="0.75" bottom="0.75" header="0.3" footer="0.3"/>
  <pageSetup paperSize="9" orientation="portrait" horizontalDpi="0" verticalDpi="0" r:id="rId1"/>
  <tableParts count="2">
    <tablePart r:id="rId2"/>
    <tablePart r:id="rId3"/>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EE4AD-3039-448E-B2B4-CEC164AC287F}">
  <dimension ref="A1:H59"/>
  <sheetViews>
    <sheetView topLeftCell="A10" workbookViewId="0">
      <selection activeCell="G1" sqref="G1"/>
    </sheetView>
  </sheetViews>
  <sheetFormatPr defaultColWidth="8.796875" defaultRowHeight="13.9"/>
  <cols>
    <col min="1" max="1" width="10.1328125" bestFit="1" customWidth="1"/>
    <col min="2" max="2" width="9.06640625" bestFit="1" customWidth="1"/>
    <col min="14" max="14" width="24.53125" customWidth="1"/>
  </cols>
  <sheetData>
    <row r="1" spans="1:8">
      <c r="A1" t="s">
        <v>2030</v>
      </c>
      <c r="B1" t="s">
        <v>2031</v>
      </c>
      <c r="H1" t="str">
        <f>"dc_cas!"&amp;ADDRESS(ROW(H2),COLUMN(H2)) &amp; "#"</f>
        <v>dc_cas!$H$2#</v>
      </c>
    </row>
    <row r="2" spans="1:8">
      <c r="A2" t="s">
        <v>2032</v>
      </c>
      <c r="B2">
        <v>1800</v>
      </c>
      <c r="H2" t="str" cm="1">
        <f t="array" ref="H2:H59">dc_cas表[带宽]</f>
        <v>同城 2M</v>
      </c>
    </row>
    <row r="3" spans="1:8">
      <c r="A3" t="s">
        <v>2033</v>
      </c>
      <c r="B3">
        <v>2800</v>
      </c>
      <c r="H3" t="str">
        <v>同城 4M</v>
      </c>
    </row>
    <row r="4" spans="1:8">
      <c r="A4" t="s">
        <v>2034</v>
      </c>
      <c r="B4">
        <v>3800</v>
      </c>
      <c r="H4" t="str">
        <v>同城 6M</v>
      </c>
    </row>
    <row r="5" spans="1:8">
      <c r="A5" t="s">
        <v>2035</v>
      </c>
      <c r="B5">
        <v>4800</v>
      </c>
      <c r="H5" t="str">
        <v>同城 8M</v>
      </c>
    </row>
    <row r="6" spans="1:8">
      <c r="A6" t="s">
        <v>2036</v>
      </c>
      <c r="B6">
        <v>5800</v>
      </c>
      <c r="H6" t="str">
        <v>同城 10M</v>
      </c>
    </row>
    <row r="7" spans="1:8">
      <c r="A7" t="s">
        <v>2037</v>
      </c>
      <c r="B7">
        <v>7800</v>
      </c>
      <c r="H7" t="str">
        <v>同城 20M</v>
      </c>
    </row>
    <row r="8" spans="1:8">
      <c r="A8" t="s">
        <v>38</v>
      </c>
      <c r="B8">
        <v>9800</v>
      </c>
      <c r="H8" t="str">
        <v>同城 30M</v>
      </c>
    </row>
    <row r="9" spans="1:8">
      <c r="A9" t="s">
        <v>2038</v>
      </c>
      <c r="B9">
        <v>11800</v>
      </c>
      <c r="H9" t="str">
        <v>同城 40M</v>
      </c>
    </row>
    <row r="10" spans="1:8">
      <c r="A10" t="s">
        <v>2039</v>
      </c>
      <c r="B10">
        <v>13800</v>
      </c>
      <c r="H10" t="str">
        <v>同城 50M</v>
      </c>
    </row>
    <row r="11" spans="1:8">
      <c r="A11" t="s">
        <v>2040</v>
      </c>
      <c r="B11">
        <v>15800</v>
      </c>
      <c r="H11" t="str">
        <v>同城 60M</v>
      </c>
    </row>
    <row r="12" spans="1:8">
      <c r="A12" t="s">
        <v>2041</v>
      </c>
      <c r="B12">
        <v>17800</v>
      </c>
      <c r="H12" t="str">
        <v>同城 70M</v>
      </c>
    </row>
    <row r="13" spans="1:8">
      <c r="A13" t="s">
        <v>2042</v>
      </c>
      <c r="B13">
        <v>18800</v>
      </c>
      <c r="H13" t="str">
        <v>同城 80M</v>
      </c>
    </row>
    <row r="14" spans="1:8">
      <c r="A14" t="s">
        <v>2043</v>
      </c>
      <c r="B14">
        <v>19800</v>
      </c>
      <c r="H14" t="str">
        <v>同城 90M</v>
      </c>
    </row>
    <row r="15" spans="1:8">
      <c r="A15" t="s">
        <v>2044</v>
      </c>
      <c r="B15">
        <v>20800</v>
      </c>
      <c r="H15" t="str">
        <v>同城 100M</v>
      </c>
    </row>
    <row r="16" spans="1:8">
      <c r="A16" t="s">
        <v>2045</v>
      </c>
      <c r="B16">
        <v>28800</v>
      </c>
      <c r="H16" t="str">
        <v>同城 200M</v>
      </c>
    </row>
    <row r="17" spans="1:8">
      <c r="A17" t="s">
        <v>2046</v>
      </c>
      <c r="B17">
        <v>36800</v>
      </c>
      <c r="H17" t="str">
        <v>同城 300M</v>
      </c>
    </row>
    <row r="18" spans="1:8">
      <c r="A18" t="s">
        <v>2047</v>
      </c>
      <c r="B18">
        <v>43800</v>
      </c>
      <c r="H18" t="str">
        <v>同城 400M</v>
      </c>
    </row>
    <row r="19" spans="1:8">
      <c r="A19" t="s">
        <v>2048</v>
      </c>
      <c r="B19">
        <v>50800</v>
      </c>
      <c r="H19" t="str">
        <v>同城 500M</v>
      </c>
    </row>
    <row r="20" spans="1:8">
      <c r="A20" t="s">
        <v>2049</v>
      </c>
      <c r="B20">
        <v>56800</v>
      </c>
      <c r="H20" t="str">
        <v>同城 600M</v>
      </c>
    </row>
    <row r="21" spans="1:8">
      <c r="A21" t="s">
        <v>2050</v>
      </c>
      <c r="B21">
        <v>62800</v>
      </c>
      <c r="H21" t="str">
        <v>同城 700M</v>
      </c>
    </row>
    <row r="22" spans="1:8">
      <c r="A22" t="s">
        <v>2051</v>
      </c>
      <c r="B22">
        <v>68800</v>
      </c>
      <c r="H22" t="str">
        <v>同城 800M</v>
      </c>
    </row>
    <row r="23" spans="1:8">
      <c r="A23" t="s">
        <v>2052</v>
      </c>
      <c r="B23">
        <v>74800</v>
      </c>
      <c r="H23" t="str">
        <v>同城 900M</v>
      </c>
    </row>
    <row r="24" spans="1:8">
      <c r="A24" t="s">
        <v>2053</v>
      </c>
      <c r="B24">
        <v>80800</v>
      </c>
      <c r="H24" t="str">
        <v>同城 1G</v>
      </c>
    </row>
    <row r="25" spans="1:8">
      <c r="A25" t="s">
        <v>2054</v>
      </c>
      <c r="B25">
        <v>93000</v>
      </c>
      <c r="H25" t="str">
        <v>同城 2G</v>
      </c>
    </row>
    <row r="26" spans="1:8">
      <c r="A26" t="s">
        <v>2055</v>
      </c>
      <c r="B26">
        <v>108000</v>
      </c>
      <c r="H26" t="str">
        <v>同城 3G</v>
      </c>
    </row>
    <row r="27" spans="1:8">
      <c r="A27" t="s">
        <v>2056</v>
      </c>
      <c r="B27">
        <v>123000</v>
      </c>
      <c r="H27" t="str">
        <v>同城 4G</v>
      </c>
    </row>
    <row r="28" spans="1:8">
      <c r="A28" t="s">
        <v>2057</v>
      </c>
      <c r="B28">
        <v>138000</v>
      </c>
      <c r="H28" t="str">
        <v>同城 5G</v>
      </c>
    </row>
    <row r="29" spans="1:8">
      <c r="A29" t="s">
        <v>2058</v>
      </c>
      <c r="B29">
        <v>188000</v>
      </c>
      <c r="H29" t="str">
        <v>同城 10G</v>
      </c>
    </row>
    <row r="30" spans="1:8">
      <c r="A30" t="s">
        <v>2059</v>
      </c>
      <c r="B30">
        <v>938000</v>
      </c>
      <c r="H30" t="str">
        <v>同城 100G</v>
      </c>
    </row>
    <row r="31" spans="1:8">
      <c r="A31" t="s">
        <v>2060</v>
      </c>
      <c r="B31">
        <v>8600</v>
      </c>
      <c r="H31" t="str">
        <v>跨城 2M</v>
      </c>
    </row>
    <row r="32" spans="1:8">
      <c r="A32" t="s">
        <v>2061</v>
      </c>
      <c r="B32">
        <v>14600</v>
      </c>
      <c r="H32" t="str">
        <v>跨城 4M</v>
      </c>
    </row>
    <row r="33" spans="1:8">
      <c r="A33" t="s">
        <v>2062</v>
      </c>
      <c r="B33">
        <v>20600</v>
      </c>
      <c r="H33" t="str">
        <v>跨城 6M</v>
      </c>
    </row>
    <row r="34" spans="1:8">
      <c r="A34" t="s">
        <v>2063</v>
      </c>
      <c r="B34">
        <v>26600</v>
      </c>
      <c r="H34" t="str">
        <v>跨城 8M</v>
      </c>
    </row>
    <row r="35" spans="1:8">
      <c r="A35" t="s">
        <v>2064</v>
      </c>
      <c r="B35">
        <v>32600</v>
      </c>
      <c r="H35" t="str">
        <v>跨城 10M</v>
      </c>
    </row>
    <row r="36" spans="1:8">
      <c r="A36" t="s">
        <v>2065</v>
      </c>
      <c r="B36">
        <v>38600</v>
      </c>
      <c r="H36" t="str">
        <v>跨城 20M</v>
      </c>
    </row>
    <row r="37" spans="1:8">
      <c r="A37" t="s">
        <v>2066</v>
      </c>
      <c r="B37">
        <v>44600</v>
      </c>
      <c r="H37" t="str">
        <v>跨城 30M</v>
      </c>
    </row>
    <row r="38" spans="1:8">
      <c r="A38" t="s">
        <v>2067</v>
      </c>
      <c r="B38">
        <v>50600</v>
      </c>
      <c r="H38" t="str">
        <v>跨城 40M</v>
      </c>
    </row>
    <row r="39" spans="1:8">
      <c r="A39" t="s">
        <v>2068</v>
      </c>
      <c r="B39">
        <v>56600</v>
      </c>
      <c r="H39" t="str">
        <v>跨城 50M</v>
      </c>
    </row>
    <row r="40" spans="1:8">
      <c r="A40" t="s">
        <v>2069</v>
      </c>
      <c r="B40">
        <v>62600</v>
      </c>
      <c r="H40" t="str">
        <v>跨城 60M</v>
      </c>
    </row>
    <row r="41" spans="1:8">
      <c r="A41" t="s">
        <v>2070</v>
      </c>
      <c r="B41">
        <v>68600</v>
      </c>
      <c r="H41" t="str">
        <v>跨城 70M</v>
      </c>
    </row>
    <row r="42" spans="1:8">
      <c r="A42" t="s">
        <v>2071</v>
      </c>
      <c r="B42">
        <v>74600</v>
      </c>
      <c r="H42" t="str">
        <v>跨城 80M</v>
      </c>
    </row>
    <row r="43" spans="1:8">
      <c r="A43" t="s">
        <v>2072</v>
      </c>
      <c r="B43">
        <v>80600</v>
      </c>
      <c r="H43" t="str">
        <v>跨城 90M</v>
      </c>
    </row>
    <row r="44" spans="1:8">
      <c r="A44" t="s">
        <v>2073</v>
      </c>
      <c r="B44">
        <v>86600</v>
      </c>
      <c r="H44" t="str">
        <v>跨城 100M</v>
      </c>
    </row>
    <row r="45" spans="1:8">
      <c r="A45" t="s">
        <v>2074</v>
      </c>
      <c r="B45">
        <v>136000</v>
      </c>
      <c r="H45" t="str">
        <v>跨城 200M</v>
      </c>
    </row>
    <row r="46" spans="1:8">
      <c r="A46" t="s">
        <v>2075</v>
      </c>
      <c r="B46">
        <v>166000</v>
      </c>
      <c r="H46" t="str">
        <v>跨城 300M</v>
      </c>
    </row>
    <row r="47" spans="1:8">
      <c r="A47" t="s">
        <v>2076</v>
      </c>
      <c r="B47">
        <v>196000</v>
      </c>
      <c r="H47" t="str">
        <v>跨城 400M</v>
      </c>
    </row>
    <row r="48" spans="1:8">
      <c r="A48" t="s">
        <v>2077</v>
      </c>
      <c r="B48">
        <v>236000</v>
      </c>
      <c r="H48" t="str">
        <v>跨城 500M</v>
      </c>
    </row>
    <row r="49" spans="1:8">
      <c r="A49" t="s">
        <v>2078</v>
      </c>
      <c r="B49">
        <v>266000</v>
      </c>
      <c r="H49" t="str">
        <v>跨城 600M</v>
      </c>
    </row>
    <row r="50" spans="1:8">
      <c r="A50" t="s">
        <v>2079</v>
      </c>
      <c r="B50">
        <v>296000</v>
      </c>
      <c r="H50" t="str">
        <v>跨城 700M</v>
      </c>
    </row>
    <row r="51" spans="1:8">
      <c r="A51" t="s">
        <v>2080</v>
      </c>
      <c r="B51">
        <v>306000</v>
      </c>
      <c r="H51" t="str">
        <v>跨城 800M</v>
      </c>
    </row>
    <row r="52" spans="1:8">
      <c r="A52" t="s">
        <v>2081</v>
      </c>
      <c r="B52">
        <v>316000</v>
      </c>
      <c r="H52" t="str">
        <v>跨城 900M</v>
      </c>
    </row>
    <row r="53" spans="1:8">
      <c r="A53" t="s">
        <v>2082</v>
      </c>
      <c r="B53">
        <v>326000</v>
      </c>
      <c r="H53" t="str">
        <v>跨城 1G</v>
      </c>
    </row>
    <row r="54" spans="1:8">
      <c r="A54" t="s">
        <v>2083</v>
      </c>
      <c r="B54">
        <v>486000</v>
      </c>
      <c r="H54" t="str">
        <v>跨城 2G</v>
      </c>
    </row>
    <row r="55" spans="1:8">
      <c r="A55" t="s">
        <v>2084</v>
      </c>
      <c r="B55">
        <v>586000</v>
      </c>
      <c r="H55" t="str">
        <v>跨城 3G</v>
      </c>
    </row>
    <row r="56" spans="1:8">
      <c r="A56" t="s">
        <v>2085</v>
      </c>
      <c r="B56">
        <v>686000</v>
      </c>
      <c r="H56" t="str">
        <v>跨城 4G</v>
      </c>
    </row>
    <row r="57" spans="1:8">
      <c r="A57" t="s">
        <v>2086</v>
      </c>
      <c r="B57">
        <v>786000</v>
      </c>
      <c r="H57" t="str">
        <v>跨城 5G</v>
      </c>
    </row>
    <row r="58" spans="1:8">
      <c r="A58" t="s">
        <v>2087</v>
      </c>
      <c r="B58">
        <v>1086000</v>
      </c>
      <c r="H58" t="str">
        <v>跨城 10G</v>
      </c>
    </row>
    <row r="59" spans="1:8">
      <c r="A59" t="s">
        <v>2088</v>
      </c>
      <c r="B59">
        <v>2388000</v>
      </c>
      <c r="H59" t="str">
        <v>跨城 100G</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A6811-A6D1-4042-ABA8-3A11C66C9ABE}">
  <dimension ref="A1:L4"/>
  <sheetViews>
    <sheetView zoomScale="70" zoomScaleNormal="70" workbookViewId="0">
      <selection activeCell="G1" sqref="G1"/>
    </sheetView>
  </sheetViews>
  <sheetFormatPr defaultColWidth="8.796875" defaultRowHeight="13.9"/>
  <cols>
    <col min="1" max="1" width="28" bestFit="1" customWidth="1"/>
    <col min="2" max="2" width="31.796875" bestFit="1" customWidth="1"/>
    <col min="3" max="3" width="71.33203125" bestFit="1" customWidth="1"/>
    <col min="4" max="4" width="8.796875" bestFit="1" customWidth="1"/>
    <col min="5" max="5" width="16.73046875" bestFit="1" customWidth="1"/>
    <col min="6" max="6" width="19.796875" bestFit="1" customWidth="1"/>
    <col min="7" max="7" width="17.59765625" bestFit="1" customWidth="1"/>
    <col min="8" max="8" width="11" bestFit="1" customWidth="1"/>
    <col min="9" max="10" width="11" customWidth="1"/>
    <col min="11" max="11" width="17.06640625" bestFit="1" customWidth="1"/>
    <col min="12" max="12" width="27.3984375" customWidth="1"/>
  </cols>
  <sheetData>
    <row r="1" spans="1:12">
      <c r="A1" t="s">
        <v>2089</v>
      </c>
      <c r="B1" t="s">
        <v>2090</v>
      </c>
      <c r="C1" t="s">
        <v>2091</v>
      </c>
      <c r="D1" t="s">
        <v>2092</v>
      </c>
      <c r="E1" t="s">
        <v>2093</v>
      </c>
      <c r="F1" t="s">
        <v>2094</v>
      </c>
      <c r="G1" t="s">
        <v>2095</v>
      </c>
      <c r="L1" t="str">
        <f>"nat!"&amp;ADDRESS(ROW(L2),COLUMN(L2)) &amp; "#"</f>
        <v>nat!$L$2#</v>
      </c>
    </row>
    <row r="2" spans="1:12">
      <c r="A2" t="s">
        <v>2096</v>
      </c>
      <c r="B2" t="s">
        <v>2097</v>
      </c>
      <c r="C2" t="s">
        <v>2098</v>
      </c>
      <c r="D2" t="s">
        <v>2099</v>
      </c>
      <c r="E2" t="s">
        <v>2100</v>
      </c>
      <c r="F2">
        <v>0.5</v>
      </c>
      <c r="G2">
        <v>365</v>
      </c>
      <c r="L2" t="str" cm="1">
        <f t="array" ref="L2:L4">nat类型列表</f>
        <v>小型（最大 100 万连接数）</v>
      </c>
    </row>
    <row r="3" spans="1:12">
      <c r="A3" t="s">
        <v>36</v>
      </c>
      <c r="B3" t="s">
        <v>2101</v>
      </c>
      <c r="C3" t="s">
        <v>2102</v>
      </c>
      <c r="D3" t="s">
        <v>2103</v>
      </c>
      <c r="E3" t="s">
        <v>2104</v>
      </c>
      <c r="F3">
        <v>1.5</v>
      </c>
      <c r="G3">
        <v>1095</v>
      </c>
      <c r="L3" t="str">
        <v>中型（最大 300 万连接数）</v>
      </c>
    </row>
    <row r="4" spans="1:12">
      <c r="A4" t="s">
        <v>2105</v>
      </c>
      <c r="B4" t="s">
        <v>2106</v>
      </c>
      <c r="C4" t="s">
        <v>2107</v>
      </c>
      <c r="D4" t="s">
        <v>2108</v>
      </c>
      <c r="E4" t="s">
        <v>2109</v>
      </c>
      <c r="F4">
        <v>5</v>
      </c>
      <c r="G4">
        <v>3650</v>
      </c>
      <c r="L4" t="str">
        <v>大型（最大 1000 万连接数）</v>
      </c>
    </row>
  </sheetData>
  <phoneticPr fontId="1" type="noConversion"/>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E8438-5B38-4420-A150-557F9D2BEBAD}">
  <dimension ref="A1:H9"/>
  <sheetViews>
    <sheetView workbookViewId="0">
      <selection activeCell="G1" sqref="G1"/>
    </sheetView>
  </sheetViews>
  <sheetFormatPr defaultColWidth="8.796875" defaultRowHeight="13.9"/>
  <cols>
    <col min="1" max="1" width="11" bestFit="1" customWidth="1"/>
    <col min="2" max="2" width="17.06640625" bestFit="1" customWidth="1"/>
    <col min="8" max="8" width="19.3984375" customWidth="1"/>
  </cols>
  <sheetData>
    <row r="1" spans="1:8">
      <c r="A1" t="s">
        <v>2110</v>
      </c>
      <c r="B1" t="s">
        <v>2111</v>
      </c>
      <c r="H1" t="str">
        <f>"vpn!"&amp;ADDRESS(ROW(H2),COLUMN(H2)) &amp; "#"</f>
        <v>vpn!$H$2#</v>
      </c>
    </row>
    <row r="2" spans="1:8">
      <c r="A2" t="s">
        <v>2112</v>
      </c>
      <c r="B2">
        <v>380</v>
      </c>
      <c r="H2" t="str" cm="1">
        <f t="array" ref="H2:H9">vpn网关规格列表</f>
        <v>5Mbps</v>
      </c>
    </row>
    <row r="3" spans="1:8">
      <c r="A3" t="s">
        <v>2113</v>
      </c>
      <c r="B3">
        <v>880</v>
      </c>
      <c r="H3" t="str">
        <v>10Mbps</v>
      </c>
    </row>
    <row r="4" spans="1:8">
      <c r="A4" t="s">
        <v>34</v>
      </c>
      <c r="B4">
        <v>1880</v>
      </c>
      <c r="H4" t="str">
        <v>20Mbps</v>
      </c>
    </row>
    <row r="5" spans="1:8">
      <c r="A5" t="s">
        <v>2114</v>
      </c>
      <c r="B5">
        <v>4880</v>
      </c>
      <c r="H5" t="str">
        <v>50Mbps</v>
      </c>
    </row>
    <row r="6" spans="1:8">
      <c r="A6" t="s">
        <v>2115</v>
      </c>
      <c r="B6">
        <v>9880</v>
      </c>
      <c r="H6" t="str">
        <v>100Mbps</v>
      </c>
    </row>
    <row r="7" spans="1:8">
      <c r="A7" t="s">
        <v>2116</v>
      </c>
      <c r="B7">
        <v>16880</v>
      </c>
      <c r="H7" t="str">
        <v>200Mbps</v>
      </c>
    </row>
    <row r="8" spans="1:8">
      <c r="A8" t="s">
        <v>2117</v>
      </c>
      <c r="B8">
        <v>41880</v>
      </c>
      <c r="H8" t="str">
        <v>500Mbps</v>
      </c>
    </row>
    <row r="9" spans="1:8">
      <c r="A9" t="s">
        <v>2118</v>
      </c>
      <c r="B9">
        <v>81880</v>
      </c>
      <c r="H9" t="str">
        <v>1000Mbps</v>
      </c>
    </row>
  </sheetData>
  <phoneticPr fontId="1" type="noConversion"/>
  <pageMargins left="0.7" right="0.7" top="0.75" bottom="0.75" header="0.3" footer="0.3"/>
  <pageSetup paperSize="9" orientation="portrait" horizontalDpi="0" verticalDpi="0" r:id="rId1"/>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�����s�Xy��v!jWW	��b�N�Tĉ<hc�[gUS�Nc�[N!k'`9�(u�QX[�|�~�v�|�~�vpenc�vpenc�v���p�S�����plx�vRGr�[ϑRGrpeoR,gpepeϑ�bcb�sǑ-�gpe�N�T���c�N�T�Spe�bMRgUS�N�bMRN!k'`9�(uUS�N�bT�N�N�ThƋ�b�NhV�N�T�N�TTRh��QX[Rh�Gl;`�QX[Gl;`�Nlx�vHDDGl;`�Nlx�vSDDGl;`RGrpeϑRh�RGr�[ϑRh��N�Tĉ<hRh�ggM�n0
Nwm0peϑ*Nggg�N<h��h���s�Xy��v!jWW	��b�N�Tĉ<hc�[gUS�Nc�[N!k'`9�(u�QX[�|�~�v�|�~�vpenc�vpenc�v���p�S�����plx�vRGr�[ϑRGrpeoR,gpepeϑ�bcb�sǑ-�gpe�N�T���c�N�T�Spe�bMRgUS�N�bMRN!k'`9�(uUS�N�bT�N�N�ThƋ�b�NhV�N�T�N�TTRh��QX[Rh�Gl;`�QX[Gl;`�Nlx�vHDDGl;`�Nlx�vSDDGl;`RGrpeϑRh�RGr�[ϑRh��N�Tĉ<hRh�ggM�n0
Nwm0peϑ*Nggg�N<h��h
</file>

<file path=customXml/item2.xml>��
</file>

<file path=customXml/item3.xml>���N�T
</file>

<file path=customXml/item4.xml>��
</file>

<file path=customXml/item5.xml>��
</file>

<file path=customXml/item6.xml>��
</file>

<file path=customXml/item7.xml>�����s�Xy��v!jWW	��b�N�Tĉ<hc�[gUS�Nc�[N!k'`9�(u�QX[�|�~�v�|�~�vpenc�vpenc�v���p�S�����plx�vRGr�[ϑRGrpeoR,gpepeϑ�bcb�sǑ-�gpe�N�T���c�N�T�Spe�bMRgUS�N�bMRN!k'`9�(uUS�N�bT�N�N�ThƋ�b�NhV�N�T�N�TTRh��QX[Rh�Gl;`�QX[Gl;`�Nlx�vHDDGl;`�Nlx�vSDDGl;`RGrpeϑRh�RGr�[ϑRh��N�Tĉ<hRh�ggM�n0
Nwm0peϑ*Nggg�N<h��h�N�T�N�T�N�T�N�TN�~R{|�N�T�N�~R{|�N�TT9�(usQ�l�N�T�c���N�ThƋ�N�T�N�T	�y�T
</file>

<file path=customXml/item8.xml>��
</file>

<file path=customXml/item9.xml>��
</file>

<file path=customXml/item10.xml>���N�T
</file>

<file path=customXml/item11.xml>���N�T�N�T�N�TN�~R{|�N�T�N�~R{|�N�TT9�(usQ�l�N�T�c���N�ThƋ�N�T�N�T	�y�T�N�T�N�TN�~R{|�N�T�N�~R{|�N�TT9�(usQ�l�N�T�c���N�ThƋ�N�T�N�T	�y�T
</file>

<file path=customXml/item12.xml>��
</file>

<file path=customXml/item13.xml>��
</file>

<file path=customXml/item14.xml>��
</file>

<file path=customXml/item15.xml>���NNy��v�vs^GW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N�ThƋ�N�T�N�ThƋ�N�ThƋ�N�T�N�ThƋ�N�ThƋ�N�T�N�ThƋ�N�ThƋ�N�T�N�ThƋ�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z�p0�z�p�N�ThƋ�N�T�N�ThƋ�N�ThƋ�N�T�N�ThƋ�N�ThƋ�N�T�N�ThƋ
</file>

<file path=customXml/item16.xml>��
</file>

<file path=customXml/item17.xml>��
</file>

<file path=customXml/item18.xml>��
</file>

<file path=customXml/itemProps1.xml><?xml version="1.0" encoding="utf-8"?>
<ds:datastoreItem xmlns:ds="http://schemas.openxmlformats.org/officeDocument/2006/customXml" ds:itemID="{A7715258-E664-4C59-8C53-A9C486FFD9D8}">
  <ds:schemaRefs/>
</ds:datastoreItem>
</file>

<file path=customXml/itemProps2.xml><?xml version="1.0" encoding="utf-8"?>
<ds:datastoreItem xmlns:ds="http://schemas.openxmlformats.org/officeDocument/2006/customXml" ds:itemID="{F8D1132B-A9A3-41F2-815B-592AE4B7BB07}">
  <ds:schemaRefs/>
</ds:datastoreItem>
</file>

<file path=customXml/itemProps3.xml><?xml version="1.0" encoding="utf-8"?>
<ds:datastoreItem xmlns:ds="http://schemas.openxmlformats.org/officeDocument/2006/customXml" ds:itemID="{BB7CA39A-0305-475E-8C00-A75F3BB1DC79}">
  <ds:schemaRefs/>
</ds:datastoreItem>
</file>

<file path=customXml/itemProps4.xml><?xml version="1.0" encoding="utf-8"?>
<ds:datastoreItem xmlns:ds="http://schemas.openxmlformats.org/officeDocument/2006/customXml" ds:itemID="{30CBDDA5-189D-4561-B030-0E6E2F7FC1F9}">
  <ds:schemaRefs/>
</ds:datastoreItem>
</file>

<file path=customXml/itemProps5.xml><?xml version="1.0" encoding="utf-8"?>
<ds:datastoreItem xmlns:ds="http://schemas.openxmlformats.org/officeDocument/2006/customXml" ds:itemID="{2C258D44-A808-4487-A6BD-E90BE12706E2}">
  <ds:schemaRefs/>
</ds:datastoreItem>
</file>

<file path=customXml/itemProps6.xml><?xml version="1.0" encoding="utf-8"?>
<ds:datastoreItem xmlns:ds="http://schemas.openxmlformats.org/officeDocument/2006/customXml" ds:itemID="{0839ABF0-1321-44BF-95D2-92C796DAFE86}">
  <ds:schemaRefs/>
</ds:datastoreItem>
</file>

<file path=customXml/itemProps7.xml><?xml version="1.0" encoding="utf-8"?>
<ds:datastoreItem xmlns:ds="http://schemas.openxmlformats.org/officeDocument/2006/customXml" ds:itemID="{7F35CDE7-E527-48E6-89F4-F24F35A94D64}">
  <ds:schemaRefs/>
</ds:datastoreItem>
</file>

<file path=customXml/itemProps8.xml><?xml version="1.0" encoding="utf-8"?>
<ds:datastoreItem xmlns:ds="http://schemas.openxmlformats.org/officeDocument/2006/customXml" ds:itemID="{4449122B-41C9-4784-9568-B839B47F3EE5}">
  <ds:schemaRefs/>
</ds:datastoreItem>
</file>

<file path=customXml/itemProps9.xml><?xml version="1.0" encoding="utf-8"?>
<ds:datastoreItem xmlns:ds="http://schemas.openxmlformats.org/officeDocument/2006/customXml" ds:itemID="{86205BC2-140B-4062-A950-0E95675ADABD}">
  <ds:schemaRefs/>
</ds:datastoreItem>
</file>

<file path=customXml/itemProps10.xml><?xml version="1.0" encoding="utf-8"?>
<ds:datastoreItem xmlns:ds="http://schemas.openxmlformats.org/officeDocument/2006/customXml" ds:itemID="{0495CE89-3C67-4B46-8B1C-0582532DF91C}">
  <ds:schemaRefs/>
</ds:datastoreItem>
</file>

<file path=customXml/itemProps11.xml><?xml version="1.0" encoding="utf-8"?>
<ds:datastoreItem xmlns:ds="http://schemas.openxmlformats.org/officeDocument/2006/customXml" ds:itemID="{A70AD697-0888-46E3-BF99-5E3768F8616B}">
  <ds:schemaRefs/>
</ds:datastoreItem>
</file>

<file path=customXml/itemProps12.xml><?xml version="1.0" encoding="utf-8"?>
<ds:datastoreItem xmlns:ds="http://schemas.openxmlformats.org/officeDocument/2006/customXml" ds:itemID="{51E2DE41-ADBC-4BC3-8E15-A84660D17E4E}">
  <ds:schemaRefs/>
</ds:datastoreItem>
</file>

<file path=customXml/itemProps13.xml><?xml version="1.0" encoding="utf-8"?>
<ds:datastoreItem xmlns:ds="http://schemas.openxmlformats.org/officeDocument/2006/customXml" ds:itemID="{4D7C76ED-1CA4-4AFF-8747-5ABF3B63C727}">
  <ds:schemaRefs/>
</ds:datastoreItem>
</file>

<file path=customXml/itemProps14.xml><?xml version="1.0" encoding="utf-8"?>
<ds:datastoreItem xmlns:ds="http://schemas.openxmlformats.org/officeDocument/2006/customXml" ds:itemID="{62437209-3621-4B5B-8F4F-6AE3221BC6E4}">
  <ds:schemaRefs/>
</ds:datastoreItem>
</file>

<file path=customXml/itemProps15.xml><?xml version="1.0" encoding="utf-8"?>
<ds:datastoreItem xmlns:ds="http://schemas.openxmlformats.org/officeDocument/2006/customXml" ds:itemID="{47F9533F-7F68-4D4F-A56C-B45630538B95}">
  <ds:schemaRefs/>
</ds:datastoreItem>
</file>

<file path=customXml/itemProps16.xml><?xml version="1.0" encoding="utf-8"?>
<ds:datastoreItem xmlns:ds="http://schemas.openxmlformats.org/officeDocument/2006/customXml" ds:itemID="{4A785C4E-0AF6-403F-8864-E3B3B52DB68F}">
  <ds:schemaRefs/>
</ds:datastoreItem>
</file>

<file path=customXml/itemProps17.xml><?xml version="1.0" encoding="utf-8"?>
<ds:datastoreItem xmlns:ds="http://schemas.openxmlformats.org/officeDocument/2006/customXml" ds:itemID="{9ED675FF-135B-42F2-A7D8-4EF423359A05}">
  <ds:schemaRefs/>
</ds:datastoreItem>
</file>

<file path=customXml/itemProps18.xml><?xml version="1.0" encoding="utf-8"?>
<ds:datastoreItem xmlns:ds="http://schemas.openxmlformats.org/officeDocument/2006/customXml" ds:itemID="{83AF1946-F692-4475-99BD-8198904B874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19</vt:i4>
      </vt:variant>
      <vt:variant>
        <vt:lpstr>命名范围</vt:lpstr>
      </vt:variant>
      <vt:variant>
        <vt:i4>10</vt:i4>
      </vt:variant>
    </vt:vector>
  </HeadingPairs>
  <TitlesOfParts>
    <vt:vector size="29" baseType="lpstr">
      <vt:lpstr>汇总</vt:lpstr>
      <vt:lpstr>报价</vt:lpstr>
      <vt:lpstr>产品</vt:lpstr>
      <vt:lpstr>README</vt:lpstr>
      <vt:lpstr>报价器产品</vt:lpstr>
      <vt:lpstr>config</vt:lpstr>
      <vt:lpstr>region</vt:lpstr>
      <vt:lpstr>bwp</vt:lpstr>
      <vt:lpstr>选规格</vt:lpstr>
      <vt:lpstr>选CPU</vt:lpstr>
      <vt:lpstr>选内存</vt:lpstr>
      <vt:lpstr>cvm</vt:lpstr>
      <vt:lpstr>cbs</vt:lpstr>
      <vt:lpstr>cdb</vt:lpstr>
      <vt:lpstr>clb</vt:lpstr>
      <vt:lpstr>crs</vt:lpstr>
      <vt:lpstr>dc_cas</vt:lpstr>
      <vt:lpstr>nat</vt:lpstr>
      <vt:lpstr>vpn</vt:lpstr>
      <vt:lpstr>cdb实例规格列表</vt:lpstr>
      <vt:lpstr>crs架构列表</vt:lpstr>
      <vt:lpstr>dc_cas带宽列表</vt:lpstr>
      <vt:lpstr>nat类型列表</vt:lpstr>
      <vt:lpstr>region列表</vt:lpstr>
      <vt:lpstr>vpn网关规格列表</vt:lpstr>
      <vt:lpstr>报价地域</vt:lpstr>
      <vt:lpstr>产品过滤器</vt:lpstr>
      <vt:lpstr>产品列表</vt:lpstr>
      <vt:lpstr>可选产品</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cccc</dc:creator>
  <cp:keywords/>
  <dc:description/>
  <cp:lastModifiedBy>cccc</cp:lastModifiedBy>
  <cp:revision/>
  <dcterms:created xsi:type="dcterms:W3CDTF">2015-06-05T18:17:20Z</dcterms:created>
  <dcterms:modified xsi:type="dcterms:W3CDTF">2022-01-30T10:31:19Z</dcterms:modified>
  <cp:category/>
  <cp:contentStatus/>
</cp:coreProperties>
</file>